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3.xml" ContentType="application/vnd.openxmlformats-officedocument.drawingml.chart+xml"/>
  <Override PartName="/xl/drawings/drawing9.xml" ContentType="application/vnd.openxmlformats-officedocument.drawing+xml"/>
  <Override PartName="/xl/charts/chart4.xml" ContentType="application/vnd.openxmlformats-officedocument.drawingml.chart+xml"/>
  <Override PartName="/xl/drawings/drawing10.xml" ContentType="application/vnd.openxmlformats-officedocument.drawing+xml"/>
  <Override PartName="/xl/charts/chart5.xml" ContentType="application/vnd.openxmlformats-officedocument.drawingml.chart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raf\wellmood\enel\excel\"/>
    </mc:Choice>
  </mc:AlternateContent>
  <bookViews>
    <workbookView xWindow="0" yWindow="0" windowWidth="20490" windowHeight="7755" tabRatio="910" firstSheet="1" activeTab="1"/>
  </bookViews>
  <sheets>
    <sheet name="format" sheetId="1" state="hidden" r:id="rId1"/>
    <sheet name="CHECKLIST" sheetId="2" r:id="rId2"/>
    <sheet name="Prioritization matrix" sheetId="17" r:id="rId3"/>
    <sheet name="Action Plan" sheetId="18" r:id="rId4"/>
    <sheet name="SAFETY" sheetId="11" r:id="rId5"/>
    <sheet name="RESOURCES" sheetId="12" r:id="rId6"/>
    <sheet name="PLANNING" sheetId="13" r:id="rId7"/>
    <sheet name="EXECUTION" sheetId="14" r:id="rId8"/>
    <sheet name="SITIE MANAGEMENT" sheetId="15" r:id="rId9"/>
    <sheet name="WAREHOUSE" sheetId="28" r:id="rId10"/>
    <sheet name="TURBINES" sheetId="21" r:id="rId11"/>
    <sheet name="ELECTRIC SUBESTATION" sheetId="22" r:id="rId12"/>
    <sheet name="SCADA" sheetId="29" r:id="rId13"/>
    <sheet name="TOTAL" sheetId="16" r:id="rId14"/>
    <sheet name="aux priority" sheetId="19" state="hidden" r:id="rId15"/>
    <sheet name="aux benefit" sheetId="20" state="hidden" r:id="rId16"/>
    <sheet name="Data" sheetId="4" state="hidden" r:id="rId17"/>
    <sheet name="Language" sheetId="23" r:id="rId18"/>
    <sheet name="Turbine" sheetId="26" r:id="rId19"/>
    <sheet name="Windfarms" sheetId="24" state="hidden" r:id="rId20"/>
  </sheets>
  <definedNames>
    <definedName name="_xlnm._FilterDatabase" localSheetId="15" hidden="1">'aux benefit'!$A$1:$D$1</definedName>
    <definedName name="_xlnm._FilterDatabase" localSheetId="14" hidden="1">'aux priority'!$A$1:$C$1</definedName>
    <definedName name="_xlnm._FilterDatabase" localSheetId="1" hidden="1">CHECKLIST!$A$127:$BL$174</definedName>
    <definedName name="_xlnm._FilterDatabase" localSheetId="17" hidden="1">Language!$A$116:$AW$163</definedName>
    <definedName name="_xlnm._FilterDatabase" localSheetId="18" hidden="1">Turbine!$A$4:$AW$51</definedName>
    <definedName name="_xlnm._FilterDatabase" localSheetId="19" hidden="1">Windfarms!$A$1:$I$231</definedName>
    <definedName name="BRAZIL_URUGUAY">Windfarms!$C$2:$C$16</definedName>
    <definedName name="BULGARIA_GREECE">Windfarms!$C$23:$C$41</definedName>
    <definedName name="Cádiz">Data!$W$11:$W$12</definedName>
    <definedName name="CHILE">Windfarms!$C$17:$C$22</definedName>
    <definedName name="Granada_Algeciras">Data!$W$15:$W$24</definedName>
    <definedName name="Guadalajara_Ciudad_Real">Data!$W$27:$W$35</definedName>
    <definedName name="INDIA">Windfarms!$C$42:$C$44</definedName>
    <definedName name="ITALY">Windfarms!$C$45:$C$80</definedName>
    <definedName name="MEXICO">Windfarms!$C$81:$C$86</definedName>
    <definedName name="notas_graf" localSheetId="17">Language!$C$4:$C$15,Language!#REF!</definedName>
    <definedName name="notas_graf" localSheetId="18">Turbine!#REF!,Turbine!#REF!</definedName>
    <definedName name="notas_graf">CHECKLIST!$C$15:$H$26,CHECKLIST!$J$15:$J$26</definedName>
    <definedName name="Resutls">Data!$A$2:$A$7</definedName>
    <definedName name="ROMANIA">Windfarms!$C$87:$C$95</definedName>
    <definedName name="SAFETY_LEVELS" localSheetId="17">Language!$C$4:$C$15</definedName>
    <definedName name="SAFETY_LEVELS" localSheetId="18">Turbine!#REF!</definedName>
    <definedName name="SAFETY_LEVELS">CHECKLIST!$C$15:$H$26</definedName>
    <definedName name="SPAIN">Windfarms!$C$96:$C$213</definedName>
    <definedName name="USA_CANADA">Windfarms!$C$214:$C$231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76" i="2" l="1"/>
  <c r="J199" i="2" l="1"/>
  <c r="J197" i="2"/>
  <c r="J196" i="2"/>
  <c r="J195" i="2"/>
  <c r="J194" i="2"/>
  <c r="J193" i="2"/>
  <c r="J192" i="2"/>
  <c r="J191" i="2"/>
  <c r="J198" i="2" s="1"/>
  <c r="J200" i="2" s="1"/>
  <c r="J190" i="2"/>
  <c r="J189" i="2"/>
  <c r="J188" i="2"/>
  <c r="J186" i="2"/>
  <c r="J185" i="2"/>
  <c r="J184" i="2"/>
  <c r="J183" i="2"/>
  <c r="J182" i="2"/>
  <c r="J181" i="2"/>
  <c r="J180" i="2"/>
  <c r="J187" i="2" s="1"/>
  <c r="J179" i="2"/>
  <c r="J178" i="2"/>
  <c r="J177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76" i="2" s="1"/>
  <c r="J127" i="2"/>
  <c r="J126" i="2"/>
  <c r="J125" i="2"/>
  <c r="J123" i="2"/>
  <c r="J122" i="2"/>
  <c r="J121" i="2"/>
  <c r="J120" i="2"/>
  <c r="J119" i="2"/>
  <c r="J118" i="2"/>
  <c r="J117" i="2"/>
  <c r="J124" i="2" s="1"/>
  <c r="J116" i="2"/>
  <c r="J115" i="2"/>
  <c r="J114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113" i="2" s="1"/>
  <c r="J91" i="2"/>
  <c r="J90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88" i="2" s="1"/>
  <c r="J69" i="2"/>
  <c r="J68" i="2"/>
  <c r="J67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66" i="2" s="1"/>
  <c r="J48" i="2"/>
  <c r="J47" i="2"/>
  <c r="J46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45" i="2" s="1"/>
  <c r="J30" i="2"/>
  <c r="J16" i="2"/>
  <c r="J17" i="2"/>
  <c r="J18" i="2"/>
  <c r="J19" i="2"/>
  <c r="J20" i="2"/>
  <c r="J21" i="2"/>
  <c r="J22" i="2"/>
  <c r="J23" i="2"/>
  <c r="J24" i="2"/>
  <c r="J25" i="2"/>
  <c r="J26" i="2"/>
  <c r="J15" i="2"/>
  <c r="J27" i="2" s="1"/>
  <c r="C36" i="20" l="1"/>
  <c r="C29" i="20"/>
  <c r="C28" i="20"/>
  <c r="C2" i="20"/>
  <c r="C12" i="20"/>
  <c r="C45" i="20"/>
  <c r="A3" i="4"/>
  <c r="A4" i="4"/>
  <c r="A5" i="4"/>
  <c r="A6" i="4"/>
  <c r="A7" i="4"/>
  <c r="A2" i="4"/>
  <c r="C23" i="20"/>
  <c r="C61" i="20"/>
  <c r="C50" i="20"/>
  <c r="C74" i="20"/>
  <c r="C62" i="20"/>
  <c r="C80" i="20"/>
  <c r="I118" i="23"/>
  <c r="I122" i="23"/>
  <c r="I126" i="23"/>
  <c r="I130" i="23"/>
  <c r="I134" i="23"/>
  <c r="I138" i="23"/>
  <c r="I142" i="23"/>
  <c r="I146" i="23"/>
  <c r="I150" i="23"/>
  <c r="I154" i="23"/>
  <c r="I158" i="23"/>
  <c r="I162" i="23"/>
  <c r="I119" i="23"/>
  <c r="I123" i="23"/>
  <c r="I127" i="23"/>
  <c r="I131" i="23"/>
  <c r="I135" i="23"/>
  <c r="I139" i="23"/>
  <c r="I143" i="23"/>
  <c r="I147" i="23"/>
  <c r="I151" i="23"/>
  <c r="I155" i="23"/>
  <c r="I159" i="23"/>
  <c r="I163" i="23"/>
  <c r="I120" i="23"/>
  <c r="I124" i="23"/>
  <c r="I128" i="23"/>
  <c r="I132" i="23"/>
  <c r="I136" i="23"/>
  <c r="I140" i="23"/>
  <c r="I144" i="23"/>
  <c r="I148" i="23"/>
  <c r="I152" i="23"/>
  <c r="I156" i="23"/>
  <c r="I160" i="23"/>
  <c r="I121" i="23"/>
  <c r="I125" i="23"/>
  <c r="I129" i="23"/>
  <c r="I145" i="23"/>
  <c r="I161" i="23"/>
  <c r="I133" i="23"/>
  <c r="I149" i="23"/>
  <c r="I137" i="23"/>
  <c r="I153" i="23"/>
  <c r="I141" i="23"/>
  <c r="I157" i="23"/>
  <c r="I117" i="23"/>
  <c r="F118" i="23"/>
  <c r="F122" i="23"/>
  <c r="F126" i="23"/>
  <c r="F130" i="23"/>
  <c r="F134" i="23"/>
  <c r="F138" i="23"/>
  <c r="F142" i="23"/>
  <c r="F146" i="23"/>
  <c r="F150" i="23"/>
  <c r="F154" i="23"/>
  <c r="F158" i="23"/>
  <c r="F162" i="23"/>
  <c r="C119" i="23"/>
  <c r="C123" i="23"/>
  <c r="C127" i="23"/>
  <c r="C131" i="23"/>
  <c r="C135" i="23"/>
  <c r="C139" i="23"/>
  <c r="C143" i="23"/>
  <c r="C147" i="23"/>
  <c r="C151" i="23"/>
  <c r="C155" i="23"/>
  <c r="C159" i="23"/>
  <c r="C163" i="23"/>
  <c r="C117" i="23"/>
  <c r="F120" i="23"/>
  <c r="F124" i="23"/>
  <c r="F128" i="23"/>
  <c r="F136" i="23"/>
  <c r="F144" i="23"/>
  <c r="F152" i="23"/>
  <c r="F160" i="23"/>
  <c r="C121" i="23"/>
  <c r="C129" i="23"/>
  <c r="C137" i="23"/>
  <c r="C145" i="23"/>
  <c r="C153" i="23"/>
  <c r="C157" i="23"/>
  <c r="F121" i="23"/>
  <c r="F125" i="23"/>
  <c r="F129" i="23"/>
  <c r="F133" i="23"/>
  <c r="F137" i="23"/>
  <c r="F141" i="23"/>
  <c r="F145" i="23"/>
  <c r="F149" i="23"/>
  <c r="F153" i="23"/>
  <c r="F157" i="23"/>
  <c r="F161" i="23"/>
  <c r="C118" i="23"/>
  <c r="C122" i="23"/>
  <c r="C126" i="23"/>
  <c r="C130" i="23"/>
  <c r="C134" i="23"/>
  <c r="C138" i="23"/>
  <c r="C142" i="23"/>
  <c r="C146" i="23"/>
  <c r="C150" i="23"/>
  <c r="C154" i="23"/>
  <c r="C158" i="23"/>
  <c r="C162" i="23"/>
  <c r="F119" i="23"/>
  <c r="F123" i="23"/>
  <c r="F127" i="23"/>
  <c r="F131" i="23"/>
  <c r="F135" i="23"/>
  <c r="F139" i="23"/>
  <c r="F143" i="23"/>
  <c r="F147" i="23"/>
  <c r="F151" i="23"/>
  <c r="F155" i="23"/>
  <c r="F159" i="23"/>
  <c r="F163" i="23"/>
  <c r="C120" i="23"/>
  <c r="C124" i="23"/>
  <c r="C128" i="23"/>
  <c r="C132" i="23"/>
  <c r="C136" i="23"/>
  <c r="C140" i="23"/>
  <c r="C144" i="23"/>
  <c r="C148" i="23"/>
  <c r="C152" i="23"/>
  <c r="C156" i="23"/>
  <c r="C160" i="23"/>
  <c r="F132" i="23"/>
  <c r="F140" i="23"/>
  <c r="F148" i="23"/>
  <c r="F156" i="23"/>
  <c r="F117" i="23"/>
  <c r="C125" i="23"/>
  <c r="C133" i="23"/>
  <c r="C141" i="23"/>
  <c r="C149" i="23"/>
  <c r="C161" i="23"/>
  <c r="AF97" i="17"/>
  <c r="AF96" i="17"/>
  <c r="AF95" i="17"/>
  <c r="AF94" i="17"/>
  <c r="AF93" i="17"/>
  <c r="AF92" i="17"/>
  <c r="AF91" i="17"/>
  <c r="AF90" i="17"/>
  <c r="AF89" i="17"/>
  <c r="AF88" i="17"/>
  <c r="AF87" i="17"/>
  <c r="AF86" i="17"/>
  <c r="AF85" i="17"/>
  <c r="AF84" i="17"/>
  <c r="AF83" i="17"/>
  <c r="AF82" i="17"/>
  <c r="AF81" i="17"/>
  <c r="AF80" i="17"/>
  <c r="AF79" i="17"/>
  <c r="AF78" i="17"/>
  <c r="G8" i="4"/>
  <c r="AF77" i="17"/>
  <c r="AF58" i="17"/>
  <c r="AF59" i="17"/>
  <c r="AF60" i="17"/>
  <c r="AF61" i="17"/>
  <c r="AF62" i="17"/>
  <c r="AF63" i="17"/>
  <c r="AF64" i="17"/>
  <c r="AF65" i="17"/>
  <c r="AF66" i="17"/>
  <c r="AF67" i="17"/>
  <c r="AF68" i="17"/>
  <c r="AF69" i="17"/>
  <c r="AF70" i="17"/>
  <c r="AF71" i="17"/>
  <c r="AF72" i="17"/>
  <c r="AF73" i="17"/>
  <c r="AF74" i="17"/>
  <c r="AF57" i="17"/>
  <c r="AF39" i="17"/>
  <c r="AF40" i="17"/>
  <c r="AF41" i="17"/>
  <c r="AF42" i="17"/>
  <c r="AF43" i="17"/>
  <c r="AF44" i="17"/>
  <c r="AF45" i="17"/>
  <c r="AF46" i="17"/>
  <c r="AF47" i="17"/>
  <c r="AF48" i="17"/>
  <c r="AF49" i="17"/>
  <c r="AF50" i="17"/>
  <c r="AF51" i="17"/>
  <c r="AF52" i="17"/>
  <c r="AF53" i="17"/>
  <c r="AF54" i="17"/>
  <c r="AF38" i="17"/>
  <c r="AF5" i="17"/>
  <c r="AF6" i="17"/>
  <c r="AF7" i="17"/>
  <c r="AF8" i="17"/>
  <c r="AF9" i="17"/>
  <c r="AF10" i="17"/>
  <c r="AF11" i="17"/>
  <c r="AF12" i="17"/>
  <c r="AF13" i="17"/>
  <c r="AF14" i="17"/>
  <c r="AF15" i="17"/>
  <c r="AF16" i="17"/>
  <c r="AF17" i="17"/>
  <c r="AF18" i="17"/>
  <c r="AF4" i="17"/>
  <c r="AF22" i="17"/>
  <c r="AF23" i="17"/>
  <c r="AF24" i="17"/>
  <c r="AF25" i="17"/>
  <c r="AF26" i="17"/>
  <c r="AF27" i="17"/>
  <c r="AF28" i="17"/>
  <c r="AF29" i="17"/>
  <c r="AF30" i="17"/>
  <c r="AF31" i="17"/>
  <c r="AF32" i="17"/>
  <c r="AF33" i="17"/>
  <c r="AF34" i="17"/>
  <c r="AF35" i="17"/>
  <c r="AF21" i="17"/>
  <c r="C46" i="20"/>
  <c r="C49" i="20"/>
  <c r="C55" i="20"/>
  <c r="C24" i="20"/>
  <c r="C68" i="20"/>
  <c r="C69" i="20"/>
  <c r="C19" i="20"/>
  <c r="C13" i="20"/>
  <c r="C14" i="20"/>
  <c r="C30" i="20"/>
  <c r="AJ26" i="17"/>
  <c r="AJ27" i="17"/>
  <c r="AJ28" i="17"/>
  <c r="AJ29" i="17"/>
  <c r="AJ30" i="17"/>
  <c r="AJ31" i="17"/>
  <c r="AJ32" i="17"/>
  <c r="AJ33" i="17"/>
  <c r="AJ34" i="17"/>
  <c r="AJ35" i="17"/>
  <c r="AJ36" i="17"/>
  <c r="AJ37" i="17"/>
  <c r="AJ38" i="17"/>
  <c r="AJ39" i="17"/>
  <c r="AJ40" i="17"/>
  <c r="AJ41" i="17"/>
  <c r="AJ42" i="17"/>
  <c r="AJ43" i="17"/>
  <c r="AJ44" i="17"/>
  <c r="AJ25" i="17"/>
  <c r="AI26" i="17"/>
  <c r="AI27" i="17"/>
  <c r="AI28" i="17"/>
  <c r="AI29" i="17"/>
  <c r="AI30" i="17"/>
  <c r="AI31" i="17"/>
  <c r="AI32" i="17"/>
  <c r="AI33" i="17"/>
  <c r="AI34" i="17"/>
  <c r="AI35" i="17"/>
  <c r="AI36" i="17"/>
  <c r="AI37" i="17"/>
  <c r="AI38" i="17"/>
  <c r="AI39" i="17"/>
  <c r="AI40" i="17"/>
  <c r="AI41" i="17"/>
  <c r="AI42" i="17"/>
  <c r="AI43" i="17"/>
  <c r="AI44" i="17"/>
  <c r="AI25" i="17"/>
  <c r="D68" i="20"/>
  <c r="D23" i="20"/>
  <c r="D61" i="20"/>
  <c r="D46" i="20"/>
  <c r="D49" i="20"/>
  <c r="D50" i="20"/>
  <c r="D74" i="20"/>
  <c r="D69" i="20"/>
  <c r="D62" i="20"/>
  <c r="D19" i="20"/>
  <c r="AH42" i="17" s="1"/>
  <c r="D14" i="20"/>
  <c r="AH37" i="17" s="1"/>
  <c r="D75" i="20"/>
  <c r="D28" i="20"/>
  <c r="D54" i="20"/>
  <c r="D12" i="20"/>
  <c r="AH35" i="17" s="1"/>
  <c r="D10" i="20"/>
  <c r="AH33" i="17" s="1"/>
  <c r="D30" i="20"/>
  <c r="D8" i="20"/>
  <c r="AH31" i="17" s="1"/>
  <c r="D55" i="20"/>
  <c r="D79" i="20"/>
  <c r="D32" i="20"/>
  <c r="D80" i="20"/>
  <c r="AJ4" i="17"/>
  <c r="AJ5" i="17"/>
  <c r="AJ6" i="17"/>
  <c r="AJ7" i="17"/>
  <c r="AJ8" i="17"/>
  <c r="AJ9" i="17"/>
  <c r="AJ10" i="17"/>
  <c r="AJ11" i="17"/>
  <c r="AJ12" i="17"/>
  <c r="AJ13" i="17"/>
  <c r="AJ14" i="17"/>
  <c r="AJ15" i="17"/>
  <c r="AJ16" i="17"/>
  <c r="AJ17" i="17"/>
  <c r="AJ18" i="17"/>
  <c r="AJ19" i="17"/>
  <c r="AJ20" i="17"/>
  <c r="AJ21" i="17"/>
  <c r="AJ22" i="17"/>
  <c r="AJ3" i="17"/>
  <c r="AI4" i="17"/>
  <c r="AI5" i="17"/>
  <c r="AI6" i="17"/>
  <c r="AI7" i="17"/>
  <c r="AI8" i="17"/>
  <c r="AI9" i="17"/>
  <c r="AI10" i="17"/>
  <c r="AI11" i="17"/>
  <c r="AI12" i="17"/>
  <c r="AI13" i="17"/>
  <c r="AI14" i="17"/>
  <c r="AI15" i="17"/>
  <c r="AI16" i="17"/>
  <c r="AI17" i="17"/>
  <c r="AI18" i="17"/>
  <c r="AI19" i="17"/>
  <c r="AI20" i="17"/>
  <c r="AI21" i="17"/>
  <c r="AI22" i="17"/>
  <c r="AI3" i="17"/>
  <c r="C28" i="19"/>
  <c r="C64" i="19"/>
  <c r="C58" i="19"/>
  <c r="C74" i="19"/>
  <c r="C35" i="19"/>
  <c r="C34" i="19"/>
  <c r="C19" i="19"/>
  <c r="AH20" i="17" s="1"/>
  <c r="C2" i="19"/>
  <c r="AH3" i="17" s="1"/>
  <c r="C46" i="19"/>
  <c r="C3" i="19"/>
  <c r="AH4" i="17" s="1"/>
  <c r="C4" i="19"/>
  <c r="AH5" i="17" s="1"/>
  <c r="C84" i="19"/>
  <c r="C54" i="19"/>
  <c r="C61" i="19"/>
  <c r="C52" i="19"/>
  <c r="C53" i="19"/>
  <c r="C63" i="19"/>
  <c r="C5" i="19"/>
  <c r="AH6" i="17" s="1"/>
  <c r="C77" i="19"/>
  <c r="C49" i="19"/>
  <c r="C86" i="19"/>
  <c r="C32" i="19" l="1"/>
  <c r="C59" i="19"/>
  <c r="D7" i="20"/>
  <c r="AH30" i="17" s="1"/>
  <c r="C6" i="20"/>
  <c r="C7" i="19"/>
  <c r="AH8" i="17" s="1"/>
  <c r="C8" i="19"/>
  <c r="AH9" i="17" s="1"/>
  <c r="C44" i="19"/>
  <c r="C18" i="19"/>
  <c r="AH19" i="17" s="1"/>
  <c r="D56" i="20"/>
  <c r="D60" i="20"/>
  <c r="C35" i="20"/>
  <c r="C14" i="19"/>
  <c r="AH15" i="17" s="1"/>
  <c r="D81" i="20"/>
  <c r="C78" i="20"/>
  <c r="C62" i="19"/>
  <c r="C67" i="19"/>
  <c r="D47" i="20"/>
  <c r="D41" i="20"/>
  <c r="C70" i="20"/>
  <c r="C48" i="20"/>
  <c r="C26" i="19"/>
  <c r="C79" i="19"/>
  <c r="C25" i="19"/>
  <c r="C47" i="19"/>
  <c r="C31" i="19"/>
  <c r="C73" i="19"/>
  <c r="C51" i="19"/>
  <c r="C81" i="19"/>
  <c r="C11" i="19"/>
  <c r="AH12" i="17" s="1"/>
  <c r="D87" i="20"/>
  <c r="D51" i="20"/>
  <c r="D21" i="20"/>
  <c r="AH44" i="17" s="1"/>
  <c r="D44" i="20"/>
  <c r="D3" i="20"/>
  <c r="AH26" i="17" s="1"/>
  <c r="D45" i="20"/>
  <c r="D2" i="20"/>
  <c r="AH25" i="17" s="1"/>
  <c r="D29" i="20"/>
  <c r="C86" i="20"/>
  <c r="C83" i="20"/>
  <c r="C38" i="20"/>
  <c r="C18" i="20"/>
  <c r="C3" i="20"/>
  <c r="C58" i="20"/>
  <c r="C34" i="20"/>
  <c r="C5" i="20"/>
  <c r="C40" i="20"/>
  <c r="C10" i="20"/>
  <c r="C54" i="20"/>
  <c r="C13" i="19"/>
  <c r="AH14" i="17" s="1"/>
  <c r="C20" i="19"/>
  <c r="AH21" i="17" s="1"/>
  <c r="C50" i="19"/>
  <c r="C57" i="19"/>
  <c r="C70" i="19"/>
  <c r="C78" i="19"/>
  <c r="C45" i="19"/>
  <c r="C83" i="19"/>
  <c r="C6" i="19"/>
  <c r="AH7" i="17" s="1"/>
  <c r="D76" i="20"/>
  <c r="D58" i="20"/>
  <c r="D40" i="20"/>
  <c r="D83" i="20"/>
  <c r="D13" i="20"/>
  <c r="AH36" i="17" s="1"/>
  <c r="D24" i="20"/>
  <c r="D5" i="20"/>
  <c r="AH28" i="17" s="1"/>
  <c r="D17" i="20"/>
  <c r="AH40" i="17" s="1"/>
  <c r="C82" i="20"/>
  <c r="C8" i="20"/>
  <c r="C64" i="20"/>
  <c r="C57" i="20"/>
  <c r="G4" i="4"/>
  <c r="G2" i="4"/>
  <c r="G3" i="4"/>
  <c r="G6" i="4"/>
  <c r="G7" i="4"/>
  <c r="G5" i="4"/>
  <c r="C44" i="20"/>
  <c r="C21" i="20"/>
  <c r="C22" i="20"/>
  <c r="C16" i="20"/>
  <c r="C52" i="20"/>
  <c r="C59" i="20"/>
  <c r="C7" i="20"/>
  <c r="C17" i="20"/>
  <c r="C25" i="20"/>
  <c r="C26" i="20"/>
  <c r="C37" i="20"/>
  <c r="C42" i="20"/>
  <c r="C84" i="20"/>
  <c r="C20" i="20"/>
  <c r="C15" i="20"/>
  <c r="C39" i="20"/>
  <c r="D26" i="20"/>
  <c r="D48" i="20"/>
  <c r="D27" i="20"/>
  <c r="D84" i="20"/>
  <c r="D37" i="20"/>
  <c r="D22" i="20"/>
  <c r="D15" i="20"/>
  <c r="AH38" i="17" s="1"/>
  <c r="D65" i="20"/>
  <c r="D43" i="20"/>
  <c r="D18" i="20"/>
  <c r="AH41" i="17" s="1"/>
  <c r="D31" i="20"/>
  <c r="D63" i="20"/>
  <c r="D85" i="20"/>
  <c r="D25" i="20"/>
  <c r="C87" i="19"/>
  <c r="C12" i="19"/>
  <c r="AH13" i="17" s="1"/>
  <c r="C85" i="19"/>
  <c r="C55" i="19"/>
  <c r="C41" i="19"/>
  <c r="C36" i="19"/>
  <c r="C48" i="19"/>
  <c r="C76" i="19"/>
  <c r="C33" i="19"/>
  <c r="C56" i="19"/>
  <c r="C75" i="19"/>
  <c r="C17" i="19"/>
  <c r="AH18" i="17" s="1"/>
  <c r="C43" i="19"/>
  <c r="C72" i="19"/>
  <c r="C66" i="19"/>
  <c r="C43" i="20"/>
  <c r="C32" i="20"/>
  <c r="C51" i="20"/>
  <c r="C53" i="20"/>
  <c r="C56" i="20"/>
  <c r="C60" i="20"/>
  <c r="C63" i="20"/>
  <c r="C65" i="20"/>
  <c r="C71" i="20"/>
  <c r="C27" i="20"/>
  <c r="C75" i="20"/>
  <c r="C77" i="20"/>
  <c r="C79" i="20"/>
  <c r="C81" i="20"/>
  <c r="C85" i="20"/>
  <c r="C41" i="20"/>
  <c r="C31" i="20"/>
  <c r="D39" i="20"/>
  <c r="D38" i="20"/>
  <c r="D59" i="20"/>
  <c r="D6" i="20"/>
  <c r="AH29" i="17" s="1"/>
  <c r="D78" i="20"/>
  <c r="D71" i="20"/>
  <c r="D57" i="20"/>
  <c r="D72" i="20"/>
  <c r="D52" i="20"/>
  <c r="D73" i="20"/>
  <c r="D16" i="20"/>
  <c r="AH39" i="17" s="1"/>
  <c r="D36" i="20"/>
  <c r="C23" i="19"/>
  <c r="C68" i="19"/>
  <c r="C15" i="19"/>
  <c r="AH16" i="17" s="1"/>
  <c r="C65" i="19"/>
  <c r="C40" i="19"/>
  <c r="C80" i="19"/>
  <c r="C82" i="19"/>
  <c r="D86" i="20"/>
  <c r="D11" i="20"/>
  <c r="AH34" i="17" s="1"/>
  <c r="D64" i="20"/>
  <c r="D67" i="20"/>
  <c r="D53" i="20"/>
  <c r="C11" i="20"/>
  <c r="C9" i="20"/>
  <c r="C73" i="20"/>
  <c r="C67" i="20"/>
  <c r="C47" i="20"/>
  <c r="C30" i="19"/>
  <c r="C60" i="19"/>
  <c r="C10" i="19"/>
  <c r="AH11" i="17" s="1"/>
  <c r="C71" i="19"/>
  <c r="C29" i="19"/>
  <c r="C69" i="19"/>
  <c r="C27" i="19"/>
  <c r="C21" i="19"/>
  <c r="AH22" i="17" s="1"/>
  <c r="C16" i="19"/>
  <c r="AH17" i="17" s="1"/>
  <c r="C42" i="19"/>
  <c r="C38" i="19"/>
  <c r="C22" i="19"/>
  <c r="D35" i="20"/>
  <c r="D42" i="20"/>
  <c r="D33" i="20"/>
  <c r="D20" i="20"/>
  <c r="AH43" i="17" s="1"/>
  <c r="D82" i="20"/>
  <c r="D34" i="20"/>
  <c r="D4" i="20"/>
  <c r="AH27" i="17" s="1"/>
  <c r="D66" i="20"/>
  <c r="C87" i="20"/>
  <c r="C76" i="20"/>
  <c r="C72" i="20"/>
  <c r="C66" i="20"/>
  <c r="C4" i="20"/>
  <c r="C39" i="19"/>
  <c r="C9" i="19"/>
  <c r="AH10" i="17" s="1"/>
  <c r="C37" i="19"/>
  <c r="C24" i="19"/>
  <c r="D9" i="20"/>
  <c r="AH32" i="17" s="1"/>
  <c r="D70" i="20"/>
  <c r="D77" i="20"/>
  <c r="C33" i="20"/>
</calcChain>
</file>

<file path=xl/sharedStrings.xml><?xml version="1.0" encoding="utf-8"?>
<sst xmlns="http://schemas.openxmlformats.org/spreadsheetml/2006/main" count="7676" uniqueCount="1623">
  <si>
    <t>Description of inspection area</t>
  </si>
  <si>
    <t>Result</t>
  </si>
  <si>
    <t>Comments</t>
  </si>
  <si>
    <t>1.1</t>
  </si>
  <si>
    <t>Are the lifting gears tagged and certified (lifting bags, gears, hooks, slings)</t>
  </si>
  <si>
    <r>
      <t>1</t>
    </r>
    <r>
      <rPr>
        <sz val="10"/>
        <rFont val="Arial"/>
        <family val="2"/>
      </rPr>
      <t>.</t>
    </r>
    <r>
      <rPr>
        <sz val="10"/>
        <rFont val="Arial"/>
        <family val="2"/>
      </rPr>
      <t>2</t>
    </r>
    <r>
      <rPr>
        <sz val="10"/>
        <rFont val="Arial"/>
        <family val="2"/>
      </rPr>
      <t/>
    </r>
  </si>
  <si>
    <t>Is the condition of the lifitng gears in good condition</t>
  </si>
  <si>
    <r>
      <t>1</t>
    </r>
    <r>
      <rPr>
        <sz val="10"/>
        <rFont val="Arial"/>
        <family val="2"/>
      </rPr>
      <t>.</t>
    </r>
    <r>
      <rPr>
        <sz val="10"/>
        <rFont val="Arial"/>
        <family val="2"/>
      </rPr>
      <t>3</t>
    </r>
    <r>
      <rPr>
        <sz val="10"/>
        <rFont val="Arial"/>
        <family val="2"/>
      </rPr>
      <t/>
    </r>
  </si>
  <si>
    <t xml:space="preserve">Are the turbines equiped with the proper fire extinguishers </t>
  </si>
  <si>
    <r>
      <t>1</t>
    </r>
    <r>
      <rPr>
        <sz val="10"/>
        <rFont val="Arial"/>
        <family val="2"/>
      </rPr>
      <t>.</t>
    </r>
    <r>
      <rPr>
        <sz val="10"/>
        <rFont val="Arial"/>
        <family val="2"/>
      </rPr>
      <t>4</t>
    </r>
    <r>
      <rPr>
        <sz val="10"/>
        <rFont val="Arial"/>
        <family val="2"/>
      </rPr>
      <t/>
    </r>
  </si>
  <si>
    <t xml:space="preserve">Are the Technicians PPE's in good condition </t>
  </si>
  <si>
    <r>
      <t>1</t>
    </r>
    <r>
      <rPr>
        <sz val="10"/>
        <rFont val="Arial"/>
        <family val="2"/>
      </rPr>
      <t>.</t>
    </r>
    <r>
      <rPr>
        <sz val="10"/>
        <rFont val="Arial"/>
        <family val="2"/>
      </rPr>
      <t>5</t>
    </r>
    <r>
      <rPr>
        <sz val="10"/>
        <rFont val="Arial"/>
        <family val="2"/>
      </rPr>
      <t/>
    </r>
  </si>
  <si>
    <t>Are the PPE's certified and tagged</t>
  </si>
  <si>
    <r>
      <t>1</t>
    </r>
    <r>
      <rPr>
        <sz val="10"/>
        <rFont val="Arial"/>
        <family val="2"/>
      </rPr>
      <t>.</t>
    </r>
    <r>
      <rPr>
        <sz val="10"/>
        <rFont val="Arial"/>
        <family val="2"/>
      </rPr>
      <t>6</t>
    </r>
    <r>
      <rPr>
        <sz val="10"/>
        <rFont val="Arial"/>
        <family val="2"/>
      </rPr>
      <t/>
    </r>
  </si>
  <si>
    <t>Do the Technicians have proper electrical protection equipment</t>
  </si>
  <si>
    <r>
      <t>1</t>
    </r>
    <r>
      <rPr>
        <sz val="10"/>
        <rFont val="Arial"/>
        <family val="2"/>
      </rPr>
      <t>.</t>
    </r>
    <r>
      <rPr>
        <sz val="10"/>
        <rFont val="Arial"/>
        <family val="2"/>
      </rPr>
      <t>7</t>
    </r>
    <r>
      <rPr>
        <sz val="10"/>
        <rFont val="Arial"/>
        <family val="2"/>
      </rPr>
      <t/>
    </r>
  </si>
  <si>
    <t xml:space="preserve">Are Technicians equiped with safety glasses and hearing protection </t>
  </si>
  <si>
    <r>
      <t>1</t>
    </r>
    <r>
      <rPr>
        <sz val="10"/>
        <rFont val="Arial"/>
        <family val="2"/>
      </rPr>
      <t>.</t>
    </r>
    <r>
      <rPr>
        <sz val="10"/>
        <rFont val="Arial"/>
        <family val="2"/>
      </rPr>
      <t>8</t>
    </r>
    <r>
      <rPr>
        <sz val="10"/>
        <rFont val="Arial"/>
        <family val="2"/>
      </rPr>
      <t/>
    </r>
  </si>
  <si>
    <t>Are Technicians making correct use of all their PPE's</t>
  </si>
  <si>
    <r>
      <t>1</t>
    </r>
    <r>
      <rPr>
        <sz val="10"/>
        <rFont val="Arial"/>
        <family val="2"/>
      </rPr>
      <t>.</t>
    </r>
    <r>
      <rPr>
        <sz val="10"/>
        <rFont val="Arial"/>
        <family val="2"/>
      </rPr>
      <t>9</t>
    </r>
    <r>
      <rPr>
        <sz val="10"/>
        <rFont val="Arial"/>
        <family val="2"/>
      </rPr>
      <t/>
    </r>
  </si>
  <si>
    <t>Are the Technicians following Electrical protection procedures and guidelines</t>
  </si>
  <si>
    <r>
      <t>1</t>
    </r>
    <r>
      <rPr>
        <sz val="10"/>
        <rFont val="Arial"/>
        <family val="2"/>
      </rPr>
      <t>.</t>
    </r>
    <r>
      <rPr>
        <sz val="10"/>
        <rFont val="Arial"/>
        <family val="2"/>
      </rPr>
      <t>10</t>
    </r>
    <r>
      <rPr>
        <sz val="10"/>
        <rFont val="Arial"/>
        <family val="2"/>
      </rPr>
      <t/>
    </r>
  </si>
  <si>
    <t xml:space="preserve">Is there a good level of safety awarness and safety behavior </t>
  </si>
  <si>
    <r>
      <t>1</t>
    </r>
    <r>
      <rPr>
        <sz val="10"/>
        <rFont val="Arial"/>
        <family val="2"/>
      </rPr>
      <t>.</t>
    </r>
    <r>
      <rPr>
        <sz val="10"/>
        <rFont val="Arial"/>
        <family val="2"/>
      </rPr>
      <t>11</t>
    </r>
    <r>
      <rPr>
        <sz val="10"/>
        <rFont val="Arial"/>
        <family val="2"/>
      </rPr>
      <t/>
    </r>
  </si>
  <si>
    <t>Are the service cars and tools in good condition (5s)</t>
  </si>
  <si>
    <r>
      <t>1</t>
    </r>
    <r>
      <rPr>
        <sz val="10"/>
        <rFont val="Arial"/>
        <family val="2"/>
      </rPr>
      <t>.</t>
    </r>
    <r>
      <rPr>
        <sz val="10"/>
        <rFont val="Arial"/>
        <family val="2"/>
      </rPr>
      <t>12</t>
    </r>
    <r>
      <rPr>
        <sz val="10"/>
        <rFont val="Arial"/>
        <family val="2"/>
      </rPr>
      <t/>
    </r>
  </si>
  <si>
    <t xml:space="preserve">Is all safety documentation in place before a task execution </t>
  </si>
  <si>
    <r>
      <t>1</t>
    </r>
    <r>
      <rPr>
        <sz val="10"/>
        <rFont val="Arial"/>
        <family val="2"/>
      </rPr>
      <t>.</t>
    </r>
    <r>
      <rPr>
        <sz val="10"/>
        <rFont val="Arial"/>
        <family val="2"/>
      </rPr>
      <t>13</t>
    </r>
  </si>
  <si>
    <t>Is the storage and handling of oils/greases and hazardous materials following procedures and standards</t>
  </si>
  <si>
    <r>
      <t>1</t>
    </r>
    <r>
      <rPr>
        <sz val="10"/>
        <rFont val="Arial"/>
        <family val="2"/>
      </rPr>
      <t>.</t>
    </r>
    <r>
      <rPr>
        <sz val="10"/>
        <rFont val="Arial"/>
        <family val="2"/>
      </rPr>
      <t>14</t>
    </r>
  </si>
  <si>
    <t>Are all the Technicians recieveing safety alerts and messages</t>
  </si>
  <si>
    <r>
      <t>1.</t>
    </r>
    <r>
      <rPr>
        <sz val="10"/>
        <rFont val="Arial"/>
        <family val="2"/>
      </rPr>
      <t>15</t>
    </r>
  </si>
  <si>
    <t>Are Technicians focused on identifying hazardous observations and near misses and reporting them</t>
  </si>
  <si>
    <r>
      <t>1.</t>
    </r>
    <r>
      <rPr>
        <sz val="10"/>
        <rFont val="Arial"/>
        <family val="2"/>
      </rPr>
      <t>16</t>
    </r>
  </si>
  <si>
    <t>Safety Quality Rate</t>
  </si>
  <si>
    <t>Description of inspection area/component</t>
  </si>
  <si>
    <t>Are the service cars equiped with proper tools and material</t>
  </si>
  <si>
    <t>Do Technicians have all the needed tools to carry out all the tasks including unscheduled work</t>
  </si>
  <si>
    <t>Are all procedures, technical documents and work instructions available</t>
  </si>
  <si>
    <t>Do you match the qualifications of the Technicians with the tasks that they have assigned</t>
  </si>
  <si>
    <t>Do you match the qualifications of the Supervisor with the tasks and responsibility assigned</t>
  </si>
  <si>
    <t>Are all the tools and calibrated equipment tested and tagged</t>
  </si>
  <si>
    <t>Are all tools and calibrated equipment safeguarded during transport and storage</t>
  </si>
  <si>
    <t>Are the conditions of the site facilities and/or warehouse in good general condition (5s)</t>
  </si>
  <si>
    <t>Are there Service Teams available to cover outside normal working hours interventions (On Duty shifts)</t>
  </si>
  <si>
    <t>Are Technicians receiveing all the needed support in their daily tasks and specially during troubleshooting</t>
  </si>
  <si>
    <t>Is there a good level of satisfaction and motivation of the Technicians</t>
  </si>
  <si>
    <t>Is there a good behavior, ownership, committment and responsibility of the Technicians</t>
  </si>
  <si>
    <t>Is there a high focus on Quality, Performance, LPF and efficiency mindset</t>
  </si>
  <si>
    <t>Are the Technicians training and development needs satisfied with</t>
  </si>
  <si>
    <t>Are there tools and spare parts supplied in advance, are goods dispatched according to requirements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</si>
  <si>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</si>
  <si>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</si>
  <si>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</si>
  <si>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</si>
  <si>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</si>
  <si>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</si>
  <si>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</si>
  <si>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</si>
  <si>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</si>
  <si>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</si>
  <si>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</si>
  <si>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</si>
  <si>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</si>
  <si>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</si>
  <si>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</si>
  <si>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</si>
  <si>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Resources Quality Rate</t>
  </si>
  <si>
    <t>Is there a scheduler to plan and bundle the inspections focusing on optimize costs and efficiency</t>
  </si>
  <si>
    <t>Is the service order process flow followed on a daily basis (Backlog, update SO status, open/close orders)</t>
  </si>
  <si>
    <t>Are the Service Teams notified in advance of their tasks in order to be prepared</t>
  </si>
  <si>
    <t>Is the material for the tasks pre picked and packed before the start date of the service order</t>
  </si>
  <si>
    <t>Is the scheduled material shipped to the site or turbine to reduce waste and driving times (direct dispatch to WTG)</t>
  </si>
  <si>
    <t>Is there a short term plannning made for forecasting demand and resource optimization</t>
  </si>
  <si>
    <t>Is weather forecasting taken into account for the planning and resource optimization</t>
  </si>
  <si>
    <t>When there is a stop turbine is there a high focus on response time, is a team dispatched urgently</t>
  </si>
  <si>
    <t>Is all the related service order documentation provided to the Technicians (SO, SIF's, MIS, Tech doc, WKI's)</t>
  </si>
  <si>
    <t>3.10</t>
  </si>
  <si>
    <t>Is there a reasonable amount of waste time in mobilization and demobilization</t>
  </si>
  <si>
    <t>3.11</t>
  </si>
  <si>
    <t>Do the Technicians create a punchlist after a turbine visit and is this integrated into SAP planning</t>
  </si>
  <si>
    <t>3.12</t>
  </si>
  <si>
    <t>Is the planning and bundling ensuring a complete day of work during low or no wind days</t>
  </si>
  <si>
    <t>3.13</t>
  </si>
  <si>
    <t>Are predictive monitors (VTM, VIS, MIS; VSM) being taken into account during the planning and bundling</t>
  </si>
  <si>
    <t>3.14</t>
  </si>
  <si>
    <t>Are the scheduled services and planned activities planned in advance to provide forecasting needs and demand</t>
  </si>
  <si>
    <t>3.15</t>
  </si>
  <si>
    <t>Is Technical planning performed, evaluate work and define resources, parts, tools, duration for creating forecast</t>
  </si>
  <si>
    <t>3.16</t>
  </si>
  <si>
    <t>Is the troubleshooting and WTG breakdown pre evaluated before Techncians arrive and begin daily plan</t>
  </si>
  <si>
    <t>3.17</t>
  </si>
  <si>
    <t>Are CIM candidates investigated to whether they can apply to the turbines to upgrade  WP cases proactively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</si>
  <si>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</si>
  <si>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</si>
  <si>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</si>
  <si>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</si>
  <si>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</si>
  <si>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</si>
  <si>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</si>
  <si>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</si>
  <si>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</si>
  <si>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Planning/Scheduling Quality Rate</t>
  </si>
  <si>
    <t>Are the Technicians following Work Instructions, SIF's and procedures correctly</t>
  </si>
  <si>
    <t>Are Technicians arriving on time to their work place</t>
  </si>
  <si>
    <t>Are Techncians taking a reasonable time for mobilization and demobilization</t>
  </si>
  <si>
    <t xml:space="preserve">Are Techncians or Stock keeper preparing all the materials, tools and spare parts needed for the tasks in advance </t>
  </si>
  <si>
    <t>Are the Technicians responding quickly to the stopped turbines</t>
  </si>
  <si>
    <t>Is there an efficient Component Inspection Reporting (CIR)</t>
  </si>
  <si>
    <t>Are the Technicians following the SAP process and field reporting on a daily basis</t>
  </si>
  <si>
    <t>Do the Technicians have a proactive approach in the turbines and create puchlists</t>
  </si>
  <si>
    <t>Is there site monitoring or OnDuty teams after normal working hours during weekdays</t>
  </si>
  <si>
    <t>Is there site monitoring or OnDuty teams after normal working hours during weekends</t>
  </si>
  <si>
    <t>Are the turbines generally in good condition (technically)</t>
  </si>
  <si>
    <t>Are the Technicians making a correct use of their tools and work instructions</t>
  </si>
  <si>
    <t>How is the general level of quality in their task execution</t>
  </si>
  <si>
    <t>Are the Technicians taking care of Vestas property (service cars, tools)</t>
  </si>
  <si>
    <t xml:space="preserve">Are Technicians refering to alternate solutions during troubleshooting or WTG breakdown </t>
  </si>
  <si>
    <t>Are Technicians refering to Technical Field Support, identify root cause during troubleshooting or WTG breakdown</t>
  </si>
  <si>
    <t>What is the overall cleanliness of the turbines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</si>
  <si>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</si>
  <si>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</si>
  <si>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</si>
  <si>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</si>
  <si>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</si>
  <si>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</si>
  <si>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</si>
  <si>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</si>
  <si>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</si>
  <si>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</si>
  <si>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</si>
  <si>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</si>
  <si>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</si>
  <si>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</si>
  <si>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</si>
  <si>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</si>
  <si>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</si>
  <si>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</si>
  <si>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Execution Quality Rate</t>
  </si>
  <si>
    <t>Does the skills and abilities of the Site Manager match with tasks and responsibilities</t>
  </si>
  <si>
    <t xml:space="preserve">Is the Site Manager a role model and Leader </t>
  </si>
  <si>
    <t>Is regular task supervision conducted by the Site Manager</t>
  </si>
  <si>
    <t>Is the quality of work assessed by the Site Manager</t>
  </si>
  <si>
    <t>Is the Site Manager focused on Performance management of sites (analyze costs, monitoring LPF, efficiency, CIM)</t>
  </si>
  <si>
    <t xml:space="preserve">Are regular staff meeting held to discuss safety issues, performance results, costs etc…...Risk Managment </t>
  </si>
  <si>
    <t xml:space="preserve">Is there an open comunication with the Technicians </t>
  </si>
  <si>
    <t>Are the skills, abilities and quality of work of Subcontractors assessed by the Site Manager</t>
  </si>
  <si>
    <t>Is the backend confirmation and approval of work hours done on a daily basis</t>
  </si>
  <si>
    <t>Is the shadow data correctly maintained and performed on at least a weekly basis</t>
  </si>
  <si>
    <t xml:space="preserve">Is there predictive alarms monitoring and evaluation for creating proactive service orders  (VTM, VSM, VIS, MIS) </t>
  </si>
  <si>
    <t>Do all sites have maintenance plans created</t>
  </si>
  <si>
    <t>Is the service order process flow followed on a daily basis (Backlog, Work Time approval, open/close orders)</t>
  </si>
  <si>
    <t>Is the As-Is structure being maintained in the service order backend confirmation. (Master data)</t>
  </si>
  <si>
    <t>Is resource management performed according to forecast to optimize and manpower demand</t>
  </si>
  <si>
    <t>Are Technicians assisted with alternate solutions during troubleshooting or WTG breakdown</t>
  </si>
  <si>
    <t>Are Technicians assisted by Technical Field Support, identify root cause during troubleshooting or WTG breakdown</t>
  </si>
  <si>
    <t>Are the Technicians spending a reasonable time in mobilization before driving to WTG</t>
  </si>
  <si>
    <t>5.20</t>
  </si>
  <si>
    <t>Is the Site Manager handling issues related to behavior, ownership, committment and responsibility</t>
  </si>
  <si>
    <t>5.21</t>
  </si>
  <si>
    <t>Is the Site Manager ensuring full days of work in the turbines during low or no wind days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</si>
  <si>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</si>
  <si>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</si>
  <si>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</si>
  <si>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</si>
  <si>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</si>
  <si>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</si>
  <si>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</si>
  <si>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</si>
  <si>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</si>
  <si>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</si>
  <si>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</si>
  <si>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</si>
  <si>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</si>
  <si>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</si>
  <si>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</si>
  <si>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</si>
  <si>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</si>
  <si>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</si>
  <si>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</si>
  <si>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Site Management Quality Rate</t>
  </si>
  <si>
    <t>Total Quality Rate</t>
  </si>
  <si>
    <t>Site Assessment Quality survey</t>
  </si>
  <si>
    <t>SAFETY</t>
  </si>
  <si>
    <t>RESOURCES</t>
  </si>
  <si>
    <t>PLANNING/SCHEDULING</t>
  </si>
  <si>
    <t>EXECUTION</t>
  </si>
  <si>
    <t>SITE MANAGEMENT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</si>
  <si>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</si>
  <si>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</si>
  <si>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</si>
  <si>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</si>
  <si>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</si>
  <si>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</si>
  <si>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</si>
  <si>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</si>
  <si>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</si>
  <si>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</si>
  <si>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</si>
  <si>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</si>
  <si>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</si>
  <si>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</si>
  <si>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1- Strongly disagree</t>
  </si>
  <si>
    <t>2- Tend to disagree</t>
  </si>
  <si>
    <t>3- Tend to agree</t>
  </si>
  <si>
    <t>4- Strongly agree</t>
  </si>
  <si>
    <t>5- World Class</t>
  </si>
  <si>
    <t>Resutls</t>
  </si>
  <si>
    <t>Value</t>
  </si>
  <si>
    <t>TOTAL</t>
  </si>
  <si>
    <t>Is there a good behavior, ownership, commitment and responsibility of the Technicians</t>
  </si>
  <si>
    <t>Priority Score</t>
  </si>
  <si>
    <t>Top 20 priorities</t>
  </si>
  <si>
    <t>Category</t>
  </si>
  <si>
    <t>Subcategory</t>
  </si>
  <si>
    <t xml:space="preserve">              Service XXXXX : Quality Assurance Action Plan </t>
  </si>
  <si>
    <t xml:space="preserve">      Service Unit/Area: XXXXXXXXXX                                                        </t>
  </si>
  <si>
    <t xml:space="preserve">               Performed by: XXXXXX                  </t>
  </si>
  <si>
    <t xml:space="preserve">    Date: XXXXX</t>
  </si>
  <si>
    <t>Priority</t>
  </si>
  <si>
    <t>Description</t>
  </si>
  <si>
    <t>Responsible</t>
  </si>
  <si>
    <t>Deadline</t>
  </si>
  <si>
    <t>Root cause</t>
  </si>
  <si>
    <t>Immediate corrective action</t>
  </si>
  <si>
    <t>Sustainable corrective action</t>
  </si>
  <si>
    <t>Status</t>
  </si>
  <si>
    <t xml:space="preserve"> </t>
  </si>
  <si>
    <t>Benefit</t>
  </si>
  <si>
    <t>Safety</t>
  </si>
  <si>
    <t>Resources</t>
  </si>
  <si>
    <t>Pln.-Schd.</t>
  </si>
  <si>
    <t>Execution</t>
  </si>
  <si>
    <t>Site Manag.</t>
  </si>
  <si>
    <t>Top 20 benefits</t>
  </si>
  <si>
    <t>Pln.-Schd</t>
  </si>
  <si>
    <t>*Benefit:  Consider the impact to the overall performance and not to the specific question</t>
  </si>
  <si>
    <t xml:space="preserve">EGP Operation and Maintenance  Execution </t>
  </si>
  <si>
    <t>Are predictive monitors being taken into account during the planning and bundling</t>
  </si>
  <si>
    <t>Is there an efficient Major Component Inspection Report</t>
  </si>
  <si>
    <t xml:space="preserve">Is all the related service order documentation provided to the Technicians </t>
  </si>
  <si>
    <t>Is there an efficient Major Component Inspection Reporting</t>
  </si>
  <si>
    <t>Are the Technicians taking care of ENEL GREEN POWER property (service cars, tools)</t>
  </si>
  <si>
    <t xml:space="preserve">Is the Site Manager focused on Performance management of sites </t>
  </si>
  <si>
    <t>Is there predictive alarms monitoring and evaluation for creating proactive service orders</t>
  </si>
  <si>
    <t>Is the As-Is structure being maintained in the service order backend confirmation.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</si>
  <si>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</si>
  <si>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</si>
  <si>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</si>
  <si>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</si>
  <si>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</si>
  <si>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</si>
  <si>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</si>
  <si>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</si>
  <si>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</si>
  <si>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</si>
  <si>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</si>
  <si>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</si>
  <si>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7.1</t>
  </si>
  <si>
    <t>7.2</t>
  </si>
  <si>
    <t>7.3</t>
  </si>
  <si>
    <t>7.4</t>
  </si>
  <si>
    <t>7.5</t>
  </si>
  <si>
    <t>7.6</t>
  </si>
  <si>
    <t>7.7</t>
  </si>
  <si>
    <t>WIND TURBINES</t>
  </si>
  <si>
    <t>BOP AND CIVIL</t>
  </si>
  <si>
    <t>Check the bolt conection in the Frame and hub (including GBX)</t>
  </si>
  <si>
    <t>Inspect Main frame welding and bolt unions</t>
  </si>
  <si>
    <t>Inspect the Yaw ring and gears (wear and Grease)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</si>
  <si>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</si>
  <si>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</si>
  <si>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</si>
  <si>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</si>
  <si>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</si>
  <si>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</si>
  <si>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</si>
  <si>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</si>
  <si>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</si>
  <si>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6.23</t>
  </si>
  <si>
    <t>6.24</t>
  </si>
  <si>
    <t>6.25</t>
  </si>
  <si>
    <t>6.26</t>
  </si>
  <si>
    <t>6.27</t>
  </si>
  <si>
    <t>6.28</t>
  </si>
  <si>
    <t>6.29</t>
  </si>
  <si>
    <t>6.30</t>
  </si>
  <si>
    <t>6.31</t>
  </si>
  <si>
    <t>6.32</t>
  </si>
  <si>
    <t>6.33</t>
  </si>
  <si>
    <t>6.34</t>
  </si>
  <si>
    <t>6.35</t>
  </si>
  <si>
    <t>6.36</t>
  </si>
  <si>
    <t>6.37</t>
  </si>
  <si>
    <t>6.38</t>
  </si>
  <si>
    <t>6.39</t>
  </si>
  <si>
    <t>6.22</t>
  </si>
  <si>
    <t>6.40</t>
  </si>
  <si>
    <t>6.41</t>
  </si>
  <si>
    <t>6.42</t>
  </si>
  <si>
    <t>6.43</t>
  </si>
  <si>
    <t>6.44</t>
  </si>
  <si>
    <t>SEGURIDAD</t>
  </si>
  <si>
    <t>Resultado</t>
  </si>
  <si>
    <t>Descripcion del area de inspección</t>
  </si>
  <si>
    <t>Implementacion
(1=dificil, 10=facil)</t>
  </si>
  <si>
    <t>Beneficio*
(1=bajo, 10=alto)</t>
  </si>
  <si>
    <t>RECURSOS</t>
  </si>
  <si>
    <t>Comprobar el estado general de la cimentacion (ausencia de fisuras en hormigon)</t>
  </si>
  <si>
    <t>Chequear el estado general del armario GROUND (conexiones, filtros de aire……)</t>
  </si>
  <si>
    <t>Chequear el estado de la UPS (si funciona correctamente, no puenteada)</t>
  </si>
  <si>
    <t>Chequear el estado general de las luminarias en la turbina (tramos y Nacelle)</t>
  </si>
  <si>
    <t>Chequear el correcto marcado de par en la tornilleria de las uniones entre los tramos de la torre</t>
  </si>
  <si>
    <t>Inspeccion general del estado de la multiplicadora (ausencia de fisuras, grietas y fugas de aceite)</t>
  </si>
  <si>
    <t>Comprobar el nivel de aceite de la multiplicadora</t>
  </si>
  <si>
    <t>Realizar visualmente una inspeccion general a las mangueras e intercoolers de refrigeracion de aceite de multiplicadora (no fugas)</t>
  </si>
  <si>
    <t>Comprobacion del estado del freno de disco</t>
  </si>
  <si>
    <t>Chequear el estado de la junta rotativa (no fugas)</t>
  </si>
  <si>
    <t>Chequear el conexionado de la tornilleria entre el HUB y el Eje Principal</t>
  </si>
  <si>
    <t>Comprobar el nivel de aceite del Grupo Hidraulico</t>
  </si>
  <si>
    <t>Chequear el estado general del Grupo Hidraulico (conexiones de electrovalvulas, fugas de aceite)</t>
  </si>
  <si>
    <t>Comprobar el estado de los sensores inductivos</t>
  </si>
  <si>
    <t>Chequear los últimos valores de la alineacion del generador (checklist rellenado por fabricante)</t>
  </si>
  <si>
    <t>Comprobar el ultimo resultado de la muestra de aceite de la multiplicadora (si aplicable)</t>
  </si>
  <si>
    <t>Comprobar el estado general de los rodamientos principales (ausencia de fugas)</t>
  </si>
  <si>
    <t>Chequear el estado de la corona de giro y de sus reductoras (fugas, tornilleria)</t>
  </si>
  <si>
    <t>Comprobar el nivel de aceite de las reductoras de giro</t>
  </si>
  <si>
    <t>Comprobar el estado general del cuenta.vueltas (caja amarilla)</t>
  </si>
  <si>
    <t>Chequear el estado general del sensor de temperatura ambiente</t>
  </si>
  <si>
    <t>Chequear el estado general de los filtros de aire de la multiplicadora y grupo hidraulico</t>
  </si>
  <si>
    <t>Chequear el estado general de la plataforma (exterior)</t>
  </si>
  <si>
    <t>AEROGENERADOR</t>
  </si>
  <si>
    <t>Chequear el estado del gas SF6 en la Celda de MT</t>
  </si>
  <si>
    <t>Comentarios</t>
  </si>
  <si>
    <t>Accion Correctiva</t>
  </si>
  <si>
    <t>Puntuacion (prioridad)</t>
  </si>
  <si>
    <t>Comprobar el estado de la varilla magnetica de la multiplicadora (ausencia de viruta) (si aplicable)</t>
  </si>
  <si>
    <t>6.45</t>
  </si>
  <si>
    <t>6.46</t>
  </si>
  <si>
    <t xml:space="preserve">Comprobar el estado general de la cerradura de la puerta de acceso a la torre </t>
  </si>
  <si>
    <t>6.47</t>
  </si>
  <si>
    <t>EVALUACION DE CALIDAD DE EGP</t>
  </si>
  <si>
    <t>TASA DE CALIDAD DE SEGURIDAD</t>
  </si>
  <si>
    <t>RECURSOS TASA DE CALIDAD</t>
  </si>
  <si>
    <t>E</t>
  </si>
  <si>
    <t>Cuidan los tecnicos correctamente  las propiedades de EGP</t>
  </si>
  <si>
    <t>Coinciden las habilidades del supervisor con sus responsabilidades</t>
  </si>
  <si>
    <t>El supervisor realiza tareas de seguimiento en las turbinas</t>
  </si>
  <si>
    <t>Los trabajos de los subcontratistas, son evaluados por el supervisor</t>
  </si>
  <si>
    <t>Se aprueban por parte del supervisor, los trabajos y las horas diarias</t>
  </si>
  <si>
    <t xml:space="preserve">Planificacion/Programacion de tasa de calidad </t>
  </si>
  <si>
    <t>Ejecucion de la tasa de calidad</t>
  </si>
  <si>
    <t>Calidad del supervisor en parque</t>
  </si>
  <si>
    <t>TASA DE CALIDAD DE LA TURBINA</t>
  </si>
  <si>
    <t>TASA DE CALIDAD TOTAL</t>
  </si>
  <si>
    <t>Chequear las conexiones de tierra en la virola</t>
  </si>
  <si>
    <t>SPAIN</t>
  </si>
  <si>
    <t>MADE</t>
  </si>
  <si>
    <t>Comprobar el estado de los filtros de la puerta de acceso a turbina (si aplica)</t>
  </si>
  <si>
    <t>Chequear el estado de los cables de mando en la "coca"</t>
  </si>
  <si>
    <t>Chequear el estadop general del rotor (fugas en cilindros)</t>
  </si>
  <si>
    <t>Chequear el estado del cono.</t>
  </si>
  <si>
    <t>Inspeccion general de los pernos del rotor</t>
  </si>
  <si>
    <t>Inspeccionar las soldaduras chasis</t>
  </si>
  <si>
    <t>Chequear el estado de los sensores de viento (Veleta, anemómetro)</t>
  </si>
  <si>
    <t>Comprobar la presencia de carteles de seguridad y extintor.</t>
  </si>
  <si>
    <t>Comprobar visualmente el estado de amortiguadores multiplicador y generador</t>
  </si>
  <si>
    <t>Comprobar el estado de la conexión a tierra del generador</t>
  </si>
  <si>
    <t>Comprobar visualmente el estado de los cables de potencia en caja de bornas y ruteado</t>
  </si>
  <si>
    <t>Limpieza exterior generador</t>
  </si>
  <si>
    <t xml:space="preserve">Revisar estado bielas acoplamiento eje rápido </t>
  </si>
  <si>
    <t>Comprobar visualmente el estado de los anillos de goma que se encuentran en las bielas de acoplamiento</t>
  </si>
  <si>
    <t>Comprobar correcta apertura y cierre de aerofrenos.</t>
  </si>
  <si>
    <t>Comprobar presencia conos de nylon</t>
  </si>
  <si>
    <t>Ausencia de fugas de aceite en pinzas y en los retornos (YAW System)</t>
  </si>
  <si>
    <t>Verificar desgaste de zapatas y discos (espesor mínimo 4 mm) en freno rotor</t>
  </si>
  <si>
    <t>Verificar desgaste de zapatas y discos (YAW System)</t>
  </si>
  <si>
    <t>Inspección visual engranajes multiplicadora</t>
  </si>
  <si>
    <t>Existe un buen nivel en cuanto a la seguridad de los técnicos.</t>
  </si>
  <si>
    <t>Reciben los técnicos alertas de seguridad desde su empresa</t>
  </si>
  <si>
    <t>PLANIFICACIÓN/PROGRAMACIÓN</t>
  </si>
  <si>
    <t>EJECUCIÓN</t>
  </si>
  <si>
    <t>Tras la realizacion de los pertinentes trabajos, se realiza algún seguimiento a las herramientas calibradas.</t>
  </si>
  <si>
    <t>Llegan los equipos en hora a los parques según los horarios establecidos</t>
  </si>
  <si>
    <t>Se encuentran en general las turbinas en buen estado despues del mantenimiento correctivo</t>
  </si>
  <si>
    <t>GESTION DE LA PLANTA (Supervisor contrata)</t>
  </si>
  <si>
    <t>PAÍS</t>
  </si>
  <si>
    <t>PARQUE EÓLICO</t>
  </si>
  <si>
    <t>FECHA</t>
  </si>
  <si>
    <t>ZONA</t>
  </si>
  <si>
    <t>TÉCNOLOGO</t>
  </si>
  <si>
    <t>MODELO</t>
  </si>
  <si>
    <t>AÑO</t>
  </si>
  <si>
    <t>PARQUES EÓLICO</t>
  </si>
  <si>
    <t>Nº TURBINAS</t>
  </si>
  <si>
    <t>TECNOLOGO</t>
  </si>
  <si>
    <t>SIERRA DE LA VIRGEN-Almaren</t>
  </si>
  <si>
    <t>ESTE/Aragón</t>
  </si>
  <si>
    <t>Gamesa</t>
  </si>
  <si>
    <t>G58</t>
  </si>
  <si>
    <t>ACAMPO HOSPITAL</t>
  </si>
  <si>
    <t>Vestas</t>
  </si>
  <si>
    <t>V90</t>
  </si>
  <si>
    <t>ARAGON</t>
  </si>
  <si>
    <t>AE30</t>
  </si>
  <si>
    <t>LA MUELA II</t>
  </si>
  <si>
    <t>LA MUELA III</t>
  </si>
  <si>
    <t>AE46</t>
  </si>
  <si>
    <t>EL PUERTO</t>
  </si>
  <si>
    <t>ESCUCHA</t>
  </si>
  <si>
    <t>SIERRA COSTERA</t>
  </si>
  <si>
    <t>AGUILON</t>
  </si>
  <si>
    <t>G87</t>
  </si>
  <si>
    <t>SASO PLANO</t>
  </si>
  <si>
    <t>NAVAS DEL MARQUÉS</t>
  </si>
  <si>
    <t>ESTE/Ávila</t>
  </si>
  <si>
    <t>VALDIHUELO</t>
  </si>
  <si>
    <t>GAMESA</t>
  </si>
  <si>
    <t>G52</t>
  </si>
  <si>
    <t>COGOLLOS</t>
  </si>
  <si>
    <t>ESTE/Burgos</t>
  </si>
  <si>
    <t>LOS LLANOS</t>
  </si>
  <si>
    <t>PARDAS-CANTIRUELA</t>
  </si>
  <si>
    <t>ACCIONA</t>
  </si>
  <si>
    <t>AW77</t>
  </si>
  <si>
    <t>CALDEREROS</t>
  </si>
  <si>
    <t>ESTE/Guadalajara</t>
  </si>
  <si>
    <t>PENA II</t>
  </si>
  <si>
    <t>PICAZO</t>
  </si>
  <si>
    <t>AGREDA</t>
  </si>
  <si>
    <t>ESTE/Soria</t>
  </si>
  <si>
    <t>Acciona</t>
  </si>
  <si>
    <t>SIERRA DEL CORTADO</t>
  </si>
  <si>
    <t>AE61</t>
  </si>
  <si>
    <t>SIERRA DEL CORTADO II</t>
  </si>
  <si>
    <t>SIERRA DEL MADERO I</t>
  </si>
  <si>
    <t>AE32</t>
  </si>
  <si>
    <t>SIERRA DEL MADERO II</t>
  </si>
  <si>
    <t>CASILLAS I-II</t>
  </si>
  <si>
    <t>ESTE/Valencia</t>
  </si>
  <si>
    <t>BELMONTE</t>
  </si>
  <si>
    <t>OESTE/Asturias</t>
  </si>
  <si>
    <t>ALDEAVIEJA</t>
  </si>
  <si>
    <t>OESTE/Avila</t>
  </si>
  <si>
    <t>G47</t>
  </si>
  <si>
    <t>LANCHAL</t>
  </si>
  <si>
    <t>OESTE/Ávila</t>
  </si>
  <si>
    <t>ARICO</t>
  </si>
  <si>
    <t>OESTE/Canarias</t>
  </si>
  <si>
    <t>AE46-AE30</t>
  </si>
  <si>
    <t>EPINA</t>
  </si>
  <si>
    <t>AE23</t>
  </si>
  <si>
    <t>FUENCALIENTE</t>
  </si>
  <si>
    <t>Enercon</t>
  </si>
  <si>
    <t>E44</t>
  </si>
  <si>
    <t>GARAFÍA</t>
  </si>
  <si>
    <t>ENERCON</t>
  </si>
  <si>
    <t>E48</t>
  </si>
  <si>
    <t>GRANADILLA I</t>
  </si>
  <si>
    <t>AE20</t>
  </si>
  <si>
    <t>GRANADILLA II</t>
  </si>
  <si>
    <t>AE26</t>
  </si>
  <si>
    <t>GRANADILLA III</t>
  </si>
  <si>
    <t>PUNTA DE TENO</t>
  </si>
  <si>
    <t>ARINAGA</t>
  </si>
  <si>
    <t>E70</t>
  </si>
  <si>
    <t>AE32-AE46</t>
  </si>
  <si>
    <t>CUEVA BLANCA</t>
  </si>
  <si>
    <t>COTO TEIXIDO</t>
  </si>
  <si>
    <t>FALADOIRA</t>
  </si>
  <si>
    <t>PUCHERUELO</t>
  </si>
  <si>
    <t>OESTE/Galicia</t>
  </si>
  <si>
    <t>PEÑA ARMADA</t>
  </si>
  <si>
    <t>Neg Micon</t>
  </si>
  <si>
    <t>NM52</t>
  </si>
  <si>
    <t>TOURIÑAN</t>
  </si>
  <si>
    <t>LEBOREIRO</t>
  </si>
  <si>
    <t>PENA VENTOSA</t>
  </si>
  <si>
    <t>PENA FORCADA</t>
  </si>
  <si>
    <t>Bonus (Siemens)</t>
  </si>
  <si>
    <t>BB</t>
  </si>
  <si>
    <t>VIRAVENTO</t>
  </si>
  <si>
    <t>SAN ANDRÉS</t>
  </si>
  <si>
    <t>Nordtank (Vestas)</t>
  </si>
  <si>
    <t>NTK600/43</t>
  </si>
  <si>
    <t>BARBANZA I-II</t>
  </si>
  <si>
    <t>CORISCADA</t>
  </si>
  <si>
    <t>G47-G42-G52</t>
  </si>
  <si>
    <t>CAREÓN</t>
  </si>
  <si>
    <t>COUTO DE SAN SEBASTIÁN</t>
  </si>
  <si>
    <t>V80</t>
  </si>
  <si>
    <t>CASTELO</t>
  </si>
  <si>
    <t>CHAN DO TENÓN</t>
  </si>
  <si>
    <t>DO VILAN</t>
  </si>
  <si>
    <t>CAPELADA I-II</t>
  </si>
  <si>
    <t>CORZÁN</t>
  </si>
  <si>
    <t>PENA DEL GATO</t>
  </si>
  <si>
    <t>OESTE/León</t>
  </si>
  <si>
    <t>VALDESAMARIO</t>
  </si>
  <si>
    <t>G90</t>
  </si>
  <si>
    <t>EL PUNTAL</t>
  </si>
  <si>
    <t>SUR</t>
  </si>
  <si>
    <t>ENIX</t>
  </si>
  <si>
    <t>PADUL</t>
  </si>
  <si>
    <t>LOS BARRANCOS</t>
  </si>
  <si>
    <t>MENAUTE</t>
  </si>
  <si>
    <t>E82</t>
  </si>
  <si>
    <t>LAS ANGOSTURAS</t>
  </si>
  <si>
    <t>LOS MADRONALES</t>
  </si>
  <si>
    <t>EEE</t>
  </si>
  <si>
    <t>GRANUJALES</t>
  </si>
  <si>
    <t>LANCES</t>
  </si>
  <si>
    <t>ECOTECNIA</t>
  </si>
  <si>
    <t>ECO44</t>
  </si>
  <si>
    <t>PESUR</t>
  </si>
  <si>
    <t>PLANTA EÓLICA EUROPEA</t>
  </si>
  <si>
    <t>NTK500/37</t>
  </si>
  <si>
    <t>Turbinas a inspeccionar</t>
  </si>
  <si>
    <t>REGIÓN/ZONA</t>
  </si>
  <si>
    <t>Nº TURBINAS INSPECCIONAR</t>
  </si>
  <si>
    <t>MODELO TURBINA</t>
  </si>
  <si>
    <t>SUPERVISORES</t>
  </si>
  <si>
    <t>MANTENEDOR TURBINAS</t>
  </si>
  <si>
    <t>MANTENEDOR SUBESTACIÓN</t>
  </si>
  <si>
    <t>5- Excelente</t>
  </si>
  <si>
    <t>4- Aceptable</t>
  </si>
  <si>
    <t>2- Mal, acción a corto plazo</t>
  </si>
  <si>
    <t>1- Muy mal, acción inmediata</t>
  </si>
  <si>
    <t>3- Regular, acción a largo plazo</t>
  </si>
  <si>
    <t>Están los equipos de elevación de los técnicos en buen estado.</t>
  </si>
  <si>
    <t>En el caso de que los extintores fijos de la turbina estén en proceso de inspección, los técnicos suben a turbina con un extintor portatil</t>
  </si>
  <si>
    <t>Estan los EPI's de los técnicos de la contrata en buenas condiciones y con las inspecciones reglamentarias realizadas</t>
  </si>
  <si>
    <t>Siguen los técnicos los procedimientos de proteccion eléctrica. (5 reglas de oro, etc)</t>
  </si>
  <si>
    <t>Estan los coches y las herramientas de los técnicos en buen estado. (Ruedas, ITV, herramientas sujetas en las furgonetas)</t>
  </si>
  <si>
    <t>Estan los técnicos centrados en la busqueda de posibles peligros/riesgos en parque de manera proactiva</t>
  </si>
  <si>
    <t>Los técnicos siguen los procedimientos de manipulacion de grasas/aceites o residuos peligrosos.</t>
  </si>
  <si>
    <t>Los técnicos conducen de forma segura y respetando los límites de velocidad por los viales del parque</t>
  </si>
  <si>
    <t>Están los equipos de elevación de los técnicos, (eslingas, ganchos, bolsas de izado…etc)  etiquetados y certificados.</t>
  </si>
  <si>
    <t>Utilizan los técnicos correctamente los EPI's (arnés, doble gancho, descensor, etc)</t>
  </si>
  <si>
    <t>Tienen los distintos equipos los juegos de herramienta adecuados para realizar los trabajos requeridos en máquina (útiles, meguer, etc)</t>
  </si>
  <si>
    <t>Los técnicos de la contrata tienen todos los procedimientos de la turbina disponibles en el parque</t>
  </si>
  <si>
    <t>La cualificacion del supervisor es acorde con la responsabilidad y tareas asignadas a su puesto.</t>
  </si>
  <si>
    <t>Los técnicos de la contrata mantienen el orden y la limpieza en las instalaciones del edificio de control, almacén, etc</t>
  </si>
  <si>
    <t>Estan todas las herramientas que requieren calibración, correctamente calibradas y etiquetadas.</t>
  </si>
  <si>
    <t>Están los tecnicos comprometidos en cuanto a la calidad, rendimiento y eficiencia en los trabajos desenpeñados.</t>
  </si>
  <si>
    <t>Tienen los técnicos las capacidades y formación necesarias para desarrollar los trabajos requeridos de forma correcta.</t>
  </si>
  <si>
    <t>SPANISH</t>
  </si>
  <si>
    <t>ENGLISH</t>
  </si>
  <si>
    <t>Are Technicians driving of safety mode over EGP roads</t>
  </si>
  <si>
    <t>ITALIAN</t>
  </si>
  <si>
    <t>PORTUGUESE</t>
  </si>
  <si>
    <t>Plant</t>
  </si>
  <si>
    <t>Country</t>
  </si>
  <si>
    <t>No. Wind Turbines</t>
  </si>
  <si>
    <t>Turbine Manufacturer</t>
  </si>
  <si>
    <t>Turbine Type/Model</t>
  </si>
  <si>
    <t>CRISTAL</t>
  </si>
  <si>
    <t>BRAZIL</t>
  </si>
  <si>
    <t>Siemens</t>
  </si>
  <si>
    <t>SWT-2.3-101</t>
  </si>
  <si>
    <t>CRISTAL - PRIMAVERA</t>
  </si>
  <si>
    <t>SWT-2,3-101</t>
  </si>
  <si>
    <t>CURVA DOS VENTOS - EMILIANA</t>
  </si>
  <si>
    <t>SWT-2,3-108</t>
  </si>
  <si>
    <t>CURVA DOS VENTOS - JOANA</t>
  </si>
  <si>
    <t>FONTE DOS VENTOS - PAU FERRO</t>
  </si>
  <si>
    <t xml:space="preserve">Siemens </t>
  </si>
  <si>
    <t>SWT 108</t>
  </si>
  <si>
    <t>FONTE DOS VENTOS - PEDRA DO GERÔNIMO</t>
  </si>
  <si>
    <t>FONTE DOS VENTOS - TACAICÓ I</t>
  </si>
  <si>
    <t>SWT-2,35-108</t>
  </si>
  <si>
    <t>MODELO I</t>
  </si>
  <si>
    <t>MODELO II</t>
  </si>
  <si>
    <t>SÃO JUDAS</t>
  </si>
  <si>
    <t>SERRA AZUL - DOIS RIACHOS</t>
  </si>
  <si>
    <t>G97</t>
  </si>
  <si>
    <t>SERRA AZUL - ESPERANÇA</t>
  </si>
  <si>
    <t>SERRA AZUL - MANIÇOBA</t>
  </si>
  <si>
    <t>SERRA AZUL – DAMACHENA</t>
  </si>
  <si>
    <t>KAMEN BRYAG</t>
  </si>
  <si>
    <t>BULGARIA</t>
  </si>
  <si>
    <t>SHABLA</t>
  </si>
  <si>
    <t>CASTLE ROCK RIDGE</t>
  </si>
  <si>
    <t xml:space="preserve">CANADA </t>
  </si>
  <si>
    <t xml:space="preserve">E70 </t>
  </si>
  <si>
    <t>ST LAWRENCE</t>
  </si>
  <si>
    <t>TAL TAL</t>
  </si>
  <si>
    <t>CHILE</t>
  </si>
  <si>
    <t>V112</t>
  </si>
  <si>
    <t>TALINAY I</t>
  </si>
  <si>
    <t>V100</t>
  </si>
  <si>
    <t>TALINAY II</t>
  </si>
  <si>
    <t>VALLE DE LOS VIENTOS</t>
  </si>
  <si>
    <t>NEG Micon</t>
  </si>
  <si>
    <t>NM44</t>
  </si>
  <si>
    <t>Repower</t>
  </si>
  <si>
    <t>MM92</t>
  </si>
  <si>
    <t>AGIOS KYRILLOS</t>
  </si>
  <si>
    <t>GREECE</t>
  </si>
  <si>
    <t>ASPRI PETRA</t>
  </si>
  <si>
    <t>GERAKI</t>
  </si>
  <si>
    <t>HELIOLOUSTI I</t>
  </si>
  <si>
    <t>HELIOLOUSTI II</t>
  </si>
  <si>
    <t>HLOGOS</t>
  </si>
  <si>
    <t>V52</t>
  </si>
  <si>
    <t>KOULOUKONAS</t>
  </si>
  <si>
    <t>KOUTSOUTIS</t>
  </si>
  <si>
    <t>LITHOS ACHAIA</t>
  </si>
  <si>
    <t>MARTINO</t>
  </si>
  <si>
    <t>AW82</t>
  </si>
  <si>
    <t>MONASTIRI I</t>
  </si>
  <si>
    <t>Nordex</t>
  </si>
  <si>
    <t>N50</t>
  </si>
  <si>
    <t>MONASTIRI II</t>
  </si>
  <si>
    <t>PANAGHIA SOUMELA</t>
  </si>
  <si>
    <t>PROPHET HELIAS</t>
  </si>
  <si>
    <t>SOROS</t>
  </si>
  <si>
    <t>VOSKERO</t>
  </si>
  <si>
    <t>ZOODOCHOS PIGHI</t>
  </si>
  <si>
    <t>AMBERI</t>
  </si>
  <si>
    <t>INDIA</t>
  </si>
  <si>
    <t>Made</t>
  </si>
  <si>
    <t>AE59</t>
  </si>
  <si>
    <t>JATH</t>
  </si>
  <si>
    <t>VAYU</t>
  </si>
  <si>
    <t>Suzlon</t>
  </si>
  <si>
    <t>S82</t>
  </si>
  <si>
    <t>BAGALADI</t>
  </si>
  <si>
    <t>ITALY</t>
  </si>
  <si>
    <t>CALTABELLOTTA</t>
  </si>
  <si>
    <t>NM48</t>
  </si>
  <si>
    <t>CALTAVUTURO 1</t>
  </si>
  <si>
    <t>CALTAVUTURO 2</t>
  </si>
  <si>
    <t>CAMPOLIETO 1</t>
  </si>
  <si>
    <t>CAMPOLIETO 2</t>
  </si>
  <si>
    <t>CARLENTINI 1</t>
  </si>
  <si>
    <t>V47</t>
  </si>
  <si>
    <t>CARLENTINI 2</t>
  </si>
  <si>
    <t>CERDA</t>
  </si>
  <si>
    <t>CIVITACAMPOMARANO</t>
  </si>
  <si>
    <t>GE</t>
  </si>
  <si>
    <t>GE 1,5 sle</t>
  </si>
  <si>
    <t>COLLARMELE</t>
  </si>
  <si>
    <t>GE 1,5 sl</t>
  </si>
  <si>
    <t>COLOBRARO</t>
  </si>
  <si>
    <t>CONTRADA CONIGLIA</t>
  </si>
  <si>
    <t>CUTRO</t>
  </si>
  <si>
    <t>FROSOLONE</t>
  </si>
  <si>
    <t>GANGI</t>
  </si>
  <si>
    <t>MAIDA</t>
  </si>
  <si>
    <t>MONTEMAGGIORE BELSITO</t>
  </si>
  <si>
    <t>NICOSIA</t>
  </si>
  <si>
    <t>PORTOSCUSO</t>
  </si>
  <si>
    <t>SWT-2,3-93</t>
  </si>
  <si>
    <t>POTENZA PIETRAGALLA</t>
  </si>
  <si>
    <t>ROCCAMANDOLFI</t>
  </si>
  <si>
    <t>SAN FLORO</t>
  </si>
  <si>
    <t>SAN PIETRO AVELLANA</t>
  </si>
  <si>
    <t>SASSARI</t>
  </si>
  <si>
    <t>V66</t>
  </si>
  <si>
    <t>SCLAFANI BAGNI 1</t>
  </si>
  <si>
    <t>SCLAFANI BAGNI 2</t>
  </si>
  <si>
    <t>SEDINI 1</t>
  </si>
  <si>
    <t>GE 1,5 s</t>
  </si>
  <si>
    <t>TULA 1</t>
  </si>
  <si>
    <t>TULA 2</t>
  </si>
  <si>
    <t>VASTOGIRARDI 1</t>
  </si>
  <si>
    <t>VASTOGIRARDI 2</t>
  </si>
  <si>
    <t>DOMINICA I</t>
  </si>
  <si>
    <t>MEXICO</t>
  </si>
  <si>
    <t>DOMINICA II</t>
  </si>
  <si>
    <t>STIPA NAYAA</t>
  </si>
  <si>
    <t>G80</t>
  </si>
  <si>
    <t>SURESTE I</t>
  </si>
  <si>
    <t>Alstom</t>
  </si>
  <si>
    <t>ECO 100</t>
  </si>
  <si>
    <t>ZOPILOAPAN</t>
  </si>
  <si>
    <t>-</t>
  </si>
  <si>
    <t>AGIGHIOL</t>
  </si>
  <si>
    <t>ROMANIA</t>
  </si>
  <si>
    <t>CORUGEA</t>
  </si>
  <si>
    <t>VESTAS</t>
  </si>
  <si>
    <t>GEBELESIS</t>
  </si>
  <si>
    <t>MOLDOVA NOUA</t>
  </si>
  <si>
    <t>SIEMENS</t>
  </si>
  <si>
    <t>SALBATICA 1</t>
  </si>
  <si>
    <t>SALBATICA 2</t>
  </si>
  <si>
    <t>ZEPHYR I</t>
  </si>
  <si>
    <t>ZEPHYR II</t>
  </si>
  <si>
    <t>ALDEHUELAS</t>
  </si>
  <si>
    <t>AE56</t>
  </si>
  <si>
    <t>ALMARÉN</t>
  </si>
  <si>
    <t>ALTOS CARTAGENA</t>
  </si>
  <si>
    <t>BARBANZA I</t>
  </si>
  <si>
    <t>BARBANZA II</t>
  </si>
  <si>
    <t>AE45</t>
  </si>
  <si>
    <t>CANTIRUELA</t>
  </si>
  <si>
    <t>CAÑADA LA BARCA</t>
  </si>
  <si>
    <t>CAPELADA I</t>
  </si>
  <si>
    <t>CAPELADA II</t>
  </si>
  <si>
    <t>CASILLAS I</t>
  </si>
  <si>
    <t>CASILLAS II</t>
  </si>
  <si>
    <t>CASTILFRÍO</t>
  </si>
  <si>
    <t>AE52</t>
  </si>
  <si>
    <t>CAYO</t>
  </si>
  <si>
    <t>G42</t>
  </si>
  <si>
    <t>BB1.3</t>
  </si>
  <si>
    <t>EL PILAR</t>
  </si>
  <si>
    <t>G44</t>
  </si>
  <si>
    <t>LA MUELA I (ARAGON)</t>
  </si>
  <si>
    <t>LA PLANA II</t>
  </si>
  <si>
    <t>LA PLANA III</t>
  </si>
  <si>
    <t>LOS VALLES</t>
  </si>
  <si>
    <t>MAGAÑA</t>
  </si>
  <si>
    <t>MALPICA</t>
  </si>
  <si>
    <t>ECO48</t>
  </si>
  <si>
    <t>ECO28</t>
  </si>
  <si>
    <t>MANZANAL</t>
  </si>
  <si>
    <t>NAVAZUELO</t>
  </si>
  <si>
    <t>ONCALA</t>
  </si>
  <si>
    <t>OUROL</t>
  </si>
  <si>
    <t>PARDAS</t>
  </si>
  <si>
    <t>SAN ANTONIO</t>
  </si>
  <si>
    <t>SANTA LUCÍA</t>
  </si>
  <si>
    <t>SIERRA DE LA VIRGEN</t>
  </si>
  <si>
    <t>SOTAVENTO</t>
  </si>
  <si>
    <t>BAZAN</t>
  </si>
  <si>
    <t>1,3</t>
  </si>
  <si>
    <t>BAZAN-BONUS</t>
  </si>
  <si>
    <t>MK-IV</t>
  </si>
  <si>
    <t>ECO44/640</t>
  </si>
  <si>
    <t>TIRAJANA</t>
  </si>
  <si>
    <t>MELOWIND</t>
  </si>
  <si>
    <t>URUGUAY</t>
  </si>
  <si>
    <t>N100</t>
  </si>
  <si>
    <t>BUFFALO DUNES</t>
  </si>
  <si>
    <t>USA</t>
  </si>
  <si>
    <t>GE 1.85 ESS</t>
  </si>
  <si>
    <t>CANEY RIVER</t>
  </si>
  <si>
    <t>CHISHOLM VIEW</t>
  </si>
  <si>
    <t>GE 1,68</t>
  </si>
  <si>
    <t xml:space="preserve">FENNER </t>
  </si>
  <si>
    <t>Goldwind</t>
  </si>
  <si>
    <t>GW1500 PMDD</t>
  </si>
  <si>
    <t>GOODWELL</t>
  </si>
  <si>
    <t>V110</t>
  </si>
  <si>
    <t>LITTLE ELK</t>
  </si>
  <si>
    <t>MINNESOTA WIND</t>
  </si>
  <si>
    <t>ORIGIN</t>
  </si>
  <si>
    <t>OSAGE</t>
  </si>
  <si>
    <t>GE 1,79</t>
  </si>
  <si>
    <t>PRAIRIE ROSE</t>
  </si>
  <si>
    <t>GE 1,68 ess</t>
  </si>
  <si>
    <t>ROCKY RIDGE</t>
  </si>
  <si>
    <t>GE 1,6</t>
  </si>
  <si>
    <t>SMOKY I</t>
  </si>
  <si>
    <t>SMOKY II</t>
  </si>
  <si>
    <t>SNYDER</t>
  </si>
  <si>
    <t xml:space="preserve">WETHERSFIELD </t>
  </si>
  <si>
    <t>BRAZIL_URUGUAY</t>
  </si>
  <si>
    <t>BULGARIA_GREECE</t>
  </si>
  <si>
    <t>USA_CANADA</t>
  </si>
  <si>
    <t>O&amp;M region - 1st level</t>
  </si>
  <si>
    <t>Regional Nordeste</t>
  </si>
  <si>
    <t>Cerro Largo</t>
  </si>
  <si>
    <t>TURBINE MADE</t>
  </si>
  <si>
    <t>TURBINE GAMESA</t>
  </si>
  <si>
    <t>Comprobar el estado de los filtros de la puerta de acceso a turbina (si aplicabñe)</t>
  </si>
  <si>
    <t>Chequear el estado de los cables de mando en el semi bucle de la turbina</t>
  </si>
  <si>
    <t>Chequear el estado de las guias de sujeccion del elevador</t>
  </si>
  <si>
    <t>Chequear el estado general de las placas de deslizamiento del Yaw</t>
  </si>
  <si>
    <t>Bloquear el rotor (Viento maximo permitido para bloqueo 17m/s)</t>
  </si>
  <si>
    <t>Chequear el estado general de los parrrayos de las palas  (si aplicable)</t>
  </si>
  <si>
    <t>Chequear el estado de los guardapolvos en las palas</t>
  </si>
  <si>
    <t>Chequear el estadop general del rotor (fugas en cilindros, conexiones en armario HUB, conexiones en electrovalvulas….)</t>
  </si>
  <si>
    <t>Chequear el correcto estado de las valvulas proporcionales  (correcto apriete de la tornilleria)</t>
  </si>
  <si>
    <t>Comprobar si hay fugas en los lubricadores de los rodamientos de palas</t>
  </si>
  <si>
    <t>Chequear el estado del soporte del cono (ausencia de grietas en los brazos)</t>
  </si>
  <si>
    <t>Inspeccion general de los pernos del rotor (rodamientos pala y buje )</t>
  </si>
  <si>
    <t>Comprobar el estado general de los cables del rotor y del cuerpo de anillos  (estado general de las escobillas de fase y tierra)</t>
  </si>
  <si>
    <t>Inspeccionar las soldaduras y tornilleria en el eje lento,.</t>
  </si>
  <si>
    <t>Chequear el SMP (correcto reapriete de los acelerometros , si el SMP funciona) y chequear los ultimos informes del SMP (si aplicable)</t>
  </si>
  <si>
    <t>Chequear el estado de los sensores de viento (Ultrasonicos, veleta, anemómetro)</t>
  </si>
  <si>
    <t>Visual inspection of the GBX (internal shafts)</t>
  </si>
  <si>
    <t>Comprobar el tanque (anticongelante) del convertidor y estado del intercooler (si aplicable)</t>
  </si>
  <si>
    <t>Inspeccion general KAT (Kit alta temperatura) Comprobar armario, estado compuertas y actuadores (si aplicable)</t>
  </si>
  <si>
    <t>Chequear estado engrasador automatico Generador (60Hz) si aplicable</t>
  </si>
  <si>
    <t>TURBINE VESTAS</t>
  </si>
  <si>
    <t>TURBINE ENERCON</t>
  </si>
  <si>
    <t>TURBINE ACCIONA WINDPOWER</t>
  </si>
  <si>
    <t>TURBINE SIEMENS/BONUS</t>
  </si>
  <si>
    <t>TURBINE NEGMICON/NORTANK</t>
  </si>
  <si>
    <t>TURBINE NORDEX</t>
  </si>
  <si>
    <t>TURBINE GE</t>
  </si>
  <si>
    <t>ITALIAM</t>
  </si>
  <si>
    <t>Check the SF6 on the switchgear</t>
  </si>
  <si>
    <t>Check the switchgear earth connections (if applicable)</t>
  </si>
  <si>
    <t>Check the overall status of the foundation (absence of cracks in the concrete)</t>
  </si>
  <si>
    <t>Check the general status inside the Ground Cabinet (fan filters, wires connections)</t>
  </si>
  <si>
    <t>Check the general status of the UPS (Uninterruptible Power Supply). If works properly without any bypass (if applicable)</t>
  </si>
  <si>
    <t>Inspection of the access tower door filters (if applicable)</t>
  </si>
  <si>
    <t xml:space="preserve">Check the general status of the lights in the tower sections </t>
  </si>
  <si>
    <t>Check the tower section unions bolts marks</t>
  </si>
  <si>
    <t>Check the status of the power loop cable (in the 2nd tower section)</t>
  </si>
  <si>
    <t>Check the status of the lift clamping guides</t>
  </si>
  <si>
    <t>Check the status of the Yaw sliding plates</t>
  </si>
  <si>
    <t>Visual inspection of the brake disc</t>
  </si>
  <si>
    <t>Check the general status of the blades lighting arresters  (if applicable)</t>
  </si>
  <si>
    <t>Check the general status of the blades dust seals</t>
  </si>
  <si>
    <t>Check for leaks in the Blade bearing lubricators</t>
  </si>
  <si>
    <t>Check the status of the Nose Cone Support (absence of cracks in the brackets)</t>
  </si>
  <si>
    <t>Check the bolt conection in the Frame and hub</t>
  </si>
  <si>
    <t>Check the Hydraulic Unit Oil level (if applicable)</t>
  </si>
  <si>
    <t xml:space="preserve">Check the general status of the Hydraulic Unit </t>
  </si>
  <si>
    <t>General Inspection of the Rotor bolts (Bolts blade bearing and HUB- blade bearing)</t>
  </si>
  <si>
    <t xml:space="preserve">Check the status of the inductive sensors </t>
  </si>
  <si>
    <t>Check the CMS (correct tightening of accelerometers , if CMS working) and check the CMS report (if applicable)</t>
  </si>
  <si>
    <t>Check the Yaw gears oil level</t>
  </si>
  <si>
    <t>Check the status of the Yaw Control Module (Yellow Box)</t>
  </si>
  <si>
    <t>Check the status of the PT 100 (Ambient Temperature).</t>
  </si>
  <si>
    <t>Check the status of the wind sensors (Ultrasonic Thies, FT sensors, Vane and Anemometer)</t>
  </si>
  <si>
    <t>Check the status of the Nose sensor (only Enercon)</t>
  </si>
  <si>
    <t>Check the status of the platform (outside)</t>
  </si>
  <si>
    <t>Check the status of the access door lock</t>
  </si>
  <si>
    <t>Inspect GBX overall conditions (no cracks and leakages)</t>
  </si>
  <si>
    <t>Check the status of the GBX Oil level</t>
  </si>
  <si>
    <t>Check the status of the magnetic rod in the GBX (absence of metallic particles) if applicable</t>
  </si>
  <si>
    <t>Perform a visual inspection on the GBX refrigeration hoses and exhanger (absence of oil leaks)</t>
  </si>
  <si>
    <t>Check the status of the Rotary Joint (no leakages)</t>
  </si>
  <si>
    <t>Lock the rotor (Max. Wind speed permited 15m/s)</t>
  </si>
  <si>
    <t>Check the overall status of the Rotor side (cylinder leakages, HUB cabinet connections, cylinder electrical valves connections)</t>
  </si>
  <si>
    <t>Check the status of the Proportional Valves (correct tightening of screws)</t>
  </si>
  <si>
    <t>Check the Generator aligment (using Checklist from Fabricant)</t>
  </si>
  <si>
    <t>Inspect the Generator Rotor cables and conectors and Slip Ring condition and cleanliness (status of the earth and ground brushes)</t>
  </si>
  <si>
    <t>Check the GBX oil Sample analysis and the services limits</t>
  </si>
  <si>
    <t>Check the status of the Main Bearings (absence of leakages)</t>
  </si>
  <si>
    <t>Check all the air filters (GBX and HU) and the condition of the Oil Filters (GBX and HU) (on silicagel filters check the color)</t>
  </si>
  <si>
    <t xml:space="preserve">Check the converter refrigeration tank and the status of the intercooler (if aplicable)                                                      </t>
  </si>
  <si>
    <t>General inspection of the HTK (High temperature kit). Check the cabinet doors and actuators status (if applicable)</t>
  </si>
  <si>
    <t>Check the status of the generator automatic greaser (If applicable)</t>
  </si>
  <si>
    <t>Bloquear el rotor</t>
  </si>
  <si>
    <t>Chequear el CMS (correcto reapriete de los acelerometros , si el CMS funciona) y chequear los ultimos informes del CMS (si aplicable)</t>
  </si>
  <si>
    <t>Inspeccion general HTK (Kit alta temperatura) Comprobar armario, estado compuertas y actuadores (si aplicable)</t>
  </si>
  <si>
    <t>Check the SMP (correct tightening of accelerometers , if SMP working) and check the SMP report (if applicable)</t>
  </si>
  <si>
    <t>Descrizione di ispezione dell'area</t>
  </si>
  <si>
    <t>Controllare il SF6 sul quadro</t>
  </si>
  <si>
    <t>Controllare i collegamenti quadri di terra (se applicabile)</t>
  </si>
  <si>
    <t>Controllare lo stato complessivo della fondazione (assenza di crepe nel calcestruzzo)</t>
  </si>
  <si>
    <t>Is the service order process flow followed on a daily basis (Backlog, update SO status, open/close orders) SAP</t>
  </si>
  <si>
    <t>Is all the related service order documentation provided to the Technicians (Work Instructions, Safety Instructions etc)</t>
  </si>
  <si>
    <t>Do the Technicians create a punchlist after a turbine visit and is this integrated into SAP planning or System they used</t>
  </si>
  <si>
    <t>Are Major Component Failures investigated to whether they can apply to the turbines to upgrade cases proactively</t>
  </si>
  <si>
    <t>Are the Technicians following Work Instructions, Check Lists, Services Inspection Forms  and procedures correctly</t>
  </si>
  <si>
    <t>Are the Technicians following the SAP process or similar system and field reporting on a daily basis</t>
  </si>
  <si>
    <t xml:space="preserve">Are the Technicians taking care of ENEL GREEN POWER property </t>
  </si>
  <si>
    <t>SITE MANAGEMENT (Supervisor)</t>
  </si>
  <si>
    <t>Is the Site Manager focused on Performance management of sites</t>
  </si>
  <si>
    <t>Is there an open comunication with the Technicians and the Property</t>
  </si>
  <si>
    <t xml:space="preserve">Is there predictive alarms monitoring and evaluation for creating proactive service orders </t>
  </si>
  <si>
    <t>Is the service order process flow followed on a daily basis</t>
  </si>
  <si>
    <t>Is the As-Is structure being maintained in the service order backend confirmation. (Component Exchanged being update in the System)</t>
  </si>
  <si>
    <t xml:space="preserve">Is there an efficient Major Component Inspection Reporting </t>
  </si>
  <si>
    <t>Wind Turbines Quality Rate</t>
  </si>
  <si>
    <t>Sono le auto di servizio dotate di strumenti adeguati e materiale</t>
  </si>
  <si>
    <t>TURBINE ESTÁNDAR</t>
  </si>
  <si>
    <t>Don't Apply</t>
  </si>
  <si>
    <t>1- fortemente in disaccordo</t>
  </si>
  <si>
    <t>2- Piuttosto in disaccordo</t>
  </si>
  <si>
    <t>3- Piuttosto d'accordo</t>
  </si>
  <si>
    <t>4- Pienamente d'accordo</t>
  </si>
  <si>
    <t>5- Classe mondiale</t>
  </si>
  <si>
    <t>Non applicare</t>
  </si>
  <si>
    <t>No aplica</t>
  </si>
  <si>
    <t>Chequear estado del sensor Norte (solo Enercon)</t>
  </si>
  <si>
    <t>Área ao redor do transformador e seus componentes em boas condições</t>
  </si>
  <si>
    <t>Inspecionar o sistema resfriamento do conversor de energia</t>
  </si>
  <si>
    <t>Inspecionar filtros porta (2x Tower)</t>
  </si>
  <si>
    <t>Inspeção visual de todos os cabos, relés, contatores e placas de controle (A1-A2-A4-A12 Cabinets)</t>
  </si>
  <si>
    <t>Inspecionar visualmente os filtros do o armário de controlo (A1-A2-A4-A12 Cabinets)</t>
  </si>
  <si>
    <t>Inspecionar visualmente os ventilatores o armário de controlo (A1-A2-A4-A12 Cabinets)</t>
  </si>
  <si>
    <t>Marcas de tensionamento e torque nos parafusos torre existentes e visíveis</t>
  </si>
  <si>
    <t>Inspecionar visualmente todas as mangueiras hidráulicas e conexões do sistema YAW para averiguar vazamentos.</t>
  </si>
  <si>
    <t>Inspecionar visualmente os parafusos marcados (Yaw system)</t>
  </si>
  <si>
    <t>Inspeção visual de todos os cabos, relés, contatores e placas de controle (A3-A9 Cabinets)</t>
  </si>
  <si>
    <t>Inspecionar visualmente os filtros do o armário de controlo (A3-A9 Cabinets)</t>
  </si>
  <si>
    <t>Verificar vazamento de óleo em: caixa multiplicadora, bomba de óleo, filtro de óleo, conexões e mangueiras</t>
  </si>
  <si>
    <t>Inspecionar visualmente no visor o nível do óleo da Gearbox</t>
  </si>
  <si>
    <t>Verificar o sistema de Refrigeração quanto a Vazamentos, rachaduras e Corrosão</t>
  </si>
  <si>
    <t>Verificar as condições do Filtro de Ar da Gearbox</t>
  </si>
  <si>
    <t>Verifique visualmente as borrachas do amortecedor da Gearbox para sinais de desgaste</t>
  </si>
  <si>
    <t>Inspecionar visualmente os parafusos marcados da Gearbox</t>
  </si>
  <si>
    <t>Verificar vazamentos nas pinças de freio HS ( se há vestígios de óleo na mangueira de vazamento):</t>
  </si>
  <si>
    <t>Inspecionar visualmente as pastilhas de Freio (Mínimo de 19 mm)</t>
  </si>
  <si>
    <t>Inspecionar visualmente as mangueiras da area de rotação</t>
  </si>
  <si>
    <t>Inspecionar visualmente o acoplamento flexível</t>
  </si>
  <si>
    <t>Inspecionar visualmente os parafusos marcados da suspensão da Base do Gerador</t>
  </si>
  <si>
    <t>Inspecionar visualmente o balde de contenção localizada abaixo do rolamento do gerador</t>
  </si>
  <si>
    <t>Verificar se há vazamentos no sistema hidráulico da nacele (Filtros e conexões)</t>
  </si>
  <si>
    <t>Inspecionar visualmente as mangueiras hidráulicas para averiguar danos na superfície, vazamentos e fricção</t>
  </si>
  <si>
    <t>Verificar o nível de óleo do sistema de freio Hidraulico</t>
  </si>
  <si>
    <t>Verificar as condições das mangueiras do sistema hidraulico do Guincho</t>
  </si>
  <si>
    <t>Inspecionar visualmente as condições gerais do Guincho e da corrente</t>
  </si>
  <si>
    <t>Inspecionar visualmente as condições do anemometro e biruta. Certificar que os mesmos estão fixos</t>
  </si>
  <si>
    <t>Certificar que o Sensor FT está fixo e sem danos</t>
  </si>
  <si>
    <t>Verificar as condições do Gerador de Vortex de todas as pás</t>
  </si>
  <si>
    <t>Verificar as condições de todas as pás quanto a rachaduras ou dissonância durante a operação</t>
  </si>
  <si>
    <t>Inspecionar visualmente os parafusos marcados (N20 Caixa do Eixo Principal e Berço)</t>
  </si>
  <si>
    <t>Inspecionar visualmente o sistema de lubrificação no rolamento principal</t>
  </si>
  <si>
    <t>Inspecionar visualmente os Baldes de contenção de graxa abaixo do rolamento principal.</t>
  </si>
  <si>
    <t>Inspecionar limpeza geral do Hub</t>
  </si>
  <si>
    <t>Inspecionar visualmente os parafusos marcados (Hub)</t>
  </si>
  <si>
    <t>Inspecionar visualmente todas as mangueiras e conexões do sistema central de lubrificação para verificar vazamentos (pá A), (pá B) and (pá C)</t>
  </si>
  <si>
    <t>Verifique o comprimento da escova de carvão, do sistema de proteção contra descargas atmosféricas (25mm)</t>
  </si>
  <si>
    <t xml:space="preserve">Inspecionar visualmente os armários de controle incluindo os filtros </t>
  </si>
  <si>
    <t>GESTIÓN ALMACÉN Y REPUESTOS</t>
  </si>
  <si>
    <t xml:space="preserve">WAREHOUSE AND SPARE PARTS MANAGEMENT 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</si>
  <si>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</si>
  <si>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</si>
  <si>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</si>
  <si>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</si>
  <si>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</si>
  <si>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</si>
  <si>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</si>
  <si>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</si>
  <si>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</si>
  <si>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</si>
  <si>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</si>
  <si>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</si>
  <si>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</si>
  <si>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</si>
  <si>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</si>
  <si>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</si>
  <si>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</si>
  <si>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7.25</t>
  </si>
  <si>
    <t>7.26</t>
  </si>
  <si>
    <t>7.27</t>
  </si>
  <si>
    <t>7.28</t>
  </si>
  <si>
    <t>7.29</t>
  </si>
  <si>
    <t>7.30</t>
  </si>
  <si>
    <t>7.31</t>
  </si>
  <si>
    <t>7.32</t>
  </si>
  <si>
    <t>7.33</t>
  </si>
  <si>
    <t>7.34</t>
  </si>
  <si>
    <t>7.35</t>
  </si>
  <si>
    <t>7.36</t>
  </si>
  <si>
    <t>7.37</t>
  </si>
  <si>
    <t>7.38</t>
  </si>
  <si>
    <t>7.39</t>
  </si>
  <si>
    <t>7.40</t>
  </si>
  <si>
    <t>7.41</t>
  </si>
  <si>
    <t>7.42</t>
  </si>
  <si>
    <t>7.43</t>
  </si>
  <si>
    <t>7.44</t>
  </si>
  <si>
    <t>7.45</t>
  </si>
  <si>
    <t>7.46</t>
  </si>
  <si>
    <t>7.47</t>
  </si>
  <si>
    <t>SCADA Y CONTROL</t>
  </si>
  <si>
    <t>8.1</t>
  </si>
  <si>
    <t>8.2</t>
  </si>
  <si>
    <t>8.3</t>
  </si>
  <si>
    <t>8.4</t>
  </si>
  <si>
    <t>8.5</t>
  </si>
  <si>
    <t>8.6</t>
  </si>
  <si>
    <t>8.7</t>
  </si>
  <si>
    <t>9.1</t>
  </si>
  <si>
    <t>9.2</t>
  </si>
  <si>
    <t>9.3</t>
  </si>
  <si>
    <t>9.4</t>
  </si>
  <si>
    <t>9.5</t>
  </si>
  <si>
    <t>9.6</t>
  </si>
  <si>
    <t>9.7</t>
  </si>
  <si>
    <t>Descrizione della zona di controllo</t>
  </si>
  <si>
    <t>Balance de la gestión del almacén y los repuestos</t>
  </si>
  <si>
    <t>Balance of Warehouse management Quality Rate</t>
  </si>
  <si>
    <t>Operación y Mantenimiento EGP</t>
  </si>
  <si>
    <t>COUNTRY</t>
  </si>
  <si>
    <t>WIND FARM</t>
  </si>
  <si>
    <t>PLACE</t>
  </si>
  <si>
    <t>Nº TURBINES</t>
  </si>
  <si>
    <t>DATE</t>
  </si>
  <si>
    <t>YEAR</t>
  </si>
  <si>
    <t>MANUFACTURE</t>
  </si>
  <si>
    <t>MODEL</t>
  </si>
  <si>
    <t>Nº TURBINES INSPECTION</t>
  </si>
  <si>
    <t>Corrective action</t>
  </si>
  <si>
    <t xml:space="preserve">EGP Quality Assessment  </t>
  </si>
  <si>
    <t>Los técnicos ayudan a recepcionar repuestos en el almacén</t>
  </si>
  <si>
    <t>Los técnicos ayudan/hacen los inventarios de los repuestos del almacén</t>
  </si>
  <si>
    <t>Cuando los técnicos no usan un repuesto que han sacado de almacén lo devuelven al mismo</t>
  </si>
  <si>
    <t>Hay muchos descuadres con los repuestos del almacén</t>
  </si>
  <si>
    <t>Los técnicos tienen bien organizados los repuestos en el almacén</t>
  </si>
  <si>
    <t>Los técnicos avisan al supervisor de EGP si se rompe el stock mínimo en algún repuesto del almacén</t>
  </si>
  <si>
    <t>Los técnicos dan de baja todos los repuestos consumidos en las Ots</t>
  </si>
  <si>
    <t>Technicians have very well organized the spare parts in the warehouse</t>
  </si>
  <si>
    <t>Technical help / do inventories of spare parts</t>
  </si>
  <si>
    <t>Are Technicians receiving the spare parts in the warehouse</t>
  </si>
  <si>
    <t>La contrata tienen un plan de mantenimiento Anual de la subestación</t>
  </si>
  <si>
    <t>La contrata comprueba los disparos de las protecciones y los eventos de las mismas</t>
  </si>
  <si>
    <t>Los técnicos tienen un tiempo de respuesta razonable para maniobrar la subestación</t>
  </si>
  <si>
    <t>Los técnicos tienen un tiempo de repuesta razonable para resolver averias en la subestación</t>
  </si>
  <si>
    <t>La contrata entrega los resultados de las inspecciones regalmentarias de la subestación a EGP</t>
  </si>
  <si>
    <t>La contrata cumple las 5 reglas de oro cuando opera las celdas de la subestación</t>
  </si>
  <si>
    <t>SUBESTACIÓN ELÉCTRICA DE EVACUACIÓN</t>
  </si>
  <si>
    <t>SCADA AND CONTROL</t>
  </si>
  <si>
    <t>ELECTRIC SUBESTATION</t>
  </si>
  <si>
    <t>The contract check the shooting of the protections and the events of the same</t>
  </si>
  <si>
    <t>La contrata tiene los manuales de mantenimiento y esquemas unifilares de la subestación</t>
  </si>
  <si>
    <t>The contract has maintenance manuals and line diagrams of the substation</t>
  </si>
  <si>
    <t>The contract has an annual maintenance plan substation</t>
  </si>
  <si>
    <t>Technicians have a reasonable response time to maneuver substation</t>
  </si>
  <si>
    <t>Technicians have a reasonable response time to fix failures in the substation</t>
  </si>
  <si>
    <t>The contract delivery EGP results of regulatory inspections of the substation to EGP</t>
  </si>
  <si>
    <t>The contract complies with the five golden rules when operating the switches of substation</t>
  </si>
  <si>
    <t>Balance of Electric Subestation Works Quality Rate</t>
  </si>
  <si>
    <t>Balance de la subestación eléctrica</t>
  </si>
  <si>
    <t>Tenemos el SCADA del técnologo operativo y con liciencia para operar</t>
  </si>
  <si>
    <t>Existe un plan de mantenimiento del SCADA</t>
  </si>
  <si>
    <t>El tiempo de resolución de averias del SCADA es bueno</t>
  </si>
  <si>
    <t>La comunicación entre el SCADA y las turbinas es buena (Fallos de comunicación)</t>
  </si>
  <si>
    <t>La extración de datos historicos del Scada es buena y sin errores</t>
  </si>
  <si>
    <t>Los técnicos de la contrata de mantenimiento tienen un acceso remoto al SCADA</t>
  </si>
  <si>
    <t>Balance of SCADA Works Quality Rate</t>
  </si>
  <si>
    <t>Balance SCADA</t>
  </si>
  <si>
    <t>We have SCADA Technologist operating and licensed to operate</t>
  </si>
  <si>
    <t>There is maintenance plan SCADA</t>
  </si>
  <si>
    <t>The resolution time of failures of the SCADA is good</t>
  </si>
  <si>
    <t>Communication between SCADA and turbines is good (communication failures)</t>
  </si>
  <si>
    <t>The download of historical data of the Scada is good and without errors</t>
  </si>
  <si>
    <t>Technicians maintenance have remote access to SCADA</t>
  </si>
  <si>
    <t>Los manuales del SCADA están disponibles en el edificio de control del parque</t>
  </si>
  <si>
    <t>SCADA manuals are availables in the control building of the wind farm</t>
  </si>
  <si>
    <t>When technicians do not use a spare that have left the warehouse, they returned to the warehouse</t>
  </si>
  <si>
    <t>Technicians write in the WO all spare parts consumed</t>
  </si>
  <si>
    <t>Technicians inform the EGO's supervisor if the emergency stocks has been broken in the warehouse</t>
  </si>
  <si>
    <t>There are many imbalances with the spare parts in the warehouse</t>
  </si>
  <si>
    <t>TOTAL ENEL QUALITY RATE</t>
  </si>
  <si>
    <t>WIND TURBINE</t>
  </si>
  <si>
    <t>LANGUAGE</t>
  </si>
  <si>
    <t>GROUND: Chequear las conexiones de tierra en la virola</t>
  </si>
  <si>
    <t>GROUND: Chequear el estado general del armario de control y el convertidor (conexiones, filtros de aire, limpieza,)</t>
  </si>
  <si>
    <t>GROUND: Chequear el estado de la UPS (si funciona correctamente, no puenteada)</t>
  </si>
  <si>
    <t>GROUND: Chequear circuito de refrigeración convertidor (bomba, latiguillos, vaso de expansión, limpieza intercooler)</t>
  </si>
  <si>
    <t>GROUND: Comprobar el estado de los filtros de la puerta de acceso a turbina.</t>
  </si>
  <si>
    <t>TORRE: Chequear el estado general de las luminarias en la turbina (tramos y Nacelle)</t>
  </si>
  <si>
    <t>TORRE: Chequear el correcto marcado de par en la tornilleria de las uniones entre los tramos de la torre</t>
  </si>
  <si>
    <t>TORRE: Chequear el estado de los cables de mando y potencia en el semi-bucle de la turbina</t>
  </si>
  <si>
    <t>TORRE: Chequear el estado de las guias de sujeccion del elevador</t>
  </si>
  <si>
    <t>NACELLE-YAW: Chequear el estado general de las pinzas de Yaw (fugas entre racores, exceso de ferodo)</t>
  </si>
  <si>
    <t>NACELLE-GEARBOX: Inspeccion general del estado de la multiplicadora (ausencia de fisuras, grietas y fugas de aceite)</t>
  </si>
  <si>
    <t>NACELLE-GEARBOX: Comprobar el nivel de aceite de la multiplicadora</t>
  </si>
  <si>
    <t>NACELLE-GEARBOX: Comprobar el estado de los sensores de la multiplicadora (temperatura, CMS, particulas, etc)</t>
  </si>
  <si>
    <t>NACELLE-GEARBOX: Chequear las mangueras e intercoolers de refrigeracion de aceite de multiplicadora (fugas, daños)</t>
  </si>
  <si>
    <t>NACELLE- FRENO ROTOR: Comprobacion del estado del freno de disco (fisuras, picadas, etc)</t>
  </si>
  <si>
    <t>NACELLE-FRENO ROTOR: Comprobar desgaste pastilla de freno rotor (desgaste en cuña, grosor ferodos)</t>
  </si>
  <si>
    <t>NACELLE-EJE RÁPIDO: Chequear acoplamiento eje rápido (CENTA) Gomas en las vielas y caña</t>
  </si>
  <si>
    <t>NACELLE-EJE LENTO: Inspeccionar las soldaduras y tornilleria en el eje lento.</t>
  </si>
  <si>
    <t>NACELLE-EJE LENTO: Inspeccionar fugas de grasa rodamiento eje lento</t>
  </si>
  <si>
    <t>NACELLE-GENERADOR: Chequear fuga grasa rodamiento generador y engrasador automático (si aplica)</t>
  </si>
  <si>
    <t>NACELLE-GENERADOR: Chequear desgaste escobillas y estado de cuerpos de anillos (limpieza, daños y desgaste)</t>
  </si>
  <si>
    <t>NACELLE-GENERADOR: Chequear visualmente amortiguadores generador (Ausencia de virutas de goma y metálicas)</t>
  </si>
  <si>
    <t>NACELLE-ARMARIO TOPBOX 1S1/1S2: Chequear armario electrico (cableado, limpieza, puentes, falta de componentes)</t>
  </si>
  <si>
    <t>NACELLE-ARMARIO TOPBOX 1S1/1S2: Chequear variadores de YAW (ABB) Warnings y errores</t>
  </si>
  <si>
    <t>NACELLE-GENERADOR: Chequear sistema de refrigeración generador (latiguillos, bombas, motor, intercooler, etc)</t>
  </si>
  <si>
    <t>NACELLE-ARMARIO TrafoBOX 2S1: Chequear armario electrico (trafos, cableado, limpieza, puentes, falta de componentes)</t>
  </si>
  <si>
    <t>NACELLE-ARMARIO CMS:  Chequear armario CMS (fuentes,  cableado, limpieza, puentes, falta de componentes)</t>
  </si>
  <si>
    <t>NACELLE-ARMARIO BALIZA:  Chequear armario Baliza (fuentes,  cableado, limpieza, puentes, falta de componentes)</t>
  </si>
  <si>
    <r>
      <rPr>
        <b/>
        <sz val="10"/>
        <color theme="1"/>
        <rFont val="Arial"/>
        <family val="2"/>
      </rPr>
      <t>PLATAFORMA:</t>
    </r>
    <r>
      <rPr>
        <sz val="10"/>
        <color theme="1"/>
        <rFont val="Arial"/>
        <family val="2"/>
      </rPr>
      <t xml:space="preserve"> Comprobar el estado general de la cimentacion (ausencia de fisuras en hormigon)</t>
    </r>
  </si>
  <si>
    <r>
      <rPr>
        <b/>
        <sz val="10"/>
        <color theme="1"/>
        <rFont val="Arial"/>
        <family val="2"/>
      </rPr>
      <t>GROUND:</t>
    </r>
    <r>
      <rPr>
        <sz val="10"/>
        <color theme="1"/>
        <rFont val="Arial"/>
        <family val="2"/>
      </rPr>
      <t xml:space="preserve"> Chequear elevador nacelle (persiana, motor, block stop, mandos, seta emergencia, etc)</t>
    </r>
  </si>
  <si>
    <t>NACELLE-YAW: Chequear el estado general de las reductoras de giro (fugas, suciedad, nivel aceite)</t>
  </si>
  <si>
    <t>NACELLE-YAW: Chequear el estado de la corona de giro</t>
  </si>
  <si>
    <t>NACELLE-GRUPO HIDRAULICO: Chequear el estado general del Grupo Hidraulico (conexiones de electrovalvulas, fugas de aceite)</t>
  </si>
  <si>
    <t>NACELLE- POLIPASTO: Chequear visualmente polipasto, cadena, mando de control, etc</t>
  </si>
  <si>
    <t>NACELLE-EXTERIOR: Chequear el estado de los sensores de viento (Ultrasonicos, veleta, anemómetro)</t>
  </si>
  <si>
    <t>NACELLE-EXTERIOR: Chequear el estado de la baliza blanca</t>
  </si>
  <si>
    <t>HUB: Comprobar el estado general del cuenta vueltas por pala (caja blanca)</t>
  </si>
  <si>
    <t>HUB: Chequear armarios de control y de baterias</t>
  </si>
  <si>
    <t>HUB: Chequear reductoras giro de palas (fugas, limpieza, etc)</t>
  </si>
  <si>
    <t>HUB: Chequear visualmente dientes de corona de rodamiento de pala</t>
  </si>
  <si>
    <t>NACELLE: Chequear visualmente el estado y limpieza general de la nacelle (suciedad, fugas aceite, piezas de correctivos, herramientas)</t>
  </si>
  <si>
    <t>HUB: Chequear visualmente limpieza del hub</t>
  </si>
  <si>
    <r>
      <rPr>
        <b/>
        <sz val="10"/>
        <color theme="1"/>
        <rFont val="Arial"/>
        <family val="2"/>
      </rPr>
      <t>PLATAFORMA:</t>
    </r>
    <r>
      <rPr>
        <sz val="10"/>
        <color theme="1"/>
        <rFont val="Arial"/>
        <family val="2"/>
      </rPr>
      <t xml:space="preserve"> Chequear el estado general de la plataforma (exterior)</t>
    </r>
  </si>
  <si>
    <r>
      <rPr>
        <b/>
        <sz val="10"/>
        <color theme="1"/>
        <rFont val="Arial"/>
        <family val="2"/>
      </rPr>
      <t>GROUND:</t>
    </r>
    <r>
      <rPr>
        <sz val="10"/>
        <color theme="1"/>
        <rFont val="Arial"/>
        <family val="2"/>
      </rPr>
      <t xml:space="preserve"> Comprobar el estado general de la cerradura de la puerta de acceso a la torre </t>
    </r>
  </si>
  <si>
    <t>HUB: Chequear visualmente el estado y limpieza general deL HUB (suciedad, fugas aceite, piezas de correctivos, herramientas)</t>
  </si>
  <si>
    <t>TORRE: Chequear visualmente el estado de la escalera de acceso a la nacelle</t>
  </si>
  <si>
    <t>TORRE: Chequear visualmente el estado de la línea de vida</t>
  </si>
  <si>
    <t>Descrição da Área de Inspeção</t>
  </si>
  <si>
    <t>Estão as engrenagens de elevação com etiquetas e certificados (Bolsas de Içamento, engrenagens, ganchos, eslingas)</t>
  </si>
  <si>
    <t>As condições das engrenagens içamento estão boas</t>
  </si>
  <si>
    <t>A Turbina está equipada com os devidos Extintores de Incêndio</t>
  </si>
  <si>
    <t>As condições dos EPI's de todos os tecnicos envolvidos da atividade em boas condições de uso</t>
  </si>
  <si>
    <t>Os tecnicos estão utilizando os EPI´s de forma correta</t>
  </si>
  <si>
    <t>Os técnicos estão seguindo as diretrizes e procedimentos de proteção com trabalho envolvendo energia elétrica</t>
  </si>
  <si>
    <t>Existe um bom nível de sensibilização para a segurança e comportamento de segurança</t>
  </si>
  <si>
    <t>As viaturas de serviço e ferramentas estão em boas condições (5s)</t>
  </si>
  <si>
    <t>Os procedimentos de armazenamento e manuseio de óleose/ou graxas e materiais perigosos estão seguindo</t>
  </si>
  <si>
    <t>Todos os técnicos estão passiveis de receber alertas de segurança e mensagens</t>
  </si>
  <si>
    <t>Estão os técnicos concentrados na identificação e observação de perigoso e quase-acidentes e denunciá-los</t>
  </si>
  <si>
    <t>Descrição da Área de Inspeção / Componentes</t>
  </si>
  <si>
    <t>Estão as viaturas de serviço equipadas com ferramentas e materiais adequados</t>
  </si>
  <si>
    <t>Estão os técnicos com todas as ferramentas necessárias para levar a cabo todas as tarefas, incluindo trabalho de marcação</t>
  </si>
  <si>
    <t>Estão todos os procedimentos, documentos técnicos e instruções de trabalho disponíveis</t>
  </si>
  <si>
    <t>Você concorda que as qualificações dos técnicos estão de acordo com as tarefas atribuidas</t>
  </si>
  <si>
    <t>Você concorda que as qualificações dos Supervisores estão de acordo com as tarefas e responsabilidades atribuídas</t>
  </si>
  <si>
    <t>Estão todas as ferramentas e equipamentos calibrados testado e identificados</t>
  </si>
  <si>
    <t>Estão todas as ferramentas e equipamentos calibrados, protegidos durante o transporte e armazenamento</t>
  </si>
  <si>
    <t>Estão as condições das instalações do Parque e/ou do armazém em bom estado geral (5s)</t>
  </si>
  <si>
    <t>Existem equipes de serviço disponível para cobrir intervenções fora de horas normais de trabalho (em turnos de serviço)</t>
  </si>
  <si>
    <t>Os técnicos estão recebendo todo o apoio necessário em suas tarefas diárias e, especialmente, durante solução de problemas</t>
  </si>
  <si>
    <t>Existe um bom comportamento, domínio, compromisso e responsabilidade por parte dos técnicos envolvidos na atividade</t>
  </si>
  <si>
    <t>Existe um elevado comprometimento na qualidade, desempenho e eficiência</t>
  </si>
  <si>
    <t xml:space="preserve">Estão os técnicos satisfeitos com os treinamentos e desenvolvimentos </t>
  </si>
  <si>
    <t>Foram as ferramentas e peças de reposição fornecidas com antecedência, são bens expedidos de acordo com exigências</t>
  </si>
  <si>
    <t>Existe um agendador para planejar e agrupar as inspecções incidindo sobre os custos visando otimizar a eficiência</t>
  </si>
  <si>
    <t>O fluxo do processo de ordem de serviço é seguido em uma base diária (Backlog, atualizar OS status, abrir/fechar ordens) SAP</t>
  </si>
  <si>
    <t>As equipes de serviço foram notificados com antecedência de suas tarefas, a fim de estarem preparadas</t>
  </si>
  <si>
    <t>O material para as tarefas estavam separados para uso previamente e embalados antes da data de início da ordem de serviço</t>
  </si>
  <si>
    <t>O material programado foi enviado para o local de trabalho ou turbina para reduzir desperdício e/ou tempo de condução (envio direto para WTG)</t>
  </si>
  <si>
    <t>Foi realizado um planejamento de curto prazo da previsão de tempo visando otimização de recursos</t>
  </si>
  <si>
    <t>A previsão do tempo foi levada em consideração para o planejamento e otimização de recursos</t>
  </si>
  <si>
    <t>Quando há uma turbina parada há enfoque no tempo de resposta e uma equipe é enviada com urgência</t>
  </si>
  <si>
    <t>Toda a documentação pertinente é fornecida para os Técnicos, desde ordem de serviço (Instruções de Trabalho, Instruções de segurança etc)</t>
  </si>
  <si>
    <t>Uma quantidade aceitável de tempo é disperdiçado na mobilização e desmobilização</t>
  </si>
  <si>
    <t>Os técnicos criam uma lista de pendências após uma visita a turbina e é isso integrado ao planejamento SAP ou sistema que eles usaram</t>
  </si>
  <si>
    <t>Existe planejamento para garantir aos times um dia completo de trabalho mesmo em dias com baixo/sem vento</t>
  </si>
  <si>
    <t>Os Monitores de previsão de vento são levados em consideração durante o planejamento e agregação</t>
  </si>
  <si>
    <t xml:space="preserve">Os serviços regulares e atividades são planejadas com antecedência, para antecipar as necessidades e demandas </t>
  </si>
  <si>
    <t>O planejamento técnico foi realizado, trabalho avaliado, definição dos recursos, peças e ferramentas, previsão de duração</t>
  </si>
  <si>
    <t>A analise de possivel causa para o problema da parada da turbina é pré avaliada antes que os técnicos iniciem o plano diário</t>
  </si>
  <si>
    <t>É realizada uma investigação em caso de falhar de um componentes principal, para que em caso se possa aplicar as demais turbinas de forma proativa</t>
  </si>
  <si>
    <t>Os tecnicos estão fazendo uso das instruções de trabalho, Listas de verificação, formularios de inspeção de serviços e procedimentos de forma correta</t>
  </si>
  <si>
    <t>Os tecnicos estão chegando no horário correto no local do trabalho</t>
  </si>
  <si>
    <t>Os tecnicos estão tomando um tempo consideravelmente aceitavel para mobilização e desmobilização</t>
  </si>
  <si>
    <t>Os tecnicos ou Almoxarifes estão preparando todos os materiais, ferramentas e peças de reposição para as tarefas com antecedência</t>
  </si>
  <si>
    <t>Os tecnicos estão atendendo rapidamente ao chamado de uma turbina parada</t>
  </si>
  <si>
    <t>Existe a formulação eficiente de um Relatório de Inspeção de Componente Principal</t>
  </si>
  <si>
    <t>Os técnicos estão seguindo o processo de SAP ou um sistema semelhante para relatórios de campo em uma base diária</t>
  </si>
  <si>
    <t>Existe um elevado enfoque na qualidade, desempenho, eficiência</t>
  </si>
  <si>
    <t>Os tecnicos tem atitudes proativas voltadas para a resolução dos problemas e criam listas de pendências</t>
  </si>
  <si>
    <t>Existe monitoramento do Parque ou se necessário times de Sobreaviso para realizarem atividades após o horario normal de trabalho</t>
  </si>
  <si>
    <t>Existe monitoramento do Parque ou se necessário times de Sobreaviso para trabalho durante os Finais de semana</t>
  </si>
  <si>
    <t>As turbinas de uma forma geral estão em boas condições (Technicamente)</t>
  </si>
  <si>
    <t>Os tecnicos estão fazendo uso correto de suas ferramentas e instruções de trabalho</t>
  </si>
  <si>
    <t xml:space="preserve">Como está o nível de qualidade de uma forma geral da forma de execução do trabalho </t>
  </si>
  <si>
    <t>Os tecnicos estão tendo o devido cuidado com o que é de propriedades da ENEL GREEN POWER</t>
  </si>
  <si>
    <t>Os tecnicos procuram encontrar também soluções alternativas para os problemas encontrados na turbina que está parada</t>
  </si>
  <si>
    <t>Os tecnicos estão tomando como referência o suporte aos times de campo, identificando o problema raiz durante o trabalho na turbina parada</t>
  </si>
  <si>
    <t>Como está o nível de limpeza geral da turbina</t>
  </si>
  <si>
    <t>As habilidade e conhecimento do Gerente do parque estão compativeis com as seuas atribuições e responsabilidades</t>
  </si>
  <si>
    <t>O Gerente do parque é um modelo a ser seguido e um lider</t>
  </si>
  <si>
    <t>As atividades regulares são conduzidas pelo gerente do site</t>
  </si>
  <si>
    <t>A qualidade dos trabalhos realizados no parque são avaliadas pelo gerente do parque</t>
  </si>
  <si>
    <t>O gerente do parque está focado no gerenciamento das performances</t>
  </si>
  <si>
    <t>Existem reuniões regulares para discutir assuntos de segurança, performance, custos, gerenciamento dos riscos etc</t>
  </si>
  <si>
    <t>Existe uma comunicação aberta com os técnicos</t>
  </si>
  <si>
    <t>São as competências, habilidades e qualidade do trabalho das empresas terceirizadas avaliados pelo Gerente do parque</t>
  </si>
  <si>
    <t>A confirmação de back-end e aprovação de horas de trabalho feita diáriamente</t>
  </si>
  <si>
    <t>Um backup dos arquivos mais importantes é realizada e corretamente mantida, pelo menos, semanalmente</t>
  </si>
  <si>
    <t>Existe o avaliação preditiva de alarmes de monitoramento para a criação de ordens de serviço proativamente</t>
  </si>
  <si>
    <t>O(s) parque(s) têm plano(s) de manutenção criado(s)</t>
  </si>
  <si>
    <t>O fluxo do processo de ordem de serviço é seguido em uma base diária</t>
  </si>
  <si>
    <t>A estrutura "tal como" está sendo usada na confirmação de back-end das ordem de serviço. (Substituição de Componentes está sendo atualização no Sistema)</t>
  </si>
  <si>
    <t>Existe um reporte eficiente para as Inspeções de componentes prioritarios</t>
  </si>
  <si>
    <t>A gestão de recursos está sendo realizada de acordo com a previsão para otimizar e demanda de mão de obra</t>
  </si>
  <si>
    <t>Existe um suporte com soluções alternativas durante a resolução de problemas de parada da turbina</t>
  </si>
  <si>
    <t>Existe um suporte da base para os técnicos de campo visando encontrar o problema raiz da falha para a turbina parada</t>
  </si>
  <si>
    <t>Os técnicos gastam um tempo aceitavel na mobilização antes de dirigir para a turbina</t>
  </si>
  <si>
    <t>O gerente do parque está lidando com problemas relacionados a comportamento, domínio, comprometimento e responsabilidade</t>
  </si>
  <si>
    <t>O gerente do parque está assegurando dias completos de trabalho nas turbinas mesmo em dias com baixo ou sem vento</t>
  </si>
  <si>
    <t>Classificação da Qualidade da Execução</t>
  </si>
  <si>
    <t>SEGURANÇA</t>
  </si>
  <si>
    <t>Classificação da Qualidade de Segurança</t>
  </si>
  <si>
    <t>Classificação da Qualidade dos Recursos</t>
  </si>
  <si>
    <t>PLANEJAMENTO e PROGRAMAÇÃO</t>
  </si>
  <si>
    <t>Classificação da Qualidade do Planejamento e Programação</t>
  </si>
  <si>
    <t>EXECUÇÃO</t>
  </si>
  <si>
    <t>GERENCIAMENTO DO PARQUE (Supervisor)</t>
  </si>
  <si>
    <t>Classificação da Qualidade do Gerente do Parque</t>
  </si>
  <si>
    <t>Não se Aplica</t>
  </si>
  <si>
    <r>
      <t xml:space="preserve">1- </t>
    </r>
    <r>
      <rPr>
        <sz val="11"/>
        <rFont val="Calibri"/>
        <family val="2"/>
      </rPr>
      <t>Completamente em Desacordo</t>
    </r>
  </si>
  <si>
    <r>
      <t xml:space="preserve">2- </t>
    </r>
    <r>
      <rPr>
        <sz val="11"/>
        <rFont val="Calibri"/>
        <family val="2"/>
      </rPr>
      <t>Tentendo a estar em Desacordo</t>
    </r>
  </si>
  <si>
    <r>
      <t xml:space="preserve">3- </t>
    </r>
    <r>
      <rPr>
        <sz val="11"/>
        <rFont val="Calibri"/>
        <family val="2"/>
      </rPr>
      <t>Tendendo a estar de Acordo</t>
    </r>
  </si>
  <si>
    <r>
      <t xml:space="preserve">4- </t>
    </r>
    <r>
      <rPr>
        <sz val="11"/>
        <rFont val="Calibri"/>
        <family val="2"/>
      </rPr>
      <t>Fortemente De Acordo</t>
    </r>
  </si>
  <si>
    <r>
      <t xml:space="preserve">5- </t>
    </r>
    <r>
      <rPr>
        <sz val="11"/>
        <rFont val="Calibri"/>
        <family val="2"/>
      </rPr>
      <t>Exemplo a ser seguido</t>
    </r>
  </si>
  <si>
    <t>Portuguese</t>
  </si>
  <si>
    <t xml:space="preserve">EGP Execução Operação e Manutenção </t>
  </si>
  <si>
    <t>LOCAL</t>
  </si>
  <si>
    <t>Nº DE TURBINAS</t>
  </si>
  <si>
    <t>SUPERVISOR</t>
  </si>
  <si>
    <t>DATA</t>
  </si>
  <si>
    <t>EMPRESA DE MANUTENÇÃO</t>
  </si>
  <si>
    <t>SUPPLIER OF MAINTENANCE</t>
  </si>
  <si>
    <t>ANO</t>
  </si>
  <si>
    <t>FABRICANTE</t>
  </si>
  <si>
    <t>Nº DE TURBINAS INSPECIONADAS</t>
  </si>
  <si>
    <t>EMPRESA DE MANUTENÇÃO DO BOP</t>
  </si>
  <si>
    <t>BOP MAINTENANCE</t>
  </si>
  <si>
    <t>Comentários</t>
  </si>
  <si>
    <t>Ação Corretiva</t>
  </si>
  <si>
    <t xml:space="preserve">Avaliação de Qualidade EGP  </t>
  </si>
  <si>
    <t>GESTÃO DO ARMAZÉM E SOBRESSALENTES</t>
  </si>
  <si>
    <t>Descrição da área de inspeção</t>
  </si>
  <si>
    <t>Os técnicos tem bem organizados os sobressalentes no armazém</t>
  </si>
  <si>
    <t>Os técnicos ajudam a receber os sobressalentes no armazém</t>
  </si>
  <si>
    <t>Os técnicos ajudam/realizam a contagem do inventário dos sobressalentes do armazém</t>
  </si>
  <si>
    <t>Quando os técnicos não utilizam um sobressalente que foi retirado do armazém os mesmos o devolvem</t>
  </si>
  <si>
    <t>Os técnicos dão baixa de todos os sobressalentes consumidos em suas ordens de trabalho</t>
  </si>
  <si>
    <t>Os técnicos informam ao supervisor da EGP quando o estoque mínimo de algum sobressalente é alcançado</t>
  </si>
  <si>
    <t>Existe muito desequilíbrio entre as informações dadas quanto as quantidades de materiais de sobressalentes e a realidade do armazém</t>
  </si>
  <si>
    <t>Avaliação da gestao do armazém e sobressalentes</t>
  </si>
  <si>
    <t>TURBINA</t>
  </si>
  <si>
    <t>SUBESTAÇÃO ELÉTRICA DE EVACUAÇÃO</t>
  </si>
  <si>
    <t>A subcontratada possui um plano de manutenção anual para a subestação</t>
  </si>
  <si>
    <t>A subcontratada comprova os disparos das proteções e os eventos das mesmas</t>
  </si>
  <si>
    <t>A subcontratada possui todos os materiais de manutenção e diagramas unifilares da subestação</t>
  </si>
  <si>
    <t>Os técnicos fazem uso de um tempo razoável para realizar as manobras da subestação</t>
  </si>
  <si>
    <t>Os técnicos fazem uso de um tempo razoável para reconhecer/resolver os problemas encontrados nas subestações</t>
  </si>
  <si>
    <t>A subcontratada entrega os resultados das inspeções regulamentárias na subestação da EGP</t>
  </si>
  <si>
    <t>A subcontratada cumpre as 5 regras de ouro ao realizar os trabalhos na subestação e linhas de transmissão</t>
  </si>
  <si>
    <t>Avaliação da Subestação Elétrica de Evacuação</t>
  </si>
  <si>
    <t>SCADA e CONTROLE</t>
  </si>
  <si>
    <t>Possuímos o SCADA do técnico operativo incluindo licença de operação</t>
  </si>
  <si>
    <t>Existe um plano de manutenção do SCADA</t>
  </si>
  <si>
    <t>O tempo para resolução em caso de falhas/defeitos do escada é considerado bom</t>
  </si>
  <si>
    <t>A comunicação entre o SCADA e as turbinas é boa (Sem falhas de Comunicação)</t>
  </si>
  <si>
    <t>A retirada dos dados históricos do SCADA é realizada de forma correta e sem erros</t>
  </si>
  <si>
    <t>Os técnicos da subcontratada responsável pela manutenção possui acesso remoto ao SCADA</t>
  </si>
  <si>
    <t>Os manuais de operação do SCADA estão disponíveis no local onde é realizado o controle do parque</t>
  </si>
  <si>
    <r>
      <t>Avaliação do</t>
    </r>
    <r>
      <rPr>
        <b/>
        <sz val="12"/>
        <color rgb="FF000000"/>
        <rFont val="Arial"/>
        <family val="2"/>
      </rPr>
      <t xml:space="preserve"> SCADA</t>
    </r>
    <r>
      <rPr>
        <b/>
        <sz val="12"/>
        <color rgb="FF1F497D"/>
        <rFont val="Arial"/>
        <family val="2"/>
      </rPr>
      <t xml:space="preserve"> e Controle</t>
    </r>
  </si>
  <si>
    <t>Avaliação da turbina</t>
  </si>
  <si>
    <t>Avaliação do total</t>
  </si>
  <si>
    <t>La formación/esperiencia de los técnicos es acorde con los trabajos requeridos en turbina (pequeño correctivo, averias repetitivas, preventivos)</t>
  </si>
  <si>
    <t>Se encuentran los vehiculos de los técnicos equipados con la herramienta correcta.</t>
  </si>
  <si>
    <t>Durante el transporte, se encuentran las herramientas calibradas bien salvaguardadas.</t>
  </si>
  <si>
    <t>Hay equipos disponibles que puedan cubrir y realizar intervenciones fuera del horario de trabajo establecido.</t>
  </si>
  <si>
    <t>Reciben los técnicos el soporte técnico necesario durante sus tareas diarias y sobre todo durante la solución de averias por parte de su empresa</t>
  </si>
  <si>
    <t>Tienen los técnicos un compromiso y responsabilidad con los trabajos que realizan diariamente en las instalaciones de EGP.</t>
  </si>
  <si>
    <t>Se entregan con antelación en el parque  las herramientas como los repuestos requeridos.</t>
  </si>
  <si>
    <t>Tiene el mantenedor alguna persona que planifique y organice los trabajos planificados centrandose en optimizar la eficiencia</t>
  </si>
  <si>
    <t>Durante los trabajos diarios, se siguen los distintos procesos establecidos (ordenes de apertura, cierre…..)</t>
  </si>
  <si>
    <t>Los equipos de mantenimiento estan informados con antelación de los trabajos a realizar en el paque</t>
  </si>
  <si>
    <t>Los materiales necesarios para realizar loos trabajos planificados se preparan con la suficiente antelación</t>
  </si>
  <si>
    <t>Se envian con antelacion los materiales necesarios a las propias turbinas para reducir los tiempos de parada</t>
  </si>
  <si>
    <t>Se planifican los trabajos a corto plazo teniendo en cuentas previsiones de viento para optimizar la eficiencia del parque</t>
  </si>
  <si>
    <t>Se tiene en cuenta las previsiones del tiempo (tormentas,  nieve, altas temperaturas) para organizar los distintos trabajos</t>
  </si>
  <si>
    <t>Cuando se para una maquina por error, se avisa rapidamente a los distintos equipos para optimizar los tiempos de reacción</t>
  </si>
  <si>
    <t>Los técnicos completan el checklist de los trabajos planificados (preventivos) durante los trabajos.</t>
  </si>
  <si>
    <t>Se pierde mucho tiempo en la reorganización de los trabajos (movilizacion y desmovilizacion)</t>
  </si>
  <si>
    <t xml:space="preserve">Tras un trabajo planificado, los tecnicos preparan una orden de trabajo </t>
  </si>
  <si>
    <t>Durante los días de poco viento, se organizan correctamente los trabajos con el fin de aprovechar el dia.</t>
  </si>
  <si>
    <t>Para la realización de los trabajos planificados se analizan/solicitan con antelación los componentes y repuestos necesarios</t>
  </si>
  <si>
    <t>Para la realización de los trabajos planificados se analizan/solicitan con antelación las herramientas y útiles necesarios.</t>
  </si>
  <si>
    <t>Para la realización de los trabajos planificados se analizan/solicitan con antelación los recursos de personal necesarios.</t>
  </si>
  <si>
    <t>Antes de acudir a una parada programada se comprueban que se cumplen los requisitos establecidos (Viento alto, seguridad, etc)</t>
  </si>
  <si>
    <t>Se realizan por parte de la contrata análisis/estudios (RCA) para encontrar las averias de forma proactiva</t>
  </si>
  <si>
    <t>Los técnicos siguen correctamente las instrucciones de trabajo duarante los trabajos a realizar en turbina.</t>
  </si>
  <si>
    <t>Los equipos de trabajo usan un tiemplo razonable  para movilizar los distintos recursos</t>
  </si>
  <si>
    <t>Los equipos preparan con antelacion las herramientas y los repuestos.</t>
  </si>
  <si>
    <t>Los técnicos responden rápidamente ante posibles paradas de turbina.</t>
  </si>
  <si>
    <t>Los técnicos están solucionando los puntos pendientes en turbina del periodo de "Construcción"</t>
  </si>
  <si>
    <t>Los técnicos están solucionando los puntos pendientes en turbina sacados durante los preventivos</t>
  </si>
  <si>
    <t>El estado de limpieza general de la turbina despues del mantenimiento preventivo es correcto</t>
  </si>
  <si>
    <t>Los técnicos siguen un orden lógico en la reparación/resolución de averías de las turbinas</t>
  </si>
  <si>
    <t>Existe un control por parte de la contrata sobre las horas diarias de trabajo de los técnicos</t>
  </si>
  <si>
    <t>La contrata controla de forma remota el estado de las turbinas del parque</t>
  </si>
  <si>
    <t>En la resolución de averías, la contrata usa un criterio técnico correcto.</t>
  </si>
  <si>
    <t>Presentan los técnicos ante un error o un fallo distintas posibles soluciones</t>
  </si>
  <si>
    <t>El area técnica de la contrata realiza apoyo a la resolución de averias de turbina</t>
  </si>
  <si>
    <t>La contrata de mantenimiento dispone de todas las herramientas para el volcado de software del PLC y el convertidor del modelo de turbina</t>
  </si>
  <si>
    <t>Es el supervisor del parque es un lider con su equipo de trabajo</t>
  </si>
  <si>
    <t>La calidad de los trabajos es evaluada por parte del supervisor</t>
  </si>
  <si>
    <t>El supervisor esta pendiente del funcionamiento del parque.</t>
  </si>
  <si>
    <t>Se realizan reuniones periodicas de seguridad, resultados de inspecciones por parte del supervisor.</t>
  </si>
  <si>
    <t>Hay comunicación directa y fluida entre los tecnicos y la propiedad.</t>
  </si>
  <si>
    <t>Se realizan semanalmente controles de datos y valores de las turbinas por parte del supervisor</t>
  </si>
  <si>
    <t>Se realizan monitoreos de turbinas para realizar trabajos de carácter proactivo</t>
  </si>
  <si>
    <t>El supervisor envía a EGP el plan de mantenimiento</t>
  </si>
  <si>
    <t>El fujo de los procesos de trabajo planificados se llega a seguir diariamente y supervisados por el supervisor</t>
  </si>
  <si>
    <t>Existe rotación de técnicos en nuestros parques por parte de la contrata</t>
  </si>
  <si>
    <t>Los técnicos de la contrata presentan propuestas de mejora en las turbinas de EGP</t>
  </si>
  <si>
    <t>El supervisor planifica los trabajos teniendo en cuenta las previsiones y el personal disponible</t>
  </si>
  <si>
    <t>El supervisor asiste con distintas soluciones durante los correctivos generados por paradas repetitivas</t>
  </si>
  <si>
    <t>Con la ayuda del departamento de supervisor son capaces los tecnicos de encontrar las causas raices de los fallos</t>
  </si>
  <si>
    <t>Los asuntos como, comportamientos, compromiso y responsabilidad son manejados por el supervisor</t>
  </si>
  <si>
    <t>Durante los dias de poca carga, el supervisor deja preparados con antelacion los trabajos a realizar</t>
  </si>
  <si>
    <t>El supervisor informa a EGP sobre los problemas de seguridad y medio ambiente</t>
  </si>
  <si>
    <t>Chequear el correcto marcado del par en la tornilleria de las uniones entre los tramos de la torre</t>
  </si>
  <si>
    <t>Sono gli ingranaggi di sollevamento contrassegnati e certificati (sollevamento borse, ingranaggi, ganci, brache)</t>
  </si>
  <si>
    <t>È la condizione degli ingranaggi di sollevamento in buone condizioni</t>
  </si>
  <si>
    <t>Sono le turbine dotate dei adeguati estintori</t>
  </si>
  <si>
    <t>Sono i tecnici PPE's in buone condizioni</t>
  </si>
  <si>
    <t>Sono tecnici che fanno uso corretto di tutti i loro DPI d</t>
  </si>
  <si>
    <t>Sono i tecnici seguenti procedure di protezione elettrici e linee guida</t>
  </si>
  <si>
    <t>C'è un buon livello di sicurezza e di comportamento awarness la sicurezza</t>
  </si>
  <si>
    <t>Sono le auto di servizio e gli strumenti in buone condizioni (5s)</t>
  </si>
  <si>
    <t>È la conservazione e la manipolazione di oli / grassi e materiali pericolosi seguendo le procedure e gli standard</t>
  </si>
  <si>
    <t>Sono tutti i tecnici che ricevono avvisi di sicurezza e messaggi</t>
  </si>
  <si>
    <t>Sono tecnici di guida della modalità di sicurezza su strade EGP</t>
  </si>
  <si>
    <t>Sono tecnici focalizzati sull'identificazione osservazioni pericolose e quasi incidenti e reporting loro sicurezza Tasso di qualità RISORSE</t>
  </si>
  <si>
    <t>Do tecnici hanno tutti gli strumenti necessari per svolgere tutti i compiti, tra cui il lavoro non in programma</t>
  </si>
  <si>
    <t>Sono tutte le procedure, documenti tecnici e istruzioni di lavoro disponibili</t>
  </si>
  <si>
    <t>Ti abbinare le qualifiche dei tecnici con i compiti che essi sono assegnati</t>
  </si>
  <si>
    <t>Ti abbinare le qualifiche del garante con i compiti e le responsabilità assegnate</t>
  </si>
  <si>
    <t>Sono tutti gli strumenti e le attrezzature calibrate testati e contrassegnati</t>
  </si>
  <si>
    <t>Sono tutti gli strumenti e apparecchiature calibrate salvaguardate durante il trasporto e lo stoccaggio</t>
  </si>
  <si>
    <t>Sono le condizioni delle strutture in loco e / o magazzino in buone condizioni generali (5s)</t>
  </si>
  <si>
    <t>Esistono servizi squadre disponibili per coprire fuori del normale orario di lavoro interventi (su turni Duty)</t>
  </si>
  <si>
    <t>Sono tecnici receiveing ​​tutto il supporto necessario nelle loro attività quotidiane e specialmente durante la risoluzione dei problemi</t>
  </si>
  <si>
    <t>C'è un buon comportamento, la proprietà, l'impegno e la responsabilità dei tecnici</t>
  </si>
  <si>
    <t>C'è un alto focus sulla qualità, prestazioni, LPF e la mentalità dell'efficienza</t>
  </si>
  <si>
    <t>Sono le esigenze dei tecnici di formazione e sviluppo soddisfatti</t>
  </si>
  <si>
    <t>C'è uno scheduler per pianificare e raggruppare i controlli concentrandosi sui costi e ottimizzare l'efficienza</t>
  </si>
  <si>
    <t>è il flusso di processo ordine di servizio seguita su base giornaliera (portafoglio ordini, aggiornamento in modo di stato, apertura / chiusura ordini) SAP</t>
  </si>
  <si>
    <t>sono le squadre di servizio notificati in anticipo dei loro compiti, al fine di essere preparati</t>
  </si>
  <si>
    <t>è il materiale per le attività precedentemente scelto e imballato prima della data di inizio del servizio d'ordine</t>
  </si>
  <si>
    <t>è il materiale in programma spediti al sito o turbina per ridurre gli sprechi e tempi di guida (trasferimento diretto al WTG)</t>
  </si>
  <si>
    <t>C'è un plannning breve termine fatta di previsione della domanda e l'ottimizzazione delle risorse</t>
  </si>
  <si>
    <t>è previsioni meteo presi in considerazione per l'ottimizzazione delle risorse e la pianificazione</t>
  </si>
  <si>
    <t>Quando c'è una turbina fermata c'è un elevato focus sul tempo di risposta, è una squadra inviato con urgenza</t>
  </si>
  <si>
    <t>È tutta la relativa documentazione al fine servizio fornito ai tecnici (istruzioni di lavoro, Istruzioni di sicurezza, ecc)</t>
  </si>
  <si>
    <t>Esiste un ragionevole lasso di tempo rifiuti in mobilitazione e smobilitazione</t>
  </si>
  <si>
    <t>Fare la Tecnici creano un punchlist dopo una visita a turbina ed è questa integrato nella pianificazione di SAP o System hanno usato</t>
  </si>
  <si>
    <t>È la progettazione e bundling garantire una giornata completa di lavoro durante i giorni basso o nessun vento</t>
  </si>
  <si>
    <t>sono monitor predittivi di essere presi in considerazione durante la pianificazione e l'abbinamento</t>
  </si>
  <si>
    <t>sono i servizi di linea e attività previste pianificato in anticipo per fornire esigenze e la domanda di previsione</t>
  </si>
  <si>
    <t>è la pianificazione tecniche effettuate, valutare il lavoro e definire le risorse, parti, strumenti, durata per la creazione di previsione</t>
  </si>
  <si>
    <t>È la risoluzione dei problemi e la ripartizione WTG pre valutate prima Techncians arrivano e cominciano piano giornaliero</t>
  </si>
  <si>
    <t>fallimenti sono componenti principali I indagati per verificare il possibile applica alle turbine per aggiornare i casi in modo proattivo</t>
  </si>
  <si>
    <t xml:space="preserve">Pianificazione / Programmazione Qualità tasso </t>
  </si>
  <si>
    <t>di esecuzione</t>
  </si>
  <si>
    <t>Tasso di progettualità / scheduling</t>
  </si>
  <si>
    <t>Esistono strumenti e pezzi di ricambio forniti in anticipo, sono beni spediti a seconda delle esigenze delle risorse.</t>
  </si>
  <si>
    <t>RISORSE</t>
  </si>
  <si>
    <t>DI SICUREZZA</t>
  </si>
  <si>
    <t>progettualità / scheduling</t>
  </si>
  <si>
    <t>sono i Tecnici seguenti istruzioni di lavoro, liste di controllo, le forme e le procedure di ispezione Servizi correttamente</t>
  </si>
  <si>
    <t>sono tecnici che arrivano in tempo per il loro posto di lavoro</t>
  </si>
  <si>
    <t>sono Techncians prendendo un tempo ragionevole per la mobilitazione e smobilitazione</t>
  </si>
  <si>
    <t>Sono Techncians o della rete che preparano tutti i materiali, gli strumenti e pezzi di ricambio necessari per le operazioni di anticipo</t>
  </si>
  <si>
    <t>sono i tecnici di rispondere rapidamente alle turbine arrestati</t>
  </si>
  <si>
    <t>vi è un rapporto efficiente Maggiore componente di ispezione</t>
  </si>
  <si>
    <t>sono i tecnici a seguito del processo di SAP o sistema simile e reporting campo su base giornaliera</t>
  </si>
  <si>
    <t>Esiste una elevata attenzione alla qualità, prestazioni, LPF e la mentalità dell'efficienza</t>
  </si>
  <si>
    <t>Fare i tecnici hanno un approccio proattivo nelle turbine e creano puchlists</t>
  </si>
  <si>
    <t>C'è monitoraggio sito o squadre OnDuty dopo il normale orario di lavoro durante i giorni feriali</t>
  </si>
  <si>
    <t>C'è monitoraggio sito o squadre OnDuty dopo il normale orario di lavoro durante il fine settimana</t>
  </si>
  <si>
    <t xml:space="preserve"> Sono le turbine generalmente in buone condizioni (tecnicamente)</t>
  </si>
  <si>
    <t>Sono i tecnici che fanno un uso corretto dei loro strumenti e istruzioni di lavoro</t>
  </si>
  <si>
    <t>Come è il livello generale di qualità nella loro esecuzione dell'attività</t>
  </si>
  <si>
    <t>Sono i tecnici che si occupano di ENEL GREEN POWER immobili</t>
  </si>
  <si>
    <t>sono tecnici ammissibili per prova a soluzioni alternative durante la risoluzione dei problemi o guasti WTG</t>
  </si>
  <si>
    <t>sono tecnici riferendosi la Campo supporto tecnico, identificare la causa principale durante la risoluzione dei problemi o guasti WTG</t>
  </si>
  <si>
    <t>Qual è la pulizia generale delle turbine</t>
  </si>
  <si>
    <t xml:space="preserve">Execution Quality Tasso </t>
  </si>
  <si>
    <t>SITO GESTIONE (Supervisore)</t>
  </si>
  <si>
    <t>fa le competenze e le abilità della partita Site Manager con compiti e responsabilità</t>
  </si>
  <si>
    <t>è l'Amministratore del Sito di un modello di ruolo e leader</t>
  </si>
  <si>
    <t>è la supervisione compito regolare condotta dal Gestore del sito</t>
  </si>
  <si>
    <t>è la qualità del lavoro valutata l'Amministratore del Sito</t>
  </si>
  <si>
    <t>è l'Amministratore del Sito focalizzata sulla gestione delle prestazioni dei siti</t>
  </si>
  <si>
    <t>Sono riunione ordinaria del personale tenutasi per discutere questioni di sicurezza, i risultati delle prestazioni, i costi, ecc ... ... Risk Managment</t>
  </si>
  <si>
    <t>Esiste una comunicazione aperta con i tecnici e la proprietà</t>
  </si>
  <si>
    <t>sono le competenze, le capacità e la qualità del lavoro dei subappaltatori valutati dal Gestore del sito</t>
  </si>
  <si>
    <t>è la conferma di back-end e l'approvazione delle ore di lavoro fatto su una base quotidiana</t>
  </si>
  <si>
    <t>sono i dati ombra mantenuti efficienti ed eseguiti almeno una volta alla settimana</t>
  </si>
  <si>
    <t>vi è predittiva allarmi di monitoraggio e valutazione per la creazione di ordini di servizio proattivo</t>
  </si>
  <si>
    <t>fare tutti i siti hanno creato piani di manutenzione</t>
  </si>
  <si>
    <t>è il flusso di processo ordine di servizio seguita su base giornaliera</t>
  </si>
  <si>
    <t>è la struttura così com'è il mantenimento di conferma backend l'ordine di servizio. (Componente scambiata essendo aggiornamento nel sistema)</t>
  </si>
  <si>
    <t>C'è un efficiente componente Inspection Report Maggiore</t>
  </si>
  <si>
    <t>è la gestione delle risorse eseguite in conformità alle previsione per ottimizzare e la domanda di manodopera</t>
  </si>
  <si>
    <t>sono tecnici assistiti con soluzioni alternative durante la risoluzione dei problemi o guasti WTG</t>
  </si>
  <si>
    <t>sono tecnici assistiti da Campo supporto tecnico, identificare la causa principale durante la risoluzione dei problemi o guasti WTG</t>
  </si>
  <si>
    <t>Sono i tecnici che trascorrono un periodo di tempo ragionevole in mobilitazione prima di guidare a WTG</t>
  </si>
  <si>
    <t>è la gestione questioni relative al comportamento, la proprietà, impegno e responsabilità Amministratore del Sito</t>
  </si>
  <si>
    <t xml:space="preserve"> è il gestore del sito garantendo giorni pieni di lavoro nelle turbine in bassa o senza giorni di vento</t>
  </si>
  <si>
    <t>Gestione del sito Tasso di qualità</t>
  </si>
  <si>
    <t>MAGAZZINO E RICAMBI GESTIONE</t>
  </si>
  <si>
    <t>I tecnici sono molto ben organizzati i pezzi di ricambio nel magazzino</t>
  </si>
  <si>
    <t>sono tecnici che ricevono i pezzi di ricambio nel magazzino</t>
  </si>
  <si>
    <t>Assistenza tecnica / fare scorte di pezzi di ricambio</t>
  </si>
  <si>
    <t xml:space="preserve"> Quando i tecnici non utilizzano un ricambio che hanno lasciato il magazzino, hanno restituito al magazzino</t>
  </si>
  <si>
    <t>I tecnici scrivono nel WO tutte le parti di ricambio consumate</t>
  </si>
  <si>
    <t>I tecnici informano il supervisore del EGO se le scorte di sicurezza è stato rotto nel magazzino</t>
  </si>
  <si>
    <t>Ci sono molti squilibri con i pezzi di ricambio della bilancia magazzino</t>
  </si>
  <si>
    <t>di gestione del magazzino di qualità Tasso</t>
  </si>
  <si>
    <t>Controllare lo stato generale all'interno della Terra gabinetto (filtri delle ventole, cavi connessioni)</t>
  </si>
  <si>
    <t>Controllare lo stato generale del gruppo di continuità (Uninterruptible Power Supply). Se funziona correttamente senza alcun bypass (se del caso)</t>
  </si>
  <si>
    <t>Ispezione dei filtri delle porte di accesso torre (se applicabile)</t>
  </si>
  <si>
    <t>Controllare lo stato generale delle luci in sezioni torre</t>
  </si>
  <si>
    <t>Controllare la sezione torre sindacati bulloni marchi</t>
  </si>
  <si>
    <t>Controllare lo stato del cavo di alimentazione ad anello (nella sezione 2 ° Torre)</t>
  </si>
  <si>
    <t>Controllare lo stato dell'ascensore bloccaggio guide</t>
  </si>
  <si>
    <t>Controllare lo stato delle piastre di scorrimento Yaw</t>
  </si>
  <si>
    <t>Controllare GBX condizioni complessive (senza crepe e perdite)</t>
  </si>
  <si>
    <t>Controllare lo stato del livello dell'olio GBX</t>
  </si>
  <si>
    <t>Controllare lo stato della barra magnetica in GBX (assenza di particelle metalliche) se del caso</t>
  </si>
  <si>
    <t>Eseguire un controllo visivo sul GBX tubi di refrigerazione e Scambiatore (assenza di perdite di olio)</t>
  </si>
  <si>
    <t>Controllo visivo del disco freno</t>
  </si>
  <si>
    <t>Controllare lo stato del giunto rotante (presentare perdite)</t>
  </si>
  <si>
    <t>Blocco del rotore (Max. Velocità del vento permited 15m / s)</t>
  </si>
  <si>
    <t>Controllare lo stato generale degli scaricatori lame di luce (se applicabile)</t>
  </si>
  <si>
    <t>Controllare lo stato generale delle guarnizioni lame di polvere</t>
  </si>
  <si>
    <t>Controllare lo stato generale del lato rotore (perdite dei cilindri, le connessioni di gabinetto HUB, cilindri valvole elettriche connessioni)</t>
  </si>
  <si>
    <t>Controllare lo stato delle valvole proporzionali (corretto serraggio delle viti)</t>
  </si>
  <si>
    <t>Controllare eventuali perdite nei ingrassatori cuscinetto Lama</t>
  </si>
  <si>
    <t xml:space="preserve"> Controllare lo stato del Musone Support (assenza di cricche nelle parentesi)</t>
  </si>
  <si>
    <t>Controllare il collegamento a bullone nel Telaio e mozzo (compreso GBX)</t>
  </si>
  <si>
    <t>Controllare il livello dell'olio idraulico Unità (se applicabile)</t>
  </si>
  <si>
    <t>Controllare lo stato generale del gruppo idraulico</t>
  </si>
  <si>
    <t>Ispezione generale dei bulloni rotore (viti del cuscinetto della lama e la lama Hub- cuscinetto)</t>
  </si>
  <si>
    <t>Controllare lo stato dei sensori induttivi</t>
  </si>
  <si>
    <t>Controllare il Aligment Generator (con lista di controllo da Fabricant)</t>
  </si>
  <si>
    <t>Controllare i cavi e conectors generatore rotore e scivolare anello condizioni e la pulizia (stato delle spazzole di terra e di terra)</t>
  </si>
  <si>
    <t>Controllare l'analisi dei campioni di olio GBX ei limiti servizi</t>
  </si>
  <si>
    <t>Controllare la saldatura telaio principale e le unioni dei bulloni</t>
  </si>
  <si>
    <t>Controllare lo stato dei cuscinetti principali (assenza di perdite)</t>
  </si>
  <si>
    <t>Controllare il SMP (corretto serraggio di accelerometri, se SMP di lavoro) e verificare il rapporto SMP (se applicabile)</t>
  </si>
  <si>
    <t>Controllare l'anello di imbardata e ingranaggi (usura e grasso)</t>
  </si>
  <si>
    <t>Controllare il livello dell'olio Yaw ingranaggi</t>
  </si>
  <si>
    <t>Controllare lo stato del modulo di controllo di imbardata (scatola gialla)</t>
  </si>
  <si>
    <t>Controllare lo stato del PT 100 (temperatura ambiente).</t>
  </si>
  <si>
    <t>Controllare lo stato dei sensori di vento (ultrasuoni Thies, sensori di FT, Vane e anemometro)</t>
  </si>
  <si>
    <t>Controllare tutti i filtri dell'aria (GBX e HU) e le condizioni dei filtri olio (GBX e HU) (sui filtri silicagel controllare il colore)</t>
  </si>
  <si>
    <t>visivo delle GBX (alberi interni)</t>
  </si>
  <si>
    <t>Controllare lo stato della piattaforma (fuori)</t>
  </si>
  <si>
    <t>Controllare lo stato della serratura della porta di accesso</t>
  </si>
  <si>
    <t>Controllare il serbatoio convertitore refrigerazione e lo stato del refrigeratore intermedio (se aplicable)</t>
  </si>
  <si>
    <t>Ispezione generale della HTK (kit di alta temperatura). Controllare lo stato ante e attuatori (se applicabile)</t>
  </si>
  <si>
    <t xml:space="preserve">Controllare lo stato del generatore ingrassatore automatico (se applicabile) </t>
  </si>
  <si>
    <t>Wind Turbines Qualità Tasso</t>
  </si>
  <si>
    <t>ELETTRICO SUBESTATION</t>
  </si>
  <si>
    <t>Il contratto ha una sottostazione annuale piano di manutenzione</t>
  </si>
  <si>
    <t>Il contratto di controllare le riprese delle protezioni e gli eventi della stessa</t>
  </si>
  <si>
    <t xml:space="preserve"> Il contratto ha manuali di manutenzione e gli schemi di linea della sottostazione</t>
  </si>
  <si>
    <t>I tecnici hanno un tempo di risposta ragionevole di manovra sottostazione</t>
  </si>
  <si>
    <t>I tecnici hanno un tempo di risposta ragionevole per risolvere i guasti nella sottostazione</t>
  </si>
  <si>
    <t>I risultati EGP di consegna del contratto di ispezioni regolamentari della sottostazione di EGP</t>
  </si>
  <si>
    <t xml:space="preserve">Il contratto è conforme alle cinque regole d'oro quando si opera gli interruttori di sottostazione elettrica bilancia dei </t>
  </si>
  <si>
    <t>Subestation opere di qualità Tasso</t>
  </si>
  <si>
    <t>SCADA E CONTROLLO</t>
  </si>
  <si>
    <t>Abbiamo operativo SCADA Tecnologo e concesso in licenza per operare</t>
  </si>
  <si>
    <t>Non c'è piano di manutenzione SCADA</t>
  </si>
  <si>
    <t>Il tempo di risoluzione dei fallimenti del SCADA è buona</t>
  </si>
  <si>
    <t>La comunicazione tra SCADA e turbine è buono (errori di comunicazione)</t>
  </si>
  <si>
    <t>Il download di dati storici del Scada è buono e senza errori</t>
  </si>
  <si>
    <t>I tecnici di manutenzione hanno accesso remoto per SCADA</t>
  </si>
  <si>
    <t xml:space="preserve">manuali SCADA sono disponibili nella costruzione di controllo del parco eolico bilancia dei </t>
  </si>
  <si>
    <t>SCADA opere di qualità tasso totale</t>
  </si>
  <si>
    <t>ENEL TASSO DI QUALITA</t>
  </si>
  <si>
    <t>EGP Funzionamento e manutenzione di esecuzione</t>
  </si>
  <si>
    <t>NAZIONE</t>
  </si>
  <si>
    <t>PARCO EOLICO</t>
  </si>
  <si>
    <t>POSTO</t>
  </si>
  <si>
    <t>TURBINE Nº</t>
  </si>
  <si>
    <t>SUPERVISORE</t>
  </si>
  <si>
    <t>Fornitori di Manutenzione</t>
  </si>
  <si>
    <t>ANNO</t>
  </si>
  <si>
    <t>PRODUZIONE</t>
  </si>
  <si>
    <t>MODELLO</t>
  </si>
  <si>
    <t>Nº TURBINE DI ISPEZIONE</t>
  </si>
  <si>
    <t>BOP MANUTENZIONE</t>
  </si>
  <si>
    <t>Risultato</t>
  </si>
  <si>
    <t>Commenti</t>
  </si>
  <si>
    <t>Azione correttiva</t>
  </si>
  <si>
    <t>EGP valutazione della qualità</t>
  </si>
  <si>
    <t>WTG No</t>
  </si>
  <si>
    <t>Tasso di Sicurezza</t>
  </si>
  <si>
    <t>Controllare lo stato del gas SF6 nella cella MT</t>
  </si>
  <si>
    <t>I dispositivi di sollevamento sono etichettati e certificati (sollevamento di borse, ingranaggi, ganci, imbracature)</t>
  </si>
  <si>
    <t>Le attrezzature sono in buone condizioni</t>
  </si>
  <si>
    <t>Le turbine sono dotate di estintori adeguati</t>
  </si>
  <si>
    <t>I DPI dei tecnici sono in buone condizion</t>
  </si>
  <si>
    <t xml:space="preserve">I tecnici che fanno un corretto  uso dei loro DPI </t>
  </si>
  <si>
    <t>I tecnici seguono le procedure di protezione elettrica. (5 regole d'oro, ecc.)</t>
  </si>
  <si>
    <t>C'è un buon livello per quanto riguarda la sicurezza dei tecnici.</t>
  </si>
  <si>
    <t>Le auto e gli attrezzi di servizio sono in buone condizion</t>
  </si>
  <si>
    <t>lo stoccaggio e la manipolazione di oli / grassi e materiali pericolosi sono eseguiti secondo procedure e standard</t>
  </si>
  <si>
    <t>I tecnici che ricevono avvisi di sicurezza dalla azienda</t>
  </si>
  <si>
    <t>I tecnici guidano in sicurezza e rispettando i limiti di velocità lungo le strade del parc</t>
  </si>
  <si>
    <t>I tecnici sono focalizzati sulla ricerca di possibili pericoli / rischi nel parco in modo proattivo</t>
  </si>
  <si>
    <t xml:space="preserve">Lle auto di servizio sono dotate di strumenti e materiali  adeguati </t>
  </si>
  <si>
    <t>I tecnici dispongono di tutti gli strumenti necessari per svolgere tutte le attività, compreso il lavoro non programmato</t>
  </si>
  <si>
    <t>Sono disponibili tutte le procedure, i documenti tecnici e le istruzioni di lavoro</t>
  </si>
  <si>
    <t>La formazione / esperienza dei tecnici è in accordo con il lavoro richiesto nella turbina (piccoli guasti correttivi, ripetitivi, preventivi)</t>
  </si>
  <si>
    <t>La qualifica del supervisore è conforme alla responsabilità e ai compiti assegnati alla sua posizione</t>
  </si>
  <si>
    <t>Tutti gli strumenti e le apparecchiature calibrate sono testati e etichettatti</t>
  </si>
  <si>
    <t>Durante il trasporto, gli strumenti calibrati sono ben salvaguardati.</t>
  </si>
  <si>
    <t>Le condizioni delle strutture del sito e / o del magazzino sono in gemerale in buone condizioni</t>
  </si>
  <si>
    <t>Ci sono squadre disponibili per coprire interventi al di fuori degli orari di lavoro normali</t>
  </si>
  <si>
    <t>I tecnici ricevono il supporto tecnico necessario durante le loro attività quotidiane e soprattutto durante la soluzione dei guasti da parte della loro azienda</t>
  </si>
  <si>
    <t>I tecnici hanno un impegno e una responsabilità nel lavoro che svolgono quotidianamente presso le strutture EGP.</t>
  </si>
  <si>
    <t>C'è un'attenzione particolare alla qualità, alle prestazioni e alla mentalità dell'efficienza</t>
  </si>
  <si>
    <t>I tecnici hanno le competenze e la formazione necessarie per eseguire correttamente il lavoro richiesto.</t>
  </si>
  <si>
    <t>I pezzi di ricambio vengono forniti in anticipo</t>
  </si>
  <si>
    <t>C'è una Programmazione per pianificare e raggruppare i controlli concentrandosi sui costi e ottimizzare l'efficienza</t>
  </si>
  <si>
    <t>Durante i lavori quotidiani, vengono seguiti i diversi processi stabiliti (ordini di apertura, chiusura Sap)</t>
  </si>
  <si>
    <t>Le squadre di manutenzione sono informate in anticipo dei loro compiti per essere preparate</t>
  </si>
  <si>
    <t>I materiali necessari per eseguire il lavoro pianificato sono preparati con largo anticipo</t>
  </si>
  <si>
    <t>I materiali necessari vengono inviati in anticipo alle turbine stesse per ridurre i tempi di fermo</t>
  </si>
  <si>
    <t>I lavori a breve termine sono pianificati tenendo conto delle previsioni del vento per ottimizzare l'efficienza del parco</t>
  </si>
  <si>
    <t>Le previsioni del tempo sono prese in considerazione per la pianificazione e l'ottimizzazione delle risorse</t>
  </si>
  <si>
    <t>Quando una macchina presenta un errore, viene notificate rapidamente per ottimizzare i tempi di reazione</t>
  </si>
  <si>
    <t>I tecnici completano la checklist dei lavori (preventivi) pianificate durante i lavori.</t>
  </si>
  <si>
    <t>Si perde molto tempo nella organizzazione delle attività (mobilitazione e smobilitazione)</t>
  </si>
  <si>
    <t>Dopo un lavoro pianificato, i tecnici preparano un ordine di lavoro (e integrato in SAP)</t>
  </si>
  <si>
    <t>Durante i giorni di poco vento, il lavoro è organizzato correttamente per approfittare della giornata.</t>
  </si>
  <si>
    <t>Per la realizzazione dei lavori pianificati, i componenti e i pezzi di ricambio necessari vengono richiesti in anticipo</t>
  </si>
  <si>
    <t>Per eseguire i lavori pianificati, le risorse umane necessarie vengono organizate in anticipo.</t>
  </si>
  <si>
    <t>Per eseguire i lavori pianificati, gli strumenti e gli strumenti necessari vengono analizzati / richiesti in anticipo</t>
  </si>
  <si>
    <t>La risoluzione dei problemi e la ripartizione del WTG sono valutate prima che i tecnici arrivino e inizino il lavoro giornaliero</t>
  </si>
  <si>
    <t>I guasti ai componenti principali sono studiati per sapere se si possono applicare migliorie alle turbine  modo proattivo</t>
  </si>
  <si>
    <t>I tecnici seguono le istruzioni di lavoro, le check-list,  le procedure correttamente</t>
  </si>
  <si>
    <t>Le squadre arrivano puntuali ai parchi secondo gli orari stabiliti</t>
  </si>
  <si>
    <t>I Tecnici prendono un tempo ragionevole per mobilitare e smobilitare</t>
  </si>
  <si>
    <t>I tecnici preparano in anticipo tutti i materiali, gli strumenti e i pezzi di ricambio necessari per le attività</t>
  </si>
  <si>
    <t>I tecnici rispondono rapidamente alle possibili fermate della turbina.</t>
  </si>
  <si>
    <t xml:space="preserve">Esiste un report di ispezione dei componenti principali </t>
  </si>
  <si>
    <t>I tecnici stanno risolvendo i punti in sospeso nella turbina rimossa durante la preventiva</t>
  </si>
  <si>
    <t>I tecnici seguono un ordine logico nella riparazione / risoluzione dei guasti della turbina</t>
  </si>
  <si>
    <t>Il Service controlla a distanza lo stato delle turbine del parco</t>
  </si>
  <si>
    <t>C'è un controllo sulla parte del contratto sulle ore di lavoro giornaliere dei tecnici</t>
  </si>
  <si>
    <t>C'è un controllo sulla parte del contratto sulle ore di lavoro extra</t>
  </si>
  <si>
    <t>In generale, le turbine sono in buone condizioni dopo la manutenzione correttiva</t>
  </si>
  <si>
    <t>I tecnici stanno facendo un uso corretto dei loro strumenti e delle istruzioni di lavoro</t>
  </si>
  <si>
    <t>Come è il livello generale di qualità nell'esecuzione del loro compito</t>
  </si>
  <si>
    <t xml:space="preserve"> I tecnici si prendono cura della proprietà ENEL GREEN POWER</t>
  </si>
  <si>
    <t>I tecnici cercano soluzioni alternative durante la risoluzione dei problemi o il guasto dei  WTG</t>
  </si>
  <si>
    <t>Il supporto tecnico del Sevice supporta la risoluzione dei guasti delle turbine</t>
  </si>
  <si>
    <t xml:space="preserve">Lo stato generale di pulizia della turbina dopo la manutenzione preventiva </t>
  </si>
  <si>
    <t>Le abilità e le capacità del responsabile del sito corrispondono a compiti e responsabilità</t>
  </si>
  <si>
    <t>È il supervisore del parco, è un leader con il suo team di lavoro</t>
  </si>
  <si>
    <t>La normale supervisione delle attività è gestita dal responsabile del sito</t>
  </si>
  <si>
    <t>La qualità del lavoro è valutata dal responsabile del sito</t>
  </si>
  <si>
    <t>Il responsabile del sito è incentrato sulla gestione delle prestazioni dei siti</t>
  </si>
  <si>
    <t>Si tengono riunioni periodiche di sicurezza, i risultati delle ispezioni da parte del supervisore (costi, ecc.)</t>
  </si>
  <si>
    <t>C'è una comunicazione diretta e fluida tra i tecnici e la proprietà.</t>
  </si>
  <si>
    <t>Le abilità, le capacità e la qualità del lavoro dei subappaltatori sono valutate dal responsabile del sito</t>
  </si>
  <si>
    <t>Sono approvate dal supervisore, i lavori e le ore giornaliere</t>
  </si>
  <si>
    <t>I controlli settimanali dei dati e dei valori delle turbine vengono eseguiti dal supervisore</t>
  </si>
  <si>
    <t>Esiste il monitoraggio e la valutazione degli allarmi predittivi per la creazione di ordini di servizio proattivi</t>
  </si>
  <si>
    <t>Il supervisore invia a EGP il piano di manutenzione</t>
  </si>
  <si>
    <t>Il flusso del processo dell'ordine di lavoro viene seguito quotidianamente</t>
  </si>
  <si>
    <t>C'è una rotazione di tecnici nei nostri parchi da parte dei contraenti</t>
  </si>
  <si>
    <t>I tecnici del contratto presentano proposte di miglioramento nelle turbine di EGP</t>
  </si>
  <si>
    <t>Il supervisore pianifica il lavoro tenendo conto delle previsioni e del personale disponibile</t>
  </si>
  <si>
    <t>Il supervisore assiste con diverse soluzioni durante le azioni correttive generate da fermi ripetitivi</t>
  </si>
  <si>
    <t>I tecnici sono assistiti con soluzioni alternative durante la risoluzione dei problemi o il guasto WTG</t>
  </si>
  <si>
    <t>Il supervisore informa EGP in merito ai problemi di sicurezza e ambiental</t>
  </si>
  <si>
    <t>Il gestore del sito gestisce i problemi relativi a comportamento, proprietà, impegno e responsabilità</t>
  </si>
  <si>
    <t>Durante i giorni di basso carico, il supervisore lascia preparato in anticipo il lavoro da fare</t>
  </si>
  <si>
    <t>I tecnici hanno pezzi di ricambio ben organizzati nel magazzino</t>
  </si>
  <si>
    <t>I tecnici ricevono i pezzi di ricambio nel magazzino</t>
  </si>
  <si>
    <t>I tecnici aiutano / fanno gli inventari dei pezzi di ricambio del magazzino</t>
  </si>
  <si>
    <t>Quando i tecnici non usano un ricambio che hanno prelevato dal magazzino, lo restituiscono allo stesso</t>
  </si>
  <si>
    <t>I tecnici comunicano tutti i pezzi di ricambio consumati durante l' inetrvento</t>
  </si>
  <si>
    <t>I tecnici consigliano il supervisore EGP se lo stock minimo di in una parte di ricambio è finito nel magazzino</t>
  </si>
  <si>
    <t>Ci sono molti squilibri con i pezzi di ricambio nel magazzino</t>
  </si>
  <si>
    <t>Controllare i collegamenti di terra del quadro</t>
  </si>
  <si>
    <t>Controllare lo stato generale della fondazione (assenza di fessure nel calcestruzzo</t>
  </si>
  <si>
    <t>Controllare le condizioni generali del armadio GROUND (collegamenti, filtri dell'aria ...)</t>
  </si>
  <si>
    <t>Controlla lo stato dell'UPS (se funziona correttamente, non bypassato)</t>
  </si>
  <si>
    <t>Controllare le condizioni dei filtri della porta di accesso alla turbina (se applicabile)</t>
  </si>
  <si>
    <t>Controllare le condizioni generali dell'illuminazione nella turbina (sezioni e navicella)</t>
  </si>
  <si>
    <t>Controllare il corretto contrassegno di coppia sugli elementi di fissaggio delle giunzioni tra le sezioni della torre</t>
  </si>
  <si>
    <t>Controllare lo stato del cavi del loop di alimentazione (nella sezione 2a torre)</t>
  </si>
  <si>
    <t>Controllare lo stato delle guide di fissaggio dell'elevatore</t>
  </si>
  <si>
    <t>Controllare le condizioni generali delle piastre scorrevoli Yaw</t>
  </si>
  <si>
    <t>Ispezionare le condizioni generali di GBX (senza crepe e perdite)</t>
  </si>
  <si>
    <t>Controllare lo stato dell'asta magnetica nel GBX (assenza di particelle metalliche)</t>
  </si>
  <si>
    <t xml:space="preserve">Effettuare visivamente un'ispezione generale dei tubi di raffreddamento dell'olio e degli intercooler del moltiplicatore </t>
  </si>
  <si>
    <t>Esame visivo del disco del freno</t>
  </si>
  <si>
    <t>Controllare lo stato del giunto rotante</t>
  </si>
  <si>
    <t>Bloccare il rotore (Max. Velocità del vento consentita 15m /s)</t>
  </si>
  <si>
    <t>Controllare lo stato generale degli scaricatori di fulminazioni delle pale</t>
  </si>
  <si>
    <t>Controllare le condizioni delle coperture antipolvere sulle pale</t>
  </si>
  <si>
    <t>Controllare le condizioni generali del rotore (perdite del cilindro, connessioni dell'armadietto dell'HUB, collegamenti dell'elettrovalvola ...)</t>
  </si>
  <si>
    <t>Controllare le condizioni corrette delle valvole proporzionali (corretto serraggio degli elementi di fissaggio)</t>
  </si>
  <si>
    <t>Verificare la presenza di perdite nei lubrificatori del cuscinetto della pala</t>
  </si>
  <si>
    <t>Controllare lo stato del supporto del cono (assenza di crepe nelle staffe)</t>
  </si>
  <si>
    <t>Controllare la connessione dei bulloni nel telaio e nell'hub (incluso GBX)</t>
  </si>
  <si>
    <t>Controllare il livello dell'olio del gruppo idraulico</t>
  </si>
  <si>
    <t>Controllare le condizioni generali del gruppo idraulico (collegamenti di elettrovalvole, perdite di olio)</t>
  </si>
  <si>
    <t>Ispezione generale dei bulloni del rotore (pala e Hub)</t>
  </si>
  <si>
    <t>Controlla gli ultimi valori dell'allineamento del generatore (lista di controllo compilata dal produttore)</t>
  </si>
  <si>
    <t>Controllare le condizioni generali dei cavi del rotore e del corpo dell'anello (condizioni generali delle spazzole di fase e di terra)</t>
  </si>
  <si>
    <t>Controllare l'ultimo risultato del campione di olio moltiplicatore (se applicabile)</t>
  </si>
  <si>
    <t>Ispezionare i giunti di saldatura e bulloni del telaio principale</t>
  </si>
  <si>
    <t>Controllare le condizioni generali dei cuscinetti principali (assenza di perdite)</t>
  </si>
  <si>
    <t>Controllare il CMS (corretto serraggio degli accelerometri, se CMS funziona) e controllare il report CMS (se applicabile)</t>
  </si>
  <si>
    <t>Controllare le condizioni della corona rotante e dei suoi riduttori (perdite, elementi di fissaggio)</t>
  </si>
  <si>
    <t>Controllare il livello dell'olio dei riduttori rotanti</t>
  </si>
  <si>
    <t xml:space="preserve">Controllare lo stato del modulo di controllo imbardata </t>
  </si>
  <si>
    <t>Controllare le condizioni generali del sensore di temperatura ambiente</t>
  </si>
  <si>
    <t>Controlla lo stato dei sensori del vento (Ultrasuoni, banderuola, anemometro</t>
  </si>
  <si>
    <t>Ispezione visiva del GBX (alberi interni)</t>
  </si>
  <si>
    <t>Controlla lo stato generale della piattaforma (esterno)</t>
  </si>
  <si>
    <t>Controllare il serbatoio di refrigerazione del convertitore e lo stato dell'intercooler (se possibile)</t>
  </si>
  <si>
    <t>Ispezione generale dell'HTK (kit per alte temperature). Controllare lo stato degli sportelli e degli attuatori dell'armadio (se applicabile)</t>
  </si>
  <si>
    <t>Controllare lo stato del lubrificatore automatico del generatore (se applicabile)</t>
  </si>
  <si>
    <t>La sottostazione ha un contratto che prevede un piano di manutenzione annuale</t>
  </si>
  <si>
    <t>L'appaltatore controlla gli scatti delle protezioni e gli eventi della stessa</t>
  </si>
  <si>
    <t>L'appaltatore ha i manuali di manutenzione e gli schemi unifilari della sottostazione</t>
  </si>
  <si>
    <t xml:space="preserve"> tecnici hanno un ragionevole tempo di risposta per manovrare la sottostazione</t>
  </si>
  <si>
    <t>I tecnici hanno un ragionevole tempo di risposta per risolvere guasti nella sottostazione</t>
  </si>
  <si>
    <t>L'appaltatore  consegna i risultati delle ispezioni sostanziali della sottostazione a EGP</t>
  </si>
  <si>
    <t>L'appaltatore soddisfa le 5 regole d'oro durante il funzionamento delle celle della sottostazione</t>
  </si>
  <si>
    <t>Abbiamo lo SCADA del Costruttore operativo e con licienza per operare</t>
  </si>
  <si>
    <t>Esiste un piano di manutenzione per SCADA</t>
  </si>
  <si>
    <t>Il tempo di risoluzione dei problemi dello SCADA è buono</t>
  </si>
  <si>
    <t>La comunicazione tra SCADA e le turbine è buona (errori di comunicazione)</t>
  </si>
  <si>
    <t>L'estrazione di dati storici dallo Scada è buona e senza errori</t>
  </si>
  <si>
    <t>I tecnici del Sevice di manutenzione hanno accesso remoto a SCADA</t>
  </si>
  <si>
    <t>I manuali SCADA sono disponibili nell'edificio di controllo del parco</t>
  </si>
  <si>
    <t>Carlentini</t>
  </si>
  <si>
    <t>11</t>
  </si>
  <si>
    <t>Distefano Graziano</t>
  </si>
  <si>
    <t/>
  </si>
  <si>
    <t>IVPC</t>
  </si>
  <si>
    <t>WTG CR02</t>
  </si>
  <si>
    <t>NA</t>
  </si>
  <si>
    <t>Nessuna marcatura.</t>
  </si>
  <si>
    <t>Interno hub molto sporco di grasso.</t>
  </si>
  <si>
    <t>Livello al minimo.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</si>
</sst>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;@"/>
  </numFmts>
  <fonts count="3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12"/>
      <color theme="0"/>
      <name val="Arial"/>
      <family val="2"/>
    </font>
    <font>
      <b/>
      <sz val="18"/>
      <name val="Arial"/>
      <family val="2"/>
    </font>
    <font>
      <sz val="9"/>
      <name val="Arial"/>
      <family val="2"/>
    </font>
    <font>
      <sz val="9"/>
      <name val="Arial"/>
      <family val="2"/>
    </font>
    <font>
      <b/>
      <sz val="16"/>
      <color theme="1"/>
      <name val="Calibri"/>
      <family val="2"/>
      <scheme val="minor"/>
    </font>
    <font>
      <sz val="10"/>
      <color rgb="FFFFFFFF"/>
      <name val="Tahoma"/>
      <family val="2"/>
    </font>
    <font>
      <sz val="8"/>
      <color theme="1"/>
      <name val="Tahoma"/>
      <family val="2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2"/>
      <color rgb="FF1F497D"/>
      <name val="Arial"/>
      <family val="2"/>
    </font>
    <font>
      <b/>
      <sz val="12"/>
      <color rgb="FF000000"/>
      <name val="Arial"/>
      <family val="2"/>
    </font>
    <font>
      <sz val="12"/>
      <color rgb="FF2B2A2B"/>
      <name val="Verdan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21B45C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1" fillId="0" borderId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</cellStyleXfs>
  <cellXfs count="213">
    <xf numFmtId="0" fontId="0" fillId="0" borderId="0" xfId="0"/>
    <xf numFmtId="0" fontId="1" fillId="0" borderId="1" xfId="1" applyFont="1" applyBorder="1" applyAlignment="1">
      <alignment horizontal="left" vertical="top" wrapText="1"/>
    </xf>
    <xf numFmtId="0" fontId="2" fillId="0" borderId="1" xfId="1" applyFont="1" applyBorder="1" applyAlignment="1">
      <alignment horizontal="left" vertical="top" wrapText="1"/>
    </xf>
    <xf numFmtId="0" fontId="1" fillId="0" borderId="1" xfId="1" applyFont="1" applyBorder="1" applyAlignment="1">
      <alignment horizontal="left" wrapText="1"/>
    </xf>
    <xf numFmtId="0" fontId="2" fillId="0" borderId="1" xfId="1" applyFont="1" applyBorder="1" applyAlignment="1">
      <alignment vertical="top" wrapText="1"/>
    </xf>
    <xf numFmtId="0" fontId="2" fillId="3" borderId="2" xfId="1" applyFont="1" applyFill="1" applyBorder="1" applyAlignment="1">
      <alignment horizontal="right" wrapText="1"/>
    </xf>
    <xf numFmtId="0" fontId="2" fillId="3" borderId="2" xfId="1" applyFont="1" applyFill="1" applyBorder="1" applyAlignment="1">
      <alignment wrapText="1"/>
    </xf>
    <xf numFmtId="0" fontId="3" fillId="4" borderId="1" xfId="1" applyFont="1" applyFill="1" applyBorder="1" applyAlignment="1">
      <alignment horizontal="center" vertical="top"/>
    </xf>
    <xf numFmtId="0" fontId="4" fillId="2" borderId="1" xfId="1" applyFont="1" applyFill="1" applyBorder="1" applyAlignment="1">
      <alignment wrapText="1"/>
    </xf>
    <xf numFmtId="0" fontId="4" fillId="2" borderId="1" xfId="1" applyFont="1" applyFill="1" applyBorder="1" applyAlignment="1">
      <alignment wrapText="1"/>
    </xf>
    <xf numFmtId="0" fontId="2" fillId="3" borderId="2" xfId="1" applyFont="1" applyFill="1" applyBorder="1" applyAlignment="1">
      <alignment horizontal="right" wrapText="1"/>
    </xf>
    <xf numFmtId="0" fontId="4" fillId="2" borderId="1" xfId="1" applyFont="1" applyFill="1" applyBorder="1" applyAlignment="1">
      <alignment wrapText="1"/>
    </xf>
    <xf numFmtId="0" fontId="2" fillId="3" borderId="2" xfId="1" applyFont="1" applyFill="1" applyBorder="1" applyAlignment="1">
      <alignment horizontal="right" wrapText="1"/>
    </xf>
    <xf numFmtId="0" fontId="4" fillId="2" borderId="1" xfId="1" applyFont="1" applyFill="1" applyBorder="1" applyAlignment="1">
      <alignment wrapText="1"/>
    </xf>
    <xf numFmtId="0" fontId="2" fillId="3" borderId="2" xfId="1" applyFont="1" applyFill="1" applyBorder="1" applyAlignment="1">
      <alignment horizontal="right" wrapText="1"/>
    </xf>
    <xf numFmtId="0" fontId="3" fillId="4" borderId="1" xfId="1" applyFont="1" applyFill="1" applyBorder="1" applyAlignment="1">
      <alignment horizontal="center" vertical="top"/>
    </xf>
    <xf numFmtId="0" fontId="4" fillId="2" borderId="1" xfId="1" applyFont="1" applyFill="1" applyBorder="1" applyAlignment="1">
      <alignment wrapText="1"/>
    </xf>
    <xf numFmtId="0" fontId="2" fillId="3" borderId="2" xfId="1" applyFont="1" applyFill="1" applyBorder="1" applyAlignment="1">
      <alignment horizontal="right" wrapText="1"/>
    </xf>
    <xf numFmtId="0" fontId="0" fillId="0" borderId="0" xfId="0" applyAlignment="1">
      <alignment horizontal="left"/>
    </xf>
    <xf numFmtId="0" fontId="0" fillId="6" borderId="0" xfId="0" applyFill="1"/>
    <xf numFmtId="0" fontId="0" fillId="4" borderId="0" xfId="0" applyFill="1" applyAlignment="1">
      <alignment horizontal="left"/>
    </xf>
    <xf numFmtId="0" fontId="0" fillId="4" borderId="0" xfId="0" applyFill="1"/>
    <xf numFmtId="0" fontId="8" fillId="4" borderId="0" xfId="0" applyFont="1" applyFill="1" applyAlignment="1">
      <alignment horizontal="left"/>
    </xf>
    <xf numFmtId="0" fontId="8" fillId="4" borderId="0" xfId="0" applyFont="1" applyFill="1"/>
    <xf numFmtId="0" fontId="3" fillId="4" borderId="1" xfId="0" applyFont="1" applyFill="1" applyBorder="1"/>
    <xf numFmtId="0" fontId="8" fillId="4" borderId="1" xfId="0" applyFont="1" applyFill="1" applyBorder="1"/>
    <xf numFmtId="0" fontId="3" fillId="3" borderId="0" xfId="0" applyFont="1" applyFill="1" applyBorder="1"/>
    <xf numFmtId="2" fontId="6" fillId="3" borderId="0" xfId="0" applyNumberFormat="1" applyFont="1" applyFill="1"/>
    <xf numFmtId="0" fontId="9" fillId="4" borderId="0" xfId="0" applyFont="1" applyFill="1"/>
    <xf numFmtId="0" fontId="10" fillId="4" borderId="0" xfId="0" applyFont="1" applyFill="1"/>
    <xf numFmtId="0" fontId="10" fillId="0" borderId="0" xfId="0" applyFont="1"/>
    <xf numFmtId="0" fontId="6" fillId="4" borderId="0" xfId="0" applyFont="1" applyFill="1"/>
    <xf numFmtId="0" fontId="11" fillId="4" borderId="0" xfId="0" applyFont="1" applyFill="1"/>
    <xf numFmtId="0" fontId="11" fillId="0" borderId="0" xfId="0" applyFont="1"/>
    <xf numFmtId="0" fontId="3" fillId="3" borderId="0" xfId="0" applyFont="1" applyFill="1"/>
    <xf numFmtId="0" fontId="8" fillId="4" borderId="1" xfId="0" applyFont="1" applyFill="1" applyBorder="1" applyAlignment="1">
      <alignment horizontal="left"/>
    </xf>
    <xf numFmtId="1" fontId="2" fillId="0" borderId="1" xfId="0" applyNumberFormat="1" applyFont="1" applyBorder="1" applyAlignment="1">
      <alignment horizontal="center" vertical="center" wrapText="1"/>
    </xf>
    <xf numFmtId="1" fontId="2" fillId="7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12" fillId="4" borderId="0" xfId="0" applyFont="1" applyFill="1"/>
    <xf numFmtId="0" fontId="13" fillId="4" borderId="0" xfId="0" applyFont="1" applyFill="1"/>
    <xf numFmtId="0" fontId="14" fillId="4" borderId="0" xfId="0" applyFont="1" applyFill="1"/>
    <xf numFmtId="0" fontId="12" fillId="0" borderId="0" xfId="0" applyFont="1"/>
    <xf numFmtId="2" fontId="0" fillId="0" borderId="0" xfId="0" applyNumberFormat="1"/>
    <xf numFmtId="0" fontId="0" fillId="0" borderId="0" xfId="0" applyBorder="1"/>
    <xf numFmtId="0" fontId="0" fillId="4" borderId="0" xfId="0" applyFill="1" applyBorder="1"/>
    <xf numFmtId="0" fontId="0" fillId="4" borderId="6" xfId="0" applyFill="1" applyBorder="1"/>
    <xf numFmtId="0" fontId="0" fillId="4" borderId="7" xfId="0" applyFill="1" applyBorder="1"/>
    <xf numFmtId="0" fontId="0" fillId="2" borderId="0" xfId="0" applyFill="1"/>
    <xf numFmtId="0" fontId="2" fillId="2" borderId="16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wrapText="1"/>
    </xf>
    <xf numFmtId="0" fontId="2" fillId="3" borderId="17" xfId="0" applyFont="1" applyFill="1" applyBorder="1" applyAlignment="1">
      <alignment horizontal="center" wrapText="1"/>
    </xf>
    <xf numFmtId="0" fontId="2" fillId="3" borderId="18" xfId="0" applyFont="1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0" borderId="0" xfId="0" applyFill="1" applyBorder="1"/>
    <xf numFmtId="0" fontId="0" fillId="8" borderId="0" xfId="0" applyFill="1"/>
    <xf numFmtId="0" fontId="8" fillId="4" borderId="1" xfId="0" applyFont="1" applyFill="1" applyBorder="1" applyAlignment="1">
      <alignment horizontal="left"/>
    </xf>
    <xf numFmtId="0" fontId="8" fillId="4" borderId="0" xfId="0" applyFont="1" applyFill="1" applyProtection="1">
      <protection locked="0"/>
    </xf>
    <xf numFmtId="0" fontId="0" fillId="4" borderId="0" xfId="0" applyFill="1" applyProtection="1">
      <protection locked="0"/>
    </xf>
    <xf numFmtId="0" fontId="12" fillId="4" borderId="0" xfId="0" applyFont="1" applyFill="1" applyProtection="1">
      <protection locked="0"/>
    </xf>
    <xf numFmtId="0" fontId="13" fillId="4" borderId="0" xfId="0" applyFont="1" applyFill="1" applyProtection="1">
      <protection locked="0"/>
    </xf>
    <xf numFmtId="0" fontId="3" fillId="3" borderId="0" xfId="0" applyFont="1" applyFill="1" applyBorder="1" applyProtection="1">
      <protection locked="0"/>
    </xf>
    <xf numFmtId="0" fontId="3" fillId="3" borderId="0" xfId="0" applyFont="1" applyFill="1" applyProtection="1">
      <protection locked="0"/>
    </xf>
    <xf numFmtId="0" fontId="8" fillId="4" borderId="1" xfId="0" applyFont="1" applyFill="1" applyBorder="1" applyProtection="1">
      <protection locked="0"/>
    </xf>
    <xf numFmtId="0" fontId="8" fillId="4" borderId="0" xfId="0" applyFont="1" applyFill="1" applyBorder="1"/>
    <xf numFmtId="0" fontId="3" fillId="4" borderId="1" xfId="0" applyFont="1" applyFill="1" applyBorder="1" applyAlignment="1">
      <alignment horizontal="center" vertical="center"/>
    </xf>
    <xf numFmtId="0" fontId="6" fillId="4" borderId="0" xfId="0" applyFont="1" applyFill="1" applyAlignment="1"/>
    <xf numFmtId="0" fontId="0" fillId="4" borderId="0" xfId="0" applyFill="1" applyAlignment="1">
      <alignment horizontal="center"/>
    </xf>
    <xf numFmtId="0" fontId="3" fillId="3" borderId="0" xfId="0" applyFont="1" applyFill="1" applyAlignment="1" applyProtection="1">
      <alignment horizontal="center"/>
      <protection locked="0"/>
    </xf>
    <xf numFmtId="0" fontId="5" fillId="4" borderId="0" xfId="0" applyFont="1" applyFill="1" applyAlignment="1"/>
    <xf numFmtId="0" fontId="0" fillId="0" borderId="0" xfId="0" applyAlignment="1">
      <alignment horizontal="center"/>
    </xf>
    <xf numFmtId="0" fontId="0" fillId="0" borderId="0" xfId="0"/>
    <xf numFmtId="0" fontId="19" fillId="10" borderId="25" xfId="0" applyFont="1" applyFill="1" applyBorder="1" applyAlignment="1">
      <alignment horizontal="center" vertical="center"/>
    </xf>
    <xf numFmtId="0" fontId="20" fillId="0" borderId="25" xfId="0" applyFont="1" applyBorder="1" applyAlignment="1">
      <alignment horizontal="left" vertical="center"/>
    </xf>
    <xf numFmtId="0" fontId="0" fillId="0" borderId="0" xfId="0" applyAlignment="1"/>
    <xf numFmtId="3" fontId="20" fillId="0" borderId="25" xfId="0" applyNumberFormat="1" applyFont="1" applyBorder="1" applyAlignment="1">
      <alignment horizontal="center" vertical="center"/>
    </xf>
    <xf numFmtId="0" fontId="20" fillId="0" borderId="25" xfId="0" applyFont="1" applyBorder="1" applyAlignment="1">
      <alignment horizontal="left" vertical="top"/>
    </xf>
    <xf numFmtId="0" fontId="20" fillId="0" borderId="26" xfId="0" applyFont="1" applyFill="1" applyBorder="1" applyAlignment="1">
      <alignment horizontal="left" vertical="top"/>
    </xf>
    <xf numFmtId="1" fontId="20" fillId="0" borderId="25" xfId="0" applyNumberFormat="1" applyFont="1" applyBorder="1" applyAlignment="1">
      <alignment horizontal="center" vertical="center"/>
    </xf>
    <xf numFmtId="1" fontId="19" fillId="10" borderId="25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8" fillId="4" borderId="1" xfId="0" applyFont="1" applyFill="1" applyBorder="1" applyAlignment="1" applyProtection="1">
      <alignment wrapText="1"/>
      <protection locked="0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6" fillId="4" borderId="25" xfId="0" applyFont="1" applyFill="1" applyBorder="1" applyAlignment="1" applyProtection="1">
      <alignment horizontal="center"/>
      <protection locked="0"/>
    </xf>
    <xf numFmtId="0" fontId="6" fillId="4" borderId="0" xfId="0" applyFont="1" applyFill="1" applyAlignment="1">
      <alignment horizontal="right"/>
    </xf>
    <xf numFmtId="2" fontId="6" fillId="4" borderId="0" xfId="0" applyNumberFormat="1" applyFont="1" applyFill="1"/>
    <xf numFmtId="0" fontId="6" fillId="4" borderId="0" xfId="0" applyFont="1" applyFill="1" applyBorder="1" applyAlignment="1">
      <alignment horizontal="right"/>
    </xf>
    <xf numFmtId="0" fontId="18" fillId="4" borderId="0" xfId="0" applyFont="1" applyFill="1" applyAlignment="1"/>
    <xf numFmtId="0" fontId="8" fillId="4" borderId="0" xfId="0" applyFont="1" applyFill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left"/>
    </xf>
    <xf numFmtId="0" fontId="3" fillId="4" borderId="0" xfId="0" applyFont="1" applyFill="1" applyBorder="1" applyAlignment="1" applyProtection="1">
      <alignment horizontal="left"/>
      <protection locked="0"/>
    </xf>
    <xf numFmtId="0" fontId="3" fillId="4" borderId="0" xfId="0" applyFont="1" applyFill="1" applyAlignment="1" applyProtection="1">
      <alignment horizontal="left"/>
      <protection locked="0"/>
    </xf>
    <xf numFmtId="0" fontId="8" fillId="4" borderId="31" xfId="0" applyFont="1" applyFill="1" applyBorder="1" applyAlignment="1">
      <alignment horizontal="left"/>
    </xf>
    <xf numFmtId="0" fontId="3" fillId="4" borderId="32" xfId="0" applyFont="1" applyFill="1" applyBorder="1" applyAlignment="1"/>
    <xf numFmtId="0" fontId="8" fillId="4" borderId="32" xfId="0" applyFont="1" applyFill="1" applyBorder="1" applyAlignment="1"/>
    <xf numFmtId="0" fontId="8" fillId="4" borderId="29" xfId="0" applyFont="1" applyFill="1" applyBorder="1" applyAlignment="1">
      <alignment horizontal="left"/>
    </xf>
    <xf numFmtId="0" fontId="0" fillId="0" borderId="30" xfId="0" applyBorder="1"/>
    <xf numFmtId="14" fontId="8" fillId="4" borderId="1" xfId="0" applyNumberFormat="1" applyFont="1" applyFill="1" applyBorder="1" applyProtection="1">
      <protection locked="0"/>
    </xf>
    <xf numFmtId="0" fontId="0" fillId="9" borderId="1" xfId="0" applyFill="1" applyBorder="1" applyProtection="1">
      <protection locked="0"/>
    </xf>
    <xf numFmtId="1" fontId="1" fillId="0" borderId="1" xfId="0" applyNumberFormat="1" applyFont="1" applyBorder="1" applyAlignment="1" applyProtection="1">
      <alignment horizontal="right" vertical="center" wrapText="1"/>
      <protection locked="0"/>
    </xf>
    <xf numFmtId="1" fontId="2" fillId="0" borderId="1" xfId="0" applyNumberFormat="1" applyFont="1" applyBorder="1" applyAlignment="1" applyProtection="1">
      <alignment horizontal="center" vertical="center" wrapText="1"/>
      <protection locked="0"/>
    </xf>
    <xf numFmtId="0" fontId="8" fillId="4" borderId="1" xfId="0" applyFont="1" applyFill="1" applyBorder="1" applyAlignment="1" applyProtection="1">
      <alignment horizontal="right"/>
      <protection locked="0"/>
    </xf>
    <xf numFmtId="0" fontId="16" fillId="2" borderId="19" xfId="0" applyFont="1" applyFill="1" applyBorder="1" applyAlignment="1" applyProtection="1">
      <alignment horizontal="center" vertical="center" wrapText="1"/>
      <protection locked="0"/>
    </xf>
    <xf numFmtId="0" fontId="17" fillId="2" borderId="20" xfId="0" applyFont="1" applyFill="1" applyBorder="1" applyAlignment="1" applyProtection="1">
      <alignment horizontal="center" vertical="center" wrapText="1"/>
      <protection locked="0"/>
    </xf>
    <xf numFmtId="0" fontId="16" fillId="2" borderId="20" xfId="0" applyFont="1" applyFill="1" applyBorder="1" applyAlignment="1" applyProtection="1">
      <alignment horizontal="center" vertical="center" wrapText="1"/>
      <protection locked="0"/>
    </xf>
    <xf numFmtId="0" fontId="17" fillId="2" borderId="20" xfId="0" applyFont="1" applyFill="1" applyBorder="1" applyAlignment="1" applyProtection="1">
      <alignment horizontal="left" vertical="center" wrapText="1"/>
      <protection locked="0"/>
    </xf>
    <xf numFmtId="0" fontId="0" fillId="5" borderId="21" xfId="0" applyFill="1" applyBorder="1" applyAlignment="1" applyProtection="1">
      <alignment wrapText="1"/>
      <protection locked="0"/>
    </xf>
    <xf numFmtId="0" fontId="16" fillId="2" borderId="5" xfId="0" applyFont="1" applyFill="1" applyBorder="1" applyAlignment="1" applyProtection="1">
      <alignment horizontal="center" vertical="center" wrapText="1"/>
      <protection locked="0"/>
    </xf>
    <xf numFmtId="0" fontId="17" fillId="2" borderId="1" xfId="0" applyFont="1" applyFill="1" applyBorder="1" applyAlignment="1" applyProtection="1">
      <alignment horizontal="center" vertical="center" wrapText="1"/>
      <protection locked="0"/>
    </xf>
    <xf numFmtId="0" fontId="16" fillId="2" borderId="1" xfId="0" applyFont="1" applyFill="1" applyBorder="1" applyAlignment="1" applyProtection="1">
      <alignment horizontal="center" vertical="center" wrapText="1"/>
      <protection locked="0"/>
    </xf>
    <xf numFmtId="0" fontId="17" fillId="2" borderId="1" xfId="0" applyFont="1" applyFill="1" applyBorder="1" applyAlignment="1" applyProtection="1">
      <alignment horizontal="left" vertical="center" wrapText="1"/>
      <protection locked="0"/>
    </xf>
    <xf numFmtId="0" fontId="16" fillId="2" borderId="1" xfId="0" applyFont="1" applyFill="1" applyBorder="1" applyAlignment="1" applyProtection="1">
      <alignment horizontal="left" vertical="center" wrapText="1"/>
      <protection locked="0"/>
    </xf>
    <xf numFmtId="0" fontId="0" fillId="2" borderId="1" xfId="0" applyFill="1" applyBorder="1" applyAlignment="1" applyProtection="1">
      <alignment horizontal="center" vertical="center" wrapText="1"/>
      <protection locked="0"/>
    </xf>
    <xf numFmtId="0" fontId="16" fillId="2" borderId="22" xfId="0" applyFont="1" applyFill="1" applyBorder="1" applyAlignment="1" applyProtection="1">
      <alignment horizontal="center" vertical="center" wrapText="1"/>
      <protection locked="0"/>
    </xf>
    <xf numFmtId="0" fontId="0" fillId="2" borderId="23" xfId="0" applyFill="1" applyBorder="1" applyAlignment="1" applyProtection="1">
      <alignment horizontal="center" vertical="center" wrapText="1"/>
      <protection locked="0"/>
    </xf>
    <xf numFmtId="0" fontId="0" fillId="5" borderId="24" xfId="0" applyFill="1" applyBorder="1" applyAlignment="1" applyProtection="1">
      <alignment wrapText="1"/>
      <protection locked="0"/>
    </xf>
    <xf numFmtId="0" fontId="0" fillId="0" borderId="29" xfId="0" applyBorder="1" applyAlignment="1" applyProtection="1">
      <alignment horizontal="left"/>
      <protection locked="0"/>
    </xf>
    <xf numFmtId="0" fontId="6" fillId="4" borderId="30" xfId="0" applyFont="1" applyFill="1" applyBorder="1" applyAlignment="1" applyProtection="1">
      <alignment horizontal="left"/>
      <protection locked="0"/>
    </xf>
    <xf numFmtId="0" fontId="8" fillId="4" borderId="31" xfId="0" applyFont="1" applyFill="1" applyBorder="1" applyAlignment="1" applyProtection="1">
      <alignment horizontal="left"/>
      <protection locked="0"/>
    </xf>
    <xf numFmtId="0" fontId="3" fillId="4" borderId="32" xfId="0" applyFont="1" applyFill="1" applyBorder="1" applyAlignment="1" applyProtection="1">
      <protection locked="0"/>
    </xf>
    <xf numFmtId="0" fontId="8" fillId="4" borderId="32" xfId="0" applyFont="1" applyFill="1" applyBorder="1" applyAlignment="1" applyProtection="1">
      <protection locked="0"/>
    </xf>
    <xf numFmtId="0" fontId="9" fillId="3" borderId="29" xfId="0" applyFont="1" applyFill="1" applyBorder="1" applyAlignment="1" applyProtection="1">
      <alignment horizontal="left"/>
      <protection locked="0"/>
    </xf>
    <xf numFmtId="0" fontId="6" fillId="3" borderId="30" xfId="0" applyFont="1" applyFill="1" applyBorder="1" applyAlignment="1" applyProtection="1">
      <protection locked="0"/>
    </xf>
    <xf numFmtId="0" fontId="8" fillId="4" borderId="29" xfId="0" applyFont="1" applyFill="1" applyBorder="1" applyAlignment="1" applyProtection="1">
      <alignment horizontal="left"/>
      <protection locked="0"/>
    </xf>
    <xf numFmtId="0" fontId="8" fillId="4" borderId="30" xfId="0" applyFont="1" applyFill="1" applyBorder="1" applyProtection="1">
      <protection locked="0"/>
    </xf>
    <xf numFmtId="0" fontId="6" fillId="3" borderId="29" xfId="0" applyFont="1" applyFill="1" applyBorder="1" applyAlignment="1" applyProtection="1">
      <alignment horizontal="left"/>
      <protection locked="0"/>
    </xf>
    <xf numFmtId="0" fontId="9" fillId="4" borderId="29" xfId="0" applyFont="1" applyFill="1" applyBorder="1" applyAlignment="1" applyProtection="1">
      <alignment horizontal="left"/>
      <protection locked="0"/>
    </xf>
    <xf numFmtId="0" fontId="6" fillId="4" borderId="30" xfId="0" applyFont="1" applyFill="1" applyBorder="1" applyAlignment="1" applyProtection="1">
      <protection locked="0"/>
    </xf>
    <xf numFmtId="0" fontId="10" fillId="0" borderId="29" xfId="0" applyFont="1" applyBorder="1" applyProtection="1">
      <protection locked="0"/>
    </xf>
    <xf numFmtId="0" fontId="6" fillId="3" borderId="33" xfId="0" applyFont="1" applyFill="1" applyBorder="1" applyAlignment="1" applyProtection="1">
      <protection locked="0"/>
    </xf>
    <xf numFmtId="0" fontId="6" fillId="4" borderId="34" xfId="0" applyFont="1" applyFill="1" applyBorder="1" applyAlignment="1" applyProtection="1">
      <alignment horizontal="left"/>
      <protection locked="0"/>
    </xf>
    <xf numFmtId="0" fontId="6" fillId="4" borderId="29" xfId="0" applyFont="1" applyFill="1" applyBorder="1" applyAlignment="1" applyProtection="1">
      <alignment horizontal="left"/>
      <protection locked="0"/>
    </xf>
    <xf numFmtId="0" fontId="8" fillId="4" borderId="35" xfId="0" applyFont="1" applyFill="1" applyBorder="1" applyAlignment="1" applyProtection="1">
      <alignment horizontal="left"/>
      <protection locked="0"/>
    </xf>
    <xf numFmtId="0" fontId="8" fillId="4" borderId="36" xfId="0" applyFont="1" applyFill="1" applyBorder="1" applyProtection="1">
      <protection locked="0"/>
    </xf>
    <xf numFmtId="0" fontId="6" fillId="4" borderId="29" xfId="0" applyFont="1" applyFill="1" applyBorder="1" applyAlignment="1" applyProtection="1">
      <protection locked="0"/>
    </xf>
    <xf numFmtId="0" fontId="6" fillId="4" borderId="34" xfId="0" applyFont="1" applyFill="1" applyBorder="1" applyAlignment="1" applyProtection="1">
      <alignment horizontal="center"/>
      <protection locked="0"/>
    </xf>
    <xf numFmtId="0" fontId="0" fillId="0" borderId="30" xfId="0" applyBorder="1" applyProtection="1">
      <protection locked="0"/>
    </xf>
    <xf numFmtId="0" fontId="9" fillId="3" borderId="35" xfId="0" applyFont="1" applyFill="1" applyBorder="1" applyAlignment="1" applyProtection="1">
      <alignment horizontal="left"/>
      <protection locked="0"/>
    </xf>
    <xf numFmtId="0" fontId="6" fillId="3" borderId="36" xfId="0" applyFont="1" applyFill="1" applyBorder="1" applyAlignment="1" applyProtection="1">
      <protection locked="0"/>
    </xf>
    <xf numFmtId="0" fontId="0" fillId="4" borderId="0" xfId="0" applyFill="1" applyAlignment="1" applyProtection="1">
      <alignment horizontal="left"/>
      <protection locked="0"/>
    </xf>
    <xf numFmtId="0" fontId="0" fillId="0" borderId="0" xfId="0" applyProtection="1">
      <protection locked="0"/>
    </xf>
    <xf numFmtId="0" fontId="8" fillId="4" borderId="0" xfId="0" applyFont="1" applyFill="1" applyAlignment="1" applyProtection="1">
      <alignment horizontal="left"/>
      <protection locked="0"/>
    </xf>
    <xf numFmtId="0" fontId="6" fillId="4" borderId="3" xfId="0" applyFont="1" applyFill="1" applyBorder="1" applyAlignment="1" applyProtection="1">
      <alignment horizontal="center"/>
      <protection locked="0"/>
    </xf>
    <xf numFmtId="0" fontId="8" fillId="4" borderId="1" xfId="0" applyFont="1" applyFill="1" applyBorder="1" applyAlignment="1" applyProtection="1">
      <alignment horizontal="left"/>
      <protection locked="0"/>
    </xf>
    <xf numFmtId="0" fontId="3" fillId="4" borderId="1" xfId="0" applyFont="1" applyFill="1" applyBorder="1" applyAlignment="1" applyProtection="1">
      <protection locked="0"/>
    </xf>
    <xf numFmtId="0" fontId="9" fillId="4" borderId="0" xfId="0" applyFont="1" applyFill="1" applyProtection="1">
      <protection locked="0"/>
    </xf>
    <xf numFmtId="0" fontId="10" fillId="4" borderId="0" xfId="0" applyFont="1" applyFill="1" applyProtection="1">
      <protection locked="0"/>
    </xf>
    <xf numFmtId="0" fontId="10" fillId="0" borderId="0" xfId="0" applyFont="1" applyProtection="1">
      <protection locked="0"/>
    </xf>
    <xf numFmtId="0" fontId="8" fillId="4" borderId="1" xfId="0" applyFont="1" applyFill="1" applyBorder="1" applyAlignment="1" applyProtection="1">
      <protection locked="0"/>
    </xf>
    <xf numFmtId="0" fontId="8" fillId="4" borderId="0" xfId="0" applyFont="1" applyFill="1" applyBorder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/>
    <xf numFmtId="0" fontId="0" fillId="0" borderId="0" xfId="0"/>
    <xf numFmtId="0" fontId="23" fillId="0" borderId="0" xfId="0" applyFont="1"/>
    <xf numFmtId="0" fontId="25" fillId="14" borderId="30" xfId="0" applyFont="1" applyFill="1" applyBorder="1" applyAlignment="1">
      <alignment vertical="center"/>
    </xf>
    <xf numFmtId="0" fontId="3" fillId="3" borderId="1" xfId="0" applyFont="1" applyFill="1" applyBorder="1" applyAlignment="1" applyProtection="1">
      <alignment horizontal="left"/>
      <protection locked="0"/>
    </xf>
    <xf numFmtId="0" fontId="27" fillId="0" borderId="0" xfId="0" applyFont="1"/>
    <xf numFmtId="2" fontId="8" fillId="4" borderId="1" xfId="0" applyNumberFormat="1" applyFont="1" applyFill="1" applyBorder="1" applyAlignment="1">
      <alignment horizontal="left"/>
    </xf>
    <xf numFmtId="2" fontId="13" fillId="4" borderId="0" xfId="0" applyNumberFormat="1" applyFont="1" applyFill="1"/>
    <xf numFmtId="164" fontId="27" fillId="0" borderId="0" xfId="0" applyNumberFormat="1" applyFont="1"/>
    <xf numFmtId="1" fontId="27" fillId="0" borderId="0" xfId="0" applyNumberFormat="1" applyFont="1"/>
    <xf numFmtId="1" fontId="3" fillId="4" borderId="1" xfId="0" applyNumberFormat="1" applyFont="1" applyFill="1" applyBorder="1" applyAlignment="1" applyProtection="1">
      <alignment horizontal="left"/>
      <protection locked="0"/>
    </xf>
    <xf numFmtId="0" fontId="0" fillId="0" borderId="0" xfId="0"/>
    <xf numFmtId="0" fontId="0" fillId="0" borderId="0" xfId="0"/>
    <xf numFmtId="0" fontId="5" fillId="0" borderId="0" xfId="0" applyFont="1" applyAlignment="1">
      <alignment horizontal="center"/>
    </xf>
    <xf numFmtId="0" fontId="6" fillId="0" borderId="3" xfId="0" applyFont="1" applyBorder="1" applyAlignment="1">
      <alignment horizontal="left"/>
    </xf>
    <xf numFmtId="0" fontId="7" fillId="0" borderId="3" xfId="1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0" fontId="6" fillId="3" borderId="0" xfId="0" applyFont="1" applyFill="1" applyAlignment="1">
      <alignment horizontal="right"/>
    </xf>
    <xf numFmtId="0" fontId="6" fillId="4" borderId="0" xfId="0" applyFont="1" applyFill="1" applyAlignment="1">
      <alignment horizontal="left"/>
    </xf>
    <xf numFmtId="0" fontId="6" fillId="4" borderId="3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left"/>
    </xf>
    <xf numFmtId="0" fontId="8" fillId="4" borderId="2" xfId="0" applyFont="1" applyFill="1" applyBorder="1" applyAlignment="1">
      <alignment horizontal="left"/>
    </xf>
    <xf numFmtId="0" fontId="8" fillId="4" borderId="5" xfId="0" applyFont="1" applyFill="1" applyBorder="1" applyAlignment="1">
      <alignment horizontal="left"/>
    </xf>
    <xf numFmtId="0" fontId="8" fillId="4" borderId="0" xfId="0" applyFont="1" applyFill="1" applyAlignment="1">
      <alignment horizontal="center" wrapText="1"/>
    </xf>
    <xf numFmtId="0" fontId="8" fillId="4" borderId="3" xfId="0" applyFont="1" applyFill="1" applyBorder="1" applyAlignment="1">
      <alignment horizontal="center" wrapText="1"/>
    </xf>
    <xf numFmtId="0" fontId="3" fillId="0" borderId="0" xfId="0" applyFont="1" applyFill="1" applyBorder="1" applyAlignment="1" applyProtection="1">
      <alignment horizontal="center"/>
      <protection locked="0"/>
    </xf>
    <xf numFmtId="0" fontId="5" fillId="4" borderId="0" xfId="0" applyFont="1" applyFill="1" applyAlignment="1">
      <alignment horizontal="center"/>
    </xf>
    <xf numFmtId="0" fontId="22" fillId="4" borderId="0" xfId="0" applyFont="1" applyFill="1" applyAlignment="1">
      <alignment horizontal="center" vertical="center"/>
    </xf>
    <xf numFmtId="0" fontId="6" fillId="4" borderId="3" xfId="0" applyFont="1" applyFill="1" applyBorder="1" applyAlignment="1">
      <alignment horizontal="left"/>
    </xf>
    <xf numFmtId="0" fontId="3" fillId="4" borderId="5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15" fillId="2" borderId="8" xfId="0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left" vertical="center"/>
    </xf>
    <xf numFmtId="0" fontId="7" fillId="2" borderId="11" xfId="0" applyFont="1" applyFill="1" applyBorder="1" applyAlignment="1">
      <alignment horizontal="left" vertical="center"/>
    </xf>
    <xf numFmtId="0" fontId="7" fillId="2" borderId="12" xfId="0" applyFont="1" applyFill="1" applyBorder="1" applyAlignment="1">
      <alignment horizontal="left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/>
    </xf>
    <xf numFmtId="0" fontId="21" fillId="11" borderId="28" xfId="0" applyFont="1" applyFill="1" applyBorder="1" applyAlignment="1">
      <alignment horizontal="center"/>
    </xf>
    <xf numFmtId="0" fontId="21" fillId="13" borderId="27" xfId="0" applyFont="1" applyFill="1" applyBorder="1" applyAlignment="1" applyProtection="1">
      <alignment horizontal="center"/>
      <protection locked="0"/>
    </xf>
    <xf numFmtId="0" fontId="21" fillId="13" borderId="28" xfId="0" applyFont="1" applyFill="1" applyBorder="1" applyAlignment="1" applyProtection="1">
      <alignment horizontal="center"/>
      <protection locked="0"/>
    </xf>
    <xf numFmtId="0" fontId="21" fillId="12" borderId="27" xfId="0" applyFont="1" applyFill="1" applyBorder="1" applyAlignment="1" applyProtection="1">
      <alignment horizontal="center"/>
      <protection locked="0"/>
    </xf>
    <xf numFmtId="0" fontId="21" fillId="12" borderId="28" xfId="0" applyFont="1" applyFill="1" applyBorder="1" applyAlignment="1" applyProtection="1">
      <alignment horizontal="center"/>
      <protection locked="0"/>
    </xf>
    <xf numFmtId="0" fontId="21" fillId="5" borderId="27" xfId="0" applyFont="1" applyFill="1" applyBorder="1" applyAlignment="1" applyProtection="1">
      <alignment horizontal="center"/>
      <protection locked="0"/>
    </xf>
    <xf numFmtId="0" fontId="21" fillId="5" borderId="28" xfId="0" applyFont="1" applyFill="1" applyBorder="1" applyAlignment="1" applyProtection="1">
      <alignment horizontal="center"/>
      <protection locked="0"/>
    </xf>
    <xf numFmtId="0" fontId="21" fillId="11" borderId="27" xfId="0" applyFont="1" applyFill="1" applyBorder="1" applyAlignment="1" applyProtection="1">
      <alignment horizontal="center"/>
      <protection locked="0"/>
    </xf>
    <xf numFmtId="0" fontId="21" fillId="11" borderId="28" xfId="0" applyFont="1" applyFill="1" applyBorder="1" applyAlignment="1" applyProtection="1">
      <alignment horizontal="center"/>
      <protection locked="0"/>
    </xf>
    <xf numFmtId="0" fontId="0" fillId="0" borderId="0" xfId="0"/>
  </cellXfs>
  <cellStyles count="4">
    <cellStyle name="Collegamento ipertestuale" xfId="2" builtinId="8" hidden="1"/>
    <cellStyle name="Collegamento ipertestuale visitato" xfId="3" builtinId="9" hidden="1"/>
    <cellStyle name="Normal 2" xfId="1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3455766428522699E-2"/>
          <c:y val="8.8972715024256497E-3"/>
          <c:w val="0.87477345176143695"/>
          <c:h val="0.8159905153901260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1.2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1.3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1.4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1.5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1.6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1.7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1.8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1.9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1.10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1.11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1.12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1.13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1.14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1.15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layout>
                <c:manualLayout>
                  <c:x val="3.3698399326032801E-3"/>
                  <c:y val="1.680672516034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layout>
                <c:manualLayout>
                  <c:x val="0"/>
                  <c:y val="1.680672516034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2.2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2.3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8"/>
              <c:tx>
                <c:rich>
                  <a:bodyPr/>
                  <a:lstStyle/>
                  <a:p>
                    <a:r>
                      <a:rPr lang="en-US"/>
                      <a:t>2.4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9"/>
              <c:tx>
                <c:rich>
                  <a:bodyPr/>
                  <a:lstStyle/>
                  <a:p>
                    <a:r>
                      <a:rPr lang="en-US"/>
                      <a:t>2.5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0"/>
              <c:tx>
                <c:rich>
                  <a:bodyPr/>
                  <a:lstStyle/>
                  <a:p>
                    <a:r>
                      <a:rPr lang="en-US"/>
                      <a:t>2.6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1"/>
              <c:layout>
                <c:manualLayout>
                  <c:x val="-1.12327997753432E-3"/>
                  <c:y val="-1.307189734693420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2.7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2"/>
              <c:tx>
                <c:rich>
                  <a:bodyPr/>
                  <a:lstStyle/>
                  <a:p>
                    <a:r>
                      <a:rPr lang="en-US"/>
                      <a:t>2.8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3"/>
              <c:tx>
                <c:rich>
                  <a:bodyPr/>
                  <a:lstStyle/>
                  <a:p>
                    <a:r>
                      <a:rPr lang="en-US"/>
                      <a:t>2.9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0"/>
                  <c:y val="-1.1204483440229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2.10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5"/>
              <c:tx>
                <c:rich>
                  <a:bodyPr/>
                  <a:lstStyle/>
                  <a:p>
                    <a:r>
                      <a:rPr lang="en-US"/>
                      <a:t>2.11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6"/>
              <c:layout>
                <c:manualLayout>
                  <c:x val="0"/>
                  <c:y val="-9.337069533524500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2.12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7"/>
              <c:layout>
                <c:manualLayout>
                  <c:x val="0"/>
                  <c:y val="1.680672516034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2.13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8"/>
              <c:layout>
                <c:manualLayout>
                  <c:x val="2.2465599550688099E-2"/>
                  <c:y val="1.8674139067048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2.14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9"/>
              <c:tx>
                <c:rich>
                  <a:bodyPr/>
                  <a:lstStyle/>
                  <a:p>
                    <a:r>
                      <a:rPr lang="en-US"/>
                      <a:t>2.15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0"/>
              <c:tx>
                <c:rich>
                  <a:bodyPr/>
                  <a:lstStyle/>
                  <a:p>
                    <a:r>
                      <a:rPr lang="en-US"/>
                      <a:t>3.1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1"/>
              <c:tx>
                <c:rich>
                  <a:bodyPr/>
                  <a:lstStyle/>
                  <a:p>
                    <a:r>
                      <a:rPr lang="en-US"/>
                      <a:t>3.2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2"/>
              <c:tx>
                <c:rich>
                  <a:bodyPr/>
                  <a:lstStyle/>
                  <a:p>
                    <a:r>
                      <a:rPr lang="en-US"/>
                      <a:t>3.3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3"/>
              <c:tx>
                <c:rich>
                  <a:bodyPr/>
                  <a:lstStyle/>
                  <a:p>
                    <a:r>
                      <a:rPr lang="en-US"/>
                      <a:t>3.4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tx>
                <c:rich>
                  <a:bodyPr/>
                  <a:lstStyle/>
                  <a:p>
                    <a:r>
                      <a:rPr lang="en-US"/>
                      <a:t>3.5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5"/>
              <c:tx>
                <c:rich>
                  <a:bodyPr/>
                  <a:lstStyle/>
                  <a:p>
                    <a:r>
                      <a:rPr lang="en-US"/>
                      <a:t>3.6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6"/>
              <c:tx>
                <c:rich>
                  <a:bodyPr/>
                  <a:lstStyle/>
                  <a:p>
                    <a:r>
                      <a:rPr lang="en-US"/>
                      <a:t>3.7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7"/>
              <c:layout>
                <c:manualLayout>
                  <c:x val="-8.3407804587430304E-3"/>
                  <c:y val="-2.819738614353799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3.8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8"/>
              <c:tx>
                <c:rich>
                  <a:bodyPr/>
                  <a:lstStyle/>
                  <a:p>
                    <a:r>
                      <a:rPr lang="en-US"/>
                      <a:t>3.9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9"/>
              <c:tx>
                <c:rich>
                  <a:bodyPr/>
                  <a:lstStyle/>
                  <a:p>
                    <a:r>
                      <a:rPr lang="en-US"/>
                      <a:t>3.10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0"/>
              <c:tx>
                <c:rich>
                  <a:bodyPr/>
                  <a:lstStyle/>
                  <a:p>
                    <a:r>
                      <a:rPr lang="en-US"/>
                      <a:t>3.11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1"/>
              <c:tx>
                <c:rich>
                  <a:bodyPr/>
                  <a:lstStyle/>
                  <a:p>
                    <a:r>
                      <a:rPr lang="en-US"/>
                      <a:t>3.12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2"/>
              <c:tx>
                <c:rich>
                  <a:bodyPr/>
                  <a:lstStyle/>
                  <a:p>
                    <a:r>
                      <a:rPr lang="en-US"/>
                      <a:t>3.13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3"/>
              <c:tx>
                <c:rich>
                  <a:bodyPr/>
                  <a:lstStyle/>
                  <a:p>
                    <a:r>
                      <a:rPr lang="en-US"/>
                      <a:t>3.14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4"/>
              <c:tx>
                <c:rich>
                  <a:bodyPr/>
                  <a:lstStyle/>
                  <a:p>
                    <a:r>
                      <a:rPr lang="en-US"/>
                      <a:t>3.15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5"/>
              <c:tx>
                <c:rich>
                  <a:bodyPr/>
                  <a:lstStyle/>
                  <a:p>
                    <a:r>
                      <a:rPr lang="en-US"/>
                      <a:t>3.16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tx>
                <c:rich>
                  <a:bodyPr/>
                  <a:lstStyle/>
                  <a:p>
                    <a:r>
                      <a:rPr lang="en-US"/>
                      <a:t>3.17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7"/>
              <c:tx>
                <c:rich>
                  <a:bodyPr/>
                  <a:lstStyle/>
                  <a:p>
                    <a:r>
                      <a:rPr lang="en-US"/>
                      <a:t>4.1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8"/>
              <c:tx>
                <c:rich>
                  <a:bodyPr/>
                  <a:lstStyle/>
                  <a:p>
                    <a:r>
                      <a:rPr lang="en-US"/>
                      <a:t>4.2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9"/>
              <c:layout>
                <c:manualLayout>
                  <c:x val="3.3698399326032801E-3"/>
                  <c:y val="-2.4276380787163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4.3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0"/>
              <c:layout>
                <c:manualLayout>
                  <c:x val="1.7972479640550602E-2"/>
                  <c:y val="-2.4276380787163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4.4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1"/>
              <c:tx>
                <c:rich>
                  <a:bodyPr/>
                  <a:lstStyle/>
                  <a:p>
                    <a:r>
                      <a:rPr lang="en-US"/>
                      <a:t>4.5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2"/>
              <c:tx>
                <c:rich>
                  <a:bodyPr/>
                  <a:lstStyle/>
                  <a:p>
                    <a:r>
                      <a:rPr lang="en-US"/>
                      <a:t>4.6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3"/>
              <c:tx>
                <c:rich>
                  <a:bodyPr/>
                  <a:lstStyle/>
                  <a:p>
                    <a:r>
                      <a:rPr lang="en-US"/>
                      <a:t>4.7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4"/>
              <c:layout>
                <c:manualLayout>
                  <c:x val="-2.2465599550687198E-3"/>
                  <c:y val="-3.174603641398310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4.8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5"/>
              <c:layout>
                <c:manualLayout>
                  <c:x val="0"/>
                  <c:y val="-1.4939311253639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6"/>
              <c:tx>
                <c:rich>
                  <a:bodyPr/>
                  <a:lstStyle/>
                  <a:p>
                    <a:r>
                      <a:rPr lang="en-US"/>
                      <a:t>4.10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7"/>
              <c:tx>
                <c:rich>
                  <a:bodyPr/>
                  <a:lstStyle/>
                  <a:p>
                    <a:r>
                      <a:rPr lang="en-US"/>
                      <a:t>4.11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8"/>
              <c:tx>
                <c:rich>
                  <a:bodyPr/>
                  <a:lstStyle/>
                  <a:p>
                    <a:r>
                      <a:rPr lang="en-US"/>
                      <a:t>4.12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9"/>
              <c:tx>
                <c:rich>
                  <a:bodyPr/>
                  <a:lstStyle/>
                  <a:p>
                    <a:r>
                      <a:rPr lang="en-US"/>
                      <a:t>4.13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0"/>
              <c:tx>
                <c:rich>
                  <a:bodyPr/>
                  <a:lstStyle/>
                  <a:p>
                    <a:r>
                      <a:rPr lang="en-US"/>
                      <a:t>4.14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1"/>
              <c:tx>
                <c:rich>
                  <a:bodyPr/>
                  <a:lstStyle/>
                  <a:p>
                    <a:r>
                      <a:rPr lang="en-US"/>
                      <a:t>4.15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2"/>
              <c:tx>
                <c:rich>
                  <a:bodyPr/>
                  <a:lstStyle/>
                  <a:p>
                    <a:r>
                      <a:rPr lang="en-US"/>
                      <a:t>4.16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3"/>
              <c:tx>
                <c:rich>
                  <a:bodyPr/>
                  <a:lstStyle/>
                  <a:p>
                    <a:r>
                      <a:rPr lang="en-US"/>
                      <a:t>4.17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4"/>
              <c:tx>
                <c:rich>
                  <a:bodyPr/>
                  <a:lstStyle/>
                  <a:p>
                    <a:r>
                      <a:rPr lang="en-US"/>
                      <a:t>4.18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5"/>
              <c:tx>
                <c:rich>
                  <a:bodyPr/>
                  <a:lstStyle/>
                  <a:p>
                    <a:r>
                      <a:rPr lang="en-US"/>
                      <a:t>5.1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6"/>
              <c:layout>
                <c:manualLayout>
                  <c:x val="0"/>
                  <c:y val="1.680672516034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5.2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7"/>
              <c:tx>
                <c:rich>
                  <a:bodyPr/>
                  <a:lstStyle/>
                  <a:p>
                    <a:r>
                      <a:rPr lang="en-US"/>
                      <a:t>5.3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8"/>
              <c:layout>
                <c:manualLayout>
                  <c:x val="0"/>
                  <c:y val="1.1204483440229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5.4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9"/>
              <c:layout>
                <c:manualLayout>
                  <c:x val="3.3698399326032801E-3"/>
                  <c:y val="2.4276380787163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0"/>
              <c:tx>
                <c:rich>
                  <a:bodyPr/>
                  <a:lstStyle/>
                  <a:p>
                    <a:r>
                      <a:rPr lang="en-US"/>
                      <a:t>5.6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1"/>
              <c:tx>
                <c:rich>
                  <a:bodyPr/>
                  <a:lstStyle/>
                  <a:p>
                    <a:r>
                      <a:rPr lang="en-US"/>
                      <a:t>5.7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2"/>
              <c:tx>
                <c:rich>
                  <a:bodyPr/>
                  <a:lstStyle/>
                  <a:p>
                    <a:r>
                      <a:rPr lang="en-US"/>
                      <a:t>5.8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3"/>
              <c:tx>
                <c:rich>
                  <a:bodyPr/>
                  <a:lstStyle/>
                  <a:p>
                    <a:r>
                      <a:rPr lang="en-US"/>
                      <a:t>5.9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4"/>
              <c:tx>
                <c:rich>
                  <a:bodyPr/>
                  <a:lstStyle/>
                  <a:p>
                    <a:r>
                      <a:rPr lang="en-US"/>
                      <a:t>5.10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5"/>
              <c:tx>
                <c:rich>
                  <a:bodyPr/>
                  <a:lstStyle/>
                  <a:p>
                    <a:r>
                      <a:rPr lang="en-US"/>
                      <a:t>5.11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6"/>
              <c:tx>
                <c:rich>
                  <a:bodyPr/>
                  <a:lstStyle/>
                  <a:p>
                    <a:r>
                      <a:rPr lang="en-US"/>
                      <a:t>5.12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7"/>
              <c:tx>
                <c:rich>
                  <a:bodyPr/>
                  <a:lstStyle/>
                  <a:p>
                    <a:r>
                      <a:rPr lang="en-US"/>
                      <a:t>5.13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8"/>
              <c:tx>
                <c:rich>
                  <a:bodyPr/>
                  <a:lstStyle/>
                  <a:p>
                    <a:r>
                      <a:rPr lang="en-US"/>
                      <a:t>5.14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9"/>
              <c:tx>
                <c:rich>
                  <a:bodyPr/>
                  <a:lstStyle/>
                  <a:p>
                    <a:r>
                      <a:rPr lang="en-US"/>
                      <a:t>5.15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0"/>
              <c:tx>
                <c:rich>
                  <a:bodyPr/>
                  <a:lstStyle/>
                  <a:p>
                    <a:r>
                      <a:rPr lang="en-US"/>
                      <a:t>5.16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1"/>
              <c:tx>
                <c:rich>
                  <a:bodyPr/>
                  <a:lstStyle/>
                  <a:p>
                    <a:r>
                      <a:rPr lang="en-US"/>
                      <a:t>5.17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2"/>
              <c:tx>
                <c:rich>
                  <a:bodyPr/>
                  <a:lstStyle/>
                  <a:p>
                    <a:r>
                      <a:rPr lang="en-US"/>
                      <a:t>5.18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3"/>
              <c:layout>
                <c:manualLayout>
                  <c:x val="-1.12327997753432E-3"/>
                  <c:y val="-1.307189734693420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5.19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4"/>
              <c:tx>
                <c:rich>
                  <a:bodyPr/>
                  <a:lstStyle/>
                  <a:p>
                    <a:r>
                      <a:rPr lang="en-US"/>
                      <a:t>5.20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5"/>
              <c:layout>
                <c:manualLayout>
                  <c:x val="0"/>
                  <c:y val="1.8674139067048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5.21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(CHECKLIST!$M$15:$M$26,CHECKLIST!$M$31:$M$44,CHECKLIST!$M$49:$M$65,CHECKLIST!$M$70:$M$87,CHECKLIST!$M$92:$M$112)</c:f>
              <c:numCache>
                <c:formatCode>General</c:formatCode>
                <c:ptCount val="82"/>
                <c:pt idx="12">
                  <c:v>10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7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7</c:v>
                </c:pt>
              </c:numCache>
            </c:numRef>
          </c:xVal>
          <c:yVal>
            <c:numRef>
              <c:f>(CHECKLIST!$N$15:$N$26,CHECKLIST!$N$31:$N$44,CHECKLIST!$N$49:$N$65,CHECKLIST!$N$70:$N$87,CHECKLIST!$N$92:$N$112)</c:f>
              <c:numCache>
                <c:formatCode>General</c:formatCode>
                <c:ptCount val="82"/>
                <c:pt idx="12">
                  <c:v>9</c:v>
                </c:pt>
                <c:pt idx="13">
                  <c:v>9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8</c:v>
                </c:pt>
                <c:pt idx="24">
                  <c:v>9</c:v>
                </c:pt>
                <c:pt idx="25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0844736"/>
        <c:axId val="-1810836576"/>
      </c:scatterChart>
      <c:valAx>
        <c:axId val="-1810844736"/>
        <c:scaling>
          <c:orientation val="minMax"/>
          <c:max val="10"/>
          <c:min val="0"/>
        </c:scaling>
        <c:delete val="0"/>
        <c:axPos val="b"/>
        <c:numFmt formatCode="General" sourceLinked="1"/>
        <c:majorTickMark val="out"/>
        <c:minorTickMark val="out"/>
        <c:tickLblPos val="none"/>
        <c:spPr>
          <a:ln>
            <a:solidFill>
              <a:srgbClr val="FF0000"/>
            </a:solidFill>
          </a:ln>
        </c:spPr>
        <c:crossAx val="-1810836576"/>
        <c:crossesAt val="5"/>
        <c:crossBetween val="midCat"/>
        <c:majorUnit val="1"/>
        <c:minorUnit val="1"/>
      </c:valAx>
      <c:valAx>
        <c:axId val="-1810836576"/>
        <c:scaling>
          <c:orientation val="minMax"/>
          <c:max val="10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out"/>
        <c:tickLblPos val="none"/>
        <c:spPr>
          <a:ln>
            <a:solidFill>
              <a:srgbClr val="FF0000"/>
            </a:solidFill>
          </a:ln>
        </c:spPr>
        <c:crossAx val="-1810844736"/>
        <c:crossesAt val="5"/>
        <c:crossBetween val="midCat"/>
        <c:majorUnit val="1"/>
        <c:minorUnit val="1"/>
      </c:valAx>
      <c:spPr>
        <a:ln>
          <a:solidFill>
            <a:srgbClr val="FF0000"/>
          </a:solidFill>
        </a:ln>
      </c:spPr>
    </c:plotArea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0.750000000000004" l="0.70000000000000095" r="0.70000000000000095" t="0.750000000000004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filled"/>
        <c:varyColors val="0"/>
        <c:ser>
          <c:idx val="0"/>
          <c:order val="0"/>
          <c:cat>
            <c:multiLvlStrRef>
              <c:f>CHECKLIST!$C$191:$H$197</c:f>
              <c:multiLvlStrCache>
                <c:ptCount val="7"/>
                <c:lvl>
                  <c:pt idx="0">
                    <c:v>Abbiamo lo SCADA del Costruttore operativo e con licienza per operare</c:v>
                  </c:pt>
                  <c:pt idx="1">
                    <c:v>Esiste un piano di manutenzione per SCADA</c:v>
                  </c:pt>
                  <c:pt idx="2">
                    <c:v>Il tempo di risoluzione dei problemi dello SCADA è buono</c:v>
                  </c:pt>
                  <c:pt idx="3">
                    <c:v>La comunicazione tra SCADA e le turbine è buona (errori di comunicazione)</c:v>
                  </c:pt>
                  <c:pt idx="4">
                    <c:v>L'estrazione di dati storici dallo Scada è buona e senza errori</c:v>
                  </c:pt>
                  <c:pt idx="5">
                    <c:v>I tecnici del Sevice di manutenzione hanno accesso remoto a SCADA</c:v>
                  </c:pt>
                  <c:pt idx="6">
                    <c:v>I manuali SCADA sono disponibili nell'edificio di controllo del parco</c:v>
                  </c:pt>
                </c:lvl>
                <c:lvl>
                  <c:pt idx="0">
                    <c:v>Abbiamo lo SCADA del Costruttore operativo e con licienza per operare</c:v>
                  </c:pt>
                  <c:pt idx="1">
                    <c:v>Esiste un piano di manutenzione per SCADA</c:v>
                  </c:pt>
                  <c:pt idx="2">
                    <c:v>Il tempo di risoluzione dei problemi dello SCADA è buono</c:v>
                  </c:pt>
                  <c:pt idx="3">
                    <c:v>La comunicazione tra SCADA e le turbine è buona (errori di comunicazione)</c:v>
                  </c:pt>
                  <c:pt idx="4">
                    <c:v>L'estrazione di dati storici dallo Scada è buona e senza errori</c:v>
                  </c:pt>
                  <c:pt idx="5">
                    <c:v>I tecnici del Sevice di manutenzione hanno accesso remoto a SCADA</c:v>
                  </c:pt>
                  <c:pt idx="6">
                    <c:v>I manuali SCADA sono disponibili nell'edificio di controllo del parco</c:v>
                  </c:pt>
                </c:lvl>
                <c:lvl>
                  <c:pt idx="0">
                    <c:v>Abbiamo lo SCADA del Costruttore operativo e con licienza per operare</c:v>
                  </c:pt>
                  <c:pt idx="1">
                    <c:v>Esiste un piano di manutenzione per SCADA</c:v>
                  </c:pt>
                  <c:pt idx="2">
                    <c:v>Il tempo di risoluzione dei problemi dello SCADA è buono</c:v>
                  </c:pt>
                  <c:pt idx="3">
                    <c:v>La comunicazione tra SCADA e le turbine è buona (errori di comunicazione)</c:v>
                  </c:pt>
                  <c:pt idx="4">
                    <c:v>L'estrazione di dati storici dallo Scada è buona e senza errori</c:v>
                  </c:pt>
                  <c:pt idx="5">
                    <c:v>I tecnici del Sevice di manutenzione hanno accesso remoto a SCADA</c:v>
                  </c:pt>
                  <c:pt idx="6">
                    <c:v>I manuali SCADA sono disponibili nell'edificio di controllo del parco</c:v>
                  </c:pt>
                </c:lvl>
                <c:lvl>
                  <c:pt idx="0">
                    <c:v>Abbiamo lo SCADA del Costruttore operativo e con licienza per operare</c:v>
                  </c:pt>
                  <c:pt idx="1">
                    <c:v>Esiste un piano di manutenzione per SCADA</c:v>
                  </c:pt>
                  <c:pt idx="2">
                    <c:v>Il tempo di risoluzione dei problemi dello SCADA è buono</c:v>
                  </c:pt>
                  <c:pt idx="3">
                    <c:v>La comunicazione tra SCADA e le turbine è buona (errori di comunicazione)</c:v>
                  </c:pt>
                  <c:pt idx="4">
                    <c:v>L'estrazione di dati storici dallo Scada è buona e senza errori</c:v>
                  </c:pt>
                  <c:pt idx="5">
                    <c:v>I tecnici del Sevice di manutenzione hanno accesso remoto a SCADA</c:v>
                  </c:pt>
                  <c:pt idx="6">
                    <c:v>I manuali SCADA sono disponibili nell'edificio di controllo del parco</c:v>
                  </c:pt>
                </c:lvl>
                <c:lvl>
                  <c:pt idx="0">
                    <c:v>Abbiamo lo SCADA del Costruttore operativo e con licienza per operare</c:v>
                  </c:pt>
                  <c:pt idx="1">
                    <c:v>Esiste un piano di manutenzione per SCADA</c:v>
                  </c:pt>
                  <c:pt idx="2">
                    <c:v>Il tempo di risoluzione dei problemi dello SCADA è buono</c:v>
                  </c:pt>
                  <c:pt idx="3">
                    <c:v>La comunicazione tra SCADA e le turbine è buona (errori di comunicazione)</c:v>
                  </c:pt>
                  <c:pt idx="4">
                    <c:v>L'estrazione di dati storici dallo Scada è buona e senza errori</c:v>
                  </c:pt>
                  <c:pt idx="5">
                    <c:v>I tecnici del Sevice di manutenzione hanno accesso remoto a SCADA</c:v>
                  </c:pt>
                  <c:pt idx="6">
                    <c:v>I manuali SCADA sono disponibili nell'edificio di controllo del parco</c:v>
                  </c:pt>
                </c:lvl>
                <c:lvl>
                  <c:pt idx="0">
                    <c:v>Abbiamo lo SCADA del Costruttore operativo e con licienza per operare</c:v>
                  </c:pt>
                  <c:pt idx="1">
                    <c:v>Esiste un piano di manutenzione per SCADA</c:v>
                  </c:pt>
                  <c:pt idx="2">
                    <c:v>Il tempo di risoluzione dei problemi dello SCADA è buono</c:v>
                  </c:pt>
                  <c:pt idx="3">
                    <c:v>La comunicazione tra SCADA e le turbine è buona (errori di comunicazione)</c:v>
                  </c:pt>
                  <c:pt idx="4">
                    <c:v>L'estrazione di dati storici dallo Scada è buona e senza errori</c:v>
                  </c:pt>
                  <c:pt idx="5">
                    <c:v>I tecnici del Sevice di manutenzione hanno accesso remoto a SCADA</c:v>
                  </c:pt>
                  <c:pt idx="6">
                    <c:v>I manuali SCADA sono disponibili nell'edificio di controllo del parco</c:v>
                  </c:pt>
                </c:lvl>
              </c:multiLvlStrCache>
            </c:multiLvlStrRef>
          </c:cat>
          <c:val>
            <c:numRef>
              <c:f>CHECKLIST!$J$191:$J$198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9677456"/>
        <c:axId val="-1791255216"/>
      </c:radarChart>
      <c:catAx>
        <c:axId val="-1979677456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-1791255216"/>
        <c:crosses val="autoZero"/>
        <c:auto val="1"/>
        <c:lblAlgn val="ctr"/>
        <c:lblOffset val="100"/>
        <c:noMultiLvlLbl val="0"/>
      </c:catAx>
      <c:valAx>
        <c:axId val="-1791255216"/>
        <c:scaling>
          <c:orientation val="minMax"/>
          <c:max val="5"/>
          <c:min val="0"/>
        </c:scaling>
        <c:delete val="0"/>
        <c:axPos val="l"/>
        <c:majorGridlines/>
        <c:numFmt formatCode="0.00" sourceLinked="1"/>
        <c:majorTickMark val="cross"/>
        <c:minorTickMark val="none"/>
        <c:tickLblPos val="nextTo"/>
        <c:crossAx val="-1979677456"/>
        <c:crosses val="autoZero"/>
        <c:crossBetween val="between"/>
        <c:majorUnit val="1"/>
        <c:minorUnit val="1"/>
      </c:valAx>
    </c:plotArea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 paperSize="9" orientation="landscape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Data!$G$1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Data!$F$2:$F$6</c:f>
              <c:strCache>
                <c:ptCount val="5"/>
                <c:pt idx="0">
                  <c:v>SAFETY</c:v>
                </c:pt>
                <c:pt idx="1">
                  <c:v>RESOURCES</c:v>
                </c:pt>
                <c:pt idx="2">
                  <c:v>PLANNING/SCHEDULING</c:v>
                </c:pt>
                <c:pt idx="3">
                  <c:v>EXECUTION</c:v>
                </c:pt>
                <c:pt idx="4">
                  <c:v>SITE MANAGEMENT</c:v>
                </c:pt>
              </c:strCache>
            </c:strRef>
          </c:cat>
          <c:val>
            <c:numRef>
              <c:f>Data!$G$2:$G$6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91265008"/>
        <c:axId val="-1791260112"/>
      </c:radarChart>
      <c:catAx>
        <c:axId val="-179126500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-1791260112"/>
        <c:crosses val="autoZero"/>
        <c:auto val="1"/>
        <c:lblAlgn val="ctr"/>
        <c:lblOffset val="100"/>
        <c:noMultiLvlLbl val="0"/>
      </c:catAx>
      <c:valAx>
        <c:axId val="-1791260112"/>
        <c:scaling>
          <c:orientation val="minMax"/>
          <c:max val="5"/>
          <c:min val="0"/>
        </c:scaling>
        <c:delete val="0"/>
        <c:axPos val="l"/>
        <c:majorGridlines/>
        <c:numFmt formatCode="0" sourceLinked="0"/>
        <c:majorTickMark val="cross"/>
        <c:minorTickMark val="none"/>
        <c:tickLblPos val="nextTo"/>
        <c:crossAx val="-1791265008"/>
        <c:crosses val="autoZero"/>
        <c:crossBetween val="between"/>
        <c:majorUnit val="1"/>
        <c:min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163012991576901"/>
          <c:y val="0.14371682900489599"/>
          <c:w val="0.47236038173052902"/>
          <c:h val="0.75162537439145505"/>
        </c:manualLayout>
      </c:layout>
      <c:radarChart>
        <c:radarStyle val="filled"/>
        <c:varyColors val="0"/>
        <c:ser>
          <c:idx val="0"/>
          <c:order val="0"/>
          <c:cat>
            <c:strRef>
              <c:f>CHECKLIST!$C$15:$C$26</c:f>
              <c:strCache>
                <c:ptCount val="12"/>
                <c:pt idx="0">
                  <c:v>I dispositivi di sollevamento sono etichettati e certificati (sollevamento di borse, ingranaggi, ganci, imbracature)</c:v>
                </c:pt>
                <c:pt idx="1">
                  <c:v>Le attrezzature sono in buone condizioni</c:v>
                </c:pt>
                <c:pt idx="2">
                  <c:v>Le turbine sono dotate di estintori adeguati</c:v>
                </c:pt>
                <c:pt idx="3">
                  <c:v>I DPI dei tecnici sono in buone condizion</c:v>
                </c:pt>
                <c:pt idx="4">
                  <c:v>I tecnici che fanno un corretto  uso dei loro DPI </c:v>
                </c:pt>
                <c:pt idx="5">
                  <c:v>I tecnici seguono le procedure di protezione elettrica. (5 regole d'oro, ecc.)</c:v>
                </c:pt>
                <c:pt idx="6">
                  <c:v>C'è un buon livello per quanto riguarda la sicurezza dei tecnici.</c:v>
                </c:pt>
                <c:pt idx="7">
                  <c:v>Le auto e gli attrezzi di servizio sono in buone condizion</c:v>
                </c:pt>
                <c:pt idx="8">
                  <c:v>lo stoccaggio e la manipolazione di oli / grassi e materiali pericolosi sono eseguiti secondo procedure e standard</c:v>
                </c:pt>
                <c:pt idx="9">
                  <c:v>I tecnici che ricevono avvisi di sicurezza dalla azienda</c:v>
                </c:pt>
                <c:pt idx="10">
                  <c:v>I tecnici guidano in sicurezza e rispettando i limiti di velocità lungo le strade del parc</c:v>
                </c:pt>
                <c:pt idx="11">
                  <c:v>I tecnici sono focalizzati sulla ricerca di possibili pericoli / rischi nel parco in modo proattivo</c:v>
                </c:pt>
              </c:strCache>
            </c:strRef>
          </c:cat>
          <c:val>
            <c:numRef>
              <c:f>CHECKLIST!$D$15:$D$26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spPr>
            <a:ln w="25400">
              <a:noFill/>
            </a:ln>
          </c:spPr>
          <c:cat>
            <c:strRef>
              <c:f>CHECKLIST!$C$15:$C$26</c:f>
              <c:strCache>
                <c:ptCount val="12"/>
                <c:pt idx="0">
                  <c:v>I dispositivi di sollevamento sono etichettati e certificati (sollevamento di borse, ingranaggi, ganci, imbracature)</c:v>
                </c:pt>
                <c:pt idx="1">
                  <c:v>Le attrezzature sono in buone condizioni</c:v>
                </c:pt>
                <c:pt idx="2">
                  <c:v>Le turbine sono dotate di estintori adeguati</c:v>
                </c:pt>
                <c:pt idx="3">
                  <c:v>I DPI dei tecnici sono in buone condizion</c:v>
                </c:pt>
                <c:pt idx="4">
                  <c:v>I tecnici che fanno un corretto  uso dei loro DPI </c:v>
                </c:pt>
                <c:pt idx="5">
                  <c:v>I tecnici seguono le procedure di protezione elettrica. (5 regole d'oro, ecc.)</c:v>
                </c:pt>
                <c:pt idx="6">
                  <c:v>C'è un buon livello per quanto riguarda la sicurezza dei tecnici.</c:v>
                </c:pt>
                <c:pt idx="7">
                  <c:v>Le auto e gli attrezzi di servizio sono in buone condizion</c:v>
                </c:pt>
                <c:pt idx="8">
                  <c:v>lo stoccaggio e la manipolazione di oli / grassi e materiali pericolosi sono eseguiti secondo procedure e standard</c:v>
                </c:pt>
                <c:pt idx="9">
                  <c:v>I tecnici che ricevono avvisi di sicurezza dalla azienda</c:v>
                </c:pt>
                <c:pt idx="10">
                  <c:v>I tecnici guidano in sicurezza e rispettando i limiti di velocità lungo le strade del parc</c:v>
                </c:pt>
                <c:pt idx="11">
                  <c:v>I tecnici sono focalizzati sulla ricerca di possibili pericoli / rischi nel parco in modo proattivo</c:v>
                </c:pt>
              </c:strCache>
            </c:strRef>
          </c:cat>
          <c:val>
            <c:numRef>
              <c:f>CHECKLIST!$E$15:$E$26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spPr>
            <a:ln w="25400">
              <a:noFill/>
            </a:ln>
          </c:spPr>
          <c:cat>
            <c:strRef>
              <c:f>CHECKLIST!$C$15:$C$26</c:f>
              <c:strCache>
                <c:ptCount val="12"/>
                <c:pt idx="0">
                  <c:v>I dispositivi di sollevamento sono etichettati e certificati (sollevamento di borse, ingranaggi, ganci, imbracature)</c:v>
                </c:pt>
                <c:pt idx="1">
                  <c:v>Le attrezzature sono in buone condizioni</c:v>
                </c:pt>
                <c:pt idx="2">
                  <c:v>Le turbine sono dotate di estintori adeguati</c:v>
                </c:pt>
                <c:pt idx="3">
                  <c:v>I DPI dei tecnici sono in buone condizion</c:v>
                </c:pt>
                <c:pt idx="4">
                  <c:v>I tecnici che fanno un corretto  uso dei loro DPI </c:v>
                </c:pt>
                <c:pt idx="5">
                  <c:v>I tecnici seguono le procedure di protezione elettrica. (5 regole d'oro, ecc.)</c:v>
                </c:pt>
                <c:pt idx="6">
                  <c:v>C'è un buon livello per quanto riguarda la sicurezza dei tecnici.</c:v>
                </c:pt>
                <c:pt idx="7">
                  <c:v>Le auto e gli attrezzi di servizio sono in buone condizion</c:v>
                </c:pt>
                <c:pt idx="8">
                  <c:v>lo stoccaggio e la manipolazione di oli / grassi e materiali pericolosi sono eseguiti secondo procedure e standard</c:v>
                </c:pt>
                <c:pt idx="9">
                  <c:v>I tecnici che ricevono avvisi di sicurezza dalla azienda</c:v>
                </c:pt>
                <c:pt idx="10">
                  <c:v>I tecnici guidano in sicurezza e rispettando i limiti di velocità lungo le strade del parc</c:v>
                </c:pt>
                <c:pt idx="11">
                  <c:v>I tecnici sono focalizzati sulla ricerca di possibili pericoli / rischi nel parco in modo proattivo</c:v>
                </c:pt>
              </c:strCache>
            </c:strRef>
          </c:cat>
          <c:val>
            <c:numRef>
              <c:f>CHECKLIST!$F$15:$F$26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spPr>
            <a:ln w="25400">
              <a:noFill/>
            </a:ln>
          </c:spPr>
          <c:cat>
            <c:strRef>
              <c:f>CHECKLIST!$C$15:$C$26</c:f>
              <c:strCache>
                <c:ptCount val="12"/>
                <c:pt idx="0">
                  <c:v>I dispositivi di sollevamento sono etichettati e certificati (sollevamento di borse, ingranaggi, ganci, imbracature)</c:v>
                </c:pt>
                <c:pt idx="1">
                  <c:v>Le attrezzature sono in buone condizioni</c:v>
                </c:pt>
                <c:pt idx="2">
                  <c:v>Le turbine sono dotate di estintori adeguati</c:v>
                </c:pt>
                <c:pt idx="3">
                  <c:v>I DPI dei tecnici sono in buone condizion</c:v>
                </c:pt>
                <c:pt idx="4">
                  <c:v>I tecnici che fanno un corretto  uso dei loro DPI </c:v>
                </c:pt>
                <c:pt idx="5">
                  <c:v>I tecnici seguono le procedure di protezione elettrica. (5 regole d'oro, ecc.)</c:v>
                </c:pt>
                <c:pt idx="6">
                  <c:v>C'è un buon livello per quanto riguarda la sicurezza dei tecnici.</c:v>
                </c:pt>
                <c:pt idx="7">
                  <c:v>Le auto e gli attrezzi di servizio sono in buone condizion</c:v>
                </c:pt>
                <c:pt idx="8">
                  <c:v>lo stoccaggio e la manipolazione di oli / grassi e materiali pericolosi sono eseguiti secondo procedure e standard</c:v>
                </c:pt>
                <c:pt idx="9">
                  <c:v>I tecnici che ricevono avvisi di sicurezza dalla azienda</c:v>
                </c:pt>
                <c:pt idx="10">
                  <c:v>I tecnici guidano in sicurezza e rispettando i limiti di velocità lungo le strade del parc</c:v>
                </c:pt>
                <c:pt idx="11">
                  <c:v>I tecnici sono focalizzati sulla ricerca di possibili pericoli / rischi nel parco in modo proattivo</c:v>
                </c:pt>
              </c:strCache>
            </c:strRef>
          </c:cat>
          <c:val>
            <c:numRef>
              <c:f>Survey!#REF!</c:f>
              <c:numCache>
                <c:formatCode>General</c:formatCode>
                <c:ptCount val="11"/>
              </c:numCache>
            </c:numRef>
          </c:val>
        </c:ser>
        <c:ser>
          <c:idx val="4"/>
          <c:order val="4"/>
          <c:spPr>
            <a:ln w="25400">
              <a:noFill/>
            </a:ln>
          </c:spPr>
          <c:cat>
            <c:strRef>
              <c:f>CHECKLIST!$C$15:$C$26</c:f>
              <c:strCache>
                <c:ptCount val="12"/>
                <c:pt idx="0">
                  <c:v>I dispositivi di sollevamento sono etichettati e certificati (sollevamento di borse, ingranaggi, ganci, imbracature)</c:v>
                </c:pt>
                <c:pt idx="1">
                  <c:v>Le attrezzature sono in buone condizioni</c:v>
                </c:pt>
                <c:pt idx="2">
                  <c:v>Le turbine sono dotate di estintori adeguati</c:v>
                </c:pt>
                <c:pt idx="3">
                  <c:v>I DPI dei tecnici sono in buone condizion</c:v>
                </c:pt>
                <c:pt idx="4">
                  <c:v>I tecnici che fanno un corretto  uso dei loro DPI </c:v>
                </c:pt>
                <c:pt idx="5">
                  <c:v>I tecnici seguono le procedure di protezione elettrica. (5 regole d'oro, ecc.)</c:v>
                </c:pt>
                <c:pt idx="6">
                  <c:v>C'è un buon livello per quanto riguarda la sicurezza dei tecnici.</c:v>
                </c:pt>
                <c:pt idx="7">
                  <c:v>Le auto e gli attrezzi di servizio sono in buone condizion</c:v>
                </c:pt>
                <c:pt idx="8">
                  <c:v>lo stoccaggio e la manipolazione di oli / grassi e materiali pericolosi sono eseguiti secondo procedure e standard</c:v>
                </c:pt>
                <c:pt idx="9">
                  <c:v>I tecnici che ricevono avvisi di sicurezza dalla azienda</c:v>
                </c:pt>
                <c:pt idx="10">
                  <c:v>I tecnici guidano in sicurezza e rispettando i limiti di velocità lungo le strade del parc</c:v>
                </c:pt>
                <c:pt idx="11">
                  <c:v>I tecnici sono focalizzati sulla ricerca di possibili pericoli / rischi nel parco in modo proattivo</c:v>
                </c:pt>
              </c:strCache>
            </c:strRef>
          </c:cat>
          <c:val>
            <c:numRef>
              <c:f>CHECKLIST!$G$15:$G$26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spPr>
            <a:ln w="25400">
              <a:noFill/>
            </a:ln>
          </c:spPr>
          <c:cat>
            <c:strRef>
              <c:f>CHECKLIST!$C$15:$C$26</c:f>
              <c:strCache>
                <c:ptCount val="12"/>
                <c:pt idx="0">
                  <c:v>I dispositivi di sollevamento sono etichettati e certificati (sollevamento di borse, ingranaggi, ganci, imbracature)</c:v>
                </c:pt>
                <c:pt idx="1">
                  <c:v>Le attrezzature sono in buone condizioni</c:v>
                </c:pt>
                <c:pt idx="2">
                  <c:v>Le turbine sono dotate di estintori adeguati</c:v>
                </c:pt>
                <c:pt idx="3">
                  <c:v>I DPI dei tecnici sono in buone condizion</c:v>
                </c:pt>
                <c:pt idx="4">
                  <c:v>I tecnici che fanno un corretto  uso dei loro DPI </c:v>
                </c:pt>
                <c:pt idx="5">
                  <c:v>I tecnici seguono le procedure di protezione elettrica. (5 regole d'oro, ecc.)</c:v>
                </c:pt>
                <c:pt idx="6">
                  <c:v>C'è un buon livello per quanto riguarda la sicurezza dei tecnici.</c:v>
                </c:pt>
                <c:pt idx="7">
                  <c:v>Le auto e gli attrezzi di servizio sono in buone condizion</c:v>
                </c:pt>
                <c:pt idx="8">
                  <c:v>lo stoccaggio e la manipolazione di oli / grassi e materiali pericolosi sono eseguiti secondo procedure e standard</c:v>
                </c:pt>
                <c:pt idx="9">
                  <c:v>I tecnici che ricevono avvisi di sicurezza dalla azienda</c:v>
                </c:pt>
                <c:pt idx="10">
                  <c:v>I tecnici guidano in sicurezza e rispettando i limiti di velocità lungo le strade del parc</c:v>
                </c:pt>
                <c:pt idx="11">
                  <c:v>I tecnici sono focalizzati sulla ricerca di possibili pericoli / rischi nel parco in modo proattivo</c:v>
                </c:pt>
              </c:strCache>
            </c:strRef>
          </c:cat>
          <c:val>
            <c:numRef>
              <c:f>CHECKLIST!$H$15:$H$26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6"/>
          <c:order val="6"/>
          <c:spPr>
            <a:ln w="25400">
              <a:noFill/>
            </a:ln>
          </c:spPr>
          <c:cat>
            <c:strRef>
              <c:f>CHECKLIST!$C$15:$C$26</c:f>
              <c:strCache>
                <c:ptCount val="12"/>
                <c:pt idx="0">
                  <c:v>I dispositivi di sollevamento sono etichettati e certificati (sollevamento di borse, ingranaggi, ganci, imbracature)</c:v>
                </c:pt>
                <c:pt idx="1">
                  <c:v>Le attrezzature sono in buone condizioni</c:v>
                </c:pt>
                <c:pt idx="2">
                  <c:v>Le turbine sono dotate di estintori adeguati</c:v>
                </c:pt>
                <c:pt idx="3">
                  <c:v>I DPI dei tecnici sono in buone condizion</c:v>
                </c:pt>
                <c:pt idx="4">
                  <c:v>I tecnici che fanno un corretto  uso dei loro DPI </c:v>
                </c:pt>
                <c:pt idx="5">
                  <c:v>I tecnici seguono le procedure di protezione elettrica. (5 regole d'oro, ecc.)</c:v>
                </c:pt>
                <c:pt idx="6">
                  <c:v>C'è un buon livello per quanto riguarda la sicurezza dei tecnici.</c:v>
                </c:pt>
                <c:pt idx="7">
                  <c:v>Le auto e gli attrezzi di servizio sono in buone condizion</c:v>
                </c:pt>
                <c:pt idx="8">
                  <c:v>lo stoccaggio e la manipolazione di oli / grassi e materiali pericolosi sono eseguiti secondo procedure e standard</c:v>
                </c:pt>
                <c:pt idx="9">
                  <c:v>I tecnici che ricevono avvisi di sicurezza dalla azienda</c:v>
                </c:pt>
                <c:pt idx="10">
                  <c:v>I tecnici guidano in sicurezza e rispettando i limiti di velocità lungo le strade del parc</c:v>
                </c:pt>
                <c:pt idx="11">
                  <c:v>I tecnici sono focalizzati sulla ricerca di possibili pericoli / rischi nel parco in modo proattivo</c:v>
                </c:pt>
              </c:strCache>
            </c:strRef>
          </c:cat>
          <c:val>
            <c:numRef>
              <c:f>Survey!#REF!</c:f>
              <c:numCache>
                <c:formatCode>General</c:formatCode>
                <c:ptCount val="11"/>
              </c:numCache>
            </c:numRef>
          </c:val>
        </c:ser>
        <c:ser>
          <c:idx val="7"/>
          <c:order val="7"/>
          <c:spPr>
            <a:ln w="25400">
              <a:noFill/>
            </a:ln>
          </c:spPr>
          <c:cat>
            <c:strRef>
              <c:f>CHECKLIST!$C$15:$C$26</c:f>
              <c:strCache>
                <c:ptCount val="12"/>
                <c:pt idx="0">
                  <c:v>I dispositivi di sollevamento sono etichettati e certificati (sollevamento di borse, ingranaggi, ganci, imbracature)</c:v>
                </c:pt>
                <c:pt idx="1">
                  <c:v>Le attrezzature sono in buone condizioni</c:v>
                </c:pt>
                <c:pt idx="2">
                  <c:v>Le turbine sono dotate di estintori adeguati</c:v>
                </c:pt>
                <c:pt idx="3">
                  <c:v>I DPI dei tecnici sono in buone condizion</c:v>
                </c:pt>
                <c:pt idx="4">
                  <c:v>I tecnici che fanno un corretto  uso dei loro DPI </c:v>
                </c:pt>
                <c:pt idx="5">
                  <c:v>I tecnici seguono le procedure di protezione elettrica. (5 regole d'oro, ecc.)</c:v>
                </c:pt>
                <c:pt idx="6">
                  <c:v>C'è un buon livello per quanto riguarda la sicurezza dei tecnici.</c:v>
                </c:pt>
                <c:pt idx="7">
                  <c:v>Le auto e gli attrezzi di servizio sono in buone condizion</c:v>
                </c:pt>
                <c:pt idx="8">
                  <c:v>lo stoccaggio e la manipolazione di oli / grassi e materiali pericolosi sono eseguiti secondo procedure e standard</c:v>
                </c:pt>
                <c:pt idx="9">
                  <c:v>I tecnici che ricevono avvisi di sicurezza dalla azienda</c:v>
                </c:pt>
                <c:pt idx="10">
                  <c:v>I tecnici guidano in sicurezza e rispettando i limiti di velocità lungo le strade del parc</c:v>
                </c:pt>
                <c:pt idx="11">
                  <c:v>I tecnici sono focalizzati sulla ricerca di possibili pericoli / rischi nel parco in modo proattivo</c:v>
                </c:pt>
              </c:strCache>
            </c:strRef>
          </c:cat>
          <c:val>
            <c:numRef>
              <c:f>Survey!#REF!</c:f>
              <c:numCache>
                <c:formatCode>General</c:formatCode>
                <c:ptCount val="11"/>
              </c:numCache>
            </c:numRef>
          </c:val>
        </c:ser>
        <c:ser>
          <c:idx val="8"/>
          <c:order val="8"/>
          <c:spPr>
            <a:ln w="25400">
              <a:noFill/>
            </a:ln>
          </c:spPr>
          <c:cat>
            <c:strRef>
              <c:f>CHECKLIST!$C$15:$C$26</c:f>
              <c:strCache>
                <c:ptCount val="12"/>
                <c:pt idx="0">
                  <c:v>I dispositivi di sollevamento sono etichettati e certificati (sollevamento di borse, ingranaggi, ganci, imbracature)</c:v>
                </c:pt>
                <c:pt idx="1">
                  <c:v>Le attrezzature sono in buone condizioni</c:v>
                </c:pt>
                <c:pt idx="2">
                  <c:v>Le turbine sono dotate di estintori adeguati</c:v>
                </c:pt>
                <c:pt idx="3">
                  <c:v>I DPI dei tecnici sono in buone condizion</c:v>
                </c:pt>
                <c:pt idx="4">
                  <c:v>I tecnici che fanno un corretto  uso dei loro DPI </c:v>
                </c:pt>
                <c:pt idx="5">
                  <c:v>I tecnici seguono le procedure di protezione elettrica. (5 regole d'oro, ecc.)</c:v>
                </c:pt>
                <c:pt idx="6">
                  <c:v>C'è un buon livello per quanto riguarda la sicurezza dei tecnici.</c:v>
                </c:pt>
                <c:pt idx="7">
                  <c:v>Le auto e gli attrezzi di servizio sono in buone condizion</c:v>
                </c:pt>
                <c:pt idx="8">
                  <c:v>lo stoccaggio e la manipolazione di oli / grassi e materiali pericolosi sono eseguiti secondo procedure e standard</c:v>
                </c:pt>
                <c:pt idx="9">
                  <c:v>I tecnici che ricevono avvisi di sicurezza dalla azienda</c:v>
                </c:pt>
                <c:pt idx="10">
                  <c:v>I tecnici guidano in sicurezza e rispettando i limiti di velocità lungo le strade del parc</c:v>
                </c:pt>
                <c:pt idx="11">
                  <c:v>I tecnici sono focalizzati sulla ricerca di possibili pericoli / rischi nel parco in modo proattivo</c:v>
                </c:pt>
              </c:strCache>
            </c:strRef>
          </c:cat>
          <c:val>
            <c:numRef>
              <c:f>Survey!#REF!</c:f>
              <c:numCache>
                <c:formatCode>General</c:formatCode>
                <c:ptCount val="11"/>
              </c:numCache>
            </c:numRef>
          </c:val>
        </c:ser>
        <c:ser>
          <c:idx val="9"/>
          <c:order val="9"/>
          <c:spPr>
            <a:ln w="25400">
              <a:noFill/>
            </a:ln>
          </c:spPr>
          <c:cat>
            <c:strRef>
              <c:f>CHECKLIST!$C$15:$C$26</c:f>
              <c:strCache>
                <c:ptCount val="12"/>
                <c:pt idx="0">
                  <c:v>I dispositivi di sollevamento sono etichettati e certificati (sollevamento di borse, ingranaggi, ganci, imbracature)</c:v>
                </c:pt>
                <c:pt idx="1">
                  <c:v>Le attrezzature sono in buone condizioni</c:v>
                </c:pt>
                <c:pt idx="2">
                  <c:v>Le turbine sono dotate di estintori adeguati</c:v>
                </c:pt>
                <c:pt idx="3">
                  <c:v>I DPI dei tecnici sono in buone condizion</c:v>
                </c:pt>
                <c:pt idx="4">
                  <c:v>I tecnici che fanno un corretto  uso dei loro DPI </c:v>
                </c:pt>
                <c:pt idx="5">
                  <c:v>I tecnici seguono le procedure di protezione elettrica. (5 regole d'oro, ecc.)</c:v>
                </c:pt>
                <c:pt idx="6">
                  <c:v>C'è un buon livello per quanto riguarda la sicurezza dei tecnici.</c:v>
                </c:pt>
                <c:pt idx="7">
                  <c:v>Le auto e gli attrezzi di servizio sono in buone condizion</c:v>
                </c:pt>
                <c:pt idx="8">
                  <c:v>lo stoccaggio e la manipolazione di oli / grassi e materiali pericolosi sono eseguiti secondo procedure e standard</c:v>
                </c:pt>
                <c:pt idx="9">
                  <c:v>I tecnici che ricevono avvisi di sicurezza dalla azienda</c:v>
                </c:pt>
                <c:pt idx="10">
                  <c:v>I tecnici guidano in sicurezza e rispettando i limiti di velocità lungo le strade del parc</c:v>
                </c:pt>
                <c:pt idx="11">
                  <c:v>I tecnici sono focalizzati sulla ricerca di possibili pericoli / rischi nel parco in modo proattivo</c:v>
                </c:pt>
              </c:strCache>
            </c:strRef>
          </c:cat>
          <c:val>
            <c:numRef>
              <c:f>Survey!#REF!</c:f>
              <c:numCache>
                <c:formatCode>General</c:formatCode>
                <c:ptCount val="11"/>
              </c:numCache>
            </c:numRef>
          </c:val>
        </c:ser>
        <c:ser>
          <c:idx val="10"/>
          <c:order val="10"/>
          <c:spPr>
            <a:ln w="25400">
              <a:noFill/>
            </a:ln>
          </c:spPr>
          <c:cat>
            <c:strRef>
              <c:f>CHECKLIST!$C$15:$C$26</c:f>
              <c:strCache>
                <c:ptCount val="12"/>
                <c:pt idx="0">
                  <c:v>I dispositivi di sollevamento sono etichettati e certificati (sollevamento di borse, ingranaggi, ganci, imbracature)</c:v>
                </c:pt>
                <c:pt idx="1">
                  <c:v>Le attrezzature sono in buone condizioni</c:v>
                </c:pt>
                <c:pt idx="2">
                  <c:v>Le turbine sono dotate di estintori adeguati</c:v>
                </c:pt>
                <c:pt idx="3">
                  <c:v>I DPI dei tecnici sono in buone condizion</c:v>
                </c:pt>
                <c:pt idx="4">
                  <c:v>I tecnici che fanno un corretto  uso dei loro DPI </c:v>
                </c:pt>
                <c:pt idx="5">
                  <c:v>I tecnici seguono le procedure di protezione elettrica. (5 regole d'oro, ecc.)</c:v>
                </c:pt>
                <c:pt idx="6">
                  <c:v>C'è un buon livello per quanto riguarda la sicurezza dei tecnici.</c:v>
                </c:pt>
                <c:pt idx="7">
                  <c:v>Le auto e gli attrezzi di servizio sono in buone condizion</c:v>
                </c:pt>
                <c:pt idx="8">
                  <c:v>lo stoccaggio e la manipolazione di oli / grassi e materiali pericolosi sono eseguiti secondo procedure e standard</c:v>
                </c:pt>
                <c:pt idx="9">
                  <c:v>I tecnici che ricevono avvisi di sicurezza dalla azienda</c:v>
                </c:pt>
                <c:pt idx="10">
                  <c:v>I tecnici guidano in sicurezza e rispettando i limiti di velocità lungo le strade del parc</c:v>
                </c:pt>
                <c:pt idx="11">
                  <c:v>I tecnici sono focalizzati sulla ricerca di possibili pericoli / rischi nel parco in modo proattivo</c:v>
                </c:pt>
              </c:strCache>
            </c:strRef>
          </c:cat>
          <c:val>
            <c:numRef>
              <c:f>CHECKLIST!$J$15:$J$26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0841472"/>
        <c:axId val="-1810839840"/>
      </c:radarChart>
      <c:catAx>
        <c:axId val="-1810841472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-1810839840"/>
        <c:crosses val="autoZero"/>
        <c:auto val="1"/>
        <c:lblAlgn val="ctr"/>
        <c:lblOffset val="100"/>
        <c:noMultiLvlLbl val="0"/>
      </c:catAx>
      <c:valAx>
        <c:axId val="-1810839840"/>
        <c:scaling>
          <c:orientation val="minMax"/>
          <c:max val="5"/>
          <c:min val="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1810841472"/>
        <c:crosses val="autoZero"/>
        <c:crossBetween val="between"/>
        <c:majorUnit val="1"/>
        <c:minorUnit val="1"/>
      </c:valAx>
    </c:plotArea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6936781031170098"/>
          <c:y val="0.141456538116223"/>
          <c:w val="0.47485231138488199"/>
          <c:h val="0.755531659460003"/>
        </c:manualLayout>
      </c:layout>
      <c:radarChart>
        <c:radarStyle val="filled"/>
        <c:varyColors val="0"/>
        <c:ser>
          <c:idx val="0"/>
          <c:order val="0"/>
          <c:cat>
            <c:strRef>
              <c:f>CHECKLIST!$C$31:$C$44</c:f>
              <c:strCache>
                <c:ptCount val="14"/>
                <c:pt idx="0">
                  <c:v>Lle auto di servizio sono dotate di strumenti e materiali  adeguati </c:v>
                </c:pt>
                <c:pt idx="1">
                  <c:v>I tecnici dispongono di tutti gli strumenti necessari per svolgere tutte le attività, compreso il lavoro non programmato</c:v>
                </c:pt>
                <c:pt idx="2">
                  <c:v>Sono disponibili tutte le procedure, i documenti tecnici e le istruzioni di lavoro</c:v>
                </c:pt>
                <c:pt idx="3">
                  <c:v>La formazione / esperienza dei tecnici è in accordo con il lavoro richiesto nella turbina (piccoli guasti correttivi, ripetitivi, preventivi)</c:v>
                </c:pt>
                <c:pt idx="4">
                  <c:v>La qualifica del supervisore è conforme alla responsabilità e ai compiti assegnati alla sua posizione</c:v>
                </c:pt>
                <c:pt idx="5">
                  <c:v>Tutti gli strumenti e le apparecchiature calibrate sono testati e etichettatti</c:v>
                </c:pt>
                <c:pt idx="6">
                  <c:v>Durante il trasporto, gli strumenti calibrati sono ben salvaguardati.</c:v>
                </c:pt>
                <c:pt idx="7">
                  <c:v>Le condizioni delle strutture del sito e / o del magazzino sono in gemerale in buone condizioni</c:v>
                </c:pt>
                <c:pt idx="8">
                  <c:v>Ci sono squadre disponibili per coprire interventi al di fuori degli orari di lavoro normali</c:v>
                </c:pt>
                <c:pt idx="9">
                  <c:v>I tecnici ricevono il supporto tecnico necessario durante le loro attività quotidiane e soprattutto durante la soluzione dei guasti da parte della loro azienda</c:v>
                </c:pt>
                <c:pt idx="10">
                  <c:v>I tecnici hanno un impegno e una responsabilità nel lavoro che svolgono quotidianamente presso le strutture EGP.</c:v>
                </c:pt>
                <c:pt idx="11">
                  <c:v>C'è un'attenzione particolare alla qualità, alle prestazioni e alla mentalità dell'efficienza</c:v>
                </c:pt>
                <c:pt idx="12">
                  <c:v>I tecnici hanno le competenze e la formazione necessarie per eseguire correttamente il lavoro richiesto.</c:v>
                </c:pt>
                <c:pt idx="13">
                  <c:v>I pezzi di ricambio vengono forniti in anticipo</c:v>
                </c:pt>
              </c:strCache>
            </c:strRef>
          </c:cat>
          <c:val>
            <c:numRef>
              <c:f>CHECKLIST!$D$31:$D$44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spPr>
            <a:ln w="25400">
              <a:noFill/>
            </a:ln>
          </c:spPr>
          <c:cat>
            <c:strRef>
              <c:f>CHECKLIST!$C$31:$C$44</c:f>
              <c:strCache>
                <c:ptCount val="14"/>
                <c:pt idx="0">
                  <c:v>Lle auto di servizio sono dotate di strumenti e materiali  adeguati </c:v>
                </c:pt>
                <c:pt idx="1">
                  <c:v>I tecnici dispongono di tutti gli strumenti necessari per svolgere tutte le attività, compreso il lavoro non programmato</c:v>
                </c:pt>
                <c:pt idx="2">
                  <c:v>Sono disponibili tutte le procedure, i documenti tecnici e le istruzioni di lavoro</c:v>
                </c:pt>
                <c:pt idx="3">
                  <c:v>La formazione / esperienza dei tecnici è in accordo con il lavoro richiesto nella turbina (piccoli guasti correttivi, ripetitivi, preventivi)</c:v>
                </c:pt>
                <c:pt idx="4">
                  <c:v>La qualifica del supervisore è conforme alla responsabilità e ai compiti assegnati alla sua posizione</c:v>
                </c:pt>
                <c:pt idx="5">
                  <c:v>Tutti gli strumenti e le apparecchiature calibrate sono testati e etichettatti</c:v>
                </c:pt>
                <c:pt idx="6">
                  <c:v>Durante il trasporto, gli strumenti calibrati sono ben salvaguardati.</c:v>
                </c:pt>
                <c:pt idx="7">
                  <c:v>Le condizioni delle strutture del sito e / o del magazzino sono in gemerale in buone condizioni</c:v>
                </c:pt>
                <c:pt idx="8">
                  <c:v>Ci sono squadre disponibili per coprire interventi al di fuori degli orari di lavoro normali</c:v>
                </c:pt>
                <c:pt idx="9">
                  <c:v>I tecnici ricevono il supporto tecnico necessario durante le loro attività quotidiane e soprattutto durante la soluzione dei guasti da parte della loro azienda</c:v>
                </c:pt>
                <c:pt idx="10">
                  <c:v>I tecnici hanno un impegno e una responsabilità nel lavoro che svolgono quotidianamente presso le strutture EGP.</c:v>
                </c:pt>
                <c:pt idx="11">
                  <c:v>C'è un'attenzione particolare alla qualità, alle prestazioni e alla mentalità dell'efficienza</c:v>
                </c:pt>
                <c:pt idx="12">
                  <c:v>I tecnici hanno le competenze e la formazione necessarie per eseguire correttamente il lavoro richiesto.</c:v>
                </c:pt>
                <c:pt idx="13">
                  <c:v>I pezzi di ricambio vengono forniti in anticipo</c:v>
                </c:pt>
              </c:strCache>
            </c:strRef>
          </c:cat>
          <c:val>
            <c:numRef>
              <c:f>CHECKLIST!$E$31:$E$44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spPr>
            <a:ln w="25400">
              <a:noFill/>
            </a:ln>
          </c:spPr>
          <c:cat>
            <c:strRef>
              <c:f>CHECKLIST!$C$31:$C$44</c:f>
              <c:strCache>
                <c:ptCount val="14"/>
                <c:pt idx="0">
                  <c:v>Lle auto di servizio sono dotate di strumenti e materiali  adeguati </c:v>
                </c:pt>
                <c:pt idx="1">
                  <c:v>I tecnici dispongono di tutti gli strumenti necessari per svolgere tutte le attività, compreso il lavoro non programmato</c:v>
                </c:pt>
                <c:pt idx="2">
                  <c:v>Sono disponibili tutte le procedure, i documenti tecnici e le istruzioni di lavoro</c:v>
                </c:pt>
                <c:pt idx="3">
                  <c:v>La formazione / esperienza dei tecnici è in accordo con il lavoro richiesto nella turbina (piccoli guasti correttivi, ripetitivi, preventivi)</c:v>
                </c:pt>
                <c:pt idx="4">
                  <c:v>La qualifica del supervisore è conforme alla responsabilità e ai compiti assegnati alla sua posizione</c:v>
                </c:pt>
                <c:pt idx="5">
                  <c:v>Tutti gli strumenti e le apparecchiature calibrate sono testati e etichettatti</c:v>
                </c:pt>
                <c:pt idx="6">
                  <c:v>Durante il trasporto, gli strumenti calibrati sono ben salvaguardati.</c:v>
                </c:pt>
                <c:pt idx="7">
                  <c:v>Le condizioni delle strutture del sito e / o del magazzino sono in gemerale in buone condizioni</c:v>
                </c:pt>
                <c:pt idx="8">
                  <c:v>Ci sono squadre disponibili per coprire interventi al di fuori degli orari di lavoro normali</c:v>
                </c:pt>
                <c:pt idx="9">
                  <c:v>I tecnici ricevono il supporto tecnico necessario durante le loro attività quotidiane e soprattutto durante la soluzione dei guasti da parte della loro azienda</c:v>
                </c:pt>
                <c:pt idx="10">
                  <c:v>I tecnici hanno un impegno e una responsabilità nel lavoro che svolgono quotidianamente presso le strutture EGP.</c:v>
                </c:pt>
                <c:pt idx="11">
                  <c:v>C'è un'attenzione particolare alla qualità, alle prestazioni e alla mentalità dell'efficienza</c:v>
                </c:pt>
                <c:pt idx="12">
                  <c:v>I tecnici hanno le competenze e la formazione necessarie per eseguire correttamente il lavoro richiesto.</c:v>
                </c:pt>
                <c:pt idx="13">
                  <c:v>I pezzi di ricambio vengono forniti in anticipo</c:v>
                </c:pt>
              </c:strCache>
            </c:strRef>
          </c:cat>
          <c:val>
            <c:numRef>
              <c:f>CHECKLIST!$F$31:$F$44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"/>
          <c:order val="3"/>
          <c:spPr>
            <a:ln w="25400">
              <a:noFill/>
            </a:ln>
          </c:spPr>
          <c:cat>
            <c:strRef>
              <c:f>CHECKLIST!$C$31:$C$44</c:f>
              <c:strCache>
                <c:ptCount val="14"/>
                <c:pt idx="0">
                  <c:v>Lle auto di servizio sono dotate di strumenti e materiali  adeguati </c:v>
                </c:pt>
                <c:pt idx="1">
                  <c:v>I tecnici dispongono di tutti gli strumenti necessari per svolgere tutte le attività, compreso il lavoro non programmato</c:v>
                </c:pt>
                <c:pt idx="2">
                  <c:v>Sono disponibili tutte le procedure, i documenti tecnici e le istruzioni di lavoro</c:v>
                </c:pt>
                <c:pt idx="3">
                  <c:v>La formazione / esperienza dei tecnici è in accordo con il lavoro richiesto nella turbina (piccoli guasti correttivi, ripetitivi, preventivi)</c:v>
                </c:pt>
                <c:pt idx="4">
                  <c:v>La qualifica del supervisore è conforme alla responsabilità e ai compiti assegnati alla sua posizione</c:v>
                </c:pt>
                <c:pt idx="5">
                  <c:v>Tutti gli strumenti e le apparecchiature calibrate sono testati e etichettatti</c:v>
                </c:pt>
                <c:pt idx="6">
                  <c:v>Durante il trasporto, gli strumenti calibrati sono ben salvaguardati.</c:v>
                </c:pt>
                <c:pt idx="7">
                  <c:v>Le condizioni delle strutture del sito e / o del magazzino sono in gemerale in buone condizioni</c:v>
                </c:pt>
                <c:pt idx="8">
                  <c:v>Ci sono squadre disponibili per coprire interventi al di fuori degli orari di lavoro normali</c:v>
                </c:pt>
                <c:pt idx="9">
                  <c:v>I tecnici ricevono il supporto tecnico necessario durante le loro attività quotidiane e soprattutto durante la soluzione dei guasti da parte della loro azienda</c:v>
                </c:pt>
                <c:pt idx="10">
                  <c:v>I tecnici hanno un impegno e una responsabilità nel lavoro che svolgono quotidianamente presso le strutture EGP.</c:v>
                </c:pt>
                <c:pt idx="11">
                  <c:v>C'è un'attenzione particolare alla qualità, alle prestazioni e alla mentalità dell'efficienza</c:v>
                </c:pt>
                <c:pt idx="12">
                  <c:v>I tecnici hanno le competenze e la formazione necessarie per eseguire correttamente il lavoro richiesto.</c:v>
                </c:pt>
                <c:pt idx="13">
                  <c:v>I pezzi di ricambio vengono forniti in anticipo</c:v>
                </c:pt>
              </c:strCache>
            </c:strRef>
          </c:cat>
          <c:val>
            <c:numRef>
              <c:f>Survey!#REF!</c:f>
              <c:numCache>
                <c:formatCode>General</c:formatCode>
                <c:ptCount val="14"/>
              </c:numCache>
            </c:numRef>
          </c:val>
        </c:ser>
        <c:ser>
          <c:idx val="4"/>
          <c:order val="4"/>
          <c:spPr>
            <a:ln w="25400">
              <a:noFill/>
            </a:ln>
          </c:spPr>
          <c:cat>
            <c:strRef>
              <c:f>CHECKLIST!$C$31:$C$44</c:f>
              <c:strCache>
                <c:ptCount val="14"/>
                <c:pt idx="0">
                  <c:v>Lle auto di servizio sono dotate di strumenti e materiali  adeguati </c:v>
                </c:pt>
                <c:pt idx="1">
                  <c:v>I tecnici dispongono di tutti gli strumenti necessari per svolgere tutte le attività, compreso il lavoro non programmato</c:v>
                </c:pt>
                <c:pt idx="2">
                  <c:v>Sono disponibili tutte le procedure, i documenti tecnici e le istruzioni di lavoro</c:v>
                </c:pt>
                <c:pt idx="3">
                  <c:v>La formazione / esperienza dei tecnici è in accordo con il lavoro richiesto nella turbina (piccoli guasti correttivi, ripetitivi, preventivi)</c:v>
                </c:pt>
                <c:pt idx="4">
                  <c:v>La qualifica del supervisore è conforme alla responsabilità e ai compiti assegnati alla sua posizione</c:v>
                </c:pt>
                <c:pt idx="5">
                  <c:v>Tutti gli strumenti e le apparecchiature calibrate sono testati e etichettatti</c:v>
                </c:pt>
                <c:pt idx="6">
                  <c:v>Durante il trasporto, gli strumenti calibrati sono ben salvaguardati.</c:v>
                </c:pt>
                <c:pt idx="7">
                  <c:v>Le condizioni delle strutture del sito e / o del magazzino sono in gemerale in buone condizioni</c:v>
                </c:pt>
                <c:pt idx="8">
                  <c:v>Ci sono squadre disponibili per coprire interventi al di fuori degli orari di lavoro normali</c:v>
                </c:pt>
                <c:pt idx="9">
                  <c:v>I tecnici ricevono il supporto tecnico necessario durante le loro attività quotidiane e soprattutto durante la soluzione dei guasti da parte della loro azienda</c:v>
                </c:pt>
                <c:pt idx="10">
                  <c:v>I tecnici hanno un impegno e una responsabilità nel lavoro che svolgono quotidianamente presso le strutture EGP.</c:v>
                </c:pt>
                <c:pt idx="11">
                  <c:v>C'è un'attenzione particolare alla qualità, alle prestazioni e alla mentalità dell'efficienza</c:v>
                </c:pt>
                <c:pt idx="12">
                  <c:v>I tecnici hanno le competenze e la formazione necessarie per eseguire correttamente il lavoro richiesto.</c:v>
                </c:pt>
                <c:pt idx="13">
                  <c:v>I pezzi di ricambio vengono forniti in anticipo</c:v>
                </c:pt>
              </c:strCache>
            </c:strRef>
          </c:cat>
          <c:val>
            <c:numRef>
              <c:f>CHECKLIST!$G$31:$G$44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5"/>
          <c:order val="5"/>
          <c:spPr>
            <a:ln w="25400">
              <a:noFill/>
            </a:ln>
          </c:spPr>
          <c:cat>
            <c:strRef>
              <c:f>CHECKLIST!$C$31:$C$44</c:f>
              <c:strCache>
                <c:ptCount val="14"/>
                <c:pt idx="0">
                  <c:v>Lle auto di servizio sono dotate di strumenti e materiali  adeguati </c:v>
                </c:pt>
                <c:pt idx="1">
                  <c:v>I tecnici dispongono di tutti gli strumenti necessari per svolgere tutte le attività, compreso il lavoro non programmato</c:v>
                </c:pt>
                <c:pt idx="2">
                  <c:v>Sono disponibili tutte le procedure, i documenti tecnici e le istruzioni di lavoro</c:v>
                </c:pt>
                <c:pt idx="3">
                  <c:v>La formazione / esperienza dei tecnici è in accordo con il lavoro richiesto nella turbina (piccoli guasti correttivi, ripetitivi, preventivi)</c:v>
                </c:pt>
                <c:pt idx="4">
                  <c:v>La qualifica del supervisore è conforme alla responsabilità e ai compiti assegnati alla sua posizione</c:v>
                </c:pt>
                <c:pt idx="5">
                  <c:v>Tutti gli strumenti e le apparecchiature calibrate sono testati e etichettatti</c:v>
                </c:pt>
                <c:pt idx="6">
                  <c:v>Durante il trasporto, gli strumenti calibrati sono ben salvaguardati.</c:v>
                </c:pt>
                <c:pt idx="7">
                  <c:v>Le condizioni delle strutture del sito e / o del magazzino sono in gemerale in buone condizioni</c:v>
                </c:pt>
                <c:pt idx="8">
                  <c:v>Ci sono squadre disponibili per coprire interventi al di fuori degli orari di lavoro normali</c:v>
                </c:pt>
                <c:pt idx="9">
                  <c:v>I tecnici ricevono il supporto tecnico necessario durante le loro attività quotidiane e soprattutto durante la soluzione dei guasti da parte della loro azienda</c:v>
                </c:pt>
                <c:pt idx="10">
                  <c:v>I tecnici hanno un impegno e una responsabilità nel lavoro che svolgono quotidianamente presso le strutture EGP.</c:v>
                </c:pt>
                <c:pt idx="11">
                  <c:v>C'è un'attenzione particolare alla qualità, alle prestazioni e alla mentalità dell'efficienza</c:v>
                </c:pt>
                <c:pt idx="12">
                  <c:v>I tecnici hanno le competenze e la formazione necessarie per eseguire correttamente il lavoro richiesto.</c:v>
                </c:pt>
                <c:pt idx="13">
                  <c:v>I pezzi di ricambio vengono forniti in anticipo</c:v>
                </c:pt>
              </c:strCache>
            </c:strRef>
          </c:cat>
          <c:val>
            <c:numRef>
              <c:f>CHECKLIST!$H$31:$H$44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6"/>
          <c:order val="6"/>
          <c:spPr>
            <a:ln w="25400">
              <a:noFill/>
            </a:ln>
          </c:spPr>
          <c:cat>
            <c:strRef>
              <c:f>CHECKLIST!$C$31:$C$44</c:f>
              <c:strCache>
                <c:ptCount val="14"/>
                <c:pt idx="0">
                  <c:v>Lle auto di servizio sono dotate di strumenti e materiali  adeguati </c:v>
                </c:pt>
                <c:pt idx="1">
                  <c:v>I tecnici dispongono di tutti gli strumenti necessari per svolgere tutte le attività, compreso il lavoro non programmato</c:v>
                </c:pt>
                <c:pt idx="2">
                  <c:v>Sono disponibili tutte le procedure, i documenti tecnici e le istruzioni di lavoro</c:v>
                </c:pt>
                <c:pt idx="3">
                  <c:v>La formazione / esperienza dei tecnici è in accordo con il lavoro richiesto nella turbina (piccoli guasti correttivi, ripetitivi, preventivi)</c:v>
                </c:pt>
                <c:pt idx="4">
                  <c:v>La qualifica del supervisore è conforme alla responsabilità e ai compiti assegnati alla sua posizione</c:v>
                </c:pt>
                <c:pt idx="5">
                  <c:v>Tutti gli strumenti e le apparecchiature calibrate sono testati e etichettatti</c:v>
                </c:pt>
                <c:pt idx="6">
                  <c:v>Durante il trasporto, gli strumenti calibrati sono ben salvaguardati.</c:v>
                </c:pt>
                <c:pt idx="7">
                  <c:v>Le condizioni delle strutture del sito e / o del magazzino sono in gemerale in buone condizioni</c:v>
                </c:pt>
                <c:pt idx="8">
                  <c:v>Ci sono squadre disponibili per coprire interventi al di fuori degli orari di lavoro normali</c:v>
                </c:pt>
                <c:pt idx="9">
                  <c:v>I tecnici ricevono il supporto tecnico necessario durante le loro attività quotidiane e soprattutto durante la soluzione dei guasti da parte della loro azienda</c:v>
                </c:pt>
                <c:pt idx="10">
                  <c:v>I tecnici hanno un impegno e una responsabilità nel lavoro che svolgono quotidianamente presso le strutture EGP.</c:v>
                </c:pt>
                <c:pt idx="11">
                  <c:v>C'è un'attenzione particolare alla qualità, alle prestazioni e alla mentalità dell'efficienza</c:v>
                </c:pt>
                <c:pt idx="12">
                  <c:v>I tecnici hanno le competenze e la formazione necessarie per eseguire correttamente il lavoro richiesto.</c:v>
                </c:pt>
                <c:pt idx="13">
                  <c:v>I pezzi di ricambio vengono forniti in anticipo</c:v>
                </c:pt>
              </c:strCache>
            </c:strRef>
          </c:cat>
          <c:val>
            <c:numRef>
              <c:f>Survey!#REF!</c:f>
              <c:numCache>
                <c:formatCode>General</c:formatCode>
                <c:ptCount val="14"/>
              </c:numCache>
            </c:numRef>
          </c:val>
        </c:ser>
        <c:ser>
          <c:idx val="7"/>
          <c:order val="7"/>
          <c:spPr>
            <a:ln w="25400">
              <a:noFill/>
            </a:ln>
          </c:spPr>
          <c:cat>
            <c:strRef>
              <c:f>CHECKLIST!$C$31:$C$44</c:f>
              <c:strCache>
                <c:ptCount val="14"/>
                <c:pt idx="0">
                  <c:v>Lle auto di servizio sono dotate di strumenti e materiali  adeguati </c:v>
                </c:pt>
                <c:pt idx="1">
                  <c:v>I tecnici dispongono di tutti gli strumenti necessari per svolgere tutte le attività, compreso il lavoro non programmato</c:v>
                </c:pt>
                <c:pt idx="2">
                  <c:v>Sono disponibili tutte le procedure, i documenti tecnici e le istruzioni di lavoro</c:v>
                </c:pt>
                <c:pt idx="3">
                  <c:v>La formazione / esperienza dei tecnici è in accordo con il lavoro richiesto nella turbina (piccoli guasti correttivi, ripetitivi, preventivi)</c:v>
                </c:pt>
                <c:pt idx="4">
                  <c:v>La qualifica del supervisore è conforme alla responsabilità e ai compiti assegnati alla sua posizione</c:v>
                </c:pt>
                <c:pt idx="5">
                  <c:v>Tutti gli strumenti e le apparecchiature calibrate sono testati e etichettatti</c:v>
                </c:pt>
                <c:pt idx="6">
                  <c:v>Durante il trasporto, gli strumenti calibrati sono ben salvaguardati.</c:v>
                </c:pt>
                <c:pt idx="7">
                  <c:v>Le condizioni delle strutture del sito e / o del magazzino sono in gemerale in buone condizioni</c:v>
                </c:pt>
                <c:pt idx="8">
                  <c:v>Ci sono squadre disponibili per coprire interventi al di fuori degli orari di lavoro normali</c:v>
                </c:pt>
                <c:pt idx="9">
                  <c:v>I tecnici ricevono il supporto tecnico necessario durante le loro attività quotidiane e soprattutto durante la soluzione dei guasti da parte della loro azienda</c:v>
                </c:pt>
                <c:pt idx="10">
                  <c:v>I tecnici hanno un impegno e una responsabilità nel lavoro che svolgono quotidianamente presso le strutture EGP.</c:v>
                </c:pt>
                <c:pt idx="11">
                  <c:v>C'è un'attenzione particolare alla qualità, alle prestazioni e alla mentalità dell'efficienza</c:v>
                </c:pt>
                <c:pt idx="12">
                  <c:v>I tecnici hanno le competenze e la formazione necessarie per eseguire correttamente il lavoro richiesto.</c:v>
                </c:pt>
                <c:pt idx="13">
                  <c:v>I pezzi di ricambio vengono forniti in anticipo</c:v>
                </c:pt>
              </c:strCache>
            </c:strRef>
          </c:cat>
          <c:val>
            <c:numRef>
              <c:f>Survey!#REF!</c:f>
              <c:numCache>
                <c:formatCode>General</c:formatCode>
                <c:ptCount val="14"/>
              </c:numCache>
            </c:numRef>
          </c:val>
        </c:ser>
        <c:ser>
          <c:idx val="8"/>
          <c:order val="8"/>
          <c:spPr>
            <a:ln w="25400">
              <a:noFill/>
            </a:ln>
          </c:spPr>
          <c:cat>
            <c:strRef>
              <c:f>CHECKLIST!$C$31:$C$44</c:f>
              <c:strCache>
                <c:ptCount val="14"/>
                <c:pt idx="0">
                  <c:v>Lle auto di servizio sono dotate di strumenti e materiali  adeguati </c:v>
                </c:pt>
                <c:pt idx="1">
                  <c:v>I tecnici dispongono di tutti gli strumenti necessari per svolgere tutte le attività, compreso il lavoro non programmato</c:v>
                </c:pt>
                <c:pt idx="2">
                  <c:v>Sono disponibili tutte le procedure, i documenti tecnici e le istruzioni di lavoro</c:v>
                </c:pt>
                <c:pt idx="3">
                  <c:v>La formazione / esperienza dei tecnici è in accordo con il lavoro richiesto nella turbina (piccoli guasti correttivi, ripetitivi, preventivi)</c:v>
                </c:pt>
                <c:pt idx="4">
                  <c:v>La qualifica del supervisore è conforme alla responsabilità e ai compiti assegnati alla sua posizione</c:v>
                </c:pt>
                <c:pt idx="5">
                  <c:v>Tutti gli strumenti e le apparecchiature calibrate sono testati e etichettatti</c:v>
                </c:pt>
                <c:pt idx="6">
                  <c:v>Durante il trasporto, gli strumenti calibrati sono ben salvaguardati.</c:v>
                </c:pt>
                <c:pt idx="7">
                  <c:v>Le condizioni delle strutture del sito e / o del magazzino sono in gemerale in buone condizioni</c:v>
                </c:pt>
                <c:pt idx="8">
                  <c:v>Ci sono squadre disponibili per coprire interventi al di fuori degli orari di lavoro normali</c:v>
                </c:pt>
                <c:pt idx="9">
                  <c:v>I tecnici ricevono il supporto tecnico necessario durante le loro attività quotidiane e soprattutto durante la soluzione dei guasti da parte della loro azienda</c:v>
                </c:pt>
                <c:pt idx="10">
                  <c:v>I tecnici hanno un impegno e una responsabilità nel lavoro che svolgono quotidianamente presso le strutture EGP.</c:v>
                </c:pt>
                <c:pt idx="11">
                  <c:v>C'è un'attenzione particolare alla qualità, alle prestazioni e alla mentalità dell'efficienza</c:v>
                </c:pt>
                <c:pt idx="12">
                  <c:v>I tecnici hanno le competenze e la formazione necessarie per eseguire correttamente il lavoro richiesto.</c:v>
                </c:pt>
                <c:pt idx="13">
                  <c:v>I pezzi di ricambio vengono forniti in anticipo</c:v>
                </c:pt>
              </c:strCache>
            </c:strRef>
          </c:cat>
          <c:val>
            <c:numRef>
              <c:f>Survey!#REF!</c:f>
              <c:numCache>
                <c:formatCode>General</c:formatCode>
                <c:ptCount val="14"/>
              </c:numCache>
            </c:numRef>
          </c:val>
        </c:ser>
        <c:ser>
          <c:idx val="9"/>
          <c:order val="9"/>
          <c:spPr>
            <a:ln w="25400">
              <a:noFill/>
            </a:ln>
          </c:spPr>
          <c:cat>
            <c:strRef>
              <c:f>CHECKLIST!$C$31:$C$44</c:f>
              <c:strCache>
                <c:ptCount val="14"/>
                <c:pt idx="0">
                  <c:v>Lle auto di servizio sono dotate di strumenti e materiali  adeguati </c:v>
                </c:pt>
                <c:pt idx="1">
                  <c:v>I tecnici dispongono di tutti gli strumenti necessari per svolgere tutte le attività, compreso il lavoro non programmato</c:v>
                </c:pt>
                <c:pt idx="2">
                  <c:v>Sono disponibili tutte le procedure, i documenti tecnici e le istruzioni di lavoro</c:v>
                </c:pt>
                <c:pt idx="3">
                  <c:v>La formazione / esperienza dei tecnici è in accordo con il lavoro richiesto nella turbina (piccoli guasti correttivi, ripetitivi, preventivi)</c:v>
                </c:pt>
                <c:pt idx="4">
                  <c:v>La qualifica del supervisore è conforme alla responsabilità e ai compiti assegnati alla sua posizione</c:v>
                </c:pt>
                <c:pt idx="5">
                  <c:v>Tutti gli strumenti e le apparecchiature calibrate sono testati e etichettatti</c:v>
                </c:pt>
                <c:pt idx="6">
                  <c:v>Durante il trasporto, gli strumenti calibrati sono ben salvaguardati.</c:v>
                </c:pt>
                <c:pt idx="7">
                  <c:v>Le condizioni delle strutture del sito e / o del magazzino sono in gemerale in buone condizioni</c:v>
                </c:pt>
                <c:pt idx="8">
                  <c:v>Ci sono squadre disponibili per coprire interventi al di fuori degli orari di lavoro normali</c:v>
                </c:pt>
                <c:pt idx="9">
                  <c:v>I tecnici ricevono il supporto tecnico necessario durante le loro attività quotidiane e soprattutto durante la soluzione dei guasti da parte della loro azienda</c:v>
                </c:pt>
                <c:pt idx="10">
                  <c:v>I tecnici hanno un impegno e una responsabilità nel lavoro che svolgono quotidianamente presso le strutture EGP.</c:v>
                </c:pt>
                <c:pt idx="11">
                  <c:v>C'è un'attenzione particolare alla qualità, alle prestazioni e alla mentalità dell'efficienza</c:v>
                </c:pt>
                <c:pt idx="12">
                  <c:v>I tecnici hanno le competenze e la formazione necessarie per eseguire correttamente il lavoro richiesto.</c:v>
                </c:pt>
                <c:pt idx="13">
                  <c:v>I pezzi di ricambio vengono forniti in anticipo</c:v>
                </c:pt>
              </c:strCache>
            </c:strRef>
          </c:cat>
          <c:val>
            <c:numRef>
              <c:f>Survey!#REF!</c:f>
              <c:numCache>
                <c:formatCode>General</c:formatCode>
                <c:ptCount val="14"/>
              </c:numCache>
            </c:numRef>
          </c:val>
        </c:ser>
        <c:ser>
          <c:idx val="10"/>
          <c:order val="10"/>
          <c:spPr>
            <a:ln w="25400">
              <a:noFill/>
            </a:ln>
          </c:spPr>
          <c:cat>
            <c:strRef>
              <c:f>CHECKLIST!$C$31:$C$44</c:f>
              <c:strCache>
                <c:ptCount val="14"/>
                <c:pt idx="0">
                  <c:v>Lle auto di servizio sono dotate di strumenti e materiali  adeguati </c:v>
                </c:pt>
                <c:pt idx="1">
                  <c:v>I tecnici dispongono di tutti gli strumenti necessari per svolgere tutte le attività, compreso il lavoro non programmato</c:v>
                </c:pt>
                <c:pt idx="2">
                  <c:v>Sono disponibili tutte le procedure, i documenti tecnici e le istruzioni di lavoro</c:v>
                </c:pt>
                <c:pt idx="3">
                  <c:v>La formazione / esperienza dei tecnici è in accordo con il lavoro richiesto nella turbina (piccoli guasti correttivi, ripetitivi, preventivi)</c:v>
                </c:pt>
                <c:pt idx="4">
                  <c:v>La qualifica del supervisore è conforme alla responsabilità e ai compiti assegnati alla sua posizione</c:v>
                </c:pt>
                <c:pt idx="5">
                  <c:v>Tutti gli strumenti e le apparecchiature calibrate sono testati e etichettatti</c:v>
                </c:pt>
                <c:pt idx="6">
                  <c:v>Durante il trasporto, gli strumenti calibrati sono ben salvaguardati.</c:v>
                </c:pt>
                <c:pt idx="7">
                  <c:v>Le condizioni delle strutture del sito e / o del magazzino sono in gemerale in buone condizioni</c:v>
                </c:pt>
                <c:pt idx="8">
                  <c:v>Ci sono squadre disponibili per coprire interventi al di fuori degli orari di lavoro normali</c:v>
                </c:pt>
                <c:pt idx="9">
                  <c:v>I tecnici ricevono il supporto tecnico necessario durante le loro attività quotidiane e soprattutto durante la soluzione dei guasti da parte della loro azienda</c:v>
                </c:pt>
                <c:pt idx="10">
                  <c:v>I tecnici hanno un impegno e una responsabilità nel lavoro che svolgono quotidianamente presso le strutture EGP.</c:v>
                </c:pt>
                <c:pt idx="11">
                  <c:v>C'è un'attenzione particolare alla qualità, alle prestazioni e alla mentalità dell'efficienza</c:v>
                </c:pt>
                <c:pt idx="12">
                  <c:v>I tecnici hanno le competenze e la formazione necessarie per eseguire correttamente il lavoro richiesto.</c:v>
                </c:pt>
                <c:pt idx="13">
                  <c:v>I pezzi di ricambio vengono forniti in anticipo</c:v>
                </c:pt>
              </c:strCache>
            </c:strRef>
          </c:cat>
          <c:val>
            <c:numRef>
              <c:f>CHECKLIST!$J$31:$J$44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0847456"/>
        <c:axId val="-1810842016"/>
      </c:radarChart>
      <c:catAx>
        <c:axId val="-1810847456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-1810842016"/>
        <c:crosses val="autoZero"/>
        <c:auto val="1"/>
        <c:lblAlgn val="ctr"/>
        <c:lblOffset val="100"/>
        <c:noMultiLvlLbl val="0"/>
      </c:catAx>
      <c:valAx>
        <c:axId val="-1810842016"/>
        <c:scaling>
          <c:orientation val="minMax"/>
          <c:max val="5"/>
          <c:min val="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1810847456"/>
        <c:crosses val="autoZero"/>
        <c:crossBetween val="between"/>
        <c:majorUnit val="1"/>
        <c:minorUnit val="1"/>
      </c:valAx>
    </c:plotArea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989129447781103"/>
          <c:y val="0.164837048117565"/>
          <c:w val="0.440217411044377"/>
          <c:h val="0.70925534144210001"/>
        </c:manualLayout>
      </c:layout>
      <c:radarChart>
        <c:radarStyle val="filled"/>
        <c:varyColors val="0"/>
        <c:ser>
          <c:idx val="0"/>
          <c:order val="0"/>
          <c:cat>
            <c:strRef>
              <c:f>CHECKLIST!$C$49:$C$65</c:f>
              <c:strCache>
                <c:ptCount val="17"/>
                <c:pt idx="0">
                  <c:v>C'è una Programmazione per pianificare e raggruppare i controlli concentrandosi sui costi e ottimizzare l'efficienza</c:v>
                </c:pt>
                <c:pt idx="1">
                  <c:v>Durante i lavori quotidiani, vengono seguiti i diversi processi stabiliti (ordini di apertura, chiusura Sap)</c:v>
                </c:pt>
                <c:pt idx="2">
                  <c:v>Le squadre di manutenzione sono informate in anticipo dei loro compiti per essere preparate</c:v>
                </c:pt>
                <c:pt idx="3">
                  <c:v>I materiali necessari per eseguire il lavoro pianificato sono preparati con largo anticipo</c:v>
                </c:pt>
                <c:pt idx="4">
                  <c:v>I materiali necessari vengono inviati in anticipo alle turbine stesse per ridurre i tempi di fermo</c:v>
                </c:pt>
                <c:pt idx="5">
                  <c:v>I lavori a breve termine sono pianificati tenendo conto delle previsioni del vento per ottimizzare l'efficienza del parco</c:v>
                </c:pt>
                <c:pt idx="6">
                  <c:v>Le previsioni del tempo sono prese in considerazione per la pianificazione e l'ottimizzazione delle risorse</c:v>
                </c:pt>
                <c:pt idx="7">
                  <c:v>Quando una macchina presenta un errore, viene notificate rapidamente per ottimizzare i tempi di reazione</c:v>
                </c:pt>
                <c:pt idx="8">
                  <c:v>I tecnici completano la checklist dei lavori (preventivi) pianificate durante i lavori.</c:v>
                </c:pt>
                <c:pt idx="9">
                  <c:v>Si perde molto tempo nella organizzazione delle attività (mobilitazione e smobilitazione)</c:v>
                </c:pt>
                <c:pt idx="10">
                  <c:v>Dopo un lavoro pianificato, i tecnici preparano un ordine di lavoro (e integrato in SAP)</c:v>
                </c:pt>
                <c:pt idx="11">
                  <c:v>Durante i giorni di poco vento, il lavoro è organizzato correttamente per approfittare della giornata.</c:v>
                </c:pt>
                <c:pt idx="12">
                  <c:v>Per la realizzazione dei lavori pianificati, i componenti e i pezzi di ricambio necessari vengono richiesti in anticipo</c:v>
                </c:pt>
                <c:pt idx="13">
                  <c:v>Per eseguire i lavori pianificati, le risorse umane necessarie vengono organizate in anticipo.</c:v>
                </c:pt>
                <c:pt idx="14">
                  <c:v>Per eseguire i lavori pianificati, gli strumenti e gli strumenti necessari vengono analizzati / richiesti in anticipo</c:v>
                </c:pt>
                <c:pt idx="15">
                  <c:v>La risoluzione dei problemi e la ripartizione del WTG sono valutate prima che i tecnici arrivino e inizino il lavoro giornaliero</c:v>
                </c:pt>
                <c:pt idx="16">
                  <c:v>I guasti ai componenti principali sono studiati per sapere se si possono applicare migliorie alle turbine  modo proattivo</c:v>
                </c:pt>
              </c:strCache>
            </c:strRef>
          </c:cat>
          <c:val>
            <c:numRef>
              <c:f>CHECKLIST!$D$49:$D$65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spPr>
            <a:ln w="25400">
              <a:noFill/>
            </a:ln>
          </c:spPr>
          <c:cat>
            <c:strRef>
              <c:f>CHECKLIST!$C$49:$C$65</c:f>
              <c:strCache>
                <c:ptCount val="17"/>
                <c:pt idx="0">
                  <c:v>C'è una Programmazione per pianificare e raggruppare i controlli concentrandosi sui costi e ottimizzare l'efficienza</c:v>
                </c:pt>
                <c:pt idx="1">
                  <c:v>Durante i lavori quotidiani, vengono seguiti i diversi processi stabiliti (ordini di apertura, chiusura Sap)</c:v>
                </c:pt>
                <c:pt idx="2">
                  <c:v>Le squadre di manutenzione sono informate in anticipo dei loro compiti per essere preparate</c:v>
                </c:pt>
                <c:pt idx="3">
                  <c:v>I materiali necessari per eseguire il lavoro pianificato sono preparati con largo anticipo</c:v>
                </c:pt>
                <c:pt idx="4">
                  <c:v>I materiali necessari vengono inviati in anticipo alle turbine stesse per ridurre i tempi di fermo</c:v>
                </c:pt>
                <c:pt idx="5">
                  <c:v>I lavori a breve termine sono pianificati tenendo conto delle previsioni del vento per ottimizzare l'efficienza del parco</c:v>
                </c:pt>
                <c:pt idx="6">
                  <c:v>Le previsioni del tempo sono prese in considerazione per la pianificazione e l'ottimizzazione delle risorse</c:v>
                </c:pt>
                <c:pt idx="7">
                  <c:v>Quando una macchina presenta un errore, viene notificate rapidamente per ottimizzare i tempi di reazione</c:v>
                </c:pt>
                <c:pt idx="8">
                  <c:v>I tecnici completano la checklist dei lavori (preventivi) pianificate durante i lavori.</c:v>
                </c:pt>
                <c:pt idx="9">
                  <c:v>Si perde molto tempo nella organizzazione delle attività (mobilitazione e smobilitazione)</c:v>
                </c:pt>
                <c:pt idx="10">
                  <c:v>Dopo un lavoro pianificato, i tecnici preparano un ordine di lavoro (e integrato in SAP)</c:v>
                </c:pt>
                <c:pt idx="11">
                  <c:v>Durante i giorni di poco vento, il lavoro è organizzato correttamente per approfittare della giornata.</c:v>
                </c:pt>
                <c:pt idx="12">
                  <c:v>Per la realizzazione dei lavori pianificati, i componenti e i pezzi di ricambio necessari vengono richiesti in anticipo</c:v>
                </c:pt>
                <c:pt idx="13">
                  <c:v>Per eseguire i lavori pianificati, le risorse umane necessarie vengono organizate in anticipo.</c:v>
                </c:pt>
                <c:pt idx="14">
                  <c:v>Per eseguire i lavori pianificati, gli strumenti e gli strumenti necessari vengono analizzati / richiesti in anticipo</c:v>
                </c:pt>
                <c:pt idx="15">
                  <c:v>La risoluzione dei problemi e la ripartizione del WTG sono valutate prima che i tecnici arrivino e inizino il lavoro giornaliero</c:v>
                </c:pt>
                <c:pt idx="16">
                  <c:v>I guasti ai componenti principali sono studiati per sapere se si possono applicare migliorie alle turbine  modo proattivo</c:v>
                </c:pt>
              </c:strCache>
            </c:strRef>
          </c:cat>
          <c:val>
            <c:numRef>
              <c:f>CHECKLIST!$E$49:$E$65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2"/>
          <c:order val="2"/>
          <c:spPr>
            <a:ln w="25400">
              <a:noFill/>
            </a:ln>
          </c:spPr>
          <c:cat>
            <c:strRef>
              <c:f>CHECKLIST!$C$49:$C$65</c:f>
              <c:strCache>
                <c:ptCount val="17"/>
                <c:pt idx="0">
                  <c:v>C'è una Programmazione per pianificare e raggruppare i controlli concentrandosi sui costi e ottimizzare l'efficienza</c:v>
                </c:pt>
                <c:pt idx="1">
                  <c:v>Durante i lavori quotidiani, vengono seguiti i diversi processi stabiliti (ordini di apertura, chiusura Sap)</c:v>
                </c:pt>
                <c:pt idx="2">
                  <c:v>Le squadre di manutenzione sono informate in anticipo dei loro compiti per essere preparate</c:v>
                </c:pt>
                <c:pt idx="3">
                  <c:v>I materiali necessari per eseguire il lavoro pianificato sono preparati con largo anticipo</c:v>
                </c:pt>
                <c:pt idx="4">
                  <c:v>I materiali necessari vengono inviati in anticipo alle turbine stesse per ridurre i tempi di fermo</c:v>
                </c:pt>
                <c:pt idx="5">
                  <c:v>I lavori a breve termine sono pianificati tenendo conto delle previsioni del vento per ottimizzare l'efficienza del parco</c:v>
                </c:pt>
                <c:pt idx="6">
                  <c:v>Le previsioni del tempo sono prese in considerazione per la pianificazione e l'ottimizzazione delle risorse</c:v>
                </c:pt>
                <c:pt idx="7">
                  <c:v>Quando una macchina presenta un errore, viene notificate rapidamente per ottimizzare i tempi di reazione</c:v>
                </c:pt>
                <c:pt idx="8">
                  <c:v>I tecnici completano la checklist dei lavori (preventivi) pianificate durante i lavori.</c:v>
                </c:pt>
                <c:pt idx="9">
                  <c:v>Si perde molto tempo nella organizzazione delle attività (mobilitazione e smobilitazione)</c:v>
                </c:pt>
                <c:pt idx="10">
                  <c:v>Dopo un lavoro pianificato, i tecnici preparano un ordine di lavoro (e integrato in SAP)</c:v>
                </c:pt>
                <c:pt idx="11">
                  <c:v>Durante i giorni di poco vento, il lavoro è organizzato correttamente per approfittare della giornata.</c:v>
                </c:pt>
                <c:pt idx="12">
                  <c:v>Per la realizzazione dei lavori pianificati, i componenti e i pezzi di ricambio necessari vengono richiesti in anticipo</c:v>
                </c:pt>
                <c:pt idx="13">
                  <c:v>Per eseguire i lavori pianificati, le risorse umane necessarie vengono organizate in anticipo.</c:v>
                </c:pt>
                <c:pt idx="14">
                  <c:v>Per eseguire i lavori pianificati, gli strumenti e gli strumenti necessari vengono analizzati / richiesti in anticipo</c:v>
                </c:pt>
                <c:pt idx="15">
                  <c:v>La risoluzione dei problemi e la ripartizione del WTG sono valutate prima che i tecnici arrivino e inizino il lavoro giornaliero</c:v>
                </c:pt>
                <c:pt idx="16">
                  <c:v>I guasti ai componenti principali sono studiati per sapere se si possono applicare migliorie alle turbine  modo proattivo</c:v>
                </c:pt>
              </c:strCache>
            </c:strRef>
          </c:cat>
          <c:val>
            <c:numRef>
              <c:f>CHECKLIST!$F$49:$F$65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3"/>
          <c:order val="3"/>
          <c:spPr>
            <a:ln w="25400">
              <a:noFill/>
            </a:ln>
          </c:spPr>
          <c:cat>
            <c:strRef>
              <c:f>CHECKLIST!$C$49:$C$65</c:f>
              <c:strCache>
                <c:ptCount val="17"/>
                <c:pt idx="0">
                  <c:v>C'è una Programmazione per pianificare e raggruppare i controlli concentrandosi sui costi e ottimizzare l'efficienza</c:v>
                </c:pt>
                <c:pt idx="1">
                  <c:v>Durante i lavori quotidiani, vengono seguiti i diversi processi stabiliti (ordini di apertura, chiusura Sap)</c:v>
                </c:pt>
                <c:pt idx="2">
                  <c:v>Le squadre di manutenzione sono informate in anticipo dei loro compiti per essere preparate</c:v>
                </c:pt>
                <c:pt idx="3">
                  <c:v>I materiali necessari per eseguire il lavoro pianificato sono preparati con largo anticipo</c:v>
                </c:pt>
                <c:pt idx="4">
                  <c:v>I materiali necessari vengono inviati in anticipo alle turbine stesse per ridurre i tempi di fermo</c:v>
                </c:pt>
                <c:pt idx="5">
                  <c:v>I lavori a breve termine sono pianificati tenendo conto delle previsioni del vento per ottimizzare l'efficienza del parco</c:v>
                </c:pt>
                <c:pt idx="6">
                  <c:v>Le previsioni del tempo sono prese in considerazione per la pianificazione e l'ottimizzazione delle risorse</c:v>
                </c:pt>
                <c:pt idx="7">
                  <c:v>Quando una macchina presenta un errore, viene notificate rapidamente per ottimizzare i tempi di reazione</c:v>
                </c:pt>
                <c:pt idx="8">
                  <c:v>I tecnici completano la checklist dei lavori (preventivi) pianificate durante i lavori.</c:v>
                </c:pt>
                <c:pt idx="9">
                  <c:v>Si perde molto tempo nella organizzazione delle attività (mobilitazione e smobilitazione)</c:v>
                </c:pt>
                <c:pt idx="10">
                  <c:v>Dopo un lavoro pianificato, i tecnici preparano un ordine di lavoro (e integrato in SAP)</c:v>
                </c:pt>
                <c:pt idx="11">
                  <c:v>Durante i giorni di poco vento, il lavoro è organizzato correttamente per approfittare della giornata.</c:v>
                </c:pt>
                <c:pt idx="12">
                  <c:v>Per la realizzazione dei lavori pianificati, i componenti e i pezzi di ricambio necessari vengono richiesti in anticipo</c:v>
                </c:pt>
                <c:pt idx="13">
                  <c:v>Per eseguire i lavori pianificati, le risorse umane necessarie vengono organizate in anticipo.</c:v>
                </c:pt>
                <c:pt idx="14">
                  <c:v>Per eseguire i lavori pianificati, gli strumenti e gli strumenti necessari vengono analizzati / richiesti in anticipo</c:v>
                </c:pt>
                <c:pt idx="15">
                  <c:v>La risoluzione dei problemi e la ripartizione del WTG sono valutate prima che i tecnici arrivino e inizino il lavoro giornaliero</c:v>
                </c:pt>
                <c:pt idx="16">
                  <c:v>I guasti ai componenti principali sono studiati per sapere se si possono applicare migliorie alle turbine  modo proattivo</c:v>
                </c:pt>
              </c:strCache>
            </c:strRef>
          </c:cat>
          <c:val>
            <c:numRef>
              <c:f>Survey!#REF!</c:f>
              <c:numCache>
                <c:formatCode>General</c:formatCode>
                <c:ptCount val="17"/>
              </c:numCache>
            </c:numRef>
          </c:val>
        </c:ser>
        <c:ser>
          <c:idx val="4"/>
          <c:order val="4"/>
          <c:spPr>
            <a:ln w="25400">
              <a:noFill/>
            </a:ln>
          </c:spPr>
          <c:cat>
            <c:strRef>
              <c:f>CHECKLIST!$C$49:$C$65</c:f>
              <c:strCache>
                <c:ptCount val="17"/>
                <c:pt idx="0">
                  <c:v>C'è una Programmazione per pianificare e raggruppare i controlli concentrandosi sui costi e ottimizzare l'efficienza</c:v>
                </c:pt>
                <c:pt idx="1">
                  <c:v>Durante i lavori quotidiani, vengono seguiti i diversi processi stabiliti (ordini di apertura, chiusura Sap)</c:v>
                </c:pt>
                <c:pt idx="2">
                  <c:v>Le squadre di manutenzione sono informate in anticipo dei loro compiti per essere preparate</c:v>
                </c:pt>
                <c:pt idx="3">
                  <c:v>I materiali necessari per eseguire il lavoro pianificato sono preparati con largo anticipo</c:v>
                </c:pt>
                <c:pt idx="4">
                  <c:v>I materiali necessari vengono inviati in anticipo alle turbine stesse per ridurre i tempi di fermo</c:v>
                </c:pt>
                <c:pt idx="5">
                  <c:v>I lavori a breve termine sono pianificati tenendo conto delle previsioni del vento per ottimizzare l'efficienza del parco</c:v>
                </c:pt>
                <c:pt idx="6">
                  <c:v>Le previsioni del tempo sono prese in considerazione per la pianificazione e l'ottimizzazione delle risorse</c:v>
                </c:pt>
                <c:pt idx="7">
                  <c:v>Quando una macchina presenta un errore, viene notificate rapidamente per ottimizzare i tempi di reazione</c:v>
                </c:pt>
                <c:pt idx="8">
                  <c:v>I tecnici completano la checklist dei lavori (preventivi) pianificate durante i lavori.</c:v>
                </c:pt>
                <c:pt idx="9">
                  <c:v>Si perde molto tempo nella organizzazione delle attività (mobilitazione e smobilitazione)</c:v>
                </c:pt>
                <c:pt idx="10">
                  <c:v>Dopo un lavoro pianificato, i tecnici preparano un ordine di lavoro (e integrato in SAP)</c:v>
                </c:pt>
                <c:pt idx="11">
                  <c:v>Durante i giorni di poco vento, il lavoro è organizzato correttamente per approfittare della giornata.</c:v>
                </c:pt>
                <c:pt idx="12">
                  <c:v>Per la realizzazione dei lavori pianificati, i componenti e i pezzi di ricambio necessari vengono richiesti in anticipo</c:v>
                </c:pt>
                <c:pt idx="13">
                  <c:v>Per eseguire i lavori pianificati, le risorse umane necessarie vengono organizate in anticipo.</c:v>
                </c:pt>
                <c:pt idx="14">
                  <c:v>Per eseguire i lavori pianificati, gli strumenti e gli strumenti necessari vengono analizzati / richiesti in anticipo</c:v>
                </c:pt>
                <c:pt idx="15">
                  <c:v>La risoluzione dei problemi e la ripartizione del WTG sono valutate prima che i tecnici arrivino e inizino il lavoro giornaliero</c:v>
                </c:pt>
                <c:pt idx="16">
                  <c:v>I guasti ai componenti principali sono studiati per sapere se si possono applicare migliorie alle turbine  modo proattivo</c:v>
                </c:pt>
              </c:strCache>
            </c:strRef>
          </c:cat>
          <c:val>
            <c:numRef>
              <c:f>CHECKLIST!$G$49:$G$65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5"/>
          <c:order val="5"/>
          <c:spPr>
            <a:ln w="25400">
              <a:noFill/>
            </a:ln>
          </c:spPr>
          <c:cat>
            <c:strRef>
              <c:f>CHECKLIST!$C$49:$C$65</c:f>
              <c:strCache>
                <c:ptCount val="17"/>
                <c:pt idx="0">
                  <c:v>C'è una Programmazione per pianificare e raggruppare i controlli concentrandosi sui costi e ottimizzare l'efficienza</c:v>
                </c:pt>
                <c:pt idx="1">
                  <c:v>Durante i lavori quotidiani, vengono seguiti i diversi processi stabiliti (ordini di apertura, chiusura Sap)</c:v>
                </c:pt>
                <c:pt idx="2">
                  <c:v>Le squadre di manutenzione sono informate in anticipo dei loro compiti per essere preparate</c:v>
                </c:pt>
                <c:pt idx="3">
                  <c:v>I materiali necessari per eseguire il lavoro pianificato sono preparati con largo anticipo</c:v>
                </c:pt>
                <c:pt idx="4">
                  <c:v>I materiali necessari vengono inviati in anticipo alle turbine stesse per ridurre i tempi di fermo</c:v>
                </c:pt>
                <c:pt idx="5">
                  <c:v>I lavori a breve termine sono pianificati tenendo conto delle previsioni del vento per ottimizzare l'efficienza del parco</c:v>
                </c:pt>
                <c:pt idx="6">
                  <c:v>Le previsioni del tempo sono prese in considerazione per la pianificazione e l'ottimizzazione delle risorse</c:v>
                </c:pt>
                <c:pt idx="7">
                  <c:v>Quando una macchina presenta un errore, viene notificate rapidamente per ottimizzare i tempi di reazione</c:v>
                </c:pt>
                <c:pt idx="8">
                  <c:v>I tecnici completano la checklist dei lavori (preventivi) pianificate durante i lavori.</c:v>
                </c:pt>
                <c:pt idx="9">
                  <c:v>Si perde molto tempo nella organizzazione delle attività (mobilitazione e smobilitazione)</c:v>
                </c:pt>
                <c:pt idx="10">
                  <c:v>Dopo un lavoro pianificato, i tecnici preparano un ordine di lavoro (e integrato in SAP)</c:v>
                </c:pt>
                <c:pt idx="11">
                  <c:v>Durante i giorni di poco vento, il lavoro è organizzato correttamente per approfittare della giornata.</c:v>
                </c:pt>
                <c:pt idx="12">
                  <c:v>Per la realizzazione dei lavori pianificati, i componenti e i pezzi di ricambio necessari vengono richiesti in anticipo</c:v>
                </c:pt>
                <c:pt idx="13">
                  <c:v>Per eseguire i lavori pianificati, le risorse umane necessarie vengono organizate in anticipo.</c:v>
                </c:pt>
                <c:pt idx="14">
                  <c:v>Per eseguire i lavori pianificati, gli strumenti e gli strumenti necessari vengono analizzati / richiesti in anticipo</c:v>
                </c:pt>
                <c:pt idx="15">
                  <c:v>La risoluzione dei problemi e la ripartizione del WTG sono valutate prima che i tecnici arrivino e inizino il lavoro giornaliero</c:v>
                </c:pt>
                <c:pt idx="16">
                  <c:v>I guasti ai componenti principali sono studiati per sapere se si possono applicare migliorie alle turbine  modo proattivo</c:v>
                </c:pt>
              </c:strCache>
            </c:strRef>
          </c:cat>
          <c:val>
            <c:numRef>
              <c:f>CHECKLIST!$H$49:$H$65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6"/>
          <c:order val="6"/>
          <c:spPr>
            <a:ln w="25400">
              <a:noFill/>
            </a:ln>
          </c:spPr>
          <c:cat>
            <c:strRef>
              <c:f>CHECKLIST!$C$49:$C$65</c:f>
              <c:strCache>
                <c:ptCount val="17"/>
                <c:pt idx="0">
                  <c:v>C'è una Programmazione per pianificare e raggruppare i controlli concentrandosi sui costi e ottimizzare l'efficienza</c:v>
                </c:pt>
                <c:pt idx="1">
                  <c:v>Durante i lavori quotidiani, vengono seguiti i diversi processi stabiliti (ordini di apertura, chiusura Sap)</c:v>
                </c:pt>
                <c:pt idx="2">
                  <c:v>Le squadre di manutenzione sono informate in anticipo dei loro compiti per essere preparate</c:v>
                </c:pt>
                <c:pt idx="3">
                  <c:v>I materiali necessari per eseguire il lavoro pianificato sono preparati con largo anticipo</c:v>
                </c:pt>
                <c:pt idx="4">
                  <c:v>I materiali necessari vengono inviati in anticipo alle turbine stesse per ridurre i tempi di fermo</c:v>
                </c:pt>
                <c:pt idx="5">
                  <c:v>I lavori a breve termine sono pianificati tenendo conto delle previsioni del vento per ottimizzare l'efficienza del parco</c:v>
                </c:pt>
                <c:pt idx="6">
                  <c:v>Le previsioni del tempo sono prese in considerazione per la pianificazione e l'ottimizzazione delle risorse</c:v>
                </c:pt>
                <c:pt idx="7">
                  <c:v>Quando una macchina presenta un errore, viene notificate rapidamente per ottimizzare i tempi di reazione</c:v>
                </c:pt>
                <c:pt idx="8">
                  <c:v>I tecnici completano la checklist dei lavori (preventivi) pianificate durante i lavori.</c:v>
                </c:pt>
                <c:pt idx="9">
                  <c:v>Si perde molto tempo nella organizzazione delle attività (mobilitazione e smobilitazione)</c:v>
                </c:pt>
                <c:pt idx="10">
                  <c:v>Dopo un lavoro pianificato, i tecnici preparano un ordine di lavoro (e integrato in SAP)</c:v>
                </c:pt>
                <c:pt idx="11">
                  <c:v>Durante i giorni di poco vento, il lavoro è organizzato correttamente per approfittare della giornata.</c:v>
                </c:pt>
                <c:pt idx="12">
                  <c:v>Per la realizzazione dei lavori pianificati, i componenti e i pezzi di ricambio necessari vengono richiesti in anticipo</c:v>
                </c:pt>
                <c:pt idx="13">
                  <c:v>Per eseguire i lavori pianificati, le risorse umane necessarie vengono organizate in anticipo.</c:v>
                </c:pt>
                <c:pt idx="14">
                  <c:v>Per eseguire i lavori pianificati, gli strumenti e gli strumenti necessari vengono analizzati / richiesti in anticipo</c:v>
                </c:pt>
                <c:pt idx="15">
                  <c:v>La risoluzione dei problemi e la ripartizione del WTG sono valutate prima che i tecnici arrivino e inizino il lavoro giornaliero</c:v>
                </c:pt>
                <c:pt idx="16">
                  <c:v>I guasti ai componenti principali sono studiati per sapere se si possono applicare migliorie alle turbine  modo proattivo</c:v>
                </c:pt>
              </c:strCache>
            </c:strRef>
          </c:cat>
          <c:val>
            <c:numRef>
              <c:f>Survey!#REF!</c:f>
              <c:numCache>
                <c:formatCode>General</c:formatCode>
                <c:ptCount val="17"/>
              </c:numCache>
            </c:numRef>
          </c:val>
        </c:ser>
        <c:ser>
          <c:idx val="7"/>
          <c:order val="7"/>
          <c:spPr>
            <a:ln w="25400">
              <a:noFill/>
            </a:ln>
          </c:spPr>
          <c:cat>
            <c:strRef>
              <c:f>CHECKLIST!$C$49:$C$65</c:f>
              <c:strCache>
                <c:ptCount val="17"/>
                <c:pt idx="0">
                  <c:v>C'è una Programmazione per pianificare e raggruppare i controlli concentrandosi sui costi e ottimizzare l'efficienza</c:v>
                </c:pt>
                <c:pt idx="1">
                  <c:v>Durante i lavori quotidiani, vengono seguiti i diversi processi stabiliti (ordini di apertura, chiusura Sap)</c:v>
                </c:pt>
                <c:pt idx="2">
                  <c:v>Le squadre di manutenzione sono informate in anticipo dei loro compiti per essere preparate</c:v>
                </c:pt>
                <c:pt idx="3">
                  <c:v>I materiali necessari per eseguire il lavoro pianificato sono preparati con largo anticipo</c:v>
                </c:pt>
                <c:pt idx="4">
                  <c:v>I materiali necessari vengono inviati in anticipo alle turbine stesse per ridurre i tempi di fermo</c:v>
                </c:pt>
                <c:pt idx="5">
                  <c:v>I lavori a breve termine sono pianificati tenendo conto delle previsioni del vento per ottimizzare l'efficienza del parco</c:v>
                </c:pt>
                <c:pt idx="6">
                  <c:v>Le previsioni del tempo sono prese in considerazione per la pianificazione e l'ottimizzazione delle risorse</c:v>
                </c:pt>
                <c:pt idx="7">
                  <c:v>Quando una macchina presenta un errore, viene notificate rapidamente per ottimizzare i tempi di reazione</c:v>
                </c:pt>
                <c:pt idx="8">
                  <c:v>I tecnici completano la checklist dei lavori (preventivi) pianificate durante i lavori.</c:v>
                </c:pt>
                <c:pt idx="9">
                  <c:v>Si perde molto tempo nella organizzazione delle attività (mobilitazione e smobilitazione)</c:v>
                </c:pt>
                <c:pt idx="10">
                  <c:v>Dopo un lavoro pianificato, i tecnici preparano un ordine di lavoro (e integrato in SAP)</c:v>
                </c:pt>
                <c:pt idx="11">
                  <c:v>Durante i giorni di poco vento, il lavoro è organizzato correttamente per approfittare della giornata.</c:v>
                </c:pt>
                <c:pt idx="12">
                  <c:v>Per la realizzazione dei lavori pianificati, i componenti e i pezzi di ricambio necessari vengono richiesti in anticipo</c:v>
                </c:pt>
                <c:pt idx="13">
                  <c:v>Per eseguire i lavori pianificati, le risorse umane necessarie vengono organizate in anticipo.</c:v>
                </c:pt>
                <c:pt idx="14">
                  <c:v>Per eseguire i lavori pianificati, gli strumenti e gli strumenti necessari vengono analizzati / richiesti in anticipo</c:v>
                </c:pt>
                <c:pt idx="15">
                  <c:v>La risoluzione dei problemi e la ripartizione del WTG sono valutate prima che i tecnici arrivino e inizino il lavoro giornaliero</c:v>
                </c:pt>
                <c:pt idx="16">
                  <c:v>I guasti ai componenti principali sono studiati per sapere se si possono applicare migliorie alle turbine  modo proattivo</c:v>
                </c:pt>
              </c:strCache>
            </c:strRef>
          </c:cat>
          <c:val>
            <c:numRef>
              <c:f>Survey!#REF!</c:f>
              <c:numCache>
                <c:formatCode>General</c:formatCode>
                <c:ptCount val="17"/>
              </c:numCache>
            </c:numRef>
          </c:val>
        </c:ser>
        <c:ser>
          <c:idx val="8"/>
          <c:order val="8"/>
          <c:spPr>
            <a:ln w="25400">
              <a:noFill/>
            </a:ln>
          </c:spPr>
          <c:cat>
            <c:strRef>
              <c:f>CHECKLIST!$C$49:$C$65</c:f>
              <c:strCache>
                <c:ptCount val="17"/>
                <c:pt idx="0">
                  <c:v>C'è una Programmazione per pianificare e raggruppare i controlli concentrandosi sui costi e ottimizzare l'efficienza</c:v>
                </c:pt>
                <c:pt idx="1">
                  <c:v>Durante i lavori quotidiani, vengono seguiti i diversi processi stabiliti (ordini di apertura, chiusura Sap)</c:v>
                </c:pt>
                <c:pt idx="2">
                  <c:v>Le squadre di manutenzione sono informate in anticipo dei loro compiti per essere preparate</c:v>
                </c:pt>
                <c:pt idx="3">
                  <c:v>I materiali necessari per eseguire il lavoro pianificato sono preparati con largo anticipo</c:v>
                </c:pt>
                <c:pt idx="4">
                  <c:v>I materiali necessari vengono inviati in anticipo alle turbine stesse per ridurre i tempi di fermo</c:v>
                </c:pt>
                <c:pt idx="5">
                  <c:v>I lavori a breve termine sono pianificati tenendo conto delle previsioni del vento per ottimizzare l'efficienza del parco</c:v>
                </c:pt>
                <c:pt idx="6">
                  <c:v>Le previsioni del tempo sono prese in considerazione per la pianificazione e l'ottimizzazione delle risorse</c:v>
                </c:pt>
                <c:pt idx="7">
                  <c:v>Quando una macchina presenta un errore, viene notificate rapidamente per ottimizzare i tempi di reazione</c:v>
                </c:pt>
                <c:pt idx="8">
                  <c:v>I tecnici completano la checklist dei lavori (preventivi) pianificate durante i lavori.</c:v>
                </c:pt>
                <c:pt idx="9">
                  <c:v>Si perde molto tempo nella organizzazione delle attività (mobilitazione e smobilitazione)</c:v>
                </c:pt>
                <c:pt idx="10">
                  <c:v>Dopo un lavoro pianificato, i tecnici preparano un ordine di lavoro (e integrato in SAP)</c:v>
                </c:pt>
                <c:pt idx="11">
                  <c:v>Durante i giorni di poco vento, il lavoro è organizzato correttamente per approfittare della giornata.</c:v>
                </c:pt>
                <c:pt idx="12">
                  <c:v>Per la realizzazione dei lavori pianificati, i componenti e i pezzi di ricambio necessari vengono richiesti in anticipo</c:v>
                </c:pt>
                <c:pt idx="13">
                  <c:v>Per eseguire i lavori pianificati, le risorse umane necessarie vengono organizate in anticipo.</c:v>
                </c:pt>
                <c:pt idx="14">
                  <c:v>Per eseguire i lavori pianificati, gli strumenti e gli strumenti necessari vengono analizzati / richiesti in anticipo</c:v>
                </c:pt>
                <c:pt idx="15">
                  <c:v>La risoluzione dei problemi e la ripartizione del WTG sono valutate prima che i tecnici arrivino e inizino il lavoro giornaliero</c:v>
                </c:pt>
                <c:pt idx="16">
                  <c:v>I guasti ai componenti principali sono studiati per sapere se si possono applicare migliorie alle turbine  modo proattivo</c:v>
                </c:pt>
              </c:strCache>
            </c:strRef>
          </c:cat>
          <c:val>
            <c:numRef>
              <c:f>Survey!#REF!</c:f>
              <c:numCache>
                <c:formatCode>General</c:formatCode>
                <c:ptCount val="17"/>
              </c:numCache>
            </c:numRef>
          </c:val>
        </c:ser>
        <c:ser>
          <c:idx val="9"/>
          <c:order val="9"/>
          <c:spPr>
            <a:ln w="25400">
              <a:noFill/>
            </a:ln>
          </c:spPr>
          <c:cat>
            <c:strRef>
              <c:f>CHECKLIST!$C$49:$C$65</c:f>
              <c:strCache>
                <c:ptCount val="17"/>
                <c:pt idx="0">
                  <c:v>C'è una Programmazione per pianificare e raggruppare i controlli concentrandosi sui costi e ottimizzare l'efficienza</c:v>
                </c:pt>
                <c:pt idx="1">
                  <c:v>Durante i lavori quotidiani, vengono seguiti i diversi processi stabiliti (ordini di apertura, chiusura Sap)</c:v>
                </c:pt>
                <c:pt idx="2">
                  <c:v>Le squadre di manutenzione sono informate in anticipo dei loro compiti per essere preparate</c:v>
                </c:pt>
                <c:pt idx="3">
                  <c:v>I materiali necessari per eseguire il lavoro pianificato sono preparati con largo anticipo</c:v>
                </c:pt>
                <c:pt idx="4">
                  <c:v>I materiali necessari vengono inviati in anticipo alle turbine stesse per ridurre i tempi di fermo</c:v>
                </c:pt>
                <c:pt idx="5">
                  <c:v>I lavori a breve termine sono pianificati tenendo conto delle previsioni del vento per ottimizzare l'efficienza del parco</c:v>
                </c:pt>
                <c:pt idx="6">
                  <c:v>Le previsioni del tempo sono prese in considerazione per la pianificazione e l'ottimizzazione delle risorse</c:v>
                </c:pt>
                <c:pt idx="7">
                  <c:v>Quando una macchina presenta un errore, viene notificate rapidamente per ottimizzare i tempi di reazione</c:v>
                </c:pt>
                <c:pt idx="8">
                  <c:v>I tecnici completano la checklist dei lavori (preventivi) pianificate durante i lavori.</c:v>
                </c:pt>
                <c:pt idx="9">
                  <c:v>Si perde molto tempo nella organizzazione delle attività (mobilitazione e smobilitazione)</c:v>
                </c:pt>
                <c:pt idx="10">
                  <c:v>Dopo un lavoro pianificato, i tecnici preparano un ordine di lavoro (e integrato in SAP)</c:v>
                </c:pt>
                <c:pt idx="11">
                  <c:v>Durante i giorni di poco vento, il lavoro è organizzato correttamente per approfittare della giornata.</c:v>
                </c:pt>
                <c:pt idx="12">
                  <c:v>Per la realizzazione dei lavori pianificati, i componenti e i pezzi di ricambio necessari vengono richiesti in anticipo</c:v>
                </c:pt>
                <c:pt idx="13">
                  <c:v>Per eseguire i lavori pianificati, le risorse umane necessarie vengono organizate in anticipo.</c:v>
                </c:pt>
                <c:pt idx="14">
                  <c:v>Per eseguire i lavori pianificati, gli strumenti e gli strumenti necessari vengono analizzati / richiesti in anticipo</c:v>
                </c:pt>
                <c:pt idx="15">
                  <c:v>La risoluzione dei problemi e la ripartizione del WTG sono valutate prima che i tecnici arrivino e inizino il lavoro giornaliero</c:v>
                </c:pt>
                <c:pt idx="16">
                  <c:v>I guasti ai componenti principali sono studiati per sapere se si possono applicare migliorie alle turbine  modo proattivo</c:v>
                </c:pt>
              </c:strCache>
            </c:strRef>
          </c:cat>
          <c:val>
            <c:numRef>
              <c:f>Survey!#REF!</c:f>
              <c:numCache>
                <c:formatCode>General</c:formatCode>
                <c:ptCount val="17"/>
              </c:numCache>
            </c:numRef>
          </c:val>
        </c:ser>
        <c:ser>
          <c:idx val="10"/>
          <c:order val="10"/>
          <c:spPr>
            <a:ln w="25400">
              <a:noFill/>
            </a:ln>
          </c:spPr>
          <c:cat>
            <c:strRef>
              <c:f>CHECKLIST!$C$49:$C$65</c:f>
              <c:strCache>
                <c:ptCount val="17"/>
                <c:pt idx="0">
                  <c:v>C'è una Programmazione per pianificare e raggruppare i controlli concentrandosi sui costi e ottimizzare l'efficienza</c:v>
                </c:pt>
                <c:pt idx="1">
                  <c:v>Durante i lavori quotidiani, vengono seguiti i diversi processi stabiliti (ordini di apertura, chiusura Sap)</c:v>
                </c:pt>
                <c:pt idx="2">
                  <c:v>Le squadre di manutenzione sono informate in anticipo dei loro compiti per essere preparate</c:v>
                </c:pt>
                <c:pt idx="3">
                  <c:v>I materiali necessari per eseguire il lavoro pianificato sono preparati con largo anticipo</c:v>
                </c:pt>
                <c:pt idx="4">
                  <c:v>I materiali necessari vengono inviati in anticipo alle turbine stesse per ridurre i tempi di fermo</c:v>
                </c:pt>
                <c:pt idx="5">
                  <c:v>I lavori a breve termine sono pianificati tenendo conto delle previsioni del vento per ottimizzare l'efficienza del parco</c:v>
                </c:pt>
                <c:pt idx="6">
                  <c:v>Le previsioni del tempo sono prese in considerazione per la pianificazione e l'ottimizzazione delle risorse</c:v>
                </c:pt>
                <c:pt idx="7">
                  <c:v>Quando una macchina presenta un errore, viene notificate rapidamente per ottimizzare i tempi di reazione</c:v>
                </c:pt>
                <c:pt idx="8">
                  <c:v>I tecnici completano la checklist dei lavori (preventivi) pianificate durante i lavori.</c:v>
                </c:pt>
                <c:pt idx="9">
                  <c:v>Si perde molto tempo nella organizzazione delle attività (mobilitazione e smobilitazione)</c:v>
                </c:pt>
                <c:pt idx="10">
                  <c:v>Dopo un lavoro pianificato, i tecnici preparano un ordine di lavoro (e integrato in SAP)</c:v>
                </c:pt>
                <c:pt idx="11">
                  <c:v>Durante i giorni di poco vento, il lavoro è organizzato correttamente per approfittare della giornata.</c:v>
                </c:pt>
                <c:pt idx="12">
                  <c:v>Per la realizzazione dei lavori pianificati, i componenti e i pezzi di ricambio necessari vengono richiesti in anticipo</c:v>
                </c:pt>
                <c:pt idx="13">
                  <c:v>Per eseguire i lavori pianificati, le risorse umane necessarie vengono organizate in anticipo.</c:v>
                </c:pt>
                <c:pt idx="14">
                  <c:v>Per eseguire i lavori pianificati, gli strumenti e gli strumenti necessari vengono analizzati / richiesti in anticipo</c:v>
                </c:pt>
                <c:pt idx="15">
                  <c:v>La risoluzione dei problemi e la ripartizione del WTG sono valutate prima che i tecnici arrivino e inizino il lavoro giornaliero</c:v>
                </c:pt>
                <c:pt idx="16">
                  <c:v>I guasti ai componenti principali sono studiati per sapere se si possono applicare migliorie alle turbine  modo proattivo</c:v>
                </c:pt>
              </c:strCache>
            </c:strRef>
          </c:cat>
          <c:val>
            <c:numRef>
              <c:f>CHECKLIST!$J$49:$J$65</c:f>
              <c:numCache>
                <c:formatCode>0.00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0839296"/>
        <c:axId val="-1810846912"/>
      </c:radarChart>
      <c:catAx>
        <c:axId val="-1810839296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-1810846912"/>
        <c:crosses val="autoZero"/>
        <c:auto val="1"/>
        <c:lblAlgn val="ctr"/>
        <c:lblOffset val="100"/>
        <c:noMultiLvlLbl val="0"/>
      </c:catAx>
      <c:valAx>
        <c:axId val="-1810846912"/>
        <c:scaling>
          <c:orientation val="minMax"/>
          <c:max val="5"/>
          <c:min val="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1810839296"/>
        <c:crosses val="autoZero"/>
        <c:crossBetween val="between"/>
        <c:majorUnit val="1"/>
        <c:minorUnit val="1"/>
      </c:valAx>
    </c:plotArea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filled"/>
        <c:varyColors val="0"/>
        <c:ser>
          <c:idx val="0"/>
          <c:order val="0"/>
          <c:cat>
            <c:strRef>
              <c:f>CHECKLIST!$C$70:$C$87</c:f>
              <c:strCache>
                <c:ptCount val="18"/>
                <c:pt idx="0">
                  <c:v>I tecnici seguono le istruzioni di lavoro, le check-list,  le procedure correttamente</c:v>
                </c:pt>
                <c:pt idx="1">
                  <c:v>Le squadre arrivano puntuali ai parchi secondo gli orari stabiliti</c:v>
                </c:pt>
                <c:pt idx="2">
                  <c:v>I Tecnici prendono un tempo ragionevole per mobilitare e smobilitare</c:v>
                </c:pt>
                <c:pt idx="3">
                  <c:v>I tecnici preparano in anticipo tutti i materiali, gli strumenti e i pezzi di ricambio necessari per le attività</c:v>
                </c:pt>
                <c:pt idx="4">
                  <c:v>I tecnici rispondono rapidamente alle possibili fermate della turbina.</c:v>
                </c:pt>
                <c:pt idx="5">
                  <c:v>Esiste un report di ispezione dei componenti principali </c:v>
                </c:pt>
                <c:pt idx="6">
                  <c:v>I tecnici stanno risolvendo i punti in sospeso nella turbina rimossa durante la preventiva</c:v>
                </c:pt>
                <c:pt idx="7">
                  <c:v>I tecnici seguono un ordine logico nella riparazione / risoluzione dei guasti della turbina</c:v>
                </c:pt>
                <c:pt idx="8">
                  <c:v>Il Service controlla a distanza lo stato delle turbine del parco</c:v>
                </c:pt>
                <c:pt idx="9">
                  <c:v>C'è un controllo sulla parte del contratto sulle ore di lavoro giornaliere dei tecnici</c:v>
                </c:pt>
                <c:pt idx="10">
                  <c:v>C'è un controllo sulla parte del contratto sulle ore di lavoro extra</c:v>
                </c:pt>
                <c:pt idx="11">
                  <c:v>In generale, le turbine sono in buone condizioni dopo la manutenzione correttiva</c:v>
                </c:pt>
                <c:pt idx="12">
                  <c:v>I tecnici stanno facendo un uso corretto dei loro strumenti e delle istruzioni di lavoro</c:v>
                </c:pt>
                <c:pt idx="13">
                  <c:v>Come è il livello generale di qualità nell'esecuzione del loro compito</c:v>
                </c:pt>
                <c:pt idx="14">
                  <c:v> I tecnici si prendono cura della proprietà ENEL GREEN POWER</c:v>
                </c:pt>
                <c:pt idx="15">
                  <c:v>I tecnici cercano soluzioni alternative durante la risoluzione dei problemi o il guasto dei  WTG</c:v>
                </c:pt>
                <c:pt idx="16">
                  <c:v>Il supporto tecnico del Sevice supporta la risoluzione dei guasti delle turbine</c:v>
                </c:pt>
                <c:pt idx="17">
                  <c:v>Lo stato generale di pulizia della turbina dopo la manutenzione preventiva </c:v>
                </c:pt>
              </c:strCache>
            </c:strRef>
          </c:cat>
          <c:val>
            <c:numRef>
              <c:f>CHECKLIST!$D$70:$D$87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spPr>
            <a:ln w="25400">
              <a:noFill/>
            </a:ln>
          </c:spPr>
          <c:cat>
            <c:strRef>
              <c:f>CHECKLIST!$C$70:$C$87</c:f>
              <c:strCache>
                <c:ptCount val="18"/>
                <c:pt idx="0">
                  <c:v>I tecnici seguono le istruzioni di lavoro, le check-list,  le procedure correttamente</c:v>
                </c:pt>
                <c:pt idx="1">
                  <c:v>Le squadre arrivano puntuali ai parchi secondo gli orari stabiliti</c:v>
                </c:pt>
                <c:pt idx="2">
                  <c:v>I Tecnici prendono un tempo ragionevole per mobilitare e smobilitare</c:v>
                </c:pt>
                <c:pt idx="3">
                  <c:v>I tecnici preparano in anticipo tutti i materiali, gli strumenti e i pezzi di ricambio necessari per le attività</c:v>
                </c:pt>
                <c:pt idx="4">
                  <c:v>I tecnici rispondono rapidamente alle possibili fermate della turbina.</c:v>
                </c:pt>
                <c:pt idx="5">
                  <c:v>Esiste un report di ispezione dei componenti principali </c:v>
                </c:pt>
                <c:pt idx="6">
                  <c:v>I tecnici stanno risolvendo i punti in sospeso nella turbina rimossa durante la preventiva</c:v>
                </c:pt>
                <c:pt idx="7">
                  <c:v>I tecnici seguono un ordine logico nella riparazione / risoluzione dei guasti della turbina</c:v>
                </c:pt>
                <c:pt idx="8">
                  <c:v>Il Service controlla a distanza lo stato delle turbine del parco</c:v>
                </c:pt>
                <c:pt idx="9">
                  <c:v>C'è un controllo sulla parte del contratto sulle ore di lavoro giornaliere dei tecnici</c:v>
                </c:pt>
                <c:pt idx="10">
                  <c:v>C'è un controllo sulla parte del contratto sulle ore di lavoro extra</c:v>
                </c:pt>
                <c:pt idx="11">
                  <c:v>In generale, le turbine sono in buone condizioni dopo la manutenzione correttiva</c:v>
                </c:pt>
                <c:pt idx="12">
                  <c:v>I tecnici stanno facendo un uso corretto dei loro strumenti e delle istruzioni di lavoro</c:v>
                </c:pt>
                <c:pt idx="13">
                  <c:v>Come è il livello generale di qualità nell'esecuzione del loro compito</c:v>
                </c:pt>
                <c:pt idx="14">
                  <c:v> I tecnici si prendono cura della proprietà ENEL GREEN POWER</c:v>
                </c:pt>
                <c:pt idx="15">
                  <c:v>I tecnici cercano soluzioni alternative durante la risoluzione dei problemi o il guasto dei  WTG</c:v>
                </c:pt>
                <c:pt idx="16">
                  <c:v>Il supporto tecnico del Sevice supporta la risoluzione dei guasti delle turbine</c:v>
                </c:pt>
                <c:pt idx="17">
                  <c:v>Lo stato generale di pulizia della turbina dopo la manutenzione preventiva </c:v>
                </c:pt>
              </c:strCache>
            </c:strRef>
          </c:cat>
          <c:val>
            <c:numRef>
              <c:f>CHECKLIST!$E$70:$E$87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spPr>
            <a:ln w="25400">
              <a:noFill/>
            </a:ln>
          </c:spPr>
          <c:cat>
            <c:strRef>
              <c:f>CHECKLIST!$C$70:$C$87</c:f>
              <c:strCache>
                <c:ptCount val="18"/>
                <c:pt idx="0">
                  <c:v>I tecnici seguono le istruzioni di lavoro, le check-list,  le procedure correttamente</c:v>
                </c:pt>
                <c:pt idx="1">
                  <c:v>Le squadre arrivano puntuali ai parchi secondo gli orari stabiliti</c:v>
                </c:pt>
                <c:pt idx="2">
                  <c:v>I Tecnici prendono un tempo ragionevole per mobilitare e smobilitare</c:v>
                </c:pt>
                <c:pt idx="3">
                  <c:v>I tecnici preparano in anticipo tutti i materiali, gli strumenti e i pezzi di ricambio necessari per le attività</c:v>
                </c:pt>
                <c:pt idx="4">
                  <c:v>I tecnici rispondono rapidamente alle possibili fermate della turbina.</c:v>
                </c:pt>
                <c:pt idx="5">
                  <c:v>Esiste un report di ispezione dei componenti principali </c:v>
                </c:pt>
                <c:pt idx="6">
                  <c:v>I tecnici stanno risolvendo i punti in sospeso nella turbina rimossa durante la preventiva</c:v>
                </c:pt>
                <c:pt idx="7">
                  <c:v>I tecnici seguono un ordine logico nella riparazione / risoluzione dei guasti della turbina</c:v>
                </c:pt>
                <c:pt idx="8">
                  <c:v>Il Service controlla a distanza lo stato delle turbine del parco</c:v>
                </c:pt>
                <c:pt idx="9">
                  <c:v>C'è un controllo sulla parte del contratto sulle ore di lavoro giornaliere dei tecnici</c:v>
                </c:pt>
                <c:pt idx="10">
                  <c:v>C'è un controllo sulla parte del contratto sulle ore di lavoro extra</c:v>
                </c:pt>
                <c:pt idx="11">
                  <c:v>In generale, le turbine sono in buone condizioni dopo la manutenzione correttiva</c:v>
                </c:pt>
                <c:pt idx="12">
                  <c:v>I tecnici stanno facendo un uso corretto dei loro strumenti e delle istruzioni di lavoro</c:v>
                </c:pt>
                <c:pt idx="13">
                  <c:v>Come è il livello generale di qualità nell'esecuzione del loro compito</c:v>
                </c:pt>
                <c:pt idx="14">
                  <c:v> I tecnici si prendono cura della proprietà ENEL GREEN POWER</c:v>
                </c:pt>
                <c:pt idx="15">
                  <c:v>I tecnici cercano soluzioni alternative durante la risoluzione dei problemi o il guasto dei  WTG</c:v>
                </c:pt>
                <c:pt idx="16">
                  <c:v>Il supporto tecnico del Sevice supporta la risoluzione dei guasti delle turbine</c:v>
                </c:pt>
                <c:pt idx="17">
                  <c:v>Lo stato generale di pulizia della turbina dopo la manutenzione preventiva </c:v>
                </c:pt>
              </c:strCache>
            </c:strRef>
          </c:cat>
          <c:val>
            <c:numRef>
              <c:f>CHECKLIST!$F$70:$F$87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spPr>
            <a:ln w="25400">
              <a:noFill/>
            </a:ln>
          </c:spPr>
          <c:cat>
            <c:strRef>
              <c:f>CHECKLIST!$C$70:$C$87</c:f>
              <c:strCache>
                <c:ptCount val="18"/>
                <c:pt idx="0">
                  <c:v>I tecnici seguono le istruzioni di lavoro, le check-list,  le procedure correttamente</c:v>
                </c:pt>
                <c:pt idx="1">
                  <c:v>Le squadre arrivano puntuali ai parchi secondo gli orari stabiliti</c:v>
                </c:pt>
                <c:pt idx="2">
                  <c:v>I Tecnici prendono un tempo ragionevole per mobilitare e smobilitare</c:v>
                </c:pt>
                <c:pt idx="3">
                  <c:v>I tecnici preparano in anticipo tutti i materiali, gli strumenti e i pezzi di ricambio necessari per le attività</c:v>
                </c:pt>
                <c:pt idx="4">
                  <c:v>I tecnici rispondono rapidamente alle possibili fermate della turbina.</c:v>
                </c:pt>
                <c:pt idx="5">
                  <c:v>Esiste un report di ispezione dei componenti principali </c:v>
                </c:pt>
                <c:pt idx="6">
                  <c:v>I tecnici stanno risolvendo i punti in sospeso nella turbina rimossa durante la preventiva</c:v>
                </c:pt>
                <c:pt idx="7">
                  <c:v>I tecnici seguono un ordine logico nella riparazione / risoluzione dei guasti della turbina</c:v>
                </c:pt>
                <c:pt idx="8">
                  <c:v>Il Service controlla a distanza lo stato delle turbine del parco</c:v>
                </c:pt>
                <c:pt idx="9">
                  <c:v>C'è un controllo sulla parte del contratto sulle ore di lavoro giornaliere dei tecnici</c:v>
                </c:pt>
                <c:pt idx="10">
                  <c:v>C'è un controllo sulla parte del contratto sulle ore di lavoro extra</c:v>
                </c:pt>
                <c:pt idx="11">
                  <c:v>In generale, le turbine sono in buone condizioni dopo la manutenzione correttiva</c:v>
                </c:pt>
                <c:pt idx="12">
                  <c:v>I tecnici stanno facendo un uso corretto dei loro strumenti e delle istruzioni di lavoro</c:v>
                </c:pt>
                <c:pt idx="13">
                  <c:v>Come è il livello generale di qualità nell'esecuzione del loro compito</c:v>
                </c:pt>
                <c:pt idx="14">
                  <c:v> I tecnici si prendono cura della proprietà ENEL GREEN POWER</c:v>
                </c:pt>
                <c:pt idx="15">
                  <c:v>I tecnici cercano soluzioni alternative durante la risoluzione dei problemi o il guasto dei  WTG</c:v>
                </c:pt>
                <c:pt idx="16">
                  <c:v>Il supporto tecnico del Sevice supporta la risoluzione dei guasti delle turbine</c:v>
                </c:pt>
                <c:pt idx="17">
                  <c:v>Lo stato generale di pulizia della turbina dopo la manutenzione preventiva </c:v>
                </c:pt>
              </c:strCache>
            </c:strRef>
          </c:cat>
          <c:val>
            <c:numRef>
              <c:f>Survey!#REF!</c:f>
              <c:numCache>
                <c:formatCode>General</c:formatCode>
                <c:ptCount val="18"/>
              </c:numCache>
            </c:numRef>
          </c:val>
        </c:ser>
        <c:ser>
          <c:idx val="4"/>
          <c:order val="4"/>
          <c:spPr>
            <a:ln w="25400">
              <a:noFill/>
            </a:ln>
          </c:spPr>
          <c:cat>
            <c:strRef>
              <c:f>CHECKLIST!$C$70:$C$87</c:f>
              <c:strCache>
                <c:ptCount val="18"/>
                <c:pt idx="0">
                  <c:v>I tecnici seguono le istruzioni di lavoro, le check-list,  le procedure correttamente</c:v>
                </c:pt>
                <c:pt idx="1">
                  <c:v>Le squadre arrivano puntuali ai parchi secondo gli orari stabiliti</c:v>
                </c:pt>
                <c:pt idx="2">
                  <c:v>I Tecnici prendono un tempo ragionevole per mobilitare e smobilitare</c:v>
                </c:pt>
                <c:pt idx="3">
                  <c:v>I tecnici preparano in anticipo tutti i materiali, gli strumenti e i pezzi di ricambio necessari per le attività</c:v>
                </c:pt>
                <c:pt idx="4">
                  <c:v>I tecnici rispondono rapidamente alle possibili fermate della turbina.</c:v>
                </c:pt>
                <c:pt idx="5">
                  <c:v>Esiste un report di ispezione dei componenti principali </c:v>
                </c:pt>
                <c:pt idx="6">
                  <c:v>I tecnici stanno risolvendo i punti in sospeso nella turbina rimossa durante la preventiva</c:v>
                </c:pt>
                <c:pt idx="7">
                  <c:v>I tecnici seguono un ordine logico nella riparazione / risoluzione dei guasti della turbina</c:v>
                </c:pt>
                <c:pt idx="8">
                  <c:v>Il Service controlla a distanza lo stato delle turbine del parco</c:v>
                </c:pt>
                <c:pt idx="9">
                  <c:v>C'è un controllo sulla parte del contratto sulle ore di lavoro giornaliere dei tecnici</c:v>
                </c:pt>
                <c:pt idx="10">
                  <c:v>C'è un controllo sulla parte del contratto sulle ore di lavoro extra</c:v>
                </c:pt>
                <c:pt idx="11">
                  <c:v>In generale, le turbine sono in buone condizioni dopo la manutenzione correttiva</c:v>
                </c:pt>
                <c:pt idx="12">
                  <c:v>I tecnici stanno facendo un uso corretto dei loro strumenti e delle istruzioni di lavoro</c:v>
                </c:pt>
                <c:pt idx="13">
                  <c:v>Come è il livello generale di qualità nell'esecuzione del loro compito</c:v>
                </c:pt>
                <c:pt idx="14">
                  <c:v> I tecnici si prendono cura della proprietà ENEL GREEN POWER</c:v>
                </c:pt>
                <c:pt idx="15">
                  <c:v>I tecnici cercano soluzioni alternative durante la risoluzione dei problemi o il guasto dei  WTG</c:v>
                </c:pt>
                <c:pt idx="16">
                  <c:v>Il supporto tecnico del Sevice supporta la risoluzione dei guasti delle turbine</c:v>
                </c:pt>
                <c:pt idx="17">
                  <c:v>Lo stato generale di pulizia della turbina dopo la manutenzione preventiva </c:v>
                </c:pt>
              </c:strCache>
            </c:strRef>
          </c:cat>
          <c:val>
            <c:numRef>
              <c:f>CHECKLIST!$G$70:$G$87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5"/>
          <c:order val="5"/>
          <c:spPr>
            <a:ln w="25400">
              <a:noFill/>
            </a:ln>
          </c:spPr>
          <c:cat>
            <c:strRef>
              <c:f>CHECKLIST!$C$70:$C$87</c:f>
              <c:strCache>
                <c:ptCount val="18"/>
                <c:pt idx="0">
                  <c:v>I tecnici seguono le istruzioni di lavoro, le check-list,  le procedure correttamente</c:v>
                </c:pt>
                <c:pt idx="1">
                  <c:v>Le squadre arrivano puntuali ai parchi secondo gli orari stabiliti</c:v>
                </c:pt>
                <c:pt idx="2">
                  <c:v>I Tecnici prendono un tempo ragionevole per mobilitare e smobilitare</c:v>
                </c:pt>
                <c:pt idx="3">
                  <c:v>I tecnici preparano in anticipo tutti i materiali, gli strumenti e i pezzi di ricambio necessari per le attività</c:v>
                </c:pt>
                <c:pt idx="4">
                  <c:v>I tecnici rispondono rapidamente alle possibili fermate della turbina.</c:v>
                </c:pt>
                <c:pt idx="5">
                  <c:v>Esiste un report di ispezione dei componenti principali </c:v>
                </c:pt>
                <c:pt idx="6">
                  <c:v>I tecnici stanno risolvendo i punti in sospeso nella turbina rimossa durante la preventiva</c:v>
                </c:pt>
                <c:pt idx="7">
                  <c:v>I tecnici seguono un ordine logico nella riparazione / risoluzione dei guasti della turbina</c:v>
                </c:pt>
                <c:pt idx="8">
                  <c:v>Il Service controlla a distanza lo stato delle turbine del parco</c:v>
                </c:pt>
                <c:pt idx="9">
                  <c:v>C'è un controllo sulla parte del contratto sulle ore di lavoro giornaliere dei tecnici</c:v>
                </c:pt>
                <c:pt idx="10">
                  <c:v>C'è un controllo sulla parte del contratto sulle ore di lavoro extra</c:v>
                </c:pt>
                <c:pt idx="11">
                  <c:v>In generale, le turbine sono in buone condizioni dopo la manutenzione correttiva</c:v>
                </c:pt>
                <c:pt idx="12">
                  <c:v>I tecnici stanno facendo un uso corretto dei loro strumenti e delle istruzioni di lavoro</c:v>
                </c:pt>
                <c:pt idx="13">
                  <c:v>Come è il livello generale di qualità nell'esecuzione del loro compito</c:v>
                </c:pt>
                <c:pt idx="14">
                  <c:v> I tecnici si prendono cura della proprietà ENEL GREEN POWER</c:v>
                </c:pt>
                <c:pt idx="15">
                  <c:v>I tecnici cercano soluzioni alternative durante la risoluzione dei problemi o il guasto dei  WTG</c:v>
                </c:pt>
                <c:pt idx="16">
                  <c:v>Il supporto tecnico del Sevice supporta la risoluzione dei guasti delle turbine</c:v>
                </c:pt>
                <c:pt idx="17">
                  <c:v>Lo stato generale di pulizia della turbina dopo la manutenzione preventiva </c:v>
                </c:pt>
              </c:strCache>
            </c:strRef>
          </c:cat>
          <c:val>
            <c:numRef>
              <c:f>CHECKLIST!$H$70:$H$87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6"/>
          <c:order val="6"/>
          <c:spPr>
            <a:ln w="25400">
              <a:noFill/>
            </a:ln>
          </c:spPr>
          <c:cat>
            <c:strRef>
              <c:f>CHECKLIST!$C$70:$C$87</c:f>
              <c:strCache>
                <c:ptCount val="18"/>
                <c:pt idx="0">
                  <c:v>I tecnici seguono le istruzioni di lavoro, le check-list,  le procedure correttamente</c:v>
                </c:pt>
                <c:pt idx="1">
                  <c:v>Le squadre arrivano puntuali ai parchi secondo gli orari stabiliti</c:v>
                </c:pt>
                <c:pt idx="2">
                  <c:v>I Tecnici prendono un tempo ragionevole per mobilitare e smobilitare</c:v>
                </c:pt>
                <c:pt idx="3">
                  <c:v>I tecnici preparano in anticipo tutti i materiali, gli strumenti e i pezzi di ricambio necessari per le attività</c:v>
                </c:pt>
                <c:pt idx="4">
                  <c:v>I tecnici rispondono rapidamente alle possibili fermate della turbina.</c:v>
                </c:pt>
                <c:pt idx="5">
                  <c:v>Esiste un report di ispezione dei componenti principali </c:v>
                </c:pt>
                <c:pt idx="6">
                  <c:v>I tecnici stanno risolvendo i punti in sospeso nella turbina rimossa durante la preventiva</c:v>
                </c:pt>
                <c:pt idx="7">
                  <c:v>I tecnici seguono un ordine logico nella riparazione / risoluzione dei guasti della turbina</c:v>
                </c:pt>
                <c:pt idx="8">
                  <c:v>Il Service controlla a distanza lo stato delle turbine del parco</c:v>
                </c:pt>
                <c:pt idx="9">
                  <c:v>C'è un controllo sulla parte del contratto sulle ore di lavoro giornaliere dei tecnici</c:v>
                </c:pt>
                <c:pt idx="10">
                  <c:v>C'è un controllo sulla parte del contratto sulle ore di lavoro extra</c:v>
                </c:pt>
                <c:pt idx="11">
                  <c:v>In generale, le turbine sono in buone condizioni dopo la manutenzione correttiva</c:v>
                </c:pt>
                <c:pt idx="12">
                  <c:v>I tecnici stanno facendo un uso corretto dei loro strumenti e delle istruzioni di lavoro</c:v>
                </c:pt>
                <c:pt idx="13">
                  <c:v>Come è il livello generale di qualità nell'esecuzione del loro compito</c:v>
                </c:pt>
                <c:pt idx="14">
                  <c:v> I tecnici si prendono cura della proprietà ENEL GREEN POWER</c:v>
                </c:pt>
                <c:pt idx="15">
                  <c:v>I tecnici cercano soluzioni alternative durante la risoluzione dei problemi o il guasto dei  WTG</c:v>
                </c:pt>
                <c:pt idx="16">
                  <c:v>Il supporto tecnico del Sevice supporta la risoluzione dei guasti delle turbine</c:v>
                </c:pt>
                <c:pt idx="17">
                  <c:v>Lo stato generale di pulizia della turbina dopo la manutenzione preventiva </c:v>
                </c:pt>
              </c:strCache>
            </c:strRef>
          </c:cat>
          <c:val>
            <c:numRef>
              <c:f>Survey!#REF!</c:f>
              <c:numCache>
                <c:formatCode>General</c:formatCode>
                <c:ptCount val="18"/>
              </c:numCache>
            </c:numRef>
          </c:val>
        </c:ser>
        <c:ser>
          <c:idx val="7"/>
          <c:order val="7"/>
          <c:spPr>
            <a:ln w="25400">
              <a:noFill/>
            </a:ln>
          </c:spPr>
          <c:cat>
            <c:strRef>
              <c:f>CHECKLIST!$C$70:$C$87</c:f>
              <c:strCache>
                <c:ptCount val="18"/>
                <c:pt idx="0">
                  <c:v>I tecnici seguono le istruzioni di lavoro, le check-list,  le procedure correttamente</c:v>
                </c:pt>
                <c:pt idx="1">
                  <c:v>Le squadre arrivano puntuali ai parchi secondo gli orari stabiliti</c:v>
                </c:pt>
                <c:pt idx="2">
                  <c:v>I Tecnici prendono un tempo ragionevole per mobilitare e smobilitare</c:v>
                </c:pt>
                <c:pt idx="3">
                  <c:v>I tecnici preparano in anticipo tutti i materiali, gli strumenti e i pezzi di ricambio necessari per le attività</c:v>
                </c:pt>
                <c:pt idx="4">
                  <c:v>I tecnici rispondono rapidamente alle possibili fermate della turbina.</c:v>
                </c:pt>
                <c:pt idx="5">
                  <c:v>Esiste un report di ispezione dei componenti principali </c:v>
                </c:pt>
                <c:pt idx="6">
                  <c:v>I tecnici stanno risolvendo i punti in sospeso nella turbina rimossa durante la preventiva</c:v>
                </c:pt>
                <c:pt idx="7">
                  <c:v>I tecnici seguono un ordine logico nella riparazione / risoluzione dei guasti della turbina</c:v>
                </c:pt>
                <c:pt idx="8">
                  <c:v>Il Service controlla a distanza lo stato delle turbine del parco</c:v>
                </c:pt>
                <c:pt idx="9">
                  <c:v>C'è un controllo sulla parte del contratto sulle ore di lavoro giornaliere dei tecnici</c:v>
                </c:pt>
                <c:pt idx="10">
                  <c:v>C'è un controllo sulla parte del contratto sulle ore di lavoro extra</c:v>
                </c:pt>
                <c:pt idx="11">
                  <c:v>In generale, le turbine sono in buone condizioni dopo la manutenzione correttiva</c:v>
                </c:pt>
                <c:pt idx="12">
                  <c:v>I tecnici stanno facendo un uso corretto dei loro strumenti e delle istruzioni di lavoro</c:v>
                </c:pt>
                <c:pt idx="13">
                  <c:v>Come è il livello generale di qualità nell'esecuzione del loro compito</c:v>
                </c:pt>
                <c:pt idx="14">
                  <c:v> I tecnici si prendono cura della proprietà ENEL GREEN POWER</c:v>
                </c:pt>
                <c:pt idx="15">
                  <c:v>I tecnici cercano soluzioni alternative durante la risoluzione dei problemi o il guasto dei  WTG</c:v>
                </c:pt>
                <c:pt idx="16">
                  <c:v>Il supporto tecnico del Sevice supporta la risoluzione dei guasti delle turbine</c:v>
                </c:pt>
                <c:pt idx="17">
                  <c:v>Lo stato generale di pulizia della turbina dopo la manutenzione preventiva </c:v>
                </c:pt>
              </c:strCache>
            </c:strRef>
          </c:cat>
          <c:val>
            <c:numRef>
              <c:f>Survey!#REF!</c:f>
              <c:numCache>
                <c:formatCode>General</c:formatCode>
                <c:ptCount val="18"/>
              </c:numCache>
            </c:numRef>
          </c:val>
        </c:ser>
        <c:ser>
          <c:idx val="8"/>
          <c:order val="8"/>
          <c:spPr>
            <a:ln w="25400">
              <a:noFill/>
            </a:ln>
          </c:spPr>
          <c:cat>
            <c:strRef>
              <c:f>CHECKLIST!$C$70:$C$87</c:f>
              <c:strCache>
                <c:ptCount val="18"/>
                <c:pt idx="0">
                  <c:v>I tecnici seguono le istruzioni di lavoro, le check-list,  le procedure correttamente</c:v>
                </c:pt>
                <c:pt idx="1">
                  <c:v>Le squadre arrivano puntuali ai parchi secondo gli orari stabiliti</c:v>
                </c:pt>
                <c:pt idx="2">
                  <c:v>I Tecnici prendono un tempo ragionevole per mobilitare e smobilitare</c:v>
                </c:pt>
                <c:pt idx="3">
                  <c:v>I tecnici preparano in anticipo tutti i materiali, gli strumenti e i pezzi di ricambio necessari per le attività</c:v>
                </c:pt>
                <c:pt idx="4">
                  <c:v>I tecnici rispondono rapidamente alle possibili fermate della turbina.</c:v>
                </c:pt>
                <c:pt idx="5">
                  <c:v>Esiste un report di ispezione dei componenti principali </c:v>
                </c:pt>
                <c:pt idx="6">
                  <c:v>I tecnici stanno risolvendo i punti in sospeso nella turbina rimossa durante la preventiva</c:v>
                </c:pt>
                <c:pt idx="7">
                  <c:v>I tecnici seguono un ordine logico nella riparazione / risoluzione dei guasti della turbina</c:v>
                </c:pt>
                <c:pt idx="8">
                  <c:v>Il Service controlla a distanza lo stato delle turbine del parco</c:v>
                </c:pt>
                <c:pt idx="9">
                  <c:v>C'è un controllo sulla parte del contratto sulle ore di lavoro giornaliere dei tecnici</c:v>
                </c:pt>
                <c:pt idx="10">
                  <c:v>C'è un controllo sulla parte del contratto sulle ore di lavoro extra</c:v>
                </c:pt>
                <c:pt idx="11">
                  <c:v>In generale, le turbine sono in buone condizioni dopo la manutenzione correttiva</c:v>
                </c:pt>
                <c:pt idx="12">
                  <c:v>I tecnici stanno facendo un uso corretto dei loro strumenti e delle istruzioni di lavoro</c:v>
                </c:pt>
                <c:pt idx="13">
                  <c:v>Come è il livello generale di qualità nell'esecuzione del loro compito</c:v>
                </c:pt>
                <c:pt idx="14">
                  <c:v> I tecnici si prendono cura della proprietà ENEL GREEN POWER</c:v>
                </c:pt>
                <c:pt idx="15">
                  <c:v>I tecnici cercano soluzioni alternative durante la risoluzione dei problemi o il guasto dei  WTG</c:v>
                </c:pt>
                <c:pt idx="16">
                  <c:v>Il supporto tecnico del Sevice supporta la risoluzione dei guasti delle turbine</c:v>
                </c:pt>
                <c:pt idx="17">
                  <c:v>Lo stato generale di pulizia della turbina dopo la manutenzione preventiva </c:v>
                </c:pt>
              </c:strCache>
            </c:strRef>
          </c:cat>
          <c:val>
            <c:numRef>
              <c:f>Survey!#REF!</c:f>
              <c:numCache>
                <c:formatCode>General</c:formatCode>
                <c:ptCount val="18"/>
              </c:numCache>
            </c:numRef>
          </c:val>
        </c:ser>
        <c:ser>
          <c:idx val="9"/>
          <c:order val="9"/>
          <c:spPr>
            <a:ln w="25400">
              <a:noFill/>
            </a:ln>
          </c:spPr>
          <c:cat>
            <c:strRef>
              <c:f>CHECKLIST!$C$70:$C$87</c:f>
              <c:strCache>
                <c:ptCount val="18"/>
                <c:pt idx="0">
                  <c:v>I tecnici seguono le istruzioni di lavoro, le check-list,  le procedure correttamente</c:v>
                </c:pt>
                <c:pt idx="1">
                  <c:v>Le squadre arrivano puntuali ai parchi secondo gli orari stabiliti</c:v>
                </c:pt>
                <c:pt idx="2">
                  <c:v>I Tecnici prendono un tempo ragionevole per mobilitare e smobilitare</c:v>
                </c:pt>
                <c:pt idx="3">
                  <c:v>I tecnici preparano in anticipo tutti i materiali, gli strumenti e i pezzi di ricambio necessari per le attività</c:v>
                </c:pt>
                <c:pt idx="4">
                  <c:v>I tecnici rispondono rapidamente alle possibili fermate della turbina.</c:v>
                </c:pt>
                <c:pt idx="5">
                  <c:v>Esiste un report di ispezione dei componenti principali </c:v>
                </c:pt>
                <c:pt idx="6">
                  <c:v>I tecnici stanno risolvendo i punti in sospeso nella turbina rimossa durante la preventiva</c:v>
                </c:pt>
                <c:pt idx="7">
                  <c:v>I tecnici seguono un ordine logico nella riparazione / risoluzione dei guasti della turbina</c:v>
                </c:pt>
                <c:pt idx="8">
                  <c:v>Il Service controlla a distanza lo stato delle turbine del parco</c:v>
                </c:pt>
                <c:pt idx="9">
                  <c:v>C'è un controllo sulla parte del contratto sulle ore di lavoro giornaliere dei tecnici</c:v>
                </c:pt>
                <c:pt idx="10">
                  <c:v>C'è un controllo sulla parte del contratto sulle ore di lavoro extra</c:v>
                </c:pt>
                <c:pt idx="11">
                  <c:v>In generale, le turbine sono in buone condizioni dopo la manutenzione correttiva</c:v>
                </c:pt>
                <c:pt idx="12">
                  <c:v>I tecnici stanno facendo un uso corretto dei loro strumenti e delle istruzioni di lavoro</c:v>
                </c:pt>
                <c:pt idx="13">
                  <c:v>Come è il livello generale di qualità nell'esecuzione del loro compito</c:v>
                </c:pt>
                <c:pt idx="14">
                  <c:v> I tecnici si prendono cura della proprietà ENEL GREEN POWER</c:v>
                </c:pt>
                <c:pt idx="15">
                  <c:v>I tecnici cercano soluzioni alternative durante la risoluzione dei problemi o il guasto dei  WTG</c:v>
                </c:pt>
                <c:pt idx="16">
                  <c:v>Il supporto tecnico del Sevice supporta la risoluzione dei guasti delle turbine</c:v>
                </c:pt>
                <c:pt idx="17">
                  <c:v>Lo stato generale di pulizia della turbina dopo la manutenzione preventiva </c:v>
                </c:pt>
              </c:strCache>
            </c:strRef>
          </c:cat>
          <c:val>
            <c:numRef>
              <c:f>Survey!#REF!</c:f>
              <c:numCache>
                <c:formatCode>General</c:formatCode>
                <c:ptCount val="18"/>
              </c:numCache>
            </c:numRef>
          </c:val>
        </c:ser>
        <c:ser>
          <c:idx val="10"/>
          <c:order val="10"/>
          <c:spPr>
            <a:ln w="25400">
              <a:noFill/>
            </a:ln>
          </c:spPr>
          <c:cat>
            <c:strRef>
              <c:f>CHECKLIST!$C$70:$C$87</c:f>
              <c:strCache>
                <c:ptCount val="18"/>
                <c:pt idx="0">
                  <c:v>I tecnici seguono le istruzioni di lavoro, le check-list,  le procedure correttamente</c:v>
                </c:pt>
                <c:pt idx="1">
                  <c:v>Le squadre arrivano puntuali ai parchi secondo gli orari stabiliti</c:v>
                </c:pt>
                <c:pt idx="2">
                  <c:v>I Tecnici prendono un tempo ragionevole per mobilitare e smobilitare</c:v>
                </c:pt>
                <c:pt idx="3">
                  <c:v>I tecnici preparano in anticipo tutti i materiali, gli strumenti e i pezzi di ricambio necessari per le attività</c:v>
                </c:pt>
                <c:pt idx="4">
                  <c:v>I tecnici rispondono rapidamente alle possibili fermate della turbina.</c:v>
                </c:pt>
                <c:pt idx="5">
                  <c:v>Esiste un report di ispezione dei componenti principali </c:v>
                </c:pt>
                <c:pt idx="6">
                  <c:v>I tecnici stanno risolvendo i punti in sospeso nella turbina rimossa durante la preventiva</c:v>
                </c:pt>
                <c:pt idx="7">
                  <c:v>I tecnici seguono un ordine logico nella riparazione / risoluzione dei guasti della turbina</c:v>
                </c:pt>
                <c:pt idx="8">
                  <c:v>Il Service controlla a distanza lo stato delle turbine del parco</c:v>
                </c:pt>
                <c:pt idx="9">
                  <c:v>C'è un controllo sulla parte del contratto sulle ore di lavoro giornaliere dei tecnici</c:v>
                </c:pt>
                <c:pt idx="10">
                  <c:v>C'è un controllo sulla parte del contratto sulle ore di lavoro extra</c:v>
                </c:pt>
                <c:pt idx="11">
                  <c:v>In generale, le turbine sono in buone condizioni dopo la manutenzione correttiva</c:v>
                </c:pt>
                <c:pt idx="12">
                  <c:v>I tecnici stanno facendo un uso corretto dei loro strumenti e delle istruzioni di lavoro</c:v>
                </c:pt>
                <c:pt idx="13">
                  <c:v>Come è il livello generale di qualità nell'esecuzione del loro compito</c:v>
                </c:pt>
                <c:pt idx="14">
                  <c:v> I tecnici si prendono cura della proprietà ENEL GREEN POWER</c:v>
                </c:pt>
                <c:pt idx="15">
                  <c:v>I tecnici cercano soluzioni alternative durante la risoluzione dei problemi o il guasto dei  WTG</c:v>
                </c:pt>
                <c:pt idx="16">
                  <c:v>Il supporto tecnico del Sevice supporta la risoluzione dei guasti delle turbine</c:v>
                </c:pt>
                <c:pt idx="17">
                  <c:v>Lo stato generale di pulizia della turbina dopo la manutenzione preventiva </c:v>
                </c:pt>
              </c:strCache>
            </c:strRef>
          </c:cat>
          <c:val>
            <c:numRef>
              <c:f>CHECKLIST!$J$70:$J$87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0851264"/>
        <c:axId val="-1810845280"/>
      </c:radarChart>
      <c:catAx>
        <c:axId val="-1810851264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-1810845280"/>
        <c:crosses val="autoZero"/>
        <c:auto val="1"/>
        <c:lblAlgn val="ctr"/>
        <c:lblOffset val="100"/>
        <c:noMultiLvlLbl val="0"/>
      </c:catAx>
      <c:valAx>
        <c:axId val="-1810845280"/>
        <c:scaling>
          <c:orientation val="minMax"/>
          <c:max val="5"/>
          <c:min val="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1810851264"/>
        <c:crosses val="autoZero"/>
        <c:crossBetween val="between"/>
        <c:majorUnit val="1"/>
        <c:minorUnit val="1"/>
      </c:valAx>
    </c:plotArea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filled"/>
        <c:varyColors val="0"/>
        <c:ser>
          <c:idx val="0"/>
          <c:order val="0"/>
          <c:cat>
            <c:strRef>
              <c:f>CHECKLIST!$C$92:$C$112</c:f>
              <c:strCache>
                <c:ptCount val="21"/>
                <c:pt idx="0">
                  <c:v>Le abilità e le capacità del responsabile del sito corrispondono a compiti e responsabilità</c:v>
                </c:pt>
                <c:pt idx="1">
                  <c:v>È il supervisore del parco, è un leader con il suo team di lavoro</c:v>
                </c:pt>
                <c:pt idx="2">
                  <c:v>La normale supervisione delle attività è gestita dal responsabile del sito</c:v>
                </c:pt>
                <c:pt idx="3">
                  <c:v>La qualità del lavoro è valutata dal responsabile del sito</c:v>
                </c:pt>
                <c:pt idx="4">
                  <c:v>Il responsabile del sito è incentrato sulla gestione delle prestazioni dei siti</c:v>
                </c:pt>
                <c:pt idx="5">
                  <c:v>Si tengono riunioni periodiche di sicurezza, i risultati delle ispezioni da parte del supervisore (costi, ecc.)</c:v>
                </c:pt>
                <c:pt idx="6">
                  <c:v>C'è una comunicazione diretta e fluida tra i tecnici e la proprietà.</c:v>
                </c:pt>
                <c:pt idx="7">
                  <c:v>Le abilità, le capacità e la qualità del lavoro dei subappaltatori sono valutate dal responsabile del sito</c:v>
                </c:pt>
                <c:pt idx="8">
                  <c:v>Sono approvate dal supervisore, i lavori e le ore giornaliere</c:v>
                </c:pt>
                <c:pt idx="9">
                  <c:v>I controlli settimanali dei dati e dei valori delle turbine vengono eseguiti dal supervisore</c:v>
                </c:pt>
                <c:pt idx="10">
                  <c:v>Esiste il monitoraggio e la valutazione degli allarmi predittivi per la creazione di ordini di servizio proattivi</c:v>
                </c:pt>
                <c:pt idx="11">
                  <c:v>Il supervisore invia a EGP il piano di manutenzione</c:v>
                </c:pt>
                <c:pt idx="12">
                  <c:v>Il flusso del processo dell'ordine di lavoro viene seguito quotidianamente</c:v>
                </c:pt>
                <c:pt idx="13">
                  <c:v>C'è una rotazione di tecnici nei nostri parchi da parte dei contraenti</c:v>
                </c:pt>
                <c:pt idx="14">
                  <c:v>I tecnici del contratto presentano proposte di miglioramento nelle turbine di EGP</c:v>
                </c:pt>
                <c:pt idx="15">
                  <c:v>Il supervisore pianifica il lavoro tenendo conto delle previsioni e del personale disponibile</c:v>
                </c:pt>
                <c:pt idx="16">
                  <c:v>Il supervisore assiste con diverse soluzioni durante le azioni correttive generate da fermi ripetitivi</c:v>
                </c:pt>
                <c:pt idx="17">
                  <c:v>I tecnici sono assistiti con soluzioni alternative durante la risoluzione dei problemi o il guasto WTG</c:v>
                </c:pt>
                <c:pt idx="18">
                  <c:v>Il supervisore informa EGP in merito ai problemi di sicurezza e ambiental</c:v>
                </c:pt>
                <c:pt idx="19">
                  <c:v>Il gestore del sito gestisce i problemi relativi a comportamento, proprietà, impegno e responsabilità</c:v>
                </c:pt>
                <c:pt idx="20">
                  <c:v>Durante i giorni di basso carico, il supervisore lascia preparato in anticipo il lavoro da fare</c:v>
                </c:pt>
              </c:strCache>
            </c:strRef>
          </c:cat>
          <c:val>
            <c:numRef>
              <c:f>CHECKLIST!$D$92:$D$112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spPr>
            <a:ln w="25400">
              <a:noFill/>
            </a:ln>
          </c:spPr>
          <c:cat>
            <c:strRef>
              <c:f>CHECKLIST!$C$92:$C$112</c:f>
              <c:strCache>
                <c:ptCount val="21"/>
                <c:pt idx="0">
                  <c:v>Le abilità e le capacità del responsabile del sito corrispondono a compiti e responsabilità</c:v>
                </c:pt>
                <c:pt idx="1">
                  <c:v>È il supervisore del parco, è un leader con il suo team di lavoro</c:v>
                </c:pt>
                <c:pt idx="2">
                  <c:v>La normale supervisione delle attività è gestita dal responsabile del sito</c:v>
                </c:pt>
                <c:pt idx="3">
                  <c:v>La qualità del lavoro è valutata dal responsabile del sito</c:v>
                </c:pt>
                <c:pt idx="4">
                  <c:v>Il responsabile del sito è incentrato sulla gestione delle prestazioni dei siti</c:v>
                </c:pt>
                <c:pt idx="5">
                  <c:v>Si tengono riunioni periodiche di sicurezza, i risultati delle ispezioni da parte del supervisore (costi, ecc.)</c:v>
                </c:pt>
                <c:pt idx="6">
                  <c:v>C'è una comunicazione diretta e fluida tra i tecnici e la proprietà.</c:v>
                </c:pt>
                <c:pt idx="7">
                  <c:v>Le abilità, le capacità e la qualità del lavoro dei subappaltatori sono valutate dal responsabile del sito</c:v>
                </c:pt>
                <c:pt idx="8">
                  <c:v>Sono approvate dal supervisore, i lavori e le ore giornaliere</c:v>
                </c:pt>
                <c:pt idx="9">
                  <c:v>I controlli settimanali dei dati e dei valori delle turbine vengono eseguiti dal supervisore</c:v>
                </c:pt>
                <c:pt idx="10">
                  <c:v>Esiste il monitoraggio e la valutazione degli allarmi predittivi per la creazione di ordini di servizio proattivi</c:v>
                </c:pt>
                <c:pt idx="11">
                  <c:v>Il supervisore invia a EGP il piano di manutenzione</c:v>
                </c:pt>
                <c:pt idx="12">
                  <c:v>Il flusso del processo dell'ordine di lavoro viene seguito quotidianamente</c:v>
                </c:pt>
                <c:pt idx="13">
                  <c:v>C'è una rotazione di tecnici nei nostri parchi da parte dei contraenti</c:v>
                </c:pt>
                <c:pt idx="14">
                  <c:v>I tecnici del contratto presentano proposte di miglioramento nelle turbine di EGP</c:v>
                </c:pt>
                <c:pt idx="15">
                  <c:v>Il supervisore pianifica il lavoro tenendo conto delle previsioni e del personale disponibile</c:v>
                </c:pt>
                <c:pt idx="16">
                  <c:v>Il supervisore assiste con diverse soluzioni durante le azioni correttive generate da fermi ripetitivi</c:v>
                </c:pt>
                <c:pt idx="17">
                  <c:v>I tecnici sono assistiti con soluzioni alternative durante la risoluzione dei problemi o il guasto WTG</c:v>
                </c:pt>
                <c:pt idx="18">
                  <c:v>Il supervisore informa EGP in merito ai problemi di sicurezza e ambiental</c:v>
                </c:pt>
                <c:pt idx="19">
                  <c:v>Il gestore del sito gestisce i problemi relativi a comportamento, proprietà, impegno e responsabilità</c:v>
                </c:pt>
                <c:pt idx="20">
                  <c:v>Durante i giorni di basso carico, il supervisore lascia preparato in anticipo il lavoro da fare</c:v>
                </c:pt>
              </c:strCache>
            </c:strRef>
          </c:cat>
          <c:val>
            <c:numRef>
              <c:f>CHECKLIST!$E$92:$E$112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2"/>
          <c:order val="2"/>
          <c:spPr>
            <a:ln w="25400">
              <a:noFill/>
            </a:ln>
          </c:spPr>
          <c:cat>
            <c:strRef>
              <c:f>CHECKLIST!$C$92:$C$112</c:f>
              <c:strCache>
                <c:ptCount val="21"/>
                <c:pt idx="0">
                  <c:v>Le abilità e le capacità del responsabile del sito corrispondono a compiti e responsabilità</c:v>
                </c:pt>
                <c:pt idx="1">
                  <c:v>È il supervisore del parco, è un leader con il suo team di lavoro</c:v>
                </c:pt>
                <c:pt idx="2">
                  <c:v>La normale supervisione delle attività è gestita dal responsabile del sito</c:v>
                </c:pt>
                <c:pt idx="3">
                  <c:v>La qualità del lavoro è valutata dal responsabile del sito</c:v>
                </c:pt>
                <c:pt idx="4">
                  <c:v>Il responsabile del sito è incentrato sulla gestione delle prestazioni dei siti</c:v>
                </c:pt>
                <c:pt idx="5">
                  <c:v>Si tengono riunioni periodiche di sicurezza, i risultati delle ispezioni da parte del supervisore (costi, ecc.)</c:v>
                </c:pt>
                <c:pt idx="6">
                  <c:v>C'è una comunicazione diretta e fluida tra i tecnici e la proprietà.</c:v>
                </c:pt>
                <c:pt idx="7">
                  <c:v>Le abilità, le capacità e la qualità del lavoro dei subappaltatori sono valutate dal responsabile del sito</c:v>
                </c:pt>
                <c:pt idx="8">
                  <c:v>Sono approvate dal supervisore, i lavori e le ore giornaliere</c:v>
                </c:pt>
                <c:pt idx="9">
                  <c:v>I controlli settimanali dei dati e dei valori delle turbine vengono eseguiti dal supervisore</c:v>
                </c:pt>
                <c:pt idx="10">
                  <c:v>Esiste il monitoraggio e la valutazione degli allarmi predittivi per la creazione di ordini di servizio proattivi</c:v>
                </c:pt>
                <c:pt idx="11">
                  <c:v>Il supervisore invia a EGP il piano di manutenzione</c:v>
                </c:pt>
                <c:pt idx="12">
                  <c:v>Il flusso del processo dell'ordine di lavoro viene seguito quotidianamente</c:v>
                </c:pt>
                <c:pt idx="13">
                  <c:v>C'è una rotazione di tecnici nei nostri parchi da parte dei contraenti</c:v>
                </c:pt>
                <c:pt idx="14">
                  <c:v>I tecnici del contratto presentano proposte di miglioramento nelle turbine di EGP</c:v>
                </c:pt>
                <c:pt idx="15">
                  <c:v>Il supervisore pianifica il lavoro tenendo conto delle previsioni e del personale disponibile</c:v>
                </c:pt>
                <c:pt idx="16">
                  <c:v>Il supervisore assiste con diverse soluzioni durante le azioni correttive generate da fermi ripetitivi</c:v>
                </c:pt>
                <c:pt idx="17">
                  <c:v>I tecnici sono assistiti con soluzioni alternative durante la risoluzione dei problemi o il guasto WTG</c:v>
                </c:pt>
                <c:pt idx="18">
                  <c:v>Il supervisore informa EGP in merito ai problemi di sicurezza e ambiental</c:v>
                </c:pt>
                <c:pt idx="19">
                  <c:v>Il gestore del sito gestisce i problemi relativi a comportamento, proprietà, impegno e responsabilità</c:v>
                </c:pt>
                <c:pt idx="20">
                  <c:v>Durante i giorni di basso carico, il supervisore lascia preparato in anticipo il lavoro da fare</c:v>
                </c:pt>
              </c:strCache>
            </c:strRef>
          </c:cat>
          <c:val>
            <c:numRef>
              <c:f>CHECKLIST!$F$92:$F$112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3"/>
          <c:order val="3"/>
          <c:spPr>
            <a:ln w="25400">
              <a:noFill/>
            </a:ln>
          </c:spPr>
          <c:cat>
            <c:strRef>
              <c:f>CHECKLIST!$C$92:$C$112</c:f>
              <c:strCache>
                <c:ptCount val="21"/>
                <c:pt idx="0">
                  <c:v>Le abilità e le capacità del responsabile del sito corrispondono a compiti e responsabilità</c:v>
                </c:pt>
                <c:pt idx="1">
                  <c:v>È il supervisore del parco, è un leader con il suo team di lavoro</c:v>
                </c:pt>
                <c:pt idx="2">
                  <c:v>La normale supervisione delle attività è gestita dal responsabile del sito</c:v>
                </c:pt>
                <c:pt idx="3">
                  <c:v>La qualità del lavoro è valutata dal responsabile del sito</c:v>
                </c:pt>
                <c:pt idx="4">
                  <c:v>Il responsabile del sito è incentrato sulla gestione delle prestazioni dei siti</c:v>
                </c:pt>
                <c:pt idx="5">
                  <c:v>Si tengono riunioni periodiche di sicurezza, i risultati delle ispezioni da parte del supervisore (costi, ecc.)</c:v>
                </c:pt>
                <c:pt idx="6">
                  <c:v>C'è una comunicazione diretta e fluida tra i tecnici e la proprietà.</c:v>
                </c:pt>
                <c:pt idx="7">
                  <c:v>Le abilità, le capacità e la qualità del lavoro dei subappaltatori sono valutate dal responsabile del sito</c:v>
                </c:pt>
                <c:pt idx="8">
                  <c:v>Sono approvate dal supervisore, i lavori e le ore giornaliere</c:v>
                </c:pt>
                <c:pt idx="9">
                  <c:v>I controlli settimanali dei dati e dei valori delle turbine vengono eseguiti dal supervisore</c:v>
                </c:pt>
                <c:pt idx="10">
                  <c:v>Esiste il monitoraggio e la valutazione degli allarmi predittivi per la creazione di ordini di servizio proattivi</c:v>
                </c:pt>
                <c:pt idx="11">
                  <c:v>Il supervisore invia a EGP il piano di manutenzione</c:v>
                </c:pt>
                <c:pt idx="12">
                  <c:v>Il flusso del processo dell'ordine di lavoro viene seguito quotidianamente</c:v>
                </c:pt>
                <c:pt idx="13">
                  <c:v>C'è una rotazione di tecnici nei nostri parchi da parte dei contraenti</c:v>
                </c:pt>
                <c:pt idx="14">
                  <c:v>I tecnici del contratto presentano proposte di miglioramento nelle turbine di EGP</c:v>
                </c:pt>
                <c:pt idx="15">
                  <c:v>Il supervisore pianifica il lavoro tenendo conto delle previsioni e del personale disponibile</c:v>
                </c:pt>
                <c:pt idx="16">
                  <c:v>Il supervisore assiste con diverse soluzioni durante le azioni correttive generate da fermi ripetitivi</c:v>
                </c:pt>
                <c:pt idx="17">
                  <c:v>I tecnici sono assistiti con soluzioni alternative durante la risoluzione dei problemi o il guasto WTG</c:v>
                </c:pt>
                <c:pt idx="18">
                  <c:v>Il supervisore informa EGP in merito ai problemi di sicurezza e ambiental</c:v>
                </c:pt>
                <c:pt idx="19">
                  <c:v>Il gestore del sito gestisce i problemi relativi a comportamento, proprietà, impegno e responsabilità</c:v>
                </c:pt>
                <c:pt idx="20">
                  <c:v>Durante i giorni di basso carico, il supervisore lascia preparato in anticipo il lavoro da fare</c:v>
                </c:pt>
              </c:strCache>
            </c:strRef>
          </c:cat>
          <c:val>
            <c:numRef>
              <c:f>Survey!#REF!</c:f>
              <c:numCache>
                <c:formatCode>General</c:formatCode>
                <c:ptCount val="21"/>
              </c:numCache>
            </c:numRef>
          </c:val>
        </c:ser>
        <c:ser>
          <c:idx val="4"/>
          <c:order val="4"/>
          <c:spPr>
            <a:ln w="25400">
              <a:noFill/>
            </a:ln>
          </c:spPr>
          <c:cat>
            <c:strRef>
              <c:f>CHECKLIST!$C$92:$C$112</c:f>
              <c:strCache>
                <c:ptCount val="21"/>
                <c:pt idx="0">
                  <c:v>Le abilità e le capacità del responsabile del sito corrispondono a compiti e responsabilità</c:v>
                </c:pt>
                <c:pt idx="1">
                  <c:v>È il supervisore del parco, è un leader con il suo team di lavoro</c:v>
                </c:pt>
                <c:pt idx="2">
                  <c:v>La normale supervisione delle attività è gestita dal responsabile del sito</c:v>
                </c:pt>
                <c:pt idx="3">
                  <c:v>La qualità del lavoro è valutata dal responsabile del sito</c:v>
                </c:pt>
                <c:pt idx="4">
                  <c:v>Il responsabile del sito è incentrato sulla gestione delle prestazioni dei siti</c:v>
                </c:pt>
                <c:pt idx="5">
                  <c:v>Si tengono riunioni periodiche di sicurezza, i risultati delle ispezioni da parte del supervisore (costi, ecc.)</c:v>
                </c:pt>
                <c:pt idx="6">
                  <c:v>C'è una comunicazione diretta e fluida tra i tecnici e la proprietà.</c:v>
                </c:pt>
                <c:pt idx="7">
                  <c:v>Le abilità, le capacità e la qualità del lavoro dei subappaltatori sono valutate dal responsabile del sito</c:v>
                </c:pt>
                <c:pt idx="8">
                  <c:v>Sono approvate dal supervisore, i lavori e le ore giornaliere</c:v>
                </c:pt>
                <c:pt idx="9">
                  <c:v>I controlli settimanali dei dati e dei valori delle turbine vengono eseguiti dal supervisore</c:v>
                </c:pt>
                <c:pt idx="10">
                  <c:v>Esiste il monitoraggio e la valutazione degli allarmi predittivi per la creazione di ordini di servizio proattivi</c:v>
                </c:pt>
                <c:pt idx="11">
                  <c:v>Il supervisore invia a EGP il piano di manutenzione</c:v>
                </c:pt>
                <c:pt idx="12">
                  <c:v>Il flusso del processo dell'ordine di lavoro viene seguito quotidianamente</c:v>
                </c:pt>
                <c:pt idx="13">
                  <c:v>C'è una rotazione di tecnici nei nostri parchi da parte dei contraenti</c:v>
                </c:pt>
                <c:pt idx="14">
                  <c:v>I tecnici del contratto presentano proposte di miglioramento nelle turbine di EGP</c:v>
                </c:pt>
                <c:pt idx="15">
                  <c:v>Il supervisore pianifica il lavoro tenendo conto delle previsioni e del personale disponibile</c:v>
                </c:pt>
                <c:pt idx="16">
                  <c:v>Il supervisore assiste con diverse soluzioni durante le azioni correttive generate da fermi ripetitivi</c:v>
                </c:pt>
                <c:pt idx="17">
                  <c:v>I tecnici sono assistiti con soluzioni alternative durante la risoluzione dei problemi o il guasto WTG</c:v>
                </c:pt>
                <c:pt idx="18">
                  <c:v>Il supervisore informa EGP in merito ai problemi di sicurezza e ambiental</c:v>
                </c:pt>
                <c:pt idx="19">
                  <c:v>Il gestore del sito gestisce i problemi relativi a comportamento, proprietà, impegno e responsabilità</c:v>
                </c:pt>
                <c:pt idx="20">
                  <c:v>Durante i giorni di basso carico, il supervisore lascia preparato in anticipo il lavoro da fare</c:v>
                </c:pt>
              </c:strCache>
            </c:strRef>
          </c:cat>
          <c:val>
            <c:numRef>
              <c:f>CHECKLIST!$G$92:$G$112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5"/>
          <c:order val="5"/>
          <c:spPr>
            <a:ln w="25400">
              <a:noFill/>
            </a:ln>
          </c:spPr>
          <c:cat>
            <c:strRef>
              <c:f>CHECKLIST!$C$92:$C$112</c:f>
              <c:strCache>
                <c:ptCount val="21"/>
                <c:pt idx="0">
                  <c:v>Le abilità e le capacità del responsabile del sito corrispondono a compiti e responsabilità</c:v>
                </c:pt>
                <c:pt idx="1">
                  <c:v>È il supervisore del parco, è un leader con il suo team di lavoro</c:v>
                </c:pt>
                <c:pt idx="2">
                  <c:v>La normale supervisione delle attività è gestita dal responsabile del sito</c:v>
                </c:pt>
                <c:pt idx="3">
                  <c:v>La qualità del lavoro è valutata dal responsabile del sito</c:v>
                </c:pt>
                <c:pt idx="4">
                  <c:v>Il responsabile del sito è incentrato sulla gestione delle prestazioni dei siti</c:v>
                </c:pt>
                <c:pt idx="5">
                  <c:v>Si tengono riunioni periodiche di sicurezza, i risultati delle ispezioni da parte del supervisore (costi, ecc.)</c:v>
                </c:pt>
                <c:pt idx="6">
                  <c:v>C'è una comunicazione diretta e fluida tra i tecnici e la proprietà.</c:v>
                </c:pt>
                <c:pt idx="7">
                  <c:v>Le abilità, le capacità e la qualità del lavoro dei subappaltatori sono valutate dal responsabile del sito</c:v>
                </c:pt>
                <c:pt idx="8">
                  <c:v>Sono approvate dal supervisore, i lavori e le ore giornaliere</c:v>
                </c:pt>
                <c:pt idx="9">
                  <c:v>I controlli settimanali dei dati e dei valori delle turbine vengono eseguiti dal supervisore</c:v>
                </c:pt>
                <c:pt idx="10">
                  <c:v>Esiste il monitoraggio e la valutazione degli allarmi predittivi per la creazione di ordini di servizio proattivi</c:v>
                </c:pt>
                <c:pt idx="11">
                  <c:v>Il supervisore invia a EGP il piano di manutenzione</c:v>
                </c:pt>
                <c:pt idx="12">
                  <c:v>Il flusso del processo dell'ordine di lavoro viene seguito quotidianamente</c:v>
                </c:pt>
                <c:pt idx="13">
                  <c:v>C'è una rotazione di tecnici nei nostri parchi da parte dei contraenti</c:v>
                </c:pt>
                <c:pt idx="14">
                  <c:v>I tecnici del contratto presentano proposte di miglioramento nelle turbine di EGP</c:v>
                </c:pt>
                <c:pt idx="15">
                  <c:v>Il supervisore pianifica il lavoro tenendo conto delle previsioni e del personale disponibile</c:v>
                </c:pt>
                <c:pt idx="16">
                  <c:v>Il supervisore assiste con diverse soluzioni durante le azioni correttive generate da fermi ripetitivi</c:v>
                </c:pt>
                <c:pt idx="17">
                  <c:v>I tecnici sono assistiti con soluzioni alternative durante la risoluzione dei problemi o il guasto WTG</c:v>
                </c:pt>
                <c:pt idx="18">
                  <c:v>Il supervisore informa EGP in merito ai problemi di sicurezza e ambiental</c:v>
                </c:pt>
                <c:pt idx="19">
                  <c:v>Il gestore del sito gestisce i problemi relativi a comportamento, proprietà, impegno e responsabilità</c:v>
                </c:pt>
                <c:pt idx="20">
                  <c:v>Durante i giorni di basso carico, il supervisore lascia preparato in anticipo il lavoro da fare</c:v>
                </c:pt>
              </c:strCache>
            </c:strRef>
          </c:cat>
          <c:val>
            <c:numRef>
              <c:f>CHECKLIST!$H$92:$H$112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6"/>
          <c:order val="6"/>
          <c:spPr>
            <a:ln w="25400">
              <a:noFill/>
            </a:ln>
          </c:spPr>
          <c:cat>
            <c:strRef>
              <c:f>CHECKLIST!$C$92:$C$112</c:f>
              <c:strCache>
                <c:ptCount val="21"/>
                <c:pt idx="0">
                  <c:v>Le abilità e le capacità del responsabile del sito corrispondono a compiti e responsabilità</c:v>
                </c:pt>
                <c:pt idx="1">
                  <c:v>È il supervisore del parco, è un leader con il suo team di lavoro</c:v>
                </c:pt>
                <c:pt idx="2">
                  <c:v>La normale supervisione delle attività è gestita dal responsabile del sito</c:v>
                </c:pt>
                <c:pt idx="3">
                  <c:v>La qualità del lavoro è valutata dal responsabile del sito</c:v>
                </c:pt>
                <c:pt idx="4">
                  <c:v>Il responsabile del sito è incentrato sulla gestione delle prestazioni dei siti</c:v>
                </c:pt>
                <c:pt idx="5">
                  <c:v>Si tengono riunioni periodiche di sicurezza, i risultati delle ispezioni da parte del supervisore (costi, ecc.)</c:v>
                </c:pt>
                <c:pt idx="6">
                  <c:v>C'è una comunicazione diretta e fluida tra i tecnici e la proprietà.</c:v>
                </c:pt>
                <c:pt idx="7">
                  <c:v>Le abilità, le capacità e la qualità del lavoro dei subappaltatori sono valutate dal responsabile del sito</c:v>
                </c:pt>
                <c:pt idx="8">
                  <c:v>Sono approvate dal supervisore, i lavori e le ore giornaliere</c:v>
                </c:pt>
                <c:pt idx="9">
                  <c:v>I controlli settimanali dei dati e dei valori delle turbine vengono eseguiti dal supervisore</c:v>
                </c:pt>
                <c:pt idx="10">
                  <c:v>Esiste il monitoraggio e la valutazione degli allarmi predittivi per la creazione di ordini di servizio proattivi</c:v>
                </c:pt>
                <c:pt idx="11">
                  <c:v>Il supervisore invia a EGP il piano di manutenzione</c:v>
                </c:pt>
                <c:pt idx="12">
                  <c:v>Il flusso del processo dell'ordine di lavoro viene seguito quotidianamente</c:v>
                </c:pt>
                <c:pt idx="13">
                  <c:v>C'è una rotazione di tecnici nei nostri parchi da parte dei contraenti</c:v>
                </c:pt>
                <c:pt idx="14">
                  <c:v>I tecnici del contratto presentano proposte di miglioramento nelle turbine di EGP</c:v>
                </c:pt>
                <c:pt idx="15">
                  <c:v>Il supervisore pianifica il lavoro tenendo conto delle previsioni e del personale disponibile</c:v>
                </c:pt>
                <c:pt idx="16">
                  <c:v>Il supervisore assiste con diverse soluzioni durante le azioni correttive generate da fermi ripetitivi</c:v>
                </c:pt>
                <c:pt idx="17">
                  <c:v>I tecnici sono assistiti con soluzioni alternative durante la risoluzione dei problemi o il guasto WTG</c:v>
                </c:pt>
                <c:pt idx="18">
                  <c:v>Il supervisore informa EGP in merito ai problemi di sicurezza e ambiental</c:v>
                </c:pt>
                <c:pt idx="19">
                  <c:v>Il gestore del sito gestisce i problemi relativi a comportamento, proprietà, impegno e responsabilità</c:v>
                </c:pt>
                <c:pt idx="20">
                  <c:v>Durante i giorni di basso carico, il supervisore lascia preparato in anticipo il lavoro da fare</c:v>
                </c:pt>
              </c:strCache>
            </c:strRef>
          </c:cat>
          <c:val>
            <c:numRef>
              <c:f>Survey!#REF!</c:f>
              <c:numCache>
                <c:formatCode>General</c:formatCode>
                <c:ptCount val="21"/>
              </c:numCache>
            </c:numRef>
          </c:val>
        </c:ser>
        <c:ser>
          <c:idx val="7"/>
          <c:order val="7"/>
          <c:spPr>
            <a:ln w="25400">
              <a:noFill/>
            </a:ln>
          </c:spPr>
          <c:cat>
            <c:strRef>
              <c:f>CHECKLIST!$C$92:$C$112</c:f>
              <c:strCache>
                <c:ptCount val="21"/>
                <c:pt idx="0">
                  <c:v>Le abilità e le capacità del responsabile del sito corrispondono a compiti e responsabilità</c:v>
                </c:pt>
                <c:pt idx="1">
                  <c:v>È il supervisore del parco, è un leader con il suo team di lavoro</c:v>
                </c:pt>
                <c:pt idx="2">
                  <c:v>La normale supervisione delle attività è gestita dal responsabile del sito</c:v>
                </c:pt>
                <c:pt idx="3">
                  <c:v>La qualità del lavoro è valutata dal responsabile del sito</c:v>
                </c:pt>
                <c:pt idx="4">
                  <c:v>Il responsabile del sito è incentrato sulla gestione delle prestazioni dei siti</c:v>
                </c:pt>
                <c:pt idx="5">
                  <c:v>Si tengono riunioni periodiche di sicurezza, i risultati delle ispezioni da parte del supervisore (costi, ecc.)</c:v>
                </c:pt>
                <c:pt idx="6">
                  <c:v>C'è una comunicazione diretta e fluida tra i tecnici e la proprietà.</c:v>
                </c:pt>
                <c:pt idx="7">
                  <c:v>Le abilità, le capacità e la qualità del lavoro dei subappaltatori sono valutate dal responsabile del sito</c:v>
                </c:pt>
                <c:pt idx="8">
                  <c:v>Sono approvate dal supervisore, i lavori e le ore giornaliere</c:v>
                </c:pt>
                <c:pt idx="9">
                  <c:v>I controlli settimanali dei dati e dei valori delle turbine vengono eseguiti dal supervisore</c:v>
                </c:pt>
                <c:pt idx="10">
                  <c:v>Esiste il monitoraggio e la valutazione degli allarmi predittivi per la creazione di ordini di servizio proattivi</c:v>
                </c:pt>
                <c:pt idx="11">
                  <c:v>Il supervisore invia a EGP il piano di manutenzione</c:v>
                </c:pt>
                <c:pt idx="12">
                  <c:v>Il flusso del processo dell'ordine di lavoro viene seguito quotidianamente</c:v>
                </c:pt>
                <c:pt idx="13">
                  <c:v>C'è una rotazione di tecnici nei nostri parchi da parte dei contraenti</c:v>
                </c:pt>
                <c:pt idx="14">
                  <c:v>I tecnici del contratto presentano proposte di miglioramento nelle turbine di EGP</c:v>
                </c:pt>
                <c:pt idx="15">
                  <c:v>Il supervisore pianifica il lavoro tenendo conto delle previsioni e del personale disponibile</c:v>
                </c:pt>
                <c:pt idx="16">
                  <c:v>Il supervisore assiste con diverse soluzioni durante le azioni correttive generate da fermi ripetitivi</c:v>
                </c:pt>
                <c:pt idx="17">
                  <c:v>I tecnici sono assistiti con soluzioni alternative durante la risoluzione dei problemi o il guasto WTG</c:v>
                </c:pt>
                <c:pt idx="18">
                  <c:v>Il supervisore informa EGP in merito ai problemi di sicurezza e ambiental</c:v>
                </c:pt>
                <c:pt idx="19">
                  <c:v>Il gestore del sito gestisce i problemi relativi a comportamento, proprietà, impegno e responsabilità</c:v>
                </c:pt>
                <c:pt idx="20">
                  <c:v>Durante i giorni di basso carico, il supervisore lascia preparato in anticipo il lavoro da fare</c:v>
                </c:pt>
              </c:strCache>
            </c:strRef>
          </c:cat>
          <c:val>
            <c:numRef>
              <c:f>Survey!#REF!</c:f>
              <c:numCache>
                <c:formatCode>General</c:formatCode>
                <c:ptCount val="21"/>
              </c:numCache>
            </c:numRef>
          </c:val>
        </c:ser>
        <c:ser>
          <c:idx val="8"/>
          <c:order val="8"/>
          <c:spPr>
            <a:ln w="25400">
              <a:noFill/>
            </a:ln>
          </c:spPr>
          <c:cat>
            <c:strRef>
              <c:f>CHECKLIST!$C$92:$C$112</c:f>
              <c:strCache>
                <c:ptCount val="21"/>
                <c:pt idx="0">
                  <c:v>Le abilità e le capacità del responsabile del sito corrispondono a compiti e responsabilità</c:v>
                </c:pt>
                <c:pt idx="1">
                  <c:v>È il supervisore del parco, è un leader con il suo team di lavoro</c:v>
                </c:pt>
                <c:pt idx="2">
                  <c:v>La normale supervisione delle attività è gestita dal responsabile del sito</c:v>
                </c:pt>
                <c:pt idx="3">
                  <c:v>La qualità del lavoro è valutata dal responsabile del sito</c:v>
                </c:pt>
                <c:pt idx="4">
                  <c:v>Il responsabile del sito è incentrato sulla gestione delle prestazioni dei siti</c:v>
                </c:pt>
                <c:pt idx="5">
                  <c:v>Si tengono riunioni periodiche di sicurezza, i risultati delle ispezioni da parte del supervisore (costi, ecc.)</c:v>
                </c:pt>
                <c:pt idx="6">
                  <c:v>C'è una comunicazione diretta e fluida tra i tecnici e la proprietà.</c:v>
                </c:pt>
                <c:pt idx="7">
                  <c:v>Le abilità, le capacità e la qualità del lavoro dei subappaltatori sono valutate dal responsabile del sito</c:v>
                </c:pt>
                <c:pt idx="8">
                  <c:v>Sono approvate dal supervisore, i lavori e le ore giornaliere</c:v>
                </c:pt>
                <c:pt idx="9">
                  <c:v>I controlli settimanali dei dati e dei valori delle turbine vengono eseguiti dal supervisore</c:v>
                </c:pt>
                <c:pt idx="10">
                  <c:v>Esiste il monitoraggio e la valutazione degli allarmi predittivi per la creazione di ordini di servizio proattivi</c:v>
                </c:pt>
                <c:pt idx="11">
                  <c:v>Il supervisore invia a EGP il piano di manutenzione</c:v>
                </c:pt>
                <c:pt idx="12">
                  <c:v>Il flusso del processo dell'ordine di lavoro viene seguito quotidianamente</c:v>
                </c:pt>
                <c:pt idx="13">
                  <c:v>C'è una rotazione di tecnici nei nostri parchi da parte dei contraenti</c:v>
                </c:pt>
                <c:pt idx="14">
                  <c:v>I tecnici del contratto presentano proposte di miglioramento nelle turbine di EGP</c:v>
                </c:pt>
                <c:pt idx="15">
                  <c:v>Il supervisore pianifica il lavoro tenendo conto delle previsioni e del personale disponibile</c:v>
                </c:pt>
                <c:pt idx="16">
                  <c:v>Il supervisore assiste con diverse soluzioni durante le azioni correttive generate da fermi ripetitivi</c:v>
                </c:pt>
                <c:pt idx="17">
                  <c:v>I tecnici sono assistiti con soluzioni alternative durante la risoluzione dei problemi o il guasto WTG</c:v>
                </c:pt>
                <c:pt idx="18">
                  <c:v>Il supervisore informa EGP in merito ai problemi di sicurezza e ambiental</c:v>
                </c:pt>
                <c:pt idx="19">
                  <c:v>Il gestore del sito gestisce i problemi relativi a comportamento, proprietà, impegno e responsabilità</c:v>
                </c:pt>
                <c:pt idx="20">
                  <c:v>Durante i giorni di basso carico, il supervisore lascia preparato in anticipo il lavoro da fare</c:v>
                </c:pt>
              </c:strCache>
            </c:strRef>
          </c:cat>
          <c:val>
            <c:numRef>
              <c:f>Survey!#REF!</c:f>
              <c:numCache>
                <c:formatCode>General</c:formatCode>
                <c:ptCount val="21"/>
              </c:numCache>
            </c:numRef>
          </c:val>
        </c:ser>
        <c:ser>
          <c:idx val="9"/>
          <c:order val="9"/>
          <c:spPr>
            <a:ln w="25400">
              <a:noFill/>
            </a:ln>
          </c:spPr>
          <c:cat>
            <c:strRef>
              <c:f>CHECKLIST!$C$92:$C$112</c:f>
              <c:strCache>
                <c:ptCount val="21"/>
                <c:pt idx="0">
                  <c:v>Le abilità e le capacità del responsabile del sito corrispondono a compiti e responsabilità</c:v>
                </c:pt>
                <c:pt idx="1">
                  <c:v>È il supervisore del parco, è un leader con il suo team di lavoro</c:v>
                </c:pt>
                <c:pt idx="2">
                  <c:v>La normale supervisione delle attività è gestita dal responsabile del sito</c:v>
                </c:pt>
                <c:pt idx="3">
                  <c:v>La qualità del lavoro è valutata dal responsabile del sito</c:v>
                </c:pt>
                <c:pt idx="4">
                  <c:v>Il responsabile del sito è incentrato sulla gestione delle prestazioni dei siti</c:v>
                </c:pt>
                <c:pt idx="5">
                  <c:v>Si tengono riunioni periodiche di sicurezza, i risultati delle ispezioni da parte del supervisore (costi, ecc.)</c:v>
                </c:pt>
                <c:pt idx="6">
                  <c:v>C'è una comunicazione diretta e fluida tra i tecnici e la proprietà.</c:v>
                </c:pt>
                <c:pt idx="7">
                  <c:v>Le abilità, le capacità e la qualità del lavoro dei subappaltatori sono valutate dal responsabile del sito</c:v>
                </c:pt>
                <c:pt idx="8">
                  <c:v>Sono approvate dal supervisore, i lavori e le ore giornaliere</c:v>
                </c:pt>
                <c:pt idx="9">
                  <c:v>I controlli settimanali dei dati e dei valori delle turbine vengono eseguiti dal supervisore</c:v>
                </c:pt>
                <c:pt idx="10">
                  <c:v>Esiste il monitoraggio e la valutazione degli allarmi predittivi per la creazione di ordini di servizio proattivi</c:v>
                </c:pt>
                <c:pt idx="11">
                  <c:v>Il supervisore invia a EGP il piano di manutenzione</c:v>
                </c:pt>
                <c:pt idx="12">
                  <c:v>Il flusso del processo dell'ordine di lavoro viene seguito quotidianamente</c:v>
                </c:pt>
                <c:pt idx="13">
                  <c:v>C'è una rotazione di tecnici nei nostri parchi da parte dei contraenti</c:v>
                </c:pt>
                <c:pt idx="14">
                  <c:v>I tecnici del contratto presentano proposte di miglioramento nelle turbine di EGP</c:v>
                </c:pt>
                <c:pt idx="15">
                  <c:v>Il supervisore pianifica il lavoro tenendo conto delle previsioni e del personale disponibile</c:v>
                </c:pt>
                <c:pt idx="16">
                  <c:v>Il supervisore assiste con diverse soluzioni durante le azioni correttive generate da fermi ripetitivi</c:v>
                </c:pt>
                <c:pt idx="17">
                  <c:v>I tecnici sono assistiti con soluzioni alternative durante la risoluzione dei problemi o il guasto WTG</c:v>
                </c:pt>
                <c:pt idx="18">
                  <c:v>Il supervisore informa EGP in merito ai problemi di sicurezza e ambiental</c:v>
                </c:pt>
                <c:pt idx="19">
                  <c:v>Il gestore del sito gestisce i problemi relativi a comportamento, proprietà, impegno e responsabilità</c:v>
                </c:pt>
                <c:pt idx="20">
                  <c:v>Durante i giorni di basso carico, il supervisore lascia preparato in anticipo il lavoro da fare</c:v>
                </c:pt>
              </c:strCache>
            </c:strRef>
          </c:cat>
          <c:val>
            <c:numRef>
              <c:f>Survey!#REF!</c:f>
              <c:numCache>
                <c:formatCode>General</c:formatCode>
                <c:ptCount val="21"/>
              </c:numCache>
            </c:numRef>
          </c:val>
        </c:ser>
        <c:ser>
          <c:idx val="10"/>
          <c:order val="10"/>
          <c:spPr>
            <a:ln w="25400">
              <a:noFill/>
            </a:ln>
          </c:spPr>
          <c:cat>
            <c:strRef>
              <c:f>CHECKLIST!$C$92:$C$112</c:f>
              <c:strCache>
                <c:ptCount val="21"/>
                <c:pt idx="0">
                  <c:v>Le abilità e le capacità del responsabile del sito corrispondono a compiti e responsabilità</c:v>
                </c:pt>
                <c:pt idx="1">
                  <c:v>È il supervisore del parco, è un leader con il suo team di lavoro</c:v>
                </c:pt>
                <c:pt idx="2">
                  <c:v>La normale supervisione delle attività è gestita dal responsabile del sito</c:v>
                </c:pt>
                <c:pt idx="3">
                  <c:v>La qualità del lavoro è valutata dal responsabile del sito</c:v>
                </c:pt>
                <c:pt idx="4">
                  <c:v>Il responsabile del sito è incentrato sulla gestione delle prestazioni dei siti</c:v>
                </c:pt>
                <c:pt idx="5">
                  <c:v>Si tengono riunioni periodiche di sicurezza, i risultati delle ispezioni da parte del supervisore (costi, ecc.)</c:v>
                </c:pt>
                <c:pt idx="6">
                  <c:v>C'è una comunicazione diretta e fluida tra i tecnici e la proprietà.</c:v>
                </c:pt>
                <c:pt idx="7">
                  <c:v>Le abilità, le capacità e la qualità del lavoro dei subappaltatori sono valutate dal responsabile del sito</c:v>
                </c:pt>
                <c:pt idx="8">
                  <c:v>Sono approvate dal supervisore, i lavori e le ore giornaliere</c:v>
                </c:pt>
                <c:pt idx="9">
                  <c:v>I controlli settimanali dei dati e dei valori delle turbine vengono eseguiti dal supervisore</c:v>
                </c:pt>
                <c:pt idx="10">
                  <c:v>Esiste il monitoraggio e la valutazione degli allarmi predittivi per la creazione di ordini di servizio proattivi</c:v>
                </c:pt>
                <c:pt idx="11">
                  <c:v>Il supervisore invia a EGP il piano di manutenzione</c:v>
                </c:pt>
                <c:pt idx="12">
                  <c:v>Il flusso del processo dell'ordine di lavoro viene seguito quotidianamente</c:v>
                </c:pt>
                <c:pt idx="13">
                  <c:v>C'è una rotazione di tecnici nei nostri parchi da parte dei contraenti</c:v>
                </c:pt>
                <c:pt idx="14">
                  <c:v>I tecnici del contratto presentano proposte di miglioramento nelle turbine di EGP</c:v>
                </c:pt>
                <c:pt idx="15">
                  <c:v>Il supervisore pianifica il lavoro tenendo conto delle previsioni e del personale disponibile</c:v>
                </c:pt>
                <c:pt idx="16">
                  <c:v>Il supervisore assiste con diverse soluzioni durante le azioni correttive generate da fermi ripetitivi</c:v>
                </c:pt>
                <c:pt idx="17">
                  <c:v>I tecnici sono assistiti con soluzioni alternative durante la risoluzione dei problemi o il guasto WTG</c:v>
                </c:pt>
                <c:pt idx="18">
                  <c:v>Il supervisore informa EGP in merito ai problemi di sicurezza e ambiental</c:v>
                </c:pt>
                <c:pt idx="19">
                  <c:v>Il gestore del sito gestisce i problemi relativi a comportamento, proprietà, impegno e responsabilità</c:v>
                </c:pt>
                <c:pt idx="20">
                  <c:v>Durante i giorni di basso carico, il supervisore lascia preparato in anticipo il lavoro da fare</c:v>
                </c:pt>
              </c:strCache>
            </c:strRef>
          </c:cat>
          <c:val>
            <c:numRef>
              <c:f>CHECKLIST!$J$92:$J$112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0846368"/>
        <c:axId val="-1810844192"/>
      </c:radarChart>
      <c:catAx>
        <c:axId val="-181084636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-1810844192"/>
        <c:crosses val="autoZero"/>
        <c:auto val="1"/>
        <c:lblAlgn val="ctr"/>
        <c:lblOffset val="100"/>
        <c:noMultiLvlLbl val="0"/>
      </c:catAx>
      <c:valAx>
        <c:axId val="-1810844192"/>
        <c:scaling>
          <c:orientation val="minMax"/>
          <c:max val="5"/>
          <c:min val="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1810846368"/>
        <c:crosses val="autoZero"/>
        <c:crossBetween val="between"/>
        <c:majorUnit val="1"/>
        <c:minorUnit val="1"/>
      </c:valAx>
    </c:plotArea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 paperSize="9" orientation="landscape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filled"/>
        <c:varyColors val="0"/>
        <c:ser>
          <c:idx val="0"/>
          <c:order val="0"/>
          <c:cat>
            <c:multiLvlStrRef>
              <c:f>CHECKLIST!$C$117:$H$123</c:f>
              <c:multiLvlStrCache>
                <c:ptCount val="7"/>
                <c:lvl>
                  <c:pt idx="0">
                    <c:v>I tecnici hanno pezzi di ricambio ben organizzati nel magazzino</c:v>
                  </c:pt>
                  <c:pt idx="1">
                    <c:v>I tecnici ricevono i pezzi di ricambio nel magazzino</c:v>
                  </c:pt>
                  <c:pt idx="2">
                    <c:v>I tecnici aiutano / fanno gli inventari dei pezzi di ricambio del magazzino</c:v>
                  </c:pt>
                  <c:pt idx="3">
                    <c:v>Quando i tecnici non usano un ricambio che hanno prelevato dal magazzino, lo restituiscono allo stesso</c:v>
                  </c:pt>
                  <c:pt idx="4">
                    <c:v>I tecnici comunicano tutti i pezzi di ricambio consumati durante l' inetrvento</c:v>
                  </c:pt>
                  <c:pt idx="5">
                    <c:v>I tecnici consigliano il supervisore EGP se lo stock minimo di in una parte di ricambio è finito nel magazzino</c:v>
                  </c:pt>
                  <c:pt idx="6">
                    <c:v>Ci sono molti squilibri con i pezzi di ricambio nel magazzino</c:v>
                  </c:pt>
                </c:lvl>
                <c:lvl>
                  <c:pt idx="0">
                    <c:v>I tecnici hanno pezzi di ricambio ben organizzati nel magazzino</c:v>
                  </c:pt>
                  <c:pt idx="1">
                    <c:v>I tecnici ricevono i pezzi di ricambio nel magazzino</c:v>
                  </c:pt>
                  <c:pt idx="2">
                    <c:v>I tecnici aiutano / fanno gli inventari dei pezzi di ricambio del magazzino</c:v>
                  </c:pt>
                  <c:pt idx="3">
                    <c:v>Quando i tecnici non usano un ricambio che hanno prelevato dal magazzino, lo restituiscono allo stesso</c:v>
                  </c:pt>
                  <c:pt idx="4">
                    <c:v>I tecnici comunicano tutti i pezzi di ricambio consumati durante l' inetrvento</c:v>
                  </c:pt>
                  <c:pt idx="5">
                    <c:v>I tecnici consigliano il supervisore EGP se lo stock minimo di in una parte di ricambio è finito nel magazzino</c:v>
                  </c:pt>
                  <c:pt idx="6">
                    <c:v>Ci sono molti squilibri con i pezzi di ricambio nel magazzino</c:v>
                  </c:pt>
                </c:lvl>
                <c:lvl>
                  <c:pt idx="0">
                    <c:v>I tecnici hanno pezzi di ricambio ben organizzati nel magazzino</c:v>
                  </c:pt>
                  <c:pt idx="1">
                    <c:v>I tecnici ricevono i pezzi di ricambio nel magazzino</c:v>
                  </c:pt>
                  <c:pt idx="2">
                    <c:v>I tecnici aiutano / fanno gli inventari dei pezzi di ricambio del magazzino</c:v>
                  </c:pt>
                  <c:pt idx="3">
                    <c:v>Quando i tecnici non usano un ricambio che hanno prelevato dal magazzino, lo restituiscono allo stesso</c:v>
                  </c:pt>
                  <c:pt idx="4">
                    <c:v>I tecnici comunicano tutti i pezzi di ricambio consumati durante l' inetrvento</c:v>
                  </c:pt>
                  <c:pt idx="5">
                    <c:v>I tecnici consigliano il supervisore EGP se lo stock minimo di in una parte di ricambio è finito nel magazzino</c:v>
                  </c:pt>
                  <c:pt idx="6">
                    <c:v>Ci sono molti squilibri con i pezzi di ricambio nel magazzino</c:v>
                  </c:pt>
                </c:lvl>
                <c:lvl>
                  <c:pt idx="0">
                    <c:v>I tecnici hanno pezzi di ricambio ben organizzati nel magazzino</c:v>
                  </c:pt>
                  <c:pt idx="1">
                    <c:v>I tecnici ricevono i pezzi di ricambio nel magazzino</c:v>
                  </c:pt>
                  <c:pt idx="2">
                    <c:v>I tecnici aiutano / fanno gli inventari dei pezzi di ricambio del magazzino</c:v>
                  </c:pt>
                  <c:pt idx="3">
                    <c:v>Quando i tecnici non usano un ricambio che hanno prelevato dal magazzino, lo restituiscono allo stesso</c:v>
                  </c:pt>
                  <c:pt idx="4">
                    <c:v>I tecnici comunicano tutti i pezzi di ricambio consumati durante l' inetrvento</c:v>
                  </c:pt>
                  <c:pt idx="5">
                    <c:v>I tecnici consigliano il supervisore EGP se lo stock minimo di in una parte di ricambio è finito nel magazzino</c:v>
                  </c:pt>
                  <c:pt idx="6">
                    <c:v>Ci sono molti squilibri con i pezzi di ricambio nel magazzino</c:v>
                  </c:pt>
                </c:lvl>
                <c:lvl>
                  <c:pt idx="0">
                    <c:v>I tecnici hanno pezzi di ricambio ben organizzati nel magazzino</c:v>
                  </c:pt>
                  <c:pt idx="1">
                    <c:v>I tecnici ricevono i pezzi di ricambio nel magazzino</c:v>
                  </c:pt>
                  <c:pt idx="2">
                    <c:v>I tecnici aiutano / fanno gli inventari dei pezzi di ricambio del magazzino</c:v>
                  </c:pt>
                  <c:pt idx="3">
                    <c:v>Quando i tecnici non usano un ricambio che hanno prelevato dal magazzino, lo restituiscono allo stesso</c:v>
                  </c:pt>
                  <c:pt idx="4">
                    <c:v>I tecnici comunicano tutti i pezzi di ricambio consumati durante l' inetrvento</c:v>
                  </c:pt>
                  <c:pt idx="5">
                    <c:v>I tecnici consigliano il supervisore EGP se lo stock minimo di in una parte di ricambio è finito nel magazzino</c:v>
                  </c:pt>
                  <c:pt idx="6">
                    <c:v>Ci sono molti squilibri con i pezzi di ricambio nel magazzino</c:v>
                  </c:pt>
                </c:lvl>
                <c:lvl>
                  <c:pt idx="0">
                    <c:v>I tecnici hanno pezzi di ricambio ben organizzati nel magazzino</c:v>
                  </c:pt>
                  <c:pt idx="1">
                    <c:v>I tecnici ricevono i pezzi di ricambio nel magazzino</c:v>
                  </c:pt>
                  <c:pt idx="2">
                    <c:v>I tecnici aiutano / fanno gli inventari dei pezzi di ricambio del magazzino</c:v>
                  </c:pt>
                  <c:pt idx="3">
                    <c:v>Quando i tecnici non usano un ricambio che hanno prelevato dal magazzino, lo restituiscono allo stesso</c:v>
                  </c:pt>
                  <c:pt idx="4">
                    <c:v>I tecnici comunicano tutti i pezzi di ricambio consumati durante l' inetrvento</c:v>
                  </c:pt>
                  <c:pt idx="5">
                    <c:v>I tecnici consigliano il supervisore EGP se lo stock minimo di in una parte di ricambio è finito nel magazzino</c:v>
                  </c:pt>
                  <c:pt idx="6">
                    <c:v>Ci sono molti squilibri con i pezzi di ricambio nel magazzino</c:v>
                  </c:pt>
                </c:lvl>
              </c:multiLvlStrCache>
            </c:multiLvlStrRef>
          </c:cat>
          <c:val>
            <c:numRef>
              <c:f>CHECKLIST!$J$117:$J$123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0838752"/>
        <c:axId val="-1810843648"/>
      </c:radarChart>
      <c:catAx>
        <c:axId val="-1810838752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-1810843648"/>
        <c:crosses val="autoZero"/>
        <c:auto val="1"/>
        <c:lblAlgn val="ctr"/>
        <c:lblOffset val="100"/>
        <c:noMultiLvlLbl val="0"/>
      </c:catAx>
      <c:valAx>
        <c:axId val="-1810843648"/>
        <c:scaling>
          <c:orientation val="minMax"/>
          <c:max val="5"/>
          <c:min val="0"/>
        </c:scaling>
        <c:delete val="0"/>
        <c:axPos val="l"/>
        <c:majorGridlines/>
        <c:numFmt formatCode="0.00" sourceLinked="1"/>
        <c:majorTickMark val="cross"/>
        <c:minorTickMark val="none"/>
        <c:tickLblPos val="nextTo"/>
        <c:crossAx val="-1810838752"/>
        <c:crosses val="autoZero"/>
        <c:crossBetween val="between"/>
        <c:majorUnit val="1"/>
        <c:minorUnit val="1"/>
      </c:valAx>
    </c:plotArea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 paperSize="9"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filled"/>
        <c:varyColors val="0"/>
        <c:ser>
          <c:idx val="0"/>
          <c:order val="0"/>
          <c:cat>
            <c:strRef>
              <c:f>CHECKLIST!$C$129:$C$165</c:f>
              <c:strCache>
                <c:ptCount val="37"/>
                <c:pt idx="0">
                  <c:v>Controllare i collegamenti di terra del quadro</c:v>
                </c:pt>
                <c:pt idx="1">
                  <c:v>Controllare lo stato generale della fondazione (assenza di fessure nel calcestruzzo</c:v>
                </c:pt>
                <c:pt idx="2">
                  <c:v>Controllare le condizioni generali del armadio GROUND (collegamenti, filtri dell'aria ...)</c:v>
                </c:pt>
                <c:pt idx="3">
                  <c:v>Controlla lo stato dell'UPS (se funziona correttamente, non bypassato)</c:v>
                </c:pt>
                <c:pt idx="4">
                  <c:v>Controllare le condizioni dei filtri della porta di accesso alla turbina (se applicabile)</c:v>
                </c:pt>
                <c:pt idx="5">
                  <c:v>Controllare le condizioni generali dell'illuminazione nella turbina (sezioni e navicella)</c:v>
                </c:pt>
                <c:pt idx="6">
                  <c:v>Controllare il corretto contrassegno di coppia sugli elementi di fissaggio delle giunzioni tra le sezioni della torre</c:v>
                </c:pt>
                <c:pt idx="7">
                  <c:v>Controllare lo stato del cavi del loop di alimentazione (nella sezione 2a torre)</c:v>
                </c:pt>
                <c:pt idx="8">
                  <c:v>Controllare lo stato delle guide di fissaggio dell'elevatore</c:v>
                </c:pt>
                <c:pt idx="9">
                  <c:v>Controllare le condizioni generali delle piastre scorrevoli Yaw</c:v>
                </c:pt>
                <c:pt idx="10">
                  <c:v>Ispezionare le condizioni generali di GBX (senza crepe e perdite)</c:v>
                </c:pt>
                <c:pt idx="11">
                  <c:v>Controllare lo stato del livello dell'olio GBX</c:v>
                </c:pt>
                <c:pt idx="12">
                  <c:v>Controllare lo stato dell'asta magnetica nel GBX (assenza di particelle metalliche)</c:v>
                </c:pt>
                <c:pt idx="13">
                  <c:v>Effettuare visivamente un'ispezione generale dei tubi di raffreddamento dell'olio e degli intercooler del moltiplicatore </c:v>
                </c:pt>
                <c:pt idx="14">
                  <c:v>Esame visivo del disco del freno</c:v>
                </c:pt>
                <c:pt idx="15">
                  <c:v>Controllare lo stato del giunto rotante</c:v>
                </c:pt>
                <c:pt idx="16">
                  <c:v>Bloccare il rotore (Max. Velocità del vento consentita 15m /s)</c:v>
                </c:pt>
                <c:pt idx="17">
                  <c:v>Controllare lo stato generale degli scaricatori di fulminazioni delle pale</c:v>
                </c:pt>
                <c:pt idx="18">
                  <c:v>Controllare le condizioni delle coperture antipolvere sulle pale</c:v>
                </c:pt>
                <c:pt idx="19">
                  <c:v>Controllare le condizioni generali del rotore (perdite del cilindro, connessioni dell'armadietto dell'HUB, collegamenti dell'elettrovalvola ...)</c:v>
                </c:pt>
                <c:pt idx="20">
                  <c:v>Controllare le condizioni corrette delle valvole proporzionali (corretto serraggio degli elementi di fissaggio)</c:v>
                </c:pt>
                <c:pt idx="21">
                  <c:v>Verificare la presenza di perdite nei lubrificatori del cuscinetto della pala</c:v>
                </c:pt>
                <c:pt idx="22">
                  <c:v>Controllare lo stato del supporto del cono (assenza di crepe nelle staffe)</c:v>
                </c:pt>
                <c:pt idx="23">
                  <c:v>Controllare la connessione dei bulloni nel telaio e nell'hub (incluso GBX)</c:v>
                </c:pt>
                <c:pt idx="24">
                  <c:v>Controllare il livello dell'olio del gruppo idraulico</c:v>
                </c:pt>
                <c:pt idx="25">
                  <c:v>Controllare le condizioni generali del gruppo idraulico (collegamenti di elettrovalvole, perdite di olio)</c:v>
                </c:pt>
                <c:pt idx="26">
                  <c:v>Ispezione generale dei bulloni del rotore (pala e Hub)</c:v>
                </c:pt>
                <c:pt idx="27">
                  <c:v>Controllare lo stato dei sensori induttivi</c:v>
                </c:pt>
                <c:pt idx="28">
                  <c:v>Controlla gli ultimi valori dell'allineamento del generatore (lista di controllo compilata dal produttore)</c:v>
                </c:pt>
                <c:pt idx="29">
                  <c:v>Controllare le condizioni generali dei cavi del rotore e del corpo dell'anello (condizioni generali delle spazzole di fase e di terra)</c:v>
                </c:pt>
                <c:pt idx="30">
                  <c:v>Controllare l'ultimo risultato del campione di olio moltiplicatore (se applicabile)</c:v>
                </c:pt>
                <c:pt idx="31">
                  <c:v>Ispezionare i giunti di saldatura e bulloni del telaio principale</c:v>
                </c:pt>
                <c:pt idx="32">
                  <c:v>Controllare le condizioni generali dei cuscinetti principali (assenza di perdite)</c:v>
                </c:pt>
                <c:pt idx="33">
                  <c:v>Controllare il CMS (corretto serraggio degli accelerometri, se CMS funziona) e controllare il report CMS (se applicabile)</c:v>
                </c:pt>
                <c:pt idx="34">
                  <c:v>Controllare le condizioni della corona rotante e dei suoi riduttori (perdite, elementi di fissaggio)</c:v>
                </c:pt>
                <c:pt idx="35">
                  <c:v>Controllare il livello dell'olio dei riduttori rotanti</c:v>
                </c:pt>
                <c:pt idx="36">
                  <c:v>Controllare lo stato del modulo di controllo imbardata </c:v>
                </c:pt>
              </c:strCache>
            </c:strRef>
          </c:cat>
          <c:val>
            <c:numRef>
              <c:f>CHECKLIST!$J$129:$J$165</c:f>
              <c:numCache>
                <c:formatCode>0.00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0837664"/>
        <c:axId val="-1810837120"/>
      </c:radarChart>
      <c:catAx>
        <c:axId val="-1810837664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-1810837120"/>
        <c:crosses val="autoZero"/>
        <c:auto val="1"/>
        <c:lblAlgn val="ctr"/>
        <c:lblOffset val="100"/>
        <c:noMultiLvlLbl val="0"/>
      </c:catAx>
      <c:valAx>
        <c:axId val="-1810837120"/>
        <c:scaling>
          <c:orientation val="minMax"/>
          <c:max val="5"/>
          <c:min val="0"/>
        </c:scaling>
        <c:delete val="0"/>
        <c:axPos val="l"/>
        <c:majorGridlines/>
        <c:numFmt formatCode="0.00" sourceLinked="1"/>
        <c:majorTickMark val="cross"/>
        <c:minorTickMark val="none"/>
        <c:tickLblPos val="nextTo"/>
        <c:crossAx val="-1810837664"/>
        <c:crosses val="autoZero"/>
        <c:crossBetween val="between"/>
        <c:majorUnit val="1"/>
        <c:minorUnit val="1"/>
      </c:valAx>
    </c:plotArea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 paperSize="9" orientation="landscape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filled"/>
        <c:varyColors val="0"/>
        <c:ser>
          <c:idx val="0"/>
          <c:order val="0"/>
          <c:cat>
            <c:multiLvlStrRef>
              <c:f>CHECKLIST!$C$180:$H$186</c:f>
              <c:multiLvlStrCache>
                <c:ptCount val="7"/>
                <c:lvl>
                  <c:pt idx="0">
                    <c:v>La sottostazione ha un contratto che prevede un piano di manutenzione annuale</c:v>
                  </c:pt>
                  <c:pt idx="1">
                    <c:v>L'appaltatore controlla gli scatti delle protezioni e gli eventi della stessa</c:v>
                  </c:pt>
                  <c:pt idx="2">
                    <c:v>L'appaltatore ha i manuali di manutenzione e gli schemi unifilari della sottostazione</c:v>
                  </c:pt>
                  <c:pt idx="3">
                    <c:v> tecnici hanno un ragionevole tempo di risposta per manovrare la sottostazione</c:v>
                  </c:pt>
                  <c:pt idx="4">
                    <c:v>I tecnici hanno un ragionevole tempo di risposta per risolvere guasti nella sottostazione</c:v>
                  </c:pt>
                  <c:pt idx="5">
                    <c:v>L'appaltatore  consegna i risultati delle ispezioni sostanziali della sottostazione a EGP</c:v>
                  </c:pt>
                  <c:pt idx="6">
                    <c:v>L'appaltatore soddisfa le 5 regole d'oro durante il funzionamento delle celle della sottostazione</c:v>
                  </c:pt>
                </c:lvl>
                <c:lvl>
                  <c:pt idx="0">
                    <c:v>La sottostazione ha un contratto che prevede un piano di manutenzione annuale</c:v>
                  </c:pt>
                  <c:pt idx="1">
                    <c:v>L'appaltatore controlla gli scatti delle protezioni e gli eventi della stessa</c:v>
                  </c:pt>
                  <c:pt idx="2">
                    <c:v>L'appaltatore ha i manuali di manutenzione e gli schemi unifilari della sottostazione</c:v>
                  </c:pt>
                  <c:pt idx="3">
                    <c:v> tecnici hanno un ragionevole tempo di risposta per manovrare la sottostazione</c:v>
                  </c:pt>
                  <c:pt idx="4">
                    <c:v>I tecnici hanno un ragionevole tempo di risposta per risolvere guasti nella sottostazione</c:v>
                  </c:pt>
                  <c:pt idx="5">
                    <c:v>L'appaltatore  consegna i risultati delle ispezioni sostanziali della sottostazione a EGP</c:v>
                  </c:pt>
                  <c:pt idx="6">
                    <c:v>L'appaltatore soddisfa le 5 regole d'oro durante il funzionamento delle celle della sottostazione</c:v>
                  </c:pt>
                </c:lvl>
                <c:lvl>
                  <c:pt idx="0">
                    <c:v>La sottostazione ha un contratto che prevede un piano di manutenzione annuale</c:v>
                  </c:pt>
                  <c:pt idx="1">
                    <c:v>L'appaltatore controlla gli scatti delle protezioni e gli eventi della stessa</c:v>
                  </c:pt>
                  <c:pt idx="2">
                    <c:v>L'appaltatore ha i manuali di manutenzione e gli schemi unifilari della sottostazione</c:v>
                  </c:pt>
                  <c:pt idx="3">
                    <c:v> tecnici hanno un ragionevole tempo di risposta per manovrare la sottostazione</c:v>
                  </c:pt>
                  <c:pt idx="4">
                    <c:v>I tecnici hanno un ragionevole tempo di risposta per risolvere guasti nella sottostazione</c:v>
                  </c:pt>
                  <c:pt idx="5">
                    <c:v>L'appaltatore  consegna i risultati delle ispezioni sostanziali della sottostazione a EGP</c:v>
                  </c:pt>
                  <c:pt idx="6">
                    <c:v>L'appaltatore soddisfa le 5 regole d'oro durante il funzionamento delle celle della sottostazione</c:v>
                  </c:pt>
                </c:lvl>
                <c:lvl>
                  <c:pt idx="0">
                    <c:v>La sottostazione ha un contratto che prevede un piano di manutenzione annuale</c:v>
                  </c:pt>
                  <c:pt idx="1">
                    <c:v>L'appaltatore controlla gli scatti delle protezioni e gli eventi della stessa</c:v>
                  </c:pt>
                  <c:pt idx="2">
                    <c:v>L'appaltatore ha i manuali di manutenzione e gli schemi unifilari della sottostazione</c:v>
                  </c:pt>
                  <c:pt idx="3">
                    <c:v> tecnici hanno un ragionevole tempo di risposta per manovrare la sottostazione</c:v>
                  </c:pt>
                  <c:pt idx="4">
                    <c:v>I tecnici hanno un ragionevole tempo di risposta per risolvere guasti nella sottostazione</c:v>
                  </c:pt>
                  <c:pt idx="5">
                    <c:v>L'appaltatore  consegna i risultati delle ispezioni sostanziali della sottostazione a EGP</c:v>
                  </c:pt>
                  <c:pt idx="6">
                    <c:v>L'appaltatore soddisfa le 5 regole d'oro durante il funzionamento delle celle della sottostazione</c:v>
                  </c:pt>
                </c:lvl>
                <c:lvl>
                  <c:pt idx="0">
                    <c:v>La sottostazione ha un contratto che prevede un piano di manutenzione annuale</c:v>
                  </c:pt>
                  <c:pt idx="1">
                    <c:v>L'appaltatore controlla gli scatti delle protezioni e gli eventi della stessa</c:v>
                  </c:pt>
                  <c:pt idx="2">
                    <c:v>L'appaltatore ha i manuali di manutenzione e gli schemi unifilari della sottostazione</c:v>
                  </c:pt>
                  <c:pt idx="3">
                    <c:v> tecnici hanno un ragionevole tempo di risposta per manovrare la sottostazione</c:v>
                  </c:pt>
                  <c:pt idx="4">
                    <c:v>I tecnici hanno un ragionevole tempo di risposta per risolvere guasti nella sottostazione</c:v>
                  </c:pt>
                  <c:pt idx="5">
                    <c:v>L'appaltatore  consegna i risultati delle ispezioni sostanziali della sottostazione a EGP</c:v>
                  </c:pt>
                  <c:pt idx="6">
                    <c:v>L'appaltatore soddisfa le 5 regole d'oro durante il funzionamento delle celle della sottostazione</c:v>
                  </c:pt>
                </c:lvl>
                <c:lvl>
                  <c:pt idx="0">
                    <c:v>La sottostazione ha un contratto che prevede un piano di manutenzione annuale</c:v>
                  </c:pt>
                  <c:pt idx="1">
                    <c:v>L'appaltatore controlla gli scatti delle protezioni e gli eventi della stessa</c:v>
                  </c:pt>
                  <c:pt idx="2">
                    <c:v>L'appaltatore ha i manuali di manutenzione e gli schemi unifilari della sottostazione</c:v>
                  </c:pt>
                  <c:pt idx="3">
                    <c:v> tecnici hanno un ragionevole tempo di risposta per manovrare la sottostazione</c:v>
                  </c:pt>
                  <c:pt idx="4">
                    <c:v>I tecnici hanno un ragionevole tempo di risposta per risolvere guasti nella sottostazione</c:v>
                  </c:pt>
                  <c:pt idx="5">
                    <c:v>L'appaltatore  consegna i risultati delle ispezioni sostanziali della sottostazione a EGP</c:v>
                  </c:pt>
                  <c:pt idx="6">
                    <c:v>L'appaltatore soddisfa le 5 regole d'oro durante il funzionamento delle celle della sottostazione</c:v>
                  </c:pt>
                </c:lvl>
              </c:multiLvlStrCache>
            </c:multiLvlStrRef>
          </c:cat>
          <c:val>
            <c:numRef>
              <c:f>CHECKLIST!$J$180:$J$186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0843104"/>
        <c:axId val="-1810850720"/>
      </c:radarChart>
      <c:catAx>
        <c:axId val="-1810843104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-1810850720"/>
        <c:crosses val="autoZero"/>
        <c:auto val="1"/>
        <c:lblAlgn val="ctr"/>
        <c:lblOffset val="100"/>
        <c:noMultiLvlLbl val="0"/>
      </c:catAx>
      <c:valAx>
        <c:axId val="-1810850720"/>
        <c:scaling>
          <c:orientation val="minMax"/>
          <c:max val="5"/>
          <c:min val="0"/>
        </c:scaling>
        <c:delete val="0"/>
        <c:axPos val="l"/>
        <c:majorGridlines/>
        <c:numFmt formatCode="0.00" sourceLinked="1"/>
        <c:majorTickMark val="cross"/>
        <c:minorTickMark val="none"/>
        <c:tickLblPos val="nextTo"/>
        <c:crossAx val="-1810843104"/>
        <c:crosses val="autoZero"/>
        <c:crossBetween val="between"/>
        <c:majorUnit val="1"/>
        <c:minorUnit val="1"/>
      </c:valAx>
    </c:plotArea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0</xdr:row>
      <xdr:rowOff>133350</xdr:rowOff>
    </xdr:from>
    <xdr:to>
      <xdr:col>7</xdr:col>
      <xdr:colOff>432572</xdr:colOff>
      <xdr:row>2</xdr:row>
      <xdr:rowOff>57176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658225" y="133350"/>
          <a:ext cx="1585097" cy="30482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42861</xdr:rowOff>
    </xdr:from>
    <xdr:to>
      <xdr:col>19</xdr:col>
      <xdr:colOff>76200</xdr:colOff>
      <xdr:row>38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133350</xdr:colOff>
      <xdr:row>0</xdr:row>
      <xdr:rowOff>161925</xdr:rowOff>
    </xdr:from>
    <xdr:to>
      <xdr:col>11</xdr:col>
      <xdr:colOff>19050</xdr:colOff>
      <xdr:row>3</xdr:row>
      <xdr:rowOff>38100</xdr:rowOff>
    </xdr:to>
    <xdr:sp macro="" textlink="">
      <xdr:nvSpPr>
        <xdr:cNvPr id="3" name="TextBox 1"/>
        <xdr:cNvSpPr txBox="1"/>
      </xdr:nvSpPr>
      <xdr:spPr>
        <a:xfrm>
          <a:off x="5010150" y="161925"/>
          <a:ext cx="1714500" cy="447675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800" b="1"/>
            <a:t>EXECUTION</a:t>
          </a:r>
        </a:p>
      </xdr:txBody>
    </xdr:sp>
    <xdr:clientData/>
  </xdr:twoCellAnchor>
  <xdr:twoCellAnchor>
    <xdr:from>
      <xdr:col>0</xdr:col>
      <xdr:colOff>200025</xdr:colOff>
      <xdr:row>1</xdr:row>
      <xdr:rowOff>66675</xdr:rowOff>
    </xdr:from>
    <xdr:to>
      <xdr:col>2</xdr:col>
      <xdr:colOff>309856</xdr:colOff>
      <xdr:row>4</xdr:row>
      <xdr:rowOff>178734</xdr:rowOff>
    </xdr:to>
    <xdr:pic>
      <xdr:nvPicPr>
        <xdr:cNvPr id="5" name="Imagen 1" descr="cid:image001.png@01D15906.90FB500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57175"/>
          <a:ext cx="1329031" cy="6835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71436</xdr:rowOff>
    </xdr:from>
    <xdr:to>
      <xdr:col>21</xdr:col>
      <xdr:colOff>276225</xdr:colOff>
      <xdr:row>40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0.40655</cdr:x>
      <cdr:y>0.04015</cdr:y>
    </cdr:from>
    <cdr:to>
      <cdr:x>0.6185</cdr:x>
      <cdr:y>0.10236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689474" y="288925"/>
          <a:ext cx="2444751" cy="4476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ES" sz="1800" b="1"/>
            <a:t>SITE MANAGEMENT</a:t>
          </a:r>
        </a:p>
      </cdr:txBody>
    </cdr:sp>
  </cdr:relSizeAnchor>
  <cdr:relSizeAnchor xmlns:cdr="http://schemas.openxmlformats.org/drawingml/2006/chartDrawing">
    <cdr:from>
      <cdr:x>0.01783</cdr:x>
      <cdr:y>0.02424</cdr:y>
    </cdr:from>
    <cdr:to>
      <cdr:x>0.12005</cdr:x>
      <cdr:y>0.11423</cdr:y>
    </cdr:to>
    <cdr:pic>
      <cdr:nvPicPr>
        <cdr:cNvPr id="5" name="Imagen 4" descr="cid:image001.png@01D15906.90FB5000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31775" y="184150"/>
          <a:ext cx="1329031" cy="6835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</cdr:pic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71436</xdr:rowOff>
    </xdr:from>
    <xdr:to>
      <xdr:col>21</xdr:col>
      <xdr:colOff>276225</xdr:colOff>
      <xdr:row>40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0.07029</cdr:x>
      <cdr:y>0.03764</cdr:y>
    </cdr:from>
    <cdr:to>
      <cdr:x>0.28224</cdr:x>
      <cdr:y>0.09985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913836" y="285937"/>
          <a:ext cx="2755695" cy="472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ES" sz="1800" b="1"/>
            <a:t>WAREHOUSE</a:t>
          </a:r>
        </a:p>
        <a:p xmlns:a="http://schemas.openxmlformats.org/drawingml/2006/main">
          <a:pPr algn="ctr"/>
          <a:endParaRPr lang="es-ES" sz="1800" b="1"/>
        </a:p>
      </cdr:txBody>
    </cdr:sp>
  </cdr:relSizeAnchor>
  <cdr:relSizeAnchor xmlns:cdr="http://schemas.openxmlformats.org/drawingml/2006/chartDrawing">
    <cdr:from>
      <cdr:x>0.0083</cdr:x>
      <cdr:y>0.01045</cdr:y>
    </cdr:from>
    <cdr:to>
      <cdr:x>0.11052</cdr:x>
      <cdr:y>0.10044</cdr:y>
    </cdr:to>
    <cdr:pic>
      <cdr:nvPicPr>
        <cdr:cNvPr id="5" name="Imagen 4" descr="cid:image001.png@01D15906.90FB5000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107950" y="79375"/>
          <a:ext cx="1329031" cy="6835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</cdr:pic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71436</xdr:rowOff>
    </xdr:from>
    <xdr:to>
      <xdr:col>21</xdr:col>
      <xdr:colOff>276225</xdr:colOff>
      <xdr:row>40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0.40655</cdr:x>
      <cdr:y>0.04015</cdr:y>
    </cdr:from>
    <cdr:to>
      <cdr:x>0.6185</cdr:x>
      <cdr:y>0.10236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689474" y="288925"/>
          <a:ext cx="2444751" cy="4476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ES" sz="1800" b="1"/>
            <a:t>WIND</a:t>
          </a:r>
          <a:r>
            <a:rPr lang="es-ES" sz="1800" b="1" baseline="0"/>
            <a:t> TURBINES</a:t>
          </a:r>
          <a:endParaRPr lang="es-ES" sz="1800" b="1"/>
        </a:p>
      </cdr:txBody>
    </cdr:sp>
  </cdr:relSizeAnchor>
  <cdr:relSizeAnchor xmlns:cdr="http://schemas.openxmlformats.org/drawingml/2006/chartDrawing">
    <cdr:from>
      <cdr:x>0.00904</cdr:x>
      <cdr:y>0.01045</cdr:y>
    </cdr:from>
    <cdr:to>
      <cdr:x>0.11126</cdr:x>
      <cdr:y>0.10044</cdr:y>
    </cdr:to>
    <cdr:pic>
      <cdr:nvPicPr>
        <cdr:cNvPr id="5" name="Imagen 4" descr="cid:image001.png@01D15906.90FB5000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117475" y="79375"/>
          <a:ext cx="1329031" cy="6835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</cdr:pic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71436</xdr:rowOff>
    </xdr:from>
    <xdr:to>
      <xdr:col>21</xdr:col>
      <xdr:colOff>276225</xdr:colOff>
      <xdr:row>40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0.11789</cdr:y>
    </cdr:from>
    <cdr:to>
      <cdr:x>0.21195</cdr:x>
      <cdr:y>0.1801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895537"/>
          <a:ext cx="2755695" cy="472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ES" sz="1800" b="1"/>
            <a:t>ELECTRIC SUBESTATION</a:t>
          </a:r>
        </a:p>
        <a:p xmlns:a="http://schemas.openxmlformats.org/drawingml/2006/main">
          <a:pPr algn="ctr"/>
          <a:endParaRPr lang="es-ES" sz="1800" b="1"/>
        </a:p>
      </cdr:txBody>
    </cdr:sp>
  </cdr:relSizeAnchor>
  <cdr:relSizeAnchor xmlns:cdr="http://schemas.openxmlformats.org/drawingml/2006/chartDrawing">
    <cdr:from>
      <cdr:x>0.0083</cdr:x>
      <cdr:y>0.01045</cdr:y>
    </cdr:from>
    <cdr:to>
      <cdr:x>0.11052</cdr:x>
      <cdr:y>0.10044</cdr:y>
    </cdr:to>
    <cdr:pic>
      <cdr:nvPicPr>
        <cdr:cNvPr id="5" name="Imagen 4" descr="cid:image001.png@01D15906.90FB5000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107950" y="79375"/>
          <a:ext cx="1329031" cy="6835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</cdr:pic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71436</xdr:rowOff>
    </xdr:from>
    <xdr:to>
      <xdr:col>21</xdr:col>
      <xdr:colOff>276225</xdr:colOff>
      <xdr:row>40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0</xdr:row>
      <xdr:rowOff>156881</xdr:rowOff>
    </xdr:from>
    <xdr:to>
      <xdr:col>2</xdr:col>
      <xdr:colOff>1519531</xdr:colOff>
      <xdr:row>4</xdr:row>
      <xdr:rowOff>67234</xdr:rowOff>
    </xdr:to>
    <xdr:pic>
      <xdr:nvPicPr>
        <xdr:cNvPr id="3" name="Imagen 1" descr="cid:image001.png@01D15906.90FB500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176" y="156881"/>
          <a:ext cx="1329031" cy="6835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0.11789</cdr:y>
    </cdr:from>
    <cdr:to>
      <cdr:x>0.21195</cdr:x>
      <cdr:y>0.1801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895537"/>
          <a:ext cx="2755695" cy="472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ES" sz="1800" b="1"/>
            <a:t>SCADA</a:t>
          </a:r>
        </a:p>
        <a:p xmlns:a="http://schemas.openxmlformats.org/drawingml/2006/main">
          <a:pPr algn="ctr"/>
          <a:endParaRPr lang="es-ES" sz="1800" b="1"/>
        </a:p>
      </cdr:txBody>
    </cdr:sp>
  </cdr:relSizeAnchor>
  <cdr:relSizeAnchor xmlns:cdr="http://schemas.openxmlformats.org/drawingml/2006/chartDrawing">
    <cdr:from>
      <cdr:x>0.0083</cdr:x>
      <cdr:y>0.01045</cdr:y>
    </cdr:from>
    <cdr:to>
      <cdr:x>0.11052</cdr:x>
      <cdr:y>0.10044</cdr:y>
    </cdr:to>
    <cdr:pic>
      <cdr:nvPicPr>
        <cdr:cNvPr id="5" name="Imagen 4" descr="cid:image001.png@01D15906.90FB5000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107950" y="79375"/>
          <a:ext cx="1329031" cy="6835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</cdr:pic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57150</xdr:rowOff>
    </xdr:from>
    <xdr:to>
      <xdr:col>18</xdr:col>
      <xdr:colOff>590550</xdr:colOff>
      <xdr:row>37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180975</xdr:colOff>
      <xdr:row>0</xdr:row>
      <xdr:rowOff>180975</xdr:rowOff>
    </xdr:from>
    <xdr:to>
      <xdr:col>2</xdr:col>
      <xdr:colOff>290806</xdr:colOff>
      <xdr:row>4</xdr:row>
      <xdr:rowOff>102534</xdr:rowOff>
    </xdr:to>
    <xdr:pic>
      <xdr:nvPicPr>
        <xdr:cNvPr id="5" name="Imagen 1" descr="cid:image001.png@01D15906.90FB500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80975"/>
          <a:ext cx="1329031" cy="6835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104776</xdr:rowOff>
    </xdr:from>
    <xdr:to>
      <xdr:col>18</xdr:col>
      <xdr:colOff>447675</xdr:colOff>
      <xdr:row>34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352425</xdr:colOff>
      <xdr:row>28</xdr:row>
      <xdr:rowOff>38100</xdr:rowOff>
    </xdr:from>
    <xdr:to>
      <xdr:col>1</xdr:col>
      <xdr:colOff>77008</xdr:colOff>
      <xdr:row>28</xdr:row>
      <xdr:rowOff>190193</xdr:rowOff>
    </xdr:to>
    <xdr:sp macro="" textlink="">
      <xdr:nvSpPr>
        <xdr:cNvPr id="4" name="Text Box 57"/>
        <xdr:cNvSpPr txBox="1">
          <a:spLocks noChangeArrowheads="1"/>
        </xdr:cNvSpPr>
      </xdr:nvSpPr>
      <xdr:spPr bwMode="auto">
        <a:xfrm>
          <a:off x="352425" y="5772150"/>
          <a:ext cx="334183" cy="1520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22860" rIns="0" bIns="0" anchor="t" upright="1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s-ES" sz="875" b="1" i="0" u="none" strike="noStrike" baseline="0">
              <a:solidFill>
                <a:srgbClr val="000000"/>
              </a:solidFill>
              <a:latin typeface="Arial"/>
              <a:cs typeface="Arial"/>
            </a:rPr>
            <a:t>Hard</a:t>
          </a:r>
        </a:p>
      </xdr:txBody>
    </xdr:sp>
    <xdr:clientData/>
  </xdr:twoCellAnchor>
  <xdr:twoCellAnchor>
    <xdr:from>
      <xdr:col>16</xdr:col>
      <xdr:colOff>203069</xdr:colOff>
      <xdr:row>28</xdr:row>
      <xdr:rowOff>43724</xdr:rowOff>
    </xdr:from>
    <xdr:to>
      <xdr:col>17</xdr:col>
      <xdr:colOff>61325</xdr:colOff>
      <xdr:row>29</xdr:row>
      <xdr:rowOff>100693</xdr:rowOff>
    </xdr:to>
    <xdr:sp macro="" textlink="">
      <xdr:nvSpPr>
        <xdr:cNvPr id="5" name="Text Box 58"/>
        <xdr:cNvSpPr txBox="1">
          <a:spLocks noChangeArrowheads="1"/>
        </xdr:cNvSpPr>
      </xdr:nvSpPr>
      <xdr:spPr bwMode="auto">
        <a:xfrm>
          <a:off x="9956669" y="5777774"/>
          <a:ext cx="467856" cy="2474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27432" tIns="22860" rIns="0" bIns="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s-ES" sz="875" b="1" i="0" u="none" strike="noStrike" baseline="0">
              <a:solidFill>
                <a:srgbClr val="000000"/>
              </a:solidFill>
              <a:latin typeface="Arial"/>
              <a:cs typeface="Arial"/>
            </a:rPr>
            <a:t>Easy</a:t>
          </a:r>
        </a:p>
      </xdr:txBody>
    </xdr:sp>
    <xdr:clientData/>
  </xdr:twoCellAnchor>
  <xdr:twoCellAnchor>
    <xdr:from>
      <xdr:col>1</xdr:col>
      <xdr:colOff>104775</xdr:colOff>
      <xdr:row>28</xdr:row>
      <xdr:rowOff>114300</xdr:rowOff>
    </xdr:from>
    <xdr:to>
      <xdr:col>16</xdr:col>
      <xdr:colOff>133350</xdr:colOff>
      <xdr:row>28</xdr:row>
      <xdr:rowOff>133349</xdr:rowOff>
    </xdr:to>
    <xdr:sp macro="" textlink="">
      <xdr:nvSpPr>
        <xdr:cNvPr id="6" name="Line 62"/>
        <xdr:cNvSpPr>
          <a:spLocks noChangeShapeType="1"/>
        </xdr:cNvSpPr>
      </xdr:nvSpPr>
      <xdr:spPr bwMode="auto">
        <a:xfrm>
          <a:off x="714375" y="5848350"/>
          <a:ext cx="9172575" cy="19049"/>
        </a:xfrm>
        <a:prstGeom prst="line">
          <a:avLst/>
        </a:prstGeom>
        <a:noFill/>
        <a:ln w="9525">
          <a:solidFill>
            <a:srgbClr val="000000"/>
          </a:solidFill>
          <a:prstDash val="lgDashDot"/>
          <a:round/>
          <a:headEnd type="arrow" w="med" len="med"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wrap="square"/>
        <a:lstStyle/>
        <a:p>
          <a:endParaRPr lang="es-ES"/>
        </a:p>
      </xdr:txBody>
    </xdr:sp>
    <xdr:clientData/>
  </xdr:twoCellAnchor>
  <xdr:twoCellAnchor>
    <xdr:from>
      <xdr:col>0</xdr:col>
      <xdr:colOff>114300</xdr:colOff>
      <xdr:row>0</xdr:row>
      <xdr:rowOff>171450</xdr:rowOff>
    </xdr:from>
    <xdr:to>
      <xdr:col>0</xdr:col>
      <xdr:colOff>448483</xdr:colOff>
      <xdr:row>1</xdr:row>
      <xdr:rowOff>133043</xdr:rowOff>
    </xdr:to>
    <xdr:sp macro="" textlink="">
      <xdr:nvSpPr>
        <xdr:cNvPr id="8" name="Text Box 57"/>
        <xdr:cNvSpPr txBox="1">
          <a:spLocks noChangeArrowheads="1"/>
        </xdr:cNvSpPr>
      </xdr:nvSpPr>
      <xdr:spPr bwMode="auto">
        <a:xfrm>
          <a:off x="114300" y="171450"/>
          <a:ext cx="334183" cy="1520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22860" rIns="0" bIns="0" anchor="t" upright="1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s-ES" sz="875" b="1" i="0" u="none" strike="noStrike" baseline="0">
              <a:solidFill>
                <a:srgbClr val="000000"/>
              </a:solidFill>
              <a:latin typeface="Arial"/>
              <a:cs typeface="Arial"/>
            </a:rPr>
            <a:t>High</a:t>
          </a:r>
        </a:p>
      </xdr:txBody>
    </xdr:sp>
    <xdr:clientData/>
  </xdr:twoCellAnchor>
  <xdr:twoCellAnchor>
    <xdr:from>
      <xdr:col>0</xdr:col>
      <xdr:colOff>98294</xdr:colOff>
      <xdr:row>26</xdr:row>
      <xdr:rowOff>186599</xdr:rowOff>
    </xdr:from>
    <xdr:to>
      <xdr:col>0</xdr:col>
      <xdr:colOff>566150</xdr:colOff>
      <xdr:row>28</xdr:row>
      <xdr:rowOff>53068</xdr:rowOff>
    </xdr:to>
    <xdr:sp macro="" textlink="">
      <xdr:nvSpPr>
        <xdr:cNvPr id="9" name="Text Box 58"/>
        <xdr:cNvSpPr txBox="1">
          <a:spLocks noChangeArrowheads="1"/>
        </xdr:cNvSpPr>
      </xdr:nvSpPr>
      <xdr:spPr bwMode="auto">
        <a:xfrm>
          <a:off x="98294" y="5539649"/>
          <a:ext cx="467856" cy="2474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27432" tIns="22860" rIns="0" bIns="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s-ES" sz="875" b="1" i="0" u="none" strike="noStrike" baseline="0">
              <a:solidFill>
                <a:srgbClr val="000000"/>
              </a:solidFill>
              <a:latin typeface="Arial"/>
              <a:cs typeface="Arial"/>
            </a:rPr>
            <a:t>Low</a:t>
          </a:r>
        </a:p>
      </xdr:txBody>
    </xdr:sp>
    <xdr:clientData/>
  </xdr:twoCellAnchor>
  <xdr:twoCellAnchor>
    <xdr:from>
      <xdr:col>0</xdr:col>
      <xdr:colOff>180975</xdr:colOff>
      <xdr:row>1</xdr:row>
      <xdr:rowOff>152399</xdr:rowOff>
    </xdr:from>
    <xdr:to>
      <xdr:col>0</xdr:col>
      <xdr:colOff>190501</xdr:colOff>
      <xdr:row>26</xdr:row>
      <xdr:rowOff>123824</xdr:rowOff>
    </xdr:to>
    <xdr:sp macro="" textlink="">
      <xdr:nvSpPr>
        <xdr:cNvPr id="10" name="Line 62"/>
        <xdr:cNvSpPr>
          <a:spLocks noChangeShapeType="1"/>
        </xdr:cNvSpPr>
      </xdr:nvSpPr>
      <xdr:spPr bwMode="auto">
        <a:xfrm flipV="1">
          <a:off x="180975" y="342899"/>
          <a:ext cx="9526" cy="5133975"/>
        </a:xfrm>
        <a:prstGeom prst="line">
          <a:avLst/>
        </a:prstGeom>
        <a:noFill/>
        <a:ln w="9525">
          <a:solidFill>
            <a:srgbClr val="000000"/>
          </a:solidFill>
          <a:prstDash val="lgDashDot"/>
          <a:round/>
          <a:headEnd type="arrow" w="med" len="med"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wrap="square"/>
        <a:lstStyle/>
        <a:p>
          <a:endParaRPr lang="es-ES"/>
        </a:p>
      </xdr:txBody>
    </xdr:sp>
    <xdr:clientData/>
  </xdr:twoCellAnchor>
  <xdr:twoCellAnchor>
    <xdr:from>
      <xdr:col>8</xdr:col>
      <xdr:colOff>466725</xdr:colOff>
      <xdr:row>0</xdr:row>
      <xdr:rowOff>190499</xdr:rowOff>
    </xdr:from>
    <xdr:to>
      <xdr:col>16</xdr:col>
      <xdr:colOff>504825</xdr:colOff>
      <xdr:row>14</xdr:row>
      <xdr:rowOff>123824</xdr:rowOff>
    </xdr:to>
    <xdr:sp macro="" textlink="">
      <xdr:nvSpPr>
        <xdr:cNvPr id="11" name="Rectangle 10"/>
        <xdr:cNvSpPr/>
      </xdr:nvSpPr>
      <xdr:spPr>
        <a:xfrm>
          <a:off x="5343525" y="190499"/>
          <a:ext cx="4914900" cy="2733675"/>
        </a:xfrm>
        <a:prstGeom prst="rect">
          <a:avLst/>
        </a:prstGeom>
        <a:solidFill>
          <a:srgbClr val="FF0000">
            <a:alpha val="15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fontAlgn="auto">
            <a:spcBef>
              <a:spcPts val="0"/>
            </a:spcBef>
            <a:spcAft>
              <a:spcPts val="0"/>
            </a:spcAft>
            <a:defRPr/>
          </a:pPr>
          <a:endParaRPr lang="es-ES" sz="1800" b="0">
            <a:solidFill>
              <a:prstClr val="white"/>
            </a:solidFill>
          </a:endParaRPr>
        </a:p>
      </xdr:txBody>
    </xdr:sp>
    <xdr:clientData/>
  </xdr:twoCellAnchor>
  <xdr:twoCellAnchor>
    <xdr:from>
      <xdr:col>8</xdr:col>
      <xdr:colOff>457200</xdr:colOff>
      <xdr:row>14</xdr:row>
      <xdr:rowOff>152400</xdr:rowOff>
    </xdr:from>
    <xdr:to>
      <xdr:col>16</xdr:col>
      <xdr:colOff>495300</xdr:colOff>
      <xdr:row>27</xdr:row>
      <xdr:rowOff>142875</xdr:rowOff>
    </xdr:to>
    <xdr:sp macro="" textlink="">
      <xdr:nvSpPr>
        <xdr:cNvPr id="12" name="Rectangle 11"/>
        <xdr:cNvSpPr/>
      </xdr:nvSpPr>
      <xdr:spPr>
        <a:xfrm>
          <a:off x="5334000" y="2952750"/>
          <a:ext cx="4914900" cy="2733675"/>
        </a:xfrm>
        <a:prstGeom prst="rect">
          <a:avLst/>
        </a:prstGeom>
        <a:solidFill>
          <a:srgbClr val="92D050">
            <a:alpha val="15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fontAlgn="auto">
            <a:spcBef>
              <a:spcPts val="0"/>
            </a:spcBef>
            <a:spcAft>
              <a:spcPts val="0"/>
            </a:spcAft>
            <a:defRPr/>
          </a:pPr>
          <a:endParaRPr lang="es-ES" sz="1800" b="0">
            <a:solidFill>
              <a:prstClr val="white"/>
            </a:solidFill>
          </a:endParaRPr>
        </a:p>
      </xdr:txBody>
    </xdr:sp>
    <xdr:clientData/>
  </xdr:twoCellAnchor>
  <xdr:twoCellAnchor>
    <xdr:from>
      <xdr:col>0</xdr:col>
      <xdr:colOff>323849</xdr:colOff>
      <xdr:row>14</xdr:row>
      <xdr:rowOff>133350</xdr:rowOff>
    </xdr:from>
    <xdr:to>
      <xdr:col>8</xdr:col>
      <xdr:colOff>428624</xdr:colOff>
      <xdr:row>27</xdr:row>
      <xdr:rowOff>133350</xdr:rowOff>
    </xdr:to>
    <xdr:sp macro="" textlink="">
      <xdr:nvSpPr>
        <xdr:cNvPr id="13" name="Rectangle 12"/>
        <xdr:cNvSpPr/>
      </xdr:nvSpPr>
      <xdr:spPr>
        <a:xfrm>
          <a:off x="323849" y="2933700"/>
          <a:ext cx="4981575" cy="2743200"/>
        </a:xfrm>
        <a:prstGeom prst="rect">
          <a:avLst/>
        </a:prstGeom>
        <a:solidFill>
          <a:schemeClr val="accent1">
            <a:lumMod val="60000"/>
            <a:lumOff val="40000"/>
            <a:alpha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fontAlgn="auto">
            <a:spcBef>
              <a:spcPts val="0"/>
            </a:spcBef>
            <a:spcAft>
              <a:spcPts val="0"/>
            </a:spcAft>
            <a:defRPr/>
          </a:pPr>
          <a:endParaRPr lang="es-ES" sz="1800" b="0">
            <a:solidFill>
              <a:prstClr val="white"/>
            </a:solidFill>
          </a:endParaRP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0.35209</cdr:x>
      <cdr:y>0.84893</cdr:y>
    </cdr:from>
    <cdr:to>
      <cdr:x>0.62395</cdr:x>
      <cdr:y>0.90808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876863" y="5692587"/>
          <a:ext cx="2993432" cy="3966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400" b="1"/>
            <a:t>IMPLEMENTATION  (1=hard; 10=easy)</a:t>
          </a:r>
        </a:p>
      </cdr:txBody>
    </cdr:sp>
  </cdr:relSizeAnchor>
  <cdr:relSizeAnchor xmlns:cdr="http://schemas.openxmlformats.org/drawingml/2006/chartDrawing">
    <cdr:from>
      <cdr:x>1.76894E-7</cdr:x>
      <cdr:y>0.25428</cdr:y>
    </cdr:from>
    <cdr:to>
      <cdr:x>0.02696</cdr:x>
      <cdr:y>0.57849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950050" y="2679368"/>
          <a:ext cx="2204903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ES" sz="1400" b="1"/>
            <a:t>BENEFIT</a:t>
          </a:r>
          <a:r>
            <a:rPr lang="es-ES" sz="1400" b="1" baseline="0"/>
            <a:t> </a:t>
          </a:r>
          <a:r>
            <a:rPr lang="es-ES" sz="1400" b="1"/>
            <a:t>  (1=low; 10=high)</a:t>
          </a:r>
        </a:p>
      </cdr:txBody>
    </cdr:sp>
  </cdr:relSizeAnchor>
  <cdr:relSizeAnchor xmlns:cdr="http://schemas.openxmlformats.org/drawingml/2006/chartDrawing">
    <cdr:from>
      <cdr:x>0.02271</cdr:x>
      <cdr:y>0.00975</cdr:y>
    </cdr:from>
    <cdr:to>
      <cdr:x>0.46251</cdr:x>
      <cdr:y>0.41877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256802" y="66327"/>
          <a:ext cx="4972423" cy="2781647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>
            <a:alpha val="15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fontAlgn="auto">
            <a:spcBef>
              <a:spcPts val="0"/>
            </a:spcBef>
            <a:spcAft>
              <a:spcPts val="0"/>
            </a:spcAft>
            <a:defRPr/>
          </a:pPr>
          <a:endParaRPr lang="es-ES" sz="1800" b="0">
            <a:solidFill>
              <a:prstClr val="white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</xdr:row>
      <xdr:rowOff>66675</xdr:rowOff>
    </xdr:from>
    <xdr:to>
      <xdr:col>2</xdr:col>
      <xdr:colOff>567031</xdr:colOff>
      <xdr:row>2</xdr:row>
      <xdr:rowOff>750234</xdr:rowOff>
    </xdr:to>
    <xdr:pic>
      <xdr:nvPicPr>
        <xdr:cNvPr id="2" name="Imagen 1" descr="cid:image001.png@01D15906.90FB500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457200"/>
          <a:ext cx="1329031" cy="6835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114300</xdr:rowOff>
    </xdr:from>
    <xdr:to>
      <xdr:col>18</xdr:col>
      <xdr:colOff>533400</xdr:colOff>
      <xdr:row>38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342900</xdr:colOff>
      <xdr:row>1</xdr:row>
      <xdr:rowOff>76200</xdr:rowOff>
    </xdr:from>
    <xdr:to>
      <xdr:col>2</xdr:col>
      <xdr:colOff>452731</xdr:colOff>
      <xdr:row>4</xdr:row>
      <xdr:rowOff>188259</xdr:rowOff>
    </xdr:to>
    <xdr:pic>
      <xdr:nvPicPr>
        <xdr:cNvPr id="3" name="Imagen 1" descr="cid:image001.png@01D15906.90FB500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266700"/>
          <a:ext cx="1329031" cy="6835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0.41757</cdr:x>
      <cdr:y>0.04394</cdr:y>
    </cdr:from>
    <cdr:to>
      <cdr:x>0.5682</cdr:x>
      <cdr:y>0.10652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752975" y="314325"/>
          <a:ext cx="1714500" cy="4476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es-ES" sz="1800" b="1"/>
            <a:t>SAFETY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590549</xdr:colOff>
      <xdr:row>38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2</xdr:row>
      <xdr:rowOff>38100</xdr:rowOff>
    </xdr:from>
    <xdr:to>
      <xdr:col>10</xdr:col>
      <xdr:colOff>533400</xdr:colOff>
      <xdr:row>4</xdr:row>
      <xdr:rowOff>104775</xdr:rowOff>
    </xdr:to>
    <xdr:sp macro="" textlink="">
      <xdr:nvSpPr>
        <xdr:cNvPr id="3" name="TextBox 1"/>
        <xdr:cNvSpPr txBox="1"/>
      </xdr:nvSpPr>
      <xdr:spPr>
        <a:xfrm>
          <a:off x="4914900" y="419100"/>
          <a:ext cx="1714500" cy="447675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800" b="1"/>
            <a:t>RESOURCES</a:t>
          </a:r>
        </a:p>
      </xdr:txBody>
    </xdr:sp>
    <xdr:clientData/>
  </xdr:twoCellAnchor>
  <xdr:twoCellAnchor>
    <xdr:from>
      <xdr:col>0</xdr:col>
      <xdr:colOff>228600</xdr:colOff>
      <xdr:row>1</xdr:row>
      <xdr:rowOff>57150</xdr:rowOff>
    </xdr:from>
    <xdr:to>
      <xdr:col>2</xdr:col>
      <xdr:colOff>338431</xdr:colOff>
      <xdr:row>4</xdr:row>
      <xdr:rowOff>169209</xdr:rowOff>
    </xdr:to>
    <xdr:pic>
      <xdr:nvPicPr>
        <xdr:cNvPr id="5" name="Imagen 1" descr="cid:image001.png@01D15906.90FB500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247650"/>
          <a:ext cx="1329031" cy="6835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85725</xdr:rowOff>
    </xdr:from>
    <xdr:to>
      <xdr:col>19</xdr:col>
      <xdr:colOff>47625</xdr:colOff>
      <xdr:row>38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133349</xdr:colOff>
      <xdr:row>1</xdr:row>
      <xdr:rowOff>104775</xdr:rowOff>
    </xdr:from>
    <xdr:to>
      <xdr:col>11</xdr:col>
      <xdr:colOff>428624</xdr:colOff>
      <xdr:row>3</xdr:row>
      <xdr:rowOff>171450</xdr:rowOff>
    </xdr:to>
    <xdr:sp macro="" textlink="">
      <xdr:nvSpPr>
        <xdr:cNvPr id="3" name="TextBox 1"/>
        <xdr:cNvSpPr txBox="1"/>
      </xdr:nvSpPr>
      <xdr:spPr>
        <a:xfrm>
          <a:off x="4400549" y="295275"/>
          <a:ext cx="2733675" cy="447675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800" b="1"/>
            <a:t>PLANNING/SCHEDULING</a:t>
          </a:r>
        </a:p>
      </xdr:txBody>
    </xdr:sp>
    <xdr:clientData/>
  </xdr:twoCellAnchor>
  <xdr:twoCellAnchor>
    <xdr:from>
      <xdr:col>0</xdr:col>
      <xdr:colOff>209550</xdr:colOff>
      <xdr:row>1</xdr:row>
      <xdr:rowOff>9525</xdr:rowOff>
    </xdr:from>
    <xdr:to>
      <xdr:col>2</xdr:col>
      <xdr:colOff>319381</xdr:colOff>
      <xdr:row>4</xdr:row>
      <xdr:rowOff>121584</xdr:rowOff>
    </xdr:to>
    <xdr:pic>
      <xdr:nvPicPr>
        <xdr:cNvPr id="5" name="Imagen 1" descr="cid:image001.png@01D15906.90FB500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00025"/>
          <a:ext cx="1329031" cy="6835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117"/>
  <sheetViews>
    <sheetView workbookViewId="0">
      <selection activeCell="H32" sqref="H32"/>
    </sheetView>
  </sheetViews>
  <sheetFormatPr defaultColWidth="9.140625" defaultRowHeight="15" x14ac:dyDescent="0.25"/>
  <cols>
    <col min="1" max="1" width="4.42578125" bestFit="1" customWidth="1" collapsed="1"/>
    <col min="2" max="2" width="105" bestFit="1" customWidth="1" collapsed="1"/>
    <col min="3" max="3" width="6.42578125" bestFit="1" customWidth="1" collapsed="1"/>
    <col min="4" max="4" width="2.140625" customWidth="1" collapsed="1"/>
    <col min="5" max="5" width="10.42578125" bestFit="1" customWidth="1" collapsed="1"/>
  </cols>
  <sheetData>
    <row r="5" spans="1:5" ht="20.25" x14ac:dyDescent="0.3">
      <c r="A5" s="171" t="s">
        <v>182</v>
      </c>
      <c r="B5" s="171"/>
      <c r="C5" s="171"/>
      <c r="D5" s="171"/>
      <c r="E5" s="171"/>
    </row>
    <row r="6" spans="1:5" ht="15.75" x14ac:dyDescent="0.25">
      <c r="A6" s="172" t="s">
        <v>183</v>
      </c>
      <c r="B6" s="172"/>
    </row>
    <row r="7" spans="1:5" ht="15" customHeight="1" x14ac:dyDescent="0.25">
      <c r="A7" s="1">
        <v>1</v>
      </c>
      <c r="B7" s="2" t="s">
        <v>0</v>
      </c>
      <c r="C7" s="4" t="s">
        <v>1</v>
      </c>
      <c r="E7" s="7" t="s">
        <v>2</v>
      </c>
    </row>
    <row r="8" spans="1:5" ht="15" customHeight="1" x14ac:dyDescent="0.25">
      <c r="A8" s="1" t="s">
        <v>3</v>
      </c>
      <c r="B8" s="3" t="s">
        <v>4</v>
      </c>
      <c r="C8" s="4"/>
      <c r="E8" s="8"/>
    </row>
    <row r="9" spans="1:5" ht="15" customHeight="1" x14ac:dyDescent="0.25">
      <c r="A9" s="1" t="s">
        <v>5</v>
      </c>
      <c r="B9" s="3" t="s">
        <v>6</v>
      </c>
      <c r="C9" s="4"/>
      <c r="E9" s="8"/>
    </row>
    <row r="10" spans="1:5" ht="15" customHeight="1" x14ac:dyDescent="0.25">
      <c r="A10" s="1" t="s">
        <v>7</v>
      </c>
      <c r="B10" s="3" t="s">
        <v>8</v>
      </c>
      <c r="C10" s="4"/>
      <c r="E10" s="8"/>
    </row>
    <row r="11" spans="1:5" ht="15" customHeight="1" x14ac:dyDescent="0.25">
      <c r="A11" s="1" t="s">
        <v>9</v>
      </c>
      <c r="B11" s="3" t="s">
        <v>10</v>
      </c>
      <c r="C11" s="4"/>
      <c r="E11" s="8"/>
    </row>
    <row r="12" spans="1:5" ht="15" customHeight="1" x14ac:dyDescent="0.25">
      <c r="A12" s="1" t="s">
        <v>11</v>
      </c>
      <c r="B12" s="3" t="s">
        <v>12</v>
      </c>
      <c r="C12" s="4"/>
      <c r="E12" s="8"/>
    </row>
    <row r="13" spans="1:5" ht="15" customHeight="1" x14ac:dyDescent="0.25">
      <c r="A13" s="1" t="s">
        <v>13</v>
      </c>
      <c r="B13" s="3" t="s">
        <v>14</v>
      </c>
      <c r="C13" s="4"/>
      <c r="E13" s="8"/>
    </row>
    <row r="14" spans="1:5" ht="15" customHeight="1" x14ac:dyDescent="0.25">
      <c r="A14" s="1" t="s">
        <v>15</v>
      </c>
      <c r="B14" s="3" t="s">
        <v>16</v>
      </c>
      <c r="C14" s="4"/>
      <c r="E14" s="8"/>
    </row>
    <row r="15" spans="1:5" ht="15" customHeight="1" x14ac:dyDescent="0.25">
      <c r="A15" s="1" t="s">
        <v>17</v>
      </c>
      <c r="B15" s="3" t="s">
        <v>18</v>
      </c>
      <c r="C15" s="4"/>
      <c r="E15" s="8"/>
    </row>
    <row r="16" spans="1:5" ht="15" customHeight="1" x14ac:dyDescent="0.25">
      <c r="A16" s="1" t="s">
        <v>19</v>
      </c>
      <c r="B16" s="3" t="s">
        <v>20</v>
      </c>
      <c r="C16" s="4"/>
      <c r="E16" s="8"/>
    </row>
    <row r="17" spans="1:5" ht="15" customHeight="1" x14ac:dyDescent="0.25">
      <c r="A17" s="1" t="s">
        <v>21</v>
      </c>
      <c r="B17" s="3" t="s">
        <v>22</v>
      </c>
      <c r="C17" s="4"/>
      <c r="E17" s="8"/>
    </row>
    <row r="18" spans="1:5" ht="15" customHeight="1" x14ac:dyDescent="0.25">
      <c r="A18" s="1" t="s">
        <v>23</v>
      </c>
      <c r="B18" s="3" t="s">
        <v>24</v>
      </c>
      <c r="C18" s="4"/>
      <c r="E18" s="8"/>
    </row>
    <row r="19" spans="1:5" ht="15" customHeight="1" x14ac:dyDescent="0.25">
      <c r="A19" s="1" t="s">
        <v>25</v>
      </c>
      <c r="B19" s="3" t="s">
        <v>26</v>
      </c>
      <c r="C19" s="4"/>
      <c r="E19" s="8"/>
    </row>
    <row r="20" spans="1:5" ht="15" customHeight="1" x14ac:dyDescent="0.25">
      <c r="A20" s="1" t="s">
        <v>27</v>
      </c>
      <c r="B20" s="3" t="s">
        <v>28</v>
      </c>
      <c r="C20" s="4"/>
      <c r="E20" s="8"/>
    </row>
    <row r="21" spans="1:5" ht="15" customHeight="1" x14ac:dyDescent="0.25">
      <c r="A21" s="1" t="s">
        <v>29</v>
      </c>
      <c r="B21" s="3" t="s">
        <v>30</v>
      </c>
      <c r="C21" s="4"/>
      <c r="E21" s="8"/>
    </row>
    <row r="22" spans="1:5" ht="15" customHeight="1" x14ac:dyDescent="0.25">
      <c r="A22" s="1" t="s">
        <v>31</v>
      </c>
      <c r="B22" s="3" t="s">
        <v>32</v>
      </c>
      <c r="C22" s="4"/>
      <c r="E22" s="8"/>
    </row>
    <row r="23" spans="1:5" ht="25.5" x14ac:dyDescent="0.25">
      <c r="A23" s="1" t="s">
        <v>33</v>
      </c>
      <c r="B23" s="3"/>
      <c r="C23" s="4"/>
      <c r="E23" s="8"/>
    </row>
    <row r="24" spans="1:5" x14ac:dyDescent="0.25">
      <c r="B24" s="5" t="s">
        <v>34</v>
      </c>
      <c r="C24" s="6"/>
    </row>
    <row r="26" spans="1:5" ht="15.75" x14ac:dyDescent="0.25">
      <c r="A26" s="173" t="s">
        <v>184</v>
      </c>
      <c r="B26" s="173"/>
    </row>
    <row r="27" spans="1:5" ht="25.5" x14ac:dyDescent="0.25">
      <c r="A27" s="1">
        <v>2</v>
      </c>
      <c r="B27" s="2" t="s">
        <v>35</v>
      </c>
      <c r="C27" s="4" t="s">
        <v>1</v>
      </c>
      <c r="E27" s="15" t="s">
        <v>2</v>
      </c>
    </row>
    <row r="28" spans="1:5" x14ac:dyDescent="0.25">
      <c r="A28" s="1" t="s">
        <v>51</v>
      </c>
      <c r="B28" s="3" t="s">
        <v>36</v>
      </c>
      <c r="C28" s="4"/>
      <c r="E28" s="9"/>
    </row>
    <row r="29" spans="1:5" x14ac:dyDescent="0.25">
      <c r="A29" s="1" t="s">
        <v>52</v>
      </c>
      <c r="B29" s="3" t="s">
        <v>37</v>
      </c>
      <c r="C29" s="4"/>
      <c r="E29" s="9"/>
    </row>
    <row r="30" spans="1:5" x14ac:dyDescent="0.25">
      <c r="A30" s="1" t="s">
        <v>53</v>
      </c>
      <c r="B30" s="3" t="s">
        <v>38</v>
      </c>
      <c r="C30" s="4"/>
      <c r="E30" s="9"/>
    </row>
    <row r="31" spans="1:5" x14ac:dyDescent="0.25">
      <c r="A31" s="1" t="s">
        <v>54</v>
      </c>
      <c r="B31" s="3" t="s">
        <v>39</v>
      </c>
      <c r="C31" s="4"/>
      <c r="E31" s="9"/>
    </row>
    <row r="32" spans="1:5" x14ac:dyDescent="0.25">
      <c r="A32" s="1" t="s">
        <v>55</v>
      </c>
      <c r="B32" s="3" t="s">
        <v>40</v>
      </c>
      <c r="C32" s="4"/>
      <c r="E32" s="9"/>
    </row>
    <row r="33" spans="1:5" x14ac:dyDescent="0.25">
      <c r="A33" s="1" t="s">
        <v>56</v>
      </c>
      <c r="B33" s="3" t="s">
        <v>41</v>
      </c>
      <c r="C33" s="4"/>
      <c r="E33" s="9"/>
    </row>
    <row r="34" spans="1:5" x14ac:dyDescent="0.25">
      <c r="A34" s="1" t="s">
        <v>57</v>
      </c>
      <c r="B34" s="3" t="s">
        <v>42</v>
      </c>
      <c r="C34" s="4"/>
      <c r="E34" s="9"/>
    </row>
    <row r="35" spans="1:5" x14ac:dyDescent="0.25">
      <c r="A35" s="1" t="s">
        <v>58</v>
      </c>
      <c r="B35" s="3" t="s">
        <v>43</v>
      </c>
      <c r="C35" s="4"/>
      <c r="E35" s="9"/>
    </row>
    <row r="36" spans="1:5" x14ac:dyDescent="0.25">
      <c r="A36" s="1" t="s">
        <v>59</v>
      </c>
      <c r="B36" s="3" t="s">
        <v>44</v>
      </c>
      <c r="C36" s="4"/>
      <c r="E36" s="9"/>
    </row>
    <row r="37" spans="1:5" ht="25.5" x14ac:dyDescent="0.25">
      <c r="A37" s="1" t="s">
        <v>60</v>
      </c>
      <c r="B37" s="3" t="s">
        <v>45</v>
      </c>
      <c r="C37" s="4"/>
      <c r="E37" s="9"/>
    </row>
    <row r="38" spans="1:5" ht="25.5" x14ac:dyDescent="0.25">
      <c r="A38" s="1" t="s">
        <v>61</v>
      </c>
      <c r="B38" s="3" t="s">
        <v>46</v>
      </c>
      <c r="C38" s="4"/>
      <c r="E38" s="9"/>
    </row>
    <row r="39" spans="1:5" ht="25.5" x14ac:dyDescent="0.25">
      <c r="A39" s="1" t="s">
        <v>62</v>
      </c>
      <c r="B39" s="3" t="s">
        <v>47</v>
      </c>
      <c r="C39" s="4"/>
      <c r="E39" s="9"/>
    </row>
    <row r="40" spans="1:5" ht="25.5" x14ac:dyDescent="0.25">
      <c r="A40" s="1" t="s">
        <v>63</v>
      </c>
      <c r="B40" s="3" t="s">
        <v>48</v>
      </c>
      <c r="C40" s="4"/>
      <c r="E40" s="9"/>
    </row>
    <row r="41" spans="1:5" ht="25.5" x14ac:dyDescent="0.25">
      <c r="A41" s="1" t="s">
        <v>64</v>
      </c>
      <c r="B41" s="3" t="s">
        <v>49</v>
      </c>
      <c r="C41" s="4"/>
      <c r="E41" s="9"/>
    </row>
    <row r="42" spans="1:5" ht="25.5" x14ac:dyDescent="0.25">
      <c r="A42" s="1" t="s">
        <v>65</v>
      </c>
      <c r="B42" s="3" t="s">
        <v>50</v>
      </c>
      <c r="C42" s="4"/>
      <c r="E42" s="9"/>
    </row>
    <row r="43" spans="1:5" ht="25.5" x14ac:dyDescent="0.25">
      <c r="A43" s="1" t="s">
        <v>66</v>
      </c>
      <c r="B43" s="3"/>
      <c r="C43" s="4"/>
      <c r="E43" s="9"/>
    </row>
    <row r="44" spans="1:5" x14ac:dyDescent="0.25">
      <c r="B44" s="10" t="s">
        <v>67</v>
      </c>
      <c r="C44" s="6"/>
    </row>
    <row r="46" spans="1:5" ht="15.75" x14ac:dyDescent="0.25">
      <c r="A46" s="173" t="s">
        <v>185</v>
      </c>
      <c r="B46" s="173"/>
    </row>
    <row r="47" spans="1:5" ht="25.5" x14ac:dyDescent="0.25">
      <c r="A47" s="1">
        <v>3</v>
      </c>
      <c r="B47" s="2" t="s">
        <v>35</v>
      </c>
      <c r="C47" s="4" t="s">
        <v>1</v>
      </c>
      <c r="E47" s="15" t="s">
        <v>2</v>
      </c>
    </row>
    <row r="48" spans="1:5" x14ac:dyDescent="0.25">
      <c r="A48" s="1" t="s">
        <v>93</v>
      </c>
      <c r="B48" s="3" t="s">
        <v>68</v>
      </c>
      <c r="C48" s="4"/>
      <c r="E48" s="11"/>
    </row>
    <row r="49" spans="1:5" x14ac:dyDescent="0.25">
      <c r="A49" s="1" t="s">
        <v>94</v>
      </c>
      <c r="B49" s="3" t="s">
        <v>69</v>
      </c>
      <c r="C49" s="4"/>
      <c r="E49" s="11"/>
    </row>
    <row r="50" spans="1:5" x14ac:dyDescent="0.25">
      <c r="A50" s="1" t="s">
        <v>95</v>
      </c>
      <c r="B50" s="3" t="s">
        <v>70</v>
      </c>
      <c r="C50" s="4"/>
      <c r="E50" s="11"/>
    </row>
    <row r="51" spans="1:5" x14ac:dyDescent="0.25">
      <c r="A51" s="1" t="s">
        <v>96</v>
      </c>
      <c r="B51" s="3" t="s">
        <v>71</v>
      </c>
      <c r="C51" s="4"/>
      <c r="E51" s="11"/>
    </row>
    <row r="52" spans="1:5" x14ac:dyDescent="0.25">
      <c r="A52" s="1" t="s">
        <v>97</v>
      </c>
      <c r="B52" s="3" t="s">
        <v>72</v>
      </c>
      <c r="C52" s="4"/>
      <c r="E52" s="11"/>
    </row>
    <row r="53" spans="1:5" x14ac:dyDescent="0.25">
      <c r="A53" s="1" t="s">
        <v>98</v>
      </c>
      <c r="B53" s="3" t="s">
        <v>73</v>
      </c>
      <c r="C53" s="4"/>
      <c r="E53" s="11"/>
    </row>
    <row r="54" spans="1:5" x14ac:dyDescent="0.25">
      <c r="A54" s="1" t="s">
        <v>99</v>
      </c>
      <c r="B54" s="3" t="s">
        <v>74</v>
      </c>
      <c r="C54" s="4"/>
      <c r="E54" s="11"/>
    </row>
    <row r="55" spans="1:5" x14ac:dyDescent="0.25">
      <c r="A55" s="1" t="s">
        <v>100</v>
      </c>
      <c r="B55" s="3" t="s">
        <v>75</v>
      </c>
      <c r="C55" s="4"/>
      <c r="E55" s="11"/>
    </row>
    <row r="56" spans="1:5" x14ac:dyDescent="0.25">
      <c r="A56" s="1" t="s">
        <v>101</v>
      </c>
      <c r="B56" s="3" t="s">
        <v>76</v>
      </c>
      <c r="C56" s="4"/>
      <c r="E56" s="11"/>
    </row>
    <row r="57" spans="1:5" ht="25.5" x14ac:dyDescent="0.25">
      <c r="A57" s="1" t="s">
        <v>77</v>
      </c>
      <c r="B57" s="3" t="s">
        <v>78</v>
      </c>
      <c r="C57" s="4"/>
      <c r="E57" s="11"/>
    </row>
    <row r="58" spans="1:5" ht="25.5" x14ac:dyDescent="0.25">
      <c r="A58" s="1" t="s">
        <v>79</v>
      </c>
      <c r="B58" s="3" t="s">
        <v>80</v>
      </c>
      <c r="C58" s="4"/>
      <c r="E58" s="11"/>
    </row>
    <row r="59" spans="1:5" ht="25.5" x14ac:dyDescent="0.25">
      <c r="A59" s="1" t="s">
        <v>81</v>
      </c>
      <c r="B59" s="3" t="s">
        <v>82</v>
      </c>
      <c r="C59" s="4"/>
      <c r="E59" s="11"/>
    </row>
    <row r="60" spans="1:5" ht="25.5" x14ac:dyDescent="0.25">
      <c r="A60" s="1" t="s">
        <v>83</v>
      </c>
      <c r="B60" s="3" t="s">
        <v>84</v>
      </c>
      <c r="C60" s="4"/>
      <c r="E60" s="11"/>
    </row>
    <row r="61" spans="1:5" ht="25.5" x14ac:dyDescent="0.25">
      <c r="A61" s="1" t="s">
        <v>85</v>
      </c>
      <c r="B61" s="3" t="s">
        <v>86</v>
      </c>
      <c r="C61" s="4"/>
      <c r="E61" s="11"/>
    </row>
    <row r="62" spans="1:5" ht="25.5" x14ac:dyDescent="0.25">
      <c r="A62" s="1" t="s">
        <v>87</v>
      </c>
      <c r="B62" s="3" t="s">
        <v>88</v>
      </c>
      <c r="C62" s="4"/>
      <c r="E62" s="11"/>
    </row>
    <row r="63" spans="1:5" ht="25.5" x14ac:dyDescent="0.25">
      <c r="A63" s="1" t="s">
        <v>89</v>
      </c>
      <c r="B63" s="3" t="s">
        <v>90</v>
      </c>
      <c r="C63" s="4"/>
      <c r="E63" s="11"/>
    </row>
    <row r="64" spans="1:5" ht="25.5" x14ac:dyDescent="0.25">
      <c r="A64" s="1" t="s">
        <v>91</v>
      </c>
      <c r="B64" s="3" t="s">
        <v>92</v>
      </c>
      <c r="C64" s="4"/>
      <c r="E64" s="11"/>
    </row>
    <row r="65" spans="1:5" x14ac:dyDescent="0.25">
      <c r="B65" s="12" t="s">
        <v>102</v>
      </c>
      <c r="C65" s="6"/>
    </row>
    <row r="68" spans="1:5" ht="15.75" x14ac:dyDescent="0.25">
      <c r="A68" s="172" t="s">
        <v>186</v>
      </c>
      <c r="B68" s="172"/>
    </row>
    <row r="69" spans="1:5" ht="25.5" x14ac:dyDescent="0.25">
      <c r="A69" s="1">
        <v>4</v>
      </c>
      <c r="B69" s="2" t="s">
        <v>35</v>
      </c>
      <c r="C69" s="4" t="s">
        <v>1</v>
      </c>
      <c r="E69" s="15" t="s">
        <v>2</v>
      </c>
    </row>
    <row r="70" spans="1:5" x14ac:dyDescent="0.25">
      <c r="A70" s="1" t="s">
        <v>120</v>
      </c>
      <c r="B70" s="3" t="s">
        <v>103</v>
      </c>
      <c r="C70" s="4"/>
      <c r="E70" s="13"/>
    </row>
    <row r="71" spans="1:5" x14ac:dyDescent="0.25">
      <c r="A71" s="1" t="s">
        <v>121</v>
      </c>
      <c r="B71" s="3" t="s">
        <v>104</v>
      </c>
      <c r="C71" s="4"/>
      <c r="E71" s="13"/>
    </row>
    <row r="72" spans="1:5" x14ac:dyDescent="0.25">
      <c r="A72" s="1" t="s">
        <v>122</v>
      </c>
      <c r="B72" s="3" t="s">
        <v>105</v>
      </c>
      <c r="C72" s="4"/>
      <c r="E72" s="13"/>
    </row>
    <row r="73" spans="1:5" x14ac:dyDescent="0.25">
      <c r="A73" s="1" t="s">
        <v>123</v>
      </c>
      <c r="B73" s="3" t="s">
        <v>106</v>
      </c>
      <c r="C73" s="4"/>
      <c r="E73" s="13"/>
    </row>
    <row r="74" spans="1:5" x14ac:dyDescent="0.25">
      <c r="A74" s="1" t="s">
        <v>124</v>
      </c>
      <c r="B74" s="3" t="s">
        <v>107</v>
      </c>
      <c r="C74" s="4"/>
      <c r="E74" s="13"/>
    </row>
    <row r="75" spans="1:5" x14ac:dyDescent="0.25">
      <c r="A75" s="1" t="s">
        <v>125</v>
      </c>
      <c r="B75" s="3" t="s">
        <v>108</v>
      </c>
      <c r="C75" s="4"/>
      <c r="E75" s="13"/>
    </row>
    <row r="76" spans="1:5" x14ac:dyDescent="0.25">
      <c r="A76" s="1" t="s">
        <v>126</v>
      </c>
      <c r="B76" s="3" t="s">
        <v>109</v>
      </c>
      <c r="C76" s="4"/>
      <c r="E76" s="13"/>
    </row>
    <row r="77" spans="1:5" x14ac:dyDescent="0.25">
      <c r="A77" s="1" t="s">
        <v>127</v>
      </c>
      <c r="B77" s="3" t="s">
        <v>48</v>
      </c>
      <c r="C77" s="4"/>
      <c r="E77" s="13"/>
    </row>
    <row r="78" spans="1:5" x14ac:dyDescent="0.25">
      <c r="A78" s="1" t="s">
        <v>128</v>
      </c>
      <c r="B78" s="3" t="s">
        <v>110</v>
      </c>
      <c r="C78" s="4"/>
      <c r="E78" s="13"/>
    </row>
    <row r="79" spans="1:5" ht="25.5" x14ac:dyDescent="0.25">
      <c r="A79" s="1" t="s">
        <v>129</v>
      </c>
      <c r="B79" s="3" t="s">
        <v>111</v>
      </c>
      <c r="C79" s="4"/>
      <c r="E79" s="13"/>
    </row>
    <row r="80" spans="1:5" ht="25.5" x14ac:dyDescent="0.25">
      <c r="A80" s="1" t="s">
        <v>130</v>
      </c>
      <c r="B80" s="3" t="s">
        <v>112</v>
      </c>
      <c r="C80" s="4"/>
      <c r="E80" s="13"/>
    </row>
    <row r="81" spans="1:5" ht="25.5" x14ac:dyDescent="0.25">
      <c r="A81" s="1" t="s">
        <v>131</v>
      </c>
      <c r="B81" s="3" t="s">
        <v>113</v>
      </c>
      <c r="C81" s="4"/>
      <c r="E81" s="13"/>
    </row>
    <row r="82" spans="1:5" ht="25.5" x14ac:dyDescent="0.25">
      <c r="A82" s="1" t="s">
        <v>132</v>
      </c>
      <c r="B82" s="3" t="s">
        <v>114</v>
      </c>
      <c r="C82" s="4"/>
      <c r="E82" s="13"/>
    </row>
    <row r="83" spans="1:5" ht="25.5" x14ac:dyDescent="0.25">
      <c r="A83" s="1" t="s">
        <v>133</v>
      </c>
      <c r="B83" s="3" t="s">
        <v>115</v>
      </c>
      <c r="C83" s="4"/>
      <c r="E83" s="13"/>
    </row>
    <row r="84" spans="1:5" ht="25.5" x14ac:dyDescent="0.25">
      <c r="A84" s="1" t="s">
        <v>134</v>
      </c>
      <c r="B84" s="3" t="s">
        <v>116</v>
      </c>
      <c r="C84" s="4"/>
      <c r="E84" s="13"/>
    </row>
    <row r="85" spans="1:5" ht="25.5" x14ac:dyDescent="0.25">
      <c r="A85" s="1" t="s">
        <v>135</v>
      </c>
      <c r="B85" s="3" t="s">
        <v>117</v>
      </c>
      <c r="C85" s="4"/>
      <c r="E85" s="13"/>
    </row>
    <row r="86" spans="1:5" ht="25.5" x14ac:dyDescent="0.25">
      <c r="A86" s="1" t="s">
        <v>136</v>
      </c>
      <c r="B86" s="3" t="s">
        <v>118</v>
      </c>
      <c r="C86" s="4"/>
      <c r="E86" s="13"/>
    </row>
    <row r="87" spans="1:5" ht="25.5" x14ac:dyDescent="0.25">
      <c r="A87" s="1" t="s">
        <v>137</v>
      </c>
      <c r="B87" s="3" t="s">
        <v>119</v>
      </c>
      <c r="C87" s="4"/>
      <c r="E87" s="13"/>
    </row>
    <row r="88" spans="1:5" x14ac:dyDescent="0.25">
      <c r="B88" s="14" t="s">
        <v>138</v>
      </c>
      <c r="C88" s="6"/>
    </row>
    <row r="92" spans="1:5" ht="15.75" x14ac:dyDescent="0.25">
      <c r="A92" s="172" t="s">
        <v>187</v>
      </c>
      <c r="B92" s="172"/>
    </row>
    <row r="93" spans="1:5" ht="25.5" x14ac:dyDescent="0.25">
      <c r="A93" s="1">
        <v>5</v>
      </c>
      <c r="B93" s="2" t="s">
        <v>35</v>
      </c>
      <c r="C93" s="4" t="s">
        <v>1</v>
      </c>
      <c r="E93" s="15" t="s">
        <v>2</v>
      </c>
    </row>
    <row r="94" spans="1:5" x14ac:dyDescent="0.25">
      <c r="A94" s="1" t="s">
        <v>161</v>
      </c>
      <c r="B94" s="3" t="s">
        <v>139</v>
      </c>
      <c r="C94" s="4"/>
      <c r="E94" s="16"/>
    </row>
    <row r="95" spans="1:5" x14ac:dyDescent="0.25">
      <c r="A95" s="1" t="s">
        <v>162</v>
      </c>
      <c r="B95" s="3" t="s">
        <v>140</v>
      </c>
      <c r="C95" s="4"/>
      <c r="E95" s="16"/>
    </row>
    <row r="96" spans="1:5" x14ac:dyDescent="0.25">
      <c r="A96" s="1" t="s">
        <v>163</v>
      </c>
      <c r="B96" s="3" t="s">
        <v>141</v>
      </c>
      <c r="C96" s="4"/>
      <c r="E96" s="16"/>
    </row>
    <row r="97" spans="1:5" x14ac:dyDescent="0.25">
      <c r="A97" s="1" t="s">
        <v>164</v>
      </c>
      <c r="B97" s="3" t="s">
        <v>142</v>
      </c>
      <c r="C97" s="4"/>
      <c r="E97" s="16"/>
    </row>
    <row r="98" spans="1:5" x14ac:dyDescent="0.25">
      <c r="A98" s="1" t="s">
        <v>165</v>
      </c>
      <c r="B98" s="3" t="s">
        <v>143</v>
      </c>
      <c r="C98" s="4"/>
      <c r="E98" s="16"/>
    </row>
    <row r="99" spans="1:5" x14ac:dyDescent="0.25">
      <c r="A99" s="1" t="s">
        <v>166</v>
      </c>
      <c r="B99" s="3" t="s">
        <v>144</v>
      </c>
      <c r="C99" s="4"/>
      <c r="E99" s="16"/>
    </row>
    <row r="100" spans="1:5" x14ac:dyDescent="0.25">
      <c r="A100" s="1" t="s">
        <v>167</v>
      </c>
      <c r="B100" s="3" t="s">
        <v>145</v>
      </c>
      <c r="C100" s="4"/>
      <c r="E100" s="16"/>
    </row>
    <row r="101" spans="1:5" x14ac:dyDescent="0.25">
      <c r="A101" s="1" t="s">
        <v>168</v>
      </c>
      <c r="B101" s="3" t="s">
        <v>146</v>
      </c>
      <c r="C101" s="4"/>
      <c r="E101" s="16"/>
    </row>
    <row r="102" spans="1:5" x14ac:dyDescent="0.25">
      <c r="A102" s="1" t="s">
        <v>169</v>
      </c>
      <c r="B102" s="3" t="s">
        <v>147</v>
      </c>
      <c r="C102" s="4"/>
      <c r="E102" s="16"/>
    </row>
    <row r="103" spans="1:5" ht="25.5" x14ac:dyDescent="0.25">
      <c r="A103" s="1" t="s">
        <v>170</v>
      </c>
      <c r="B103" s="3" t="s">
        <v>148</v>
      </c>
      <c r="C103" s="4"/>
      <c r="E103" s="16"/>
    </row>
    <row r="104" spans="1:5" ht="25.5" x14ac:dyDescent="0.25">
      <c r="A104" s="1" t="s">
        <v>171</v>
      </c>
      <c r="B104" s="3" t="s">
        <v>149</v>
      </c>
      <c r="C104" s="4"/>
      <c r="E104" s="16"/>
    </row>
    <row r="105" spans="1:5" ht="25.5" x14ac:dyDescent="0.25">
      <c r="A105" s="1" t="s">
        <v>172</v>
      </c>
      <c r="B105" s="3" t="s">
        <v>150</v>
      </c>
      <c r="C105" s="4"/>
      <c r="E105" s="16"/>
    </row>
    <row r="106" spans="1:5" ht="25.5" x14ac:dyDescent="0.25">
      <c r="A106" s="1" t="s">
        <v>173</v>
      </c>
      <c r="B106" s="3" t="s">
        <v>151</v>
      </c>
      <c r="C106" s="4"/>
      <c r="E106" s="16"/>
    </row>
    <row r="107" spans="1:5" ht="25.5" x14ac:dyDescent="0.25">
      <c r="A107" s="1" t="s">
        <v>174</v>
      </c>
      <c r="B107" s="3" t="s">
        <v>152</v>
      </c>
      <c r="C107" s="4"/>
      <c r="E107" s="16"/>
    </row>
    <row r="108" spans="1:5" ht="25.5" x14ac:dyDescent="0.25">
      <c r="A108" s="1" t="s">
        <v>175</v>
      </c>
      <c r="B108" s="3" t="s">
        <v>108</v>
      </c>
      <c r="C108" s="4"/>
      <c r="E108" s="16"/>
    </row>
    <row r="109" spans="1:5" ht="25.5" x14ac:dyDescent="0.25">
      <c r="A109" s="1" t="s">
        <v>176</v>
      </c>
      <c r="B109" s="3" t="s">
        <v>153</v>
      </c>
      <c r="C109" s="4"/>
      <c r="E109" s="16"/>
    </row>
    <row r="110" spans="1:5" ht="25.5" x14ac:dyDescent="0.25">
      <c r="A110" s="1" t="s">
        <v>177</v>
      </c>
      <c r="B110" s="3" t="s">
        <v>154</v>
      </c>
      <c r="C110" s="4"/>
      <c r="E110" s="16"/>
    </row>
    <row r="111" spans="1:5" ht="25.5" x14ac:dyDescent="0.25">
      <c r="A111" s="1" t="s">
        <v>178</v>
      </c>
      <c r="B111" s="3" t="s">
        <v>155</v>
      </c>
      <c r="C111" s="4"/>
      <c r="E111" s="16"/>
    </row>
    <row r="112" spans="1:5" ht="25.5" x14ac:dyDescent="0.25">
      <c r="A112" s="1" t="s">
        <v>179</v>
      </c>
      <c r="B112" s="3" t="s">
        <v>156</v>
      </c>
      <c r="C112" s="4"/>
      <c r="E112" s="16"/>
    </row>
    <row r="113" spans="1:5" ht="25.5" x14ac:dyDescent="0.25">
      <c r="A113" s="1" t="s">
        <v>157</v>
      </c>
      <c r="B113" s="3" t="s">
        <v>158</v>
      </c>
      <c r="C113" s="4"/>
      <c r="E113" s="16"/>
    </row>
    <row r="114" spans="1:5" ht="25.5" x14ac:dyDescent="0.25">
      <c r="A114" s="1" t="s">
        <v>159</v>
      </c>
      <c r="B114" s="3" t="s">
        <v>160</v>
      </c>
      <c r="C114" s="4"/>
      <c r="E114" s="16"/>
    </row>
    <row r="115" spans="1:5" x14ac:dyDescent="0.25">
      <c r="B115" s="17" t="s">
        <v>180</v>
      </c>
      <c r="C115" s="6"/>
    </row>
    <row r="117" spans="1:5" x14ac:dyDescent="0.25">
      <c r="B117" s="17" t="s">
        <v>181</v>
      </c>
      <c r="C117" s="6"/>
    </row>
  </sheetData>
  <mergeCells count="6">
    <mergeCell ref="A5:E5"/>
    <mergeCell ref="A92:B92"/>
    <mergeCell ref="A68:B68"/>
    <mergeCell ref="A46:B46"/>
    <mergeCell ref="A26:B26"/>
    <mergeCell ref="A6:B6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W19" sqref="W19"/>
    </sheetView>
  </sheetViews>
  <sheetFormatPr defaultColWidth="9.140625" defaultRowHeight="15" x14ac:dyDescent="0.25"/>
  <cols>
    <col min="1" max="16384" width="9.140625" style="82" collapsed="1"/>
  </cols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X16" sqref="X16"/>
    </sheetView>
  </sheetViews>
  <sheetFormatPr defaultColWidth="9.140625"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W19" sqref="W19"/>
    </sheetView>
  </sheetViews>
  <sheetFormatPr defaultColWidth="9.140625" defaultRowHeight="15" x14ac:dyDescent="0.2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W19" sqref="W19"/>
    </sheetView>
  </sheetViews>
  <sheetFormatPr defaultColWidth="9.140625" defaultRowHeight="15" x14ac:dyDescent="0.25"/>
  <cols>
    <col min="1" max="16384" width="9.140625" style="82" collapsed="1"/>
  </cols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0" sqref="O10"/>
    </sheetView>
  </sheetViews>
  <sheetFormatPr defaultColWidth="9.140625" defaultRowHeight="15" x14ac:dyDescent="0.2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"/>
  <sheetViews>
    <sheetView workbookViewId="0">
      <selection activeCell="C8" sqref="C8"/>
    </sheetView>
  </sheetViews>
  <sheetFormatPr defaultColWidth="9.140625" defaultRowHeight="15" x14ac:dyDescent="0.25"/>
  <cols>
    <col min="1" max="1" width="11.28515625" bestFit="1" customWidth="1" collapsed="1"/>
    <col min="2" max="2" width="14.140625" bestFit="1" customWidth="1" collapsed="1"/>
    <col min="3" max="3" width="8.42578125" bestFit="1" customWidth="1" collapsed="1"/>
  </cols>
  <sheetData>
    <row r="1" spans="1:3" x14ac:dyDescent="0.25">
      <c r="A1" t="s">
        <v>213</v>
      </c>
      <c r="B1" t="s">
        <v>214</v>
      </c>
      <c r="C1" t="s">
        <v>208</v>
      </c>
    </row>
    <row r="2" spans="1:3" x14ac:dyDescent="0.25">
      <c r="A2" t="s">
        <v>230</v>
      </c>
      <c r="B2" t="s">
        <v>57</v>
      </c>
      <c r="C2" t="e">
        <f>VLOOKUP(B2,CHECKLIST!$B$14:$O$112,17,FALSE)</f>
        <v>#REF!</v>
      </c>
    </row>
    <row r="3" spans="1:3" x14ac:dyDescent="0.25">
      <c r="A3" t="s">
        <v>229</v>
      </c>
      <c r="B3" t="s">
        <v>198</v>
      </c>
      <c r="C3" t="e">
        <f>VLOOKUP(B3,CHECKLIST!$B$14:$O$112,17,FALSE)</f>
        <v>#REF!</v>
      </c>
    </row>
    <row r="4" spans="1:3" x14ac:dyDescent="0.25">
      <c r="A4" t="s">
        <v>229</v>
      </c>
      <c r="B4" t="s">
        <v>197</v>
      </c>
      <c r="C4" t="e">
        <f>VLOOKUP(B4,CHECKLIST!$B$14:$O$112,17,FALSE)</f>
        <v>#REF!</v>
      </c>
    </row>
    <row r="5" spans="1:3" x14ac:dyDescent="0.25">
      <c r="A5" t="s">
        <v>229</v>
      </c>
      <c r="B5" t="s">
        <v>189</v>
      </c>
      <c r="C5" t="e">
        <f>VLOOKUP(B5,CHECKLIST!$B$14:$O$112,17,FALSE)</f>
        <v>#REF!</v>
      </c>
    </row>
    <row r="6" spans="1:3" x14ac:dyDescent="0.25">
      <c r="A6" t="s">
        <v>230</v>
      </c>
      <c r="B6" t="s">
        <v>52</v>
      </c>
      <c r="C6" t="e">
        <f>VLOOKUP(B6,CHECKLIST!$B$14:$O$112,17,FALSE)</f>
        <v>#REF!</v>
      </c>
    </row>
    <row r="7" spans="1:3" x14ac:dyDescent="0.25">
      <c r="A7" t="s">
        <v>229</v>
      </c>
      <c r="B7" t="s">
        <v>201</v>
      </c>
      <c r="C7" t="e">
        <f>VLOOKUP(B7,CHECKLIST!$B$14:$O$112,17,FALSE)</f>
        <v>#N/A</v>
      </c>
    </row>
    <row r="8" spans="1:3" x14ac:dyDescent="0.25">
      <c r="A8" t="s">
        <v>235</v>
      </c>
      <c r="B8" t="s">
        <v>79</v>
      </c>
      <c r="C8" t="e">
        <f>VLOOKUP(B8,CHECKLIST!$B$14:$O$112,17,FALSE)</f>
        <v>#REF!</v>
      </c>
    </row>
    <row r="9" spans="1:3" x14ac:dyDescent="0.25">
      <c r="A9" t="s">
        <v>232</v>
      </c>
      <c r="B9" t="s">
        <v>128</v>
      </c>
      <c r="C9" t="e">
        <f>VLOOKUP(B9,CHECKLIST!$B$14:$O$112,17,FALSE)</f>
        <v>#REF!</v>
      </c>
    </row>
    <row r="10" spans="1:3" x14ac:dyDescent="0.25">
      <c r="A10" t="s">
        <v>235</v>
      </c>
      <c r="B10" t="s">
        <v>77</v>
      </c>
      <c r="C10" t="e">
        <f>VLOOKUP(B10,CHECKLIST!$B$14:$O$112,17,FALSE)</f>
        <v>#REF!</v>
      </c>
    </row>
    <row r="11" spans="1:3" x14ac:dyDescent="0.25">
      <c r="A11" t="s">
        <v>230</v>
      </c>
      <c r="B11" t="s">
        <v>51</v>
      </c>
      <c r="C11" t="e">
        <f>VLOOKUP(B11,CHECKLIST!$B$14:$O$112,17,FALSE)</f>
        <v>#REF!</v>
      </c>
    </row>
    <row r="12" spans="1:3" x14ac:dyDescent="0.25">
      <c r="A12" t="s">
        <v>233</v>
      </c>
      <c r="B12" t="s">
        <v>179</v>
      </c>
      <c r="C12" t="e">
        <f>VLOOKUP(B12,CHECKLIST!$B$14:$O$112,17,FALSE)</f>
        <v>#REF!</v>
      </c>
    </row>
    <row r="13" spans="1:3" x14ac:dyDescent="0.25">
      <c r="A13" t="s">
        <v>230</v>
      </c>
      <c r="B13" t="s">
        <v>56</v>
      </c>
      <c r="C13" t="e">
        <f>VLOOKUP(B13,CHECKLIST!$B$14:$O$112,17,FALSE)</f>
        <v>#REF!</v>
      </c>
    </row>
    <row r="14" spans="1:3" x14ac:dyDescent="0.25">
      <c r="A14" t="s">
        <v>232</v>
      </c>
      <c r="B14" t="s">
        <v>126</v>
      </c>
      <c r="C14" t="e">
        <f>VLOOKUP(B14,CHECKLIST!$B$14:$O$112,17,FALSE)</f>
        <v>#REF!</v>
      </c>
    </row>
    <row r="15" spans="1:3" x14ac:dyDescent="0.25">
      <c r="A15" t="s">
        <v>232</v>
      </c>
      <c r="B15" t="s">
        <v>122</v>
      </c>
      <c r="C15" t="e">
        <f>VLOOKUP(B15,CHECKLIST!$B$14:$O$112,17,FALSE)</f>
        <v>#REF!</v>
      </c>
    </row>
    <row r="16" spans="1:3" x14ac:dyDescent="0.25">
      <c r="A16" t="s">
        <v>233</v>
      </c>
      <c r="B16" t="s">
        <v>169</v>
      </c>
      <c r="C16" t="e">
        <f>VLOOKUP(B16,CHECKLIST!$B$14:$O$112,17,FALSE)</f>
        <v>#REF!</v>
      </c>
    </row>
    <row r="17" spans="1:3" x14ac:dyDescent="0.25">
      <c r="A17" t="s">
        <v>235</v>
      </c>
      <c r="B17" t="s">
        <v>81</v>
      </c>
      <c r="C17" t="e">
        <f>VLOOKUP(B17,CHECKLIST!$B$14:$O$112,17,FALSE)</f>
        <v>#REF!</v>
      </c>
    </row>
    <row r="18" spans="1:3" x14ac:dyDescent="0.25">
      <c r="A18" t="s">
        <v>233</v>
      </c>
      <c r="B18" t="s">
        <v>159</v>
      </c>
      <c r="C18" t="e">
        <f>VLOOKUP(B18,CHECKLIST!$B$14:$O$112,17,FALSE)</f>
        <v>#REF!</v>
      </c>
    </row>
    <row r="19" spans="1:3" x14ac:dyDescent="0.25">
      <c r="A19" t="s">
        <v>230</v>
      </c>
      <c r="B19" t="s">
        <v>58</v>
      </c>
      <c r="C19" t="e">
        <f>VLOOKUP(B19,CHECKLIST!$B$14:$O$112,17,FALSE)</f>
        <v>#REF!</v>
      </c>
    </row>
    <row r="20" spans="1:3" x14ac:dyDescent="0.25">
      <c r="A20" t="s">
        <v>230</v>
      </c>
      <c r="B20" t="s">
        <v>60</v>
      </c>
      <c r="C20" t="e">
        <f>VLOOKUP(B20,CHECKLIST!$B$14:$O$112,17,FALSE)</f>
        <v>#REF!</v>
      </c>
    </row>
    <row r="21" spans="1:3" x14ac:dyDescent="0.25">
      <c r="A21" t="s">
        <v>233</v>
      </c>
      <c r="B21" t="s">
        <v>164</v>
      </c>
      <c r="C21" t="e">
        <f>VLOOKUP(B21,CHECKLIST!$B$14:$O$112,17,FALSE)</f>
        <v>#REF!</v>
      </c>
    </row>
    <row r="22" spans="1:3" x14ac:dyDescent="0.25">
      <c r="A22" t="s">
        <v>233</v>
      </c>
      <c r="B22" t="s">
        <v>163</v>
      </c>
      <c r="C22" t="e">
        <f>VLOOKUP(B22,CHECKLIST!$B$14:$O$112,17,FALSE)</f>
        <v>#REF!</v>
      </c>
    </row>
    <row r="23" spans="1:3" x14ac:dyDescent="0.25">
      <c r="A23" t="s">
        <v>235</v>
      </c>
      <c r="B23" t="s">
        <v>95</v>
      </c>
      <c r="C23" t="e">
        <f>VLOOKUP(B23,CHECKLIST!$B$14:$O$112,17,FALSE)</f>
        <v>#REF!</v>
      </c>
    </row>
    <row r="24" spans="1:3" x14ac:dyDescent="0.25">
      <c r="A24" t="s">
        <v>232</v>
      </c>
      <c r="B24" t="s">
        <v>120</v>
      </c>
      <c r="C24" t="e">
        <f>VLOOKUP(B24,CHECKLIST!$B$14:$O$112,17,FALSE)</f>
        <v>#REF!</v>
      </c>
    </row>
    <row r="25" spans="1:3" x14ac:dyDescent="0.25">
      <c r="A25" t="s">
        <v>230</v>
      </c>
      <c r="B25" t="s">
        <v>63</v>
      </c>
      <c r="C25" t="e">
        <f>VLOOKUP(B25,CHECKLIST!$B$14:$O$112,17,FALSE)</f>
        <v>#REF!</v>
      </c>
    </row>
    <row r="26" spans="1:3" x14ac:dyDescent="0.25">
      <c r="A26" t="s">
        <v>230</v>
      </c>
      <c r="B26" t="s">
        <v>55</v>
      </c>
      <c r="C26" t="e">
        <f>VLOOKUP(B26,CHECKLIST!$B$14:$O$112,17,FALSE)</f>
        <v>#REF!</v>
      </c>
    </row>
    <row r="27" spans="1:3" x14ac:dyDescent="0.25">
      <c r="A27" t="s">
        <v>232</v>
      </c>
      <c r="B27" t="s">
        <v>134</v>
      </c>
      <c r="C27" t="e">
        <f>VLOOKUP(B27,CHECKLIST!$B$14:$O$112,17,FALSE)</f>
        <v>#REF!</v>
      </c>
    </row>
    <row r="28" spans="1:3" x14ac:dyDescent="0.25">
      <c r="A28" t="s">
        <v>230</v>
      </c>
      <c r="B28" t="s">
        <v>54</v>
      </c>
      <c r="C28" t="e">
        <f>VLOOKUP(B28,CHECKLIST!$B$14:$O$112,17,FALSE)</f>
        <v>#REF!</v>
      </c>
    </row>
    <row r="29" spans="1:3" x14ac:dyDescent="0.25">
      <c r="A29" t="s">
        <v>232</v>
      </c>
      <c r="B29" t="s">
        <v>124</v>
      </c>
      <c r="C29" t="e">
        <f>VLOOKUP(B29,CHECKLIST!$B$14:$O$112,17,FALSE)</f>
        <v>#REF!</v>
      </c>
    </row>
    <row r="30" spans="1:3" x14ac:dyDescent="0.25">
      <c r="A30" t="s">
        <v>229</v>
      </c>
      <c r="B30" t="s">
        <v>199</v>
      </c>
      <c r="C30" t="e">
        <f>VLOOKUP(B30,CHECKLIST!$B$14:$O$112,17,FALSE)</f>
        <v>#N/A</v>
      </c>
    </row>
    <row r="31" spans="1:3" x14ac:dyDescent="0.25">
      <c r="A31" t="s">
        <v>235</v>
      </c>
      <c r="B31" t="s">
        <v>91</v>
      </c>
      <c r="C31" t="e">
        <f>VLOOKUP(B31,CHECKLIST!$B$14:$O$112,17,FALSE)</f>
        <v>#REF!</v>
      </c>
    </row>
    <row r="32" spans="1:3" x14ac:dyDescent="0.25">
      <c r="A32" t="s">
        <v>235</v>
      </c>
      <c r="B32" t="s">
        <v>94</v>
      </c>
      <c r="C32" t="e">
        <f>VLOOKUP(B32,CHECKLIST!$B$14:$O$112,17,FALSE)</f>
        <v>#REF!</v>
      </c>
    </row>
    <row r="33" spans="1:3" x14ac:dyDescent="0.25">
      <c r="A33" t="s">
        <v>232</v>
      </c>
      <c r="B33" t="s">
        <v>127</v>
      </c>
      <c r="C33" t="e">
        <f>VLOOKUP(B33,CHECKLIST!$B$14:$O$112,17,FALSE)</f>
        <v>#REF!</v>
      </c>
    </row>
    <row r="34" spans="1:3" x14ac:dyDescent="0.25">
      <c r="A34" t="s">
        <v>230</v>
      </c>
      <c r="B34" t="s">
        <v>61</v>
      </c>
      <c r="C34" t="e">
        <f>VLOOKUP(B34,CHECKLIST!$B$14:$O$112,17,FALSE)</f>
        <v>#REF!</v>
      </c>
    </row>
    <row r="35" spans="1:3" x14ac:dyDescent="0.25">
      <c r="A35" t="s">
        <v>230</v>
      </c>
      <c r="B35" t="s">
        <v>62</v>
      </c>
      <c r="C35" t="e">
        <f>VLOOKUP(B35,CHECKLIST!$B$14:$O$112,17,FALSE)</f>
        <v>#REF!</v>
      </c>
    </row>
    <row r="36" spans="1:3" x14ac:dyDescent="0.25">
      <c r="A36" t="s">
        <v>233</v>
      </c>
      <c r="B36" t="s">
        <v>162</v>
      </c>
      <c r="C36" t="e">
        <f>VLOOKUP(B36,CHECKLIST!$B$14:$O$112,17,FALSE)</f>
        <v>#REF!</v>
      </c>
    </row>
    <row r="37" spans="1:3" x14ac:dyDescent="0.25">
      <c r="A37" t="s">
        <v>233</v>
      </c>
      <c r="B37" t="s">
        <v>168</v>
      </c>
      <c r="C37" t="e">
        <f>VLOOKUP(B37,CHECKLIST!$B$14:$O$112,17,FALSE)</f>
        <v>#REF!</v>
      </c>
    </row>
    <row r="38" spans="1:3" x14ac:dyDescent="0.25">
      <c r="A38" t="s">
        <v>233</v>
      </c>
      <c r="B38" t="s">
        <v>157</v>
      </c>
      <c r="C38" t="e">
        <f>VLOOKUP(B38,CHECKLIST!$B$14:$O$112,17,FALSE)</f>
        <v>#REF!</v>
      </c>
    </row>
    <row r="39" spans="1:3" x14ac:dyDescent="0.25">
      <c r="A39" t="s">
        <v>235</v>
      </c>
      <c r="B39" t="s">
        <v>101</v>
      </c>
      <c r="C39" t="e">
        <f>VLOOKUP(B39,CHECKLIST!$B$14:$O$112,17,FALSE)</f>
        <v>#REF!</v>
      </c>
    </row>
    <row r="40" spans="1:3" x14ac:dyDescent="0.25">
      <c r="A40" t="s">
        <v>233</v>
      </c>
      <c r="B40" t="s">
        <v>161</v>
      </c>
      <c r="C40" t="e">
        <f>VLOOKUP(B40,CHECKLIST!$B$14:$O$112,17,FALSE)</f>
        <v>#REF!</v>
      </c>
    </row>
    <row r="41" spans="1:3" x14ac:dyDescent="0.25">
      <c r="A41" t="s">
        <v>233</v>
      </c>
      <c r="B41" t="s">
        <v>167</v>
      </c>
      <c r="C41" t="e">
        <f>VLOOKUP(B41,CHECKLIST!$B$14:$O$112,17,FALSE)</f>
        <v>#REF!</v>
      </c>
    </row>
    <row r="42" spans="1:3" x14ac:dyDescent="0.25">
      <c r="A42" t="s">
        <v>233</v>
      </c>
      <c r="B42" t="s">
        <v>174</v>
      </c>
      <c r="C42" t="e">
        <f>VLOOKUP(B42,CHECKLIST!$B$14:$O$112,17,FALSE)</f>
        <v>#REF!</v>
      </c>
    </row>
    <row r="43" spans="1:3" x14ac:dyDescent="0.25">
      <c r="A43" t="s">
        <v>235</v>
      </c>
      <c r="B43" t="s">
        <v>100</v>
      </c>
      <c r="C43" t="e">
        <f>VLOOKUP(B43,CHECKLIST!$B$14:$O$112,17,FALSE)</f>
        <v>#REF!</v>
      </c>
    </row>
    <row r="44" spans="1:3" x14ac:dyDescent="0.25">
      <c r="A44" t="s">
        <v>232</v>
      </c>
      <c r="B44" t="s">
        <v>136</v>
      </c>
      <c r="C44" t="e">
        <f>VLOOKUP(B44,CHECKLIST!$B$14:$O$112,17,FALSE)</f>
        <v>#REF!</v>
      </c>
    </row>
    <row r="45" spans="1:3" x14ac:dyDescent="0.25">
      <c r="A45" t="s">
        <v>233</v>
      </c>
      <c r="B45" t="s">
        <v>166</v>
      </c>
      <c r="C45" t="e">
        <f>VLOOKUP(B45,CHECKLIST!$B$14:$O$112,17,FALSE)</f>
        <v>#REF!</v>
      </c>
    </row>
    <row r="46" spans="1:3" x14ac:dyDescent="0.25">
      <c r="A46" t="s">
        <v>230</v>
      </c>
      <c r="B46" t="s">
        <v>53</v>
      </c>
      <c r="C46" t="e">
        <f>VLOOKUP(B46,CHECKLIST!$B$14:$O$112,17,FALSE)</f>
        <v>#REF!</v>
      </c>
    </row>
    <row r="47" spans="1:3" x14ac:dyDescent="0.25">
      <c r="A47" t="s">
        <v>235</v>
      </c>
      <c r="B47" t="s">
        <v>98</v>
      </c>
      <c r="C47" t="e">
        <f>VLOOKUP(B47,CHECKLIST!$B$14:$O$112,17,FALSE)</f>
        <v>#REF!</v>
      </c>
    </row>
    <row r="48" spans="1:3" x14ac:dyDescent="0.25">
      <c r="A48" t="s">
        <v>232</v>
      </c>
      <c r="B48" t="s">
        <v>135</v>
      </c>
      <c r="C48" t="e">
        <f>VLOOKUP(B48,CHECKLIST!$B$14:$O$112,17,FALSE)</f>
        <v>#REF!</v>
      </c>
    </row>
    <row r="49" spans="1:3" x14ac:dyDescent="0.25">
      <c r="A49" t="s">
        <v>229</v>
      </c>
      <c r="B49" t="s">
        <v>193</v>
      </c>
      <c r="C49" t="e">
        <f>VLOOKUP(B49,CHECKLIST!$B$14:$O$112,17,FALSE)</f>
        <v>#REF!</v>
      </c>
    </row>
    <row r="50" spans="1:3" x14ac:dyDescent="0.25">
      <c r="A50" t="s">
        <v>230</v>
      </c>
      <c r="B50" t="s">
        <v>64</v>
      </c>
      <c r="C50" t="e">
        <f>VLOOKUP(B50,CHECKLIST!$B$14:$O$112,17,FALSE)</f>
        <v>#REF!</v>
      </c>
    </row>
    <row r="51" spans="1:3" x14ac:dyDescent="0.25">
      <c r="A51" t="s">
        <v>233</v>
      </c>
      <c r="B51" t="s">
        <v>165</v>
      </c>
      <c r="C51" t="e">
        <f>VLOOKUP(B51,CHECKLIST!$B$14:$O$112,17,FALSE)</f>
        <v>#REF!</v>
      </c>
    </row>
    <row r="52" spans="1:3" x14ac:dyDescent="0.25">
      <c r="A52" t="s">
        <v>229</v>
      </c>
      <c r="B52" t="s">
        <v>192</v>
      </c>
      <c r="C52" t="e">
        <f>VLOOKUP(B52,CHECKLIST!$B$14:$O$112,17,FALSE)</f>
        <v>#REF!</v>
      </c>
    </row>
    <row r="53" spans="1:3" x14ac:dyDescent="0.25">
      <c r="A53" t="s">
        <v>229</v>
      </c>
      <c r="B53" t="s">
        <v>191</v>
      </c>
      <c r="C53" t="e">
        <f>VLOOKUP(B53,CHECKLIST!$B$14:$O$112,17,FALSE)</f>
        <v>#REF!</v>
      </c>
    </row>
    <row r="54" spans="1:3" x14ac:dyDescent="0.25">
      <c r="A54" t="s">
        <v>229</v>
      </c>
      <c r="B54" t="s">
        <v>195</v>
      </c>
      <c r="C54" t="e">
        <f>VLOOKUP(B54,CHECKLIST!$B$14:$O$112,17,FALSE)</f>
        <v>#REF!</v>
      </c>
    </row>
    <row r="55" spans="1:3" x14ac:dyDescent="0.25">
      <c r="A55" t="s">
        <v>233</v>
      </c>
      <c r="B55" t="s">
        <v>171</v>
      </c>
      <c r="C55" t="e">
        <f>VLOOKUP(B55,CHECKLIST!$B$14:$O$112,17,FALSE)</f>
        <v>#REF!</v>
      </c>
    </row>
    <row r="56" spans="1:3" x14ac:dyDescent="0.25">
      <c r="A56" t="s">
        <v>232</v>
      </c>
      <c r="B56" t="s">
        <v>123</v>
      </c>
      <c r="C56" t="e">
        <f>VLOOKUP(B56,CHECKLIST!$B$14:$O$112,17,FALSE)</f>
        <v>#REF!</v>
      </c>
    </row>
    <row r="57" spans="1:3" x14ac:dyDescent="0.25">
      <c r="A57" t="s">
        <v>235</v>
      </c>
      <c r="B57" t="s">
        <v>99</v>
      </c>
      <c r="C57" t="e">
        <f>VLOOKUP(B57,CHECKLIST!$B$14:$O$112,17,FALSE)</f>
        <v>#REF!</v>
      </c>
    </row>
    <row r="58" spans="1:3" x14ac:dyDescent="0.25">
      <c r="A58" t="s">
        <v>232</v>
      </c>
      <c r="B58" t="s">
        <v>125</v>
      </c>
      <c r="C58" t="e">
        <f>VLOOKUP(B58,CHECKLIST!$B$14:$O$112,17,FALSE)</f>
        <v>#REF!</v>
      </c>
    </row>
    <row r="59" spans="1:3" x14ac:dyDescent="0.25">
      <c r="A59" t="s">
        <v>233</v>
      </c>
      <c r="B59" t="s">
        <v>172</v>
      </c>
      <c r="C59" t="e">
        <f>VLOOKUP(B59,CHECKLIST!$B$14:$O$112,17,FALSE)</f>
        <v>#REF!</v>
      </c>
    </row>
    <row r="60" spans="1:3" x14ac:dyDescent="0.25">
      <c r="A60" t="s">
        <v>235</v>
      </c>
      <c r="B60" t="s">
        <v>97</v>
      </c>
      <c r="C60" t="e">
        <f>VLOOKUP(B60,CHECKLIST!$B$14:$O$112,17,FALSE)</f>
        <v>#REF!</v>
      </c>
    </row>
    <row r="61" spans="1:3" x14ac:dyDescent="0.25">
      <c r="A61" t="s">
        <v>229</v>
      </c>
      <c r="B61" t="s">
        <v>194</v>
      </c>
      <c r="C61" t="e">
        <f>VLOOKUP(B61,CHECKLIST!$B$14:$O$112,17,FALSE)</f>
        <v>#REF!</v>
      </c>
    </row>
    <row r="62" spans="1:3" x14ac:dyDescent="0.25">
      <c r="A62" t="s">
        <v>235</v>
      </c>
      <c r="B62" t="s">
        <v>83</v>
      </c>
      <c r="C62" t="e">
        <f>VLOOKUP(B62,CHECKLIST!$B$14:$O$112,17,FALSE)</f>
        <v>#REF!</v>
      </c>
    </row>
    <row r="63" spans="1:3" x14ac:dyDescent="0.25">
      <c r="A63" t="s">
        <v>229</v>
      </c>
      <c r="B63" t="s">
        <v>190</v>
      </c>
      <c r="C63" t="e">
        <f>VLOOKUP(B63,CHECKLIST!$B$14:$O$112,17,FALSE)</f>
        <v>#REF!</v>
      </c>
    </row>
    <row r="64" spans="1:3" x14ac:dyDescent="0.25">
      <c r="A64" t="s">
        <v>233</v>
      </c>
      <c r="B64" t="s">
        <v>170</v>
      </c>
      <c r="C64" t="e">
        <f>VLOOKUP(B64,CHECKLIST!$B$14:$O$112,17,FALSE)</f>
        <v>#REF!</v>
      </c>
    </row>
    <row r="65" spans="1:3" x14ac:dyDescent="0.25">
      <c r="A65" t="s">
        <v>232</v>
      </c>
      <c r="B65" t="s">
        <v>133</v>
      </c>
      <c r="C65" t="e">
        <f>VLOOKUP(B65,CHECKLIST!$B$14:$O$112,17,FALSE)</f>
        <v>#REF!</v>
      </c>
    </row>
    <row r="66" spans="1:3" x14ac:dyDescent="0.25">
      <c r="A66" t="s">
        <v>229</v>
      </c>
      <c r="B66" t="s">
        <v>200</v>
      </c>
      <c r="C66" t="e">
        <f>VLOOKUP(B66,CHECKLIST!$B$14:$O$112,17,FALSE)</f>
        <v>#N/A</v>
      </c>
    </row>
    <row r="67" spans="1:3" x14ac:dyDescent="0.25">
      <c r="A67" t="s">
        <v>232</v>
      </c>
      <c r="B67" t="s">
        <v>137</v>
      </c>
      <c r="C67" t="e">
        <f>VLOOKUP(B67,CHECKLIST!$B$14:$O$112,17,FALSE)</f>
        <v>#REF!</v>
      </c>
    </row>
    <row r="68" spans="1:3" x14ac:dyDescent="0.25">
      <c r="A68" t="s">
        <v>235</v>
      </c>
      <c r="B68" t="s">
        <v>85</v>
      </c>
      <c r="C68" t="e">
        <f>VLOOKUP(B68,CHECKLIST!$B$14:$O$112,17,FALSE)</f>
        <v>#REF!</v>
      </c>
    </row>
    <row r="69" spans="1:3" x14ac:dyDescent="0.25">
      <c r="A69" t="s">
        <v>232</v>
      </c>
      <c r="B69" t="s">
        <v>129</v>
      </c>
      <c r="C69" t="e">
        <f>VLOOKUP(B69,CHECKLIST!$B$14:$O$112,17,FALSE)</f>
        <v>#REF!</v>
      </c>
    </row>
    <row r="70" spans="1:3" x14ac:dyDescent="0.25">
      <c r="A70" t="s">
        <v>232</v>
      </c>
      <c r="B70" t="s">
        <v>121</v>
      </c>
      <c r="C70" t="e">
        <f>VLOOKUP(B70,CHECKLIST!$B$14:$O$112,17,FALSE)</f>
        <v>#REF!</v>
      </c>
    </row>
    <row r="71" spans="1:3" x14ac:dyDescent="0.25">
      <c r="A71" t="s">
        <v>235</v>
      </c>
      <c r="B71" t="s">
        <v>87</v>
      </c>
      <c r="C71" t="e">
        <f>VLOOKUP(B71,CHECKLIST!$B$14:$O$112,17,FALSE)</f>
        <v>#REF!</v>
      </c>
    </row>
    <row r="72" spans="1:3" x14ac:dyDescent="0.25">
      <c r="A72" t="s">
        <v>235</v>
      </c>
      <c r="B72" t="s">
        <v>96</v>
      </c>
      <c r="C72" t="e">
        <f>VLOOKUP(B72,CHECKLIST!$B$14:$O$112,17,FALSE)</f>
        <v>#REF!</v>
      </c>
    </row>
    <row r="73" spans="1:3" x14ac:dyDescent="0.25">
      <c r="A73" t="s">
        <v>232</v>
      </c>
      <c r="B73" t="s">
        <v>130</v>
      </c>
      <c r="C73" t="e">
        <f>VLOOKUP(B73,CHECKLIST!$B$14:$O$112,17,FALSE)</f>
        <v>#REF!</v>
      </c>
    </row>
    <row r="74" spans="1:3" x14ac:dyDescent="0.25">
      <c r="A74" t="s">
        <v>230</v>
      </c>
      <c r="B74" t="s">
        <v>65</v>
      </c>
      <c r="C74" t="e">
        <f>VLOOKUP(B74,CHECKLIST!$B$14:$O$112,17,FALSE)</f>
        <v>#N/A</v>
      </c>
    </row>
    <row r="75" spans="1:3" x14ac:dyDescent="0.25">
      <c r="A75" t="s">
        <v>235</v>
      </c>
      <c r="B75" t="s">
        <v>89</v>
      </c>
      <c r="C75" t="e">
        <f>VLOOKUP(B75,CHECKLIST!$B$14:$O$112,17,FALSE)</f>
        <v>#REF!</v>
      </c>
    </row>
    <row r="76" spans="1:3" x14ac:dyDescent="0.25">
      <c r="A76" t="s">
        <v>232</v>
      </c>
      <c r="B76" t="s">
        <v>131</v>
      </c>
      <c r="C76" t="e">
        <f>VLOOKUP(B76,CHECKLIST!$B$14:$O$112,17,FALSE)</f>
        <v>#REF!</v>
      </c>
    </row>
    <row r="77" spans="1:3" x14ac:dyDescent="0.25">
      <c r="A77" t="s">
        <v>229</v>
      </c>
      <c r="B77" t="s">
        <v>188</v>
      </c>
      <c r="C77" t="e">
        <f>VLOOKUP(B77,CHECKLIST!$B$14:$O$112,17,FALSE)</f>
        <v>#REF!</v>
      </c>
    </row>
    <row r="78" spans="1:3" x14ac:dyDescent="0.25">
      <c r="A78" t="s">
        <v>232</v>
      </c>
      <c r="B78" t="s">
        <v>132</v>
      </c>
      <c r="C78" t="e">
        <f>VLOOKUP(B78,CHECKLIST!$B$14:$O$112,17,FALSE)</f>
        <v>#REF!</v>
      </c>
    </row>
    <row r="79" spans="1:3" x14ac:dyDescent="0.25">
      <c r="A79" t="s">
        <v>230</v>
      </c>
      <c r="B79" t="s">
        <v>59</v>
      </c>
      <c r="C79" t="e">
        <f>VLOOKUP(B79,CHECKLIST!$B$14:$O$112,17,FALSE)</f>
        <v>#REF!</v>
      </c>
    </row>
    <row r="80" spans="1:3" x14ac:dyDescent="0.25">
      <c r="A80" t="s">
        <v>233</v>
      </c>
      <c r="B80" t="s">
        <v>173</v>
      </c>
      <c r="C80" t="e">
        <f>VLOOKUP(B80,CHECKLIST!$B$14:$O$112,17,FALSE)</f>
        <v>#REF!</v>
      </c>
    </row>
    <row r="81" spans="1:3" x14ac:dyDescent="0.25">
      <c r="A81" t="s">
        <v>233</v>
      </c>
      <c r="B81" t="s">
        <v>176</v>
      </c>
      <c r="C81" t="e">
        <f>VLOOKUP(B81,CHECKLIST!$B$14:$O$112,17,FALSE)</f>
        <v>#REF!</v>
      </c>
    </row>
    <row r="82" spans="1:3" x14ac:dyDescent="0.25">
      <c r="A82" t="s">
        <v>233</v>
      </c>
      <c r="B82" t="s">
        <v>178</v>
      </c>
      <c r="C82" t="e">
        <f>VLOOKUP(B82,CHECKLIST!$B$14:$O$112,17,FALSE)</f>
        <v>#REF!</v>
      </c>
    </row>
    <row r="83" spans="1:3" x14ac:dyDescent="0.25">
      <c r="A83" t="s">
        <v>233</v>
      </c>
      <c r="B83" t="s">
        <v>177</v>
      </c>
      <c r="C83" t="e">
        <f>VLOOKUP(B83,CHECKLIST!$B$14:$O$112,17,FALSE)</f>
        <v>#REF!</v>
      </c>
    </row>
    <row r="84" spans="1:3" x14ac:dyDescent="0.25">
      <c r="A84" t="s">
        <v>229</v>
      </c>
      <c r="B84" t="s">
        <v>196</v>
      </c>
      <c r="C84" t="e">
        <f>VLOOKUP(B84,CHECKLIST!$B$14:$O$112,17,FALSE)</f>
        <v>#REF!</v>
      </c>
    </row>
    <row r="85" spans="1:3" x14ac:dyDescent="0.25">
      <c r="A85" t="s">
        <v>233</v>
      </c>
      <c r="B85" t="s">
        <v>175</v>
      </c>
      <c r="C85" t="e">
        <f>VLOOKUP(B85,CHECKLIST!$B$14:$O$112,17,FALSE)</f>
        <v>#REF!</v>
      </c>
    </row>
    <row r="86" spans="1:3" x14ac:dyDescent="0.25">
      <c r="A86" t="s">
        <v>229</v>
      </c>
      <c r="B86" t="s">
        <v>3</v>
      </c>
      <c r="C86" t="e">
        <f>VLOOKUP(B86,CHECKLIST!$B$14:$O$112,17,FALSE)</f>
        <v>#REF!</v>
      </c>
    </row>
    <row r="87" spans="1:3" x14ac:dyDescent="0.25">
      <c r="A87" t="s">
        <v>235</v>
      </c>
      <c r="B87" t="s">
        <v>93</v>
      </c>
      <c r="C87" t="e">
        <f>VLOOKUP(B87,CHECKLIST!$B$14:$O$112,17,FALSE)</f>
        <v>#REF!</v>
      </c>
    </row>
  </sheetData>
  <autoFilter ref="A1:C1">
    <sortState ref="A2:C87">
      <sortCondition descending="1" ref="C1"/>
    </sortState>
  </autoFilter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"/>
  <sheetViews>
    <sheetView workbookViewId="0">
      <selection activeCell="C9" sqref="C9"/>
    </sheetView>
  </sheetViews>
  <sheetFormatPr defaultColWidth="9.140625" defaultRowHeight="15" x14ac:dyDescent="0.25"/>
  <cols>
    <col min="1" max="1" width="11.28515625" bestFit="1" customWidth="1" collapsed="1"/>
    <col min="2" max="2" width="14.140625" bestFit="1" customWidth="1" collapsed="1"/>
    <col min="3" max="3" width="105" bestFit="1" customWidth="1" collapsed="1"/>
    <col min="4" max="4" width="9.85546875" bestFit="1" customWidth="1" collapsed="1"/>
  </cols>
  <sheetData>
    <row r="1" spans="1:4" x14ac:dyDescent="0.25">
      <c r="A1" t="s">
        <v>213</v>
      </c>
      <c r="B1" t="s">
        <v>214</v>
      </c>
      <c r="C1" t="s">
        <v>220</v>
      </c>
      <c r="D1" t="s">
        <v>228</v>
      </c>
    </row>
    <row r="2" spans="1:4" x14ac:dyDescent="0.25">
      <c r="A2" t="s">
        <v>230</v>
      </c>
      <c r="B2" t="s">
        <v>55</v>
      </c>
      <c r="C2" t="str">
        <f>VLOOKUP(B2,CHECKLIST!$B$14:$N$112,2,FALSE)</f>
        <v>La qualifica del supervisore è conforme alla responsabilità e ai compiti assegnati alla sua posizione</v>
      </c>
      <c r="D2" t="e">
        <f>VLOOKUP(B2,CHECKLIST!$B$14:$N$112,16,FALSE)</f>
        <v>#REF!</v>
      </c>
    </row>
    <row r="3" spans="1:4" x14ac:dyDescent="0.25">
      <c r="A3" t="s">
        <v>230</v>
      </c>
      <c r="B3" t="s">
        <v>63</v>
      </c>
      <c r="C3" t="str">
        <f>VLOOKUP(B3,CHECKLIST!$B$14:$N$112,2,FALSE)</f>
        <v>I tecnici hanno le competenze e la formazione necessarie per eseguire correttamente il lavoro richiesto.</v>
      </c>
      <c r="D3" t="e">
        <f>VLOOKUP(B3,CHECKLIST!$B$14:$N$112,16,FALSE)</f>
        <v>#REF!</v>
      </c>
    </row>
    <row r="4" spans="1:4" x14ac:dyDescent="0.25">
      <c r="A4" t="s">
        <v>231</v>
      </c>
      <c r="B4" t="s">
        <v>81</v>
      </c>
      <c r="C4" t="str">
        <f>VLOOKUP(B4,CHECKLIST!$B$14:$N$112,2,FALSE)</f>
        <v>Durante i giorni di poco vento, il lavoro è organizzato correttamente per approfittare della giornata.</v>
      </c>
      <c r="D4" t="e">
        <f>VLOOKUP(B4,CHECKLIST!$B$14:$N$112,16,FALSE)</f>
        <v>#REF!</v>
      </c>
    </row>
    <row r="5" spans="1:4" x14ac:dyDescent="0.25">
      <c r="A5" t="s">
        <v>230</v>
      </c>
      <c r="B5" t="s">
        <v>54</v>
      </c>
      <c r="C5" t="str">
        <f>VLOOKUP(B5,CHECKLIST!$B$14:$N$112,2,FALSE)</f>
        <v>La formazione / esperienza dei tecnici è in accordo con il lavoro richiesto nella turbina (piccoli guasti correttivi, ripetitivi, preventivi)</v>
      </c>
      <c r="D5" t="e">
        <f>VLOOKUP(B5,CHECKLIST!$B$14:$N$112,16,FALSE)</f>
        <v>#REF!</v>
      </c>
    </row>
    <row r="6" spans="1:4" x14ac:dyDescent="0.25">
      <c r="A6" t="s">
        <v>231</v>
      </c>
      <c r="B6" t="s">
        <v>79</v>
      </c>
      <c r="C6" t="str">
        <f>VLOOKUP(B6,CHECKLIST!$B$14:$N$112,2,FALSE)</f>
        <v>Dopo un lavoro pianificato, i tecnici preparano un ordine di lavoro (e integrato in SAP)</v>
      </c>
      <c r="D6" t="e">
        <f>VLOOKUP(B6,CHECKLIST!$B$14:$N$112,16,FALSE)</f>
        <v>#REF!</v>
      </c>
    </row>
    <row r="7" spans="1:4" x14ac:dyDescent="0.25">
      <c r="A7" t="s">
        <v>232</v>
      </c>
      <c r="B7" t="s">
        <v>127</v>
      </c>
      <c r="C7" t="str">
        <f>VLOOKUP(B7,CHECKLIST!$B$14:$N$112,2,FALSE)</f>
        <v>I tecnici seguono un ordine logico nella riparazione / risoluzione dei guasti della turbina</v>
      </c>
      <c r="D7" t="e">
        <f>VLOOKUP(B7,CHECKLIST!$B$14:$N$112,16,FALSE)</f>
        <v>#REF!</v>
      </c>
    </row>
    <row r="8" spans="1:4" x14ac:dyDescent="0.25">
      <c r="A8" t="s">
        <v>230</v>
      </c>
      <c r="B8" t="s">
        <v>61</v>
      </c>
      <c r="C8" t="str">
        <f>VLOOKUP(B8,CHECKLIST!$B$14:$N$112,2,FALSE)</f>
        <v>I tecnici hanno un impegno e una responsabilità nel lavoro che svolgono quotidianamente presso le strutture EGP.</v>
      </c>
      <c r="D8" t="e">
        <f>VLOOKUP(B8,CHECKLIST!$B$14:$N$112,16,FALSE)</f>
        <v>#REF!</v>
      </c>
    </row>
    <row r="9" spans="1:4" x14ac:dyDescent="0.25">
      <c r="A9" t="s">
        <v>233</v>
      </c>
      <c r="B9" t="s">
        <v>159</v>
      </c>
      <c r="C9" t="str">
        <f>VLOOKUP(B9,CHECKLIST!$B$14:$N$112,2,FALSE)</f>
        <v>Durante i giorni di basso carico, il supervisore lascia preparato in anticipo il lavoro da fare</v>
      </c>
      <c r="D9" t="e">
        <f>VLOOKUP(B9,CHECKLIST!$B$14:$N$112,16,FALSE)</f>
        <v>#REF!</v>
      </c>
    </row>
    <row r="10" spans="1:4" x14ac:dyDescent="0.25">
      <c r="A10" t="s">
        <v>230</v>
      </c>
      <c r="B10" t="s">
        <v>57</v>
      </c>
      <c r="C10" t="str">
        <f>VLOOKUP(B10,CHECKLIST!$B$14:$N$112,2,FALSE)</f>
        <v>Durante il trasporto, gli strumenti calibrati sono ben salvaguardati.</v>
      </c>
      <c r="D10" t="e">
        <f>VLOOKUP(B10,CHECKLIST!$B$14:$N$112,16,FALSE)</f>
        <v>#REF!</v>
      </c>
    </row>
    <row r="11" spans="1:4" x14ac:dyDescent="0.25">
      <c r="A11" t="s">
        <v>233</v>
      </c>
      <c r="B11" t="s">
        <v>162</v>
      </c>
      <c r="C11" t="str">
        <f>VLOOKUP(B11,CHECKLIST!$B$14:$N$112,2,FALSE)</f>
        <v>È il supervisore del parco, è un leader con il suo team di lavoro</v>
      </c>
      <c r="D11" t="e">
        <f>VLOOKUP(B11,CHECKLIST!$B$14:$N$112,16,FALSE)</f>
        <v>#REF!</v>
      </c>
    </row>
    <row r="12" spans="1:4" x14ac:dyDescent="0.25">
      <c r="A12" t="s">
        <v>230</v>
      </c>
      <c r="B12" t="s">
        <v>56</v>
      </c>
      <c r="C12" t="str">
        <f>VLOOKUP(B12,CHECKLIST!$B$14:$N$112,2,FALSE)</f>
        <v>Tutti gli strumenti e le apparecchiature calibrate sono testati e etichettatti</v>
      </c>
      <c r="D12" t="e">
        <f>VLOOKUP(B12,CHECKLIST!$B$14:$N$112,16,FALSE)</f>
        <v>#REF!</v>
      </c>
    </row>
    <row r="13" spans="1:4" x14ac:dyDescent="0.25">
      <c r="A13" t="s">
        <v>230</v>
      </c>
      <c r="B13" t="s">
        <v>62</v>
      </c>
      <c r="C13" t="str">
        <f>VLOOKUP(B13,CHECKLIST!$B$14:$N$112,2,FALSE)</f>
        <v>C'è un'attenzione particolare alla qualità, alle prestazioni e alla mentalità dell'efficienza</v>
      </c>
      <c r="D13" t="e">
        <f>VLOOKUP(B13,CHECKLIST!$B$14:$N$112,16,FALSE)</f>
        <v>#REF!</v>
      </c>
    </row>
    <row r="14" spans="1:4" x14ac:dyDescent="0.25">
      <c r="A14" t="s">
        <v>229</v>
      </c>
      <c r="B14" t="s">
        <v>198</v>
      </c>
      <c r="C14" t="str">
        <f>VLOOKUP(B14,CHECKLIST!$B$14:$N$112,2,FALSE)</f>
        <v>I tecnici sono focalizzati sulla ricerca di possibili pericoli / rischi nel parco in modo proattivo</v>
      </c>
      <c r="D14" t="e">
        <f>VLOOKUP(B14,CHECKLIST!$B$14:$N$112,16,FALSE)</f>
        <v>#REF!</v>
      </c>
    </row>
    <row r="15" spans="1:4" x14ac:dyDescent="0.25">
      <c r="A15" t="s">
        <v>232</v>
      </c>
      <c r="B15" t="s">
        <v>128</v>
      </c>
      <c r="C15" t="str">
        <f>VLOOKUP(B15,CHECKLIST!$B$14:$N$112,2,FALSE)</f>
        <v>Il Service controlla a distanza lo stato delle turbine del parco</v>
      </c>
      <c r="D15" t="e">
        <f>VLOOKUP(B15,CHECKLIST!$B$14:$N$112,16,FALSE)</f>
        <v>#REF!</v>
      </c>
    </row>
    <row r="16" spans="1:4" x14ac:dyDescent="0.25">
      <c r="A16" t="s">
        <v>233</v>
      </c>
      <c r="B16" t="s">
        <v>164</v>
      </c>
      <c r="C16" t="str">
        <f>VLOOKUP(B16,CHECKLIST!$B$14:$N$112,2,FALSE)</f>
        <v>La qualità del lavoro è valutata dal responsabile del sito</v>
      </c>
      <c r="D16" t="e">
        <f>VLOOKUP(B16,CHECKLIST!$B$14:$N$112,16,FALSE)</f>
        <v>#REF!</v>
      </c>
    </row>
    <row r="17" spans="1:4" x14ac:dyDescent="0.25">
      <c r="A17" t="s">
        <v>229</v>
      </c>
      <c r="B17" t="s">
        <v>201</v>
      </c>
      <c r="C17" t="e">
        <f>VLOOKUP(B17,CHECKLIST!$B$14:$N$112,2,FALSE)</f>
        <v>#N/A</v>
      </c>
      <c r="D17" t="e">
        <f>VLOOKUP(B17,CHECKLIST!$B$14:$N$112,16,FALSE)</f>
        <v>#N/A</v>
      </c>
    </row>
    <row r="18" spans="1:4" x14ac:dyDescent="0.25">
      <c r="A18" t="s">
        <v>233</v>
      </c>
      <c r="B18" t="s">
        <v>163</v>
      </c>
      <c r="C18" t="str">
        <f>VLOOKUP(B18,CHECKLIST!$B$14:$N$112,2,FALSE)</f>
        <v>La normale supervisione delle attività è gestita dal responsabile del sito</v>
      </c>
      <c r="D18" t="e">
        <f>VLOOKUP(B18,CHECKLIST!$B$14:$N$112,16,FALSE)</f>
        <v>#REF!</v>
      </c>
    </row>
    <row r="19" spans="1:4" x14ac:dyDescent="0.25">
      <c r="A19" t="s">
        <v>229</v>
      </c>
      <c r="B19" t="s">
        <v>197</v>
      </c>
      <c r="C19" t="str">
        <f>VLOOKUP(B19,CHECKLIST!$B$14:$N$112,2,FALSE)</f>
        <v>I tecnici guidano in sicurezza e rispettando i limiti di velocità lungo le strade del parc</v>
      </c>
      <c r="D19" t="e">
        <f>VLOOKUP(B19,CHECKLIST!$B$14:$N$112,16,FALSE)</f>
        <v>#REF!</v>
      </c>
    </row>
    <row r="20" spans="1:4" x14ac:dyDescent="0.25">
      <c r="A20" t="s">
        <v>233</v>
      </c>
      <c r="B20" t="s">
        <v>161</v>
      </c>
      <c r="C20" t="str">
        <f>VLOOKUP(B20,CHECKLIST!$B$14:$N$112,2,FALSE)</f>
        <v>Le abilità e le capacità del responsabile del sito corrispondono a compiti e responsabilità</v>
      </c>
      <c r="D20" t="e">
        <f>VLOOKUP(B20,CHECKLIST!$B$14:$N$112,16,FALSE)</f>
        <v>#REF!</v>
      </c>
    </row>
    <row r="21" spans="1:4" x14ac:dyDescent="0.25">
      <c r="A21" t="s">
        <v>232</v>
      </c>
      <c r="B21" t="s">
        <v>126</v>
      </c>
      <c r="C21" t="str">
        <f>VLOOKUP(B21,CHECKLIST!$B$14:$N$112,2,FALSE)</f>
        <v>I tecnici stanno risolvendo i punti in sospeso nella turbina rimossa durante la preventiva</v>
      </c>
      <c r="D21" t="e">
        <f>VLOOKUP(B21,CHECKLIST!$B$14:$N$112,16,FALSE)</f>
        <v>#REF!</v>
      </c>
    </row>
    <row r="22" spans="1:4" x14ac:dyDescent="0.25">
      <c r="A22" t="s">
        <v>232</v>
      </c>
      <c r="B22" t="s">
        <v>124</v>
      </c>
      <c r="C22" t="str">
        <f>VLOOKUP(B22,CHECKLIST!$B$14:$N$112,2,FALSE)</f>
        <v>I tecnici rispondono rapidamente alle possibili fermate della turbina.</v>
      </c>
      <c r="D22" t="e">
        <f>VLOOKUP(B22,CHECKLIST!$B$14:$N$112,16,FALSE)</f>
        <v>#REF!</v>
      </c>
    </row>
    <row r="23" spans="1:4" x14ac:dyDescent="0.25">
      <c r="A23" t="s">
        <v>229</v>
      </c>
      <c r="B23" t="s">
        <v>189</v>
      </c>
      <c r="C23" t="str">
        <f>VLOOKUP(B23,CHECKLIST!$B$14:$N$112,2,FALSE)</f>
        <v>Le turbine sono dotate di estintori adeguati</v>
      </c>
      <c r="D23" t="e">
        <f>VLOOKUP(B23,CHECKLIST!$B$14:$N$112,16,FALSE)</f>
        <v>#REF!</v>
      </c>
    </row>
    <row r="24" spans="1:4" x14ac:dyDescent="0.25">
      <c r="A24" t="s">
        <v>230</v>
      </c>
      <c r="B24" t="s">
        <v>58</v>
      </c>
      <c r="C24" t="str">
        <f>VLOOKUP(B24,CHECKLIST!$B$14:$N$112,2,FALSE)</f>
        <v>Le condizioni delle strutture del sito e / o del magazzino sono in gemerale in buone condizioni</v>
      </c>
      <c r="D24" t="e">
        <f>VLOOKUP(B24,CHECKLIST!$B$14:$N$112,16,FALSE)</f>
        <v>#REF!</v>
      </c>
    </row>
    <row r="25" spans="1:4" x14ac:dyDescent="0.25">
      <c r="A25" t="s">
        <v>233</v>
      </c>
      <c r="B25" t="s">
        <v>179</v>
      </c>
      <c r="C25" t="str">
        <f>VLOOKUP(B25,CHECKLIST!$B$14:$N$112,2,FALSE)</f>
        <v>Il supervisore informa EGP in merito ai problemi di sicurezza e ambiental</v>
      </c>
      <c r="D25" t="e">
        <f>VLOOKUP(B25,CHECKLIST!$B$14:$N$112,16,FALSE)</f>
        <v>#REF!</v>
      </c>
    </row>
    <row r="26" spans="1:4" x14ac:dyDescent="0.25">
      <c r="A26" t="s">
        <v>231</v>
      </c>
      <c r="B26" t="s">
        <v>94</v>
      </c>
      <c r="C26" t="str">
        <f>VLOOKUP(B26,CHECKLIST!$B$14:$N$112,2,FALSE)</f>
        <v>Durante i lavori quotidiani, vengono seguiti i diversi processi stabiliti (ordini di apertura, chiusura Sap)</v>
      </c>
      <c r="D26" t="e">
        <f>VLOOKUP(B26,CHECKLIST!$B$14:$N$112,16,FALSE)</f>
        <v>#REF!</v>
      </c>
    </row>
    <row r="27" spans="1:4" x14ac:dyDescent="0.25">
      <c r="A27" t="s">
        <v>231</v>
      </c>
      <c r="B27" t="s">
        <v>77</v>
      </c>
      <c r="C27" t="str">
        <f>VLOOKUP(B27,CHECKLIST!$B$14:$N$112,2,FALSE)</f>
        <v>Si perde molto tempo nella organizzazione delle attività (mobilitazione e smobilitazione)</v>
      </c>
      <c r="D27" t="e">
        <f>VLOOKUP(B27,CHECKLIST!$B$14:$N$112,16,FALSE)</f>
        <v>#REF!</v>
      </c>
    </row>
    <row r="28" spans="1:4" x14ac:dyDescent="0.25">
      <c r="A28" t="s">
        <v>230</v>
      </c>
      <c r="B28" t="s">
        <v>52</v>
      </c>
      <c r="C28" t="str">
        <f>VLOOKUP(B28,CHECKLIST!$B$14:$N$112,2,FALSE)</f>
        <v>I tecnici dispongono di tutti gli strumenti necessari per svolgere tutte le attività, compreso il lavoro non programmato</v>
      </c>
      <c r="D28" t="e">
        <f>VLOOKUP(B28,CHECKLIST!$B$14:$N$112,16,FALSE)</f>
        <v>#REF!</v>
      </c>
    </row>
    <row r="29" spans="1:4" x14ac:dyDescent="0.25">
      <c r="A29" t="s">
        <v>230</v>
      </c>
      <c r="B29" t="s">
        <v>51</v>
      </c>
      <c r="C29" t="str">
        <f>VLOOKUP(B29,CHECKLIST!$B$14:$N$112,2,FALSE)</f>
        <v xml:space="preserve">Lle auto di servizio sono dotate di strumenti e materiali  adeguati </v>
      </c>
      <c r="D29" t="e">
        <f>VLOOKUP(B29,CHECKLIST!$B$14:$N$112,16,FALSE)</f>
        <v>#REF!</v>
      </c>
    </row>
    <row r="30" spans="1:4" x14ac:dyDescent="0.25">
      <c r="A30" t="s">
        <v>230</v>
      </c>
      <c r="B30" t="s">
        <v>60</v>
      </c>
      <c r="C30" t="str">
        <f>VLOOKUP(B30,CHECKLIST!$B$14:$N$112,2,FALSE)</f>
        <v>I tecnici ricevono il supporto tecnico necessario durante le loro attività quotidiane e soprattutto durante la soluzione dei guasti da parte della loro azienda</v>
      </c>
      <c r="D30" t="e">
        <f>VLOOKUP(B30,CHECKLIST!$B$14:$N$112,16,FALSE)</f>
        <v>#REF!</v>
      </c>
    </row>
    <row r="31" spans="1:4" x14ac:dyDescent="0.25">
      <c r="A31" t="s">
        <v>233</v>
      </c>
      <c r="B31" t="s">
        <v>167</v>
      </c>
      <c r="C31" t="str">
        <f>VLOOKUP(B31,CHECKLIST!$B$14:$N$112,2,FALSE)</f>
        <v>C'è una comunicazione diretta e fluida tra i tecnici e la proprietà.</v>
      </c>
      <c r="D31" t="e">
        <f>VLOOKUP(B31,CHECKLIST!$B$14:$N$112,16,FALSE)</f>
        <v>#REF!</v>
      </c>
    </row>
    <row r="32" spans="1:4" x14ac:dyDescent="0.25">
      <c r="A32" t="s">
        <v>232</v>
      </c>
      <c r="B32" t="s">
        <v>134</v>
      </c>
      <c r="C32" t="str">
        <f>VLOOKUP(B32,CHECKLIST!$B$14:$N$112,2,FALSE)</f>
        <v xml:space="preserve"> I tecnici si prendono cura della proprietà ENEL GREEN POWER</v>
      </c>
      <c r="D32" t="e">
        <f>VLOOKUP(B32,CHECKLIST!$B$14:$N$112,16,FALSE)</f>
        <v>#REF!</v>
      </c>
    </row>
    <row r="33" spans="1:4" x14ac:dyDescent="0.25">
      <c r="A33" t="s">
        <v>233</v>
      </c>
      <c r="B33" t="s">
        <v>169</v>
      </c>
      <c r="C33" t="str">
        <f>VLOOKUP(B33,CHECKLIST!$B$14:$N$112,2,FALSE)</f>
        <v>Sono approvate dal supervisore, i lavori e le ore giornaliere</v>
      </c>
      <c r="D33" t="e">
        <f>VLOOKUP(B33,CHECKLIST!$B$14:$N$112,16,FALSE)</f>
        <v>#REF!</v>
      </c>
    </row>
    <row r="34" spans="1:4" x14ac:dyDescent="0.25">
      <c r="A34" t="s">
        <v>232</v>
      </c>
      <c r="B34" t="s">
        <v>122</v>
      </c>
      <c r="C34" t="str">
        <f>VLOOKUP(B34,CHECKLIST!$B$14:$N$112,2,FALSE)</f>
        <v>I Tecnici prendono un tempo ragionevole per mobilitare e smobilitare</v>
      </c>
      <c r="D34" t="e">
        <f>VLOOKUP(B34,CHECKLIST!$B$14:$N$112,16,FALSE)</f>
        <v>#REF!</v>
      </c>
    </row>
    <row r="35" spans="1:4" x14ac:dyDescent="0.25">
      <c r="A35" t="s">
        <v>233</v>
      </c>
      <c r="B35" t="s">
        <v>157</v>
      </c>
      <c r="C35" t="str">
        <f>VLOOKUP(B35,CHECKLIST!$B$14:$N$112,2,FALSE)</f>
        <v>Il gestore del sito gestisce i problemi relativi a comportamento, proprietà, impegno e responsabilità</v>
      </c>
      <c r="D35" t="e">
        <f>VLOOKUP(B35,CHECKLIST!$B$14:$N$112,16,FALSE)</f>
        <v>#REF!</v>
      </c>
    </row>
    <row r="36" spans="1:4" x14ac:dyDescent="0.25">
      <c r="A36" t="s">
        <v>233</v>
      </c>
      <c r="B36" t="s">
        <v>168</v>
      </c>
      <c r="C36" t="str">
        <f>VLOOKUP(B36,CHECKLIST!$B$14:$N$112,2,FALSE)</f>
        <v>Le abilità, le capacità e la qualità del lavoro dei subappaltatori sono valutate dal responsabile del sito</v>
      </c>
      <c r="D36" t="e">
        <f>VLOOKUP(B36,CHECKLIST!$B$14:$N$112,16,FALSE)</f>
        <v>#REF!</v>
      </c>
    </row>
    <row r="37" spans="1:4" x14ac:dyDescent="0.25">
      <c r="A37" t="s">
        <v>232</v>
      </c>
      <c r="B37" t="s">
        <v>120</v>
      </c>
      <c r="C37" t="str">
        <f>VLOOKUP(B37,CHECKLIST!$B$14:$N$112,2,FALSE)</f>
        <v>I tecnici seguono le istruzioni di lavoro, le check-list,  le procedure correttamente</v>
      </c>
      <c r="D37" t="e">
        <f>VLOOKUP(B37,CHECKLIST!$B$14:$N$112,16,FALSE)</f>
        <v>#REF!</v>
      </c>
    </row>
    <row r="38" spans="1:4" x14ac:dyDescent="0.25">
      <c r="A38" t="s">
        <v>231</v>
      </c>
      <c r="B38" t="s">
        <v>95</v>
      </c>
      <c r="C38" t="str">
        <f>VLOOKUP(B38,CHECKLIST!$B$14:$N$112,2,FALSE)</f>
        <v>Le squadre di manutenzione sono informate in anticipo dei loro compiti per essere preparate</v>
      </c>
      <c r="D38" t="e">
        <f>VLOOKUP(B38,CHECKLIST!$B$14:$N$112,16,FALSE)</f>
        <v>#REF!</v>
      </c>
    </row>
    <row r="39" spans="1:4" x14ac:dyDescent="0.25">
      <c r="A39" t="s">
        <v>229</v>
      </c>
      <c r="B39" t="s">
        <v>199</v>
      </c>
      <c r="C39" t="e">
        <f>VLOOKUP(B39,CHECKLIST!$B$14:$N$112,2,FALSE)</f>
        <v>#N/A</v>
      </c>
      <c r="D39" t="e">
        <f>VLOOKUP(B39,CHECKLIST!$B$14:$N$112,16,FALSE)</f>
        <v>#N/A</v>
      </c>
    </row>
    <row r="40" spans="1:4" x14ac:dyDescent="0.25">
      <c r="A40" t="s">
        <v>231</v>
      </c>
      <c r="B40" t="s">
        <v>91</v>
      </c>
      <c r="C40" t="str">
        <f>VLOOKUP(B40,CHECKLIST!$B$14:$N$112,2,FALSE)</f>
        <v>I guasti ai componenti principali sono studiati per sapere se si possono applicare migliorie alle turbine  modo proattivo</v>
      </c>
      <c r="D40" t="e">
        <f>VLOOKUP(B40,CHECKLIST!$B$14:$N$112,16,FALSE)</f>
        <v>#REF!</v>
      </c>
    </row>
    <row r="41" spans="1:4" x14ac:dyDescent="0.25">
      <c r="A41" t="s">
        <v>231</v>
      </c>
      <c r="B41" t="s">
        <v>101</v>
      </c>
      <c r="C41" t="str">
        <f>VLOOKUP(B41,CHECKLIST!$B$14:$N$112,2,FALSE)</f>
        <v>I tecnici completano la checklist dei lavori (preventivi) pianificate durante i lavori.</v>
      </c>
      <c r="D41" t="e">
        <f>VLOOKUP(B41,CHECKLIST!$B$14:$N$112,16,FALSE)</f>
        <v>#REF!</v>
      </c>
    </row>
    <row r="42" spans="1:4" x14ac:dyDescent="0.25">
      <c r="A42" t="s">
        <v>233</v>
      </c>
      <c r="B42" t="s">
        <v>174</v>
      </c>
      <c r="C42" t="str">
        <f>VLOOKUP(B42,CHECKLIST!$B$14:$N$112,2,FALSE)</f>
        <v>C'è una rotazione di tecnici nei nostri parchi da parte dei contraenti</v>
      </c>
      <c r="D42" t="e">
        <f>VLOOKUP(B42,CHECKLIST!$B$14:$N$112,16,FALSE)</f>
        <v>#REF!</v>
      </c>
    </row>
    <row r="43" spans="1:4" x14ac:dyDescent="0.25">
      <c r="A43" t="s">
        <v>232</v>
      </c>
      <c r="B43" t="s">
        <v>136</v>
      </c>
      <c r="C43" t="str">
        <f>VLOOKUP(B43,CHECKLIST!$B$14:$N$112,2,FALSE)</f>
        <v>Il supporto tecnico del Sevice supporta la risoluzione dei guasti delle turbine</v>
      </c>
      <c r="D43" t="e">
        <f>VLOOKUP(B43,CHECKLIST!$B$14:$N$112,16,FALSE)</f>
        <v>#REF!</v>
      </c>
    </row>
    <row r="44" spans="1:4" x14ac:dyDescent="0.25">
      <c r="A44" t="s">
        <v>231</v>
      </c>
      <c r="B44" t="s">
        <v>100</v>
      </c>
      <c r="C44" t="str">
        <f>VLOOKUP(B44,CHECKLIST!$B$14:$N$112,2,FALSE)</f>
        <v>Quando una macchina presenta un errore, viene notificate rapidamente per ottimizzare i tempi di reazione</v>
      </c>
      <c r="D44" t="e">
        <f>VLOOKUP(B44,CHECKLIST!$B$14:$N$112,16,FALSE)</f>
        <v>#REF!</v>
      </c>
    </row>
    <row r="45" spans="1:4" x14ac:dyDescent="0.25">
      <c r="A45" t="s">
        <v>230</v>
      </c>
      <c r="B45" t="s">
        <v>59</v>
      </c>
      <c r="C45" t="str">
        <f>VLOOKUP(B45,CHECKLIST!$B$14:$N$112,2,FALSE)</f>
        <v>Ci sono squadre disponibili per coprire interventi al di fuori degli orari di lavoro normali</v>
      </c>
      <c r="D45" t="e">
        <f>VLOOKUP(B45,CHECKLIST!$B$14:$N$112,16,FALSE)</f>
        <v>#REF!</v>
      </c>
    </row>
    <row r="46" spans="1:4" x14ac:dyDescent="0.25">
      <c r="A46" t="s">
        <v>229</v>
      </c>
      <c r="B46" t="s">
        <v>191</v>
      </c>
      <c r="C46" t="str">
        <f>VLOOKUP(B46,CHECKLIST!$B$14:$N$112,2,FALSE)</f>
        <v xml:space="preserve">I tecnici che fanno un corretto  uso dei loro DPI </v>
      </c>
      <c r="D46" t="e">
        <f>VLOOKUP(B46,CHECKLIST!$B$14:$N$112,16,FALSE)</f>
        <v>#REF!</v>
      </c>
    </row>
    <row r="47" spans="1:4" x14ac:dyDescent="0.25">
      <c r="A47" t="s">
        <v>233</v>
      </c>
      <c r="B47" t="s">
        <v>166</v>
      </c>
      <c r="C47" t="str">
        <f>VLOOKUP(B47,CHECKLIST!$B$14:$N$112,2,FALSE)</f>
        <v>Si tengono riunioni periodiche di sicurezza, i risultati delle ispezioni da parte del supervisore (costi, ecc.)</v>
      </c>
      <c r="D47" t="e">
        <f>VLOOKUP(B47,CHECKLIST!$B$14:$N$112,16,FALSE)</f>
        <v>#REF!</v>
      </c>
    </row>
    <row r="48" spans="1:4" x14ac:dyDescent="0.25">
      <c r="A48" t="s">
        <v>231</v>
      </c>
      <c r="B48" t="s">
        <v>98</v>
      </c>
      <c r="C48" t="str">
        <f>VLOOKUP(B48,CHECKLIST!$B$14:$N$112,2,FALSE)</f>
        <v>I lavori a breve termine sono pianificati tenendo conto delle previsioni del vento per ottimizzare l'efficienza del parco</v>
      </c>
      <c r="D48" t="e">
        <f>VLOOKUP(B48,CHECKLIST!$B$14:$N$112,16,FALSE)</f>
        <v>#REF!</v>
      </c>
    </row>
    <row r="49" spans="1:4" x14ac:dyDescent="0.25">
      <c r="A49" t="s">
        <v>229</v>
      </c>
      <c r="B49" t="s">
        <v>192</v>
      </c>
      <c r="C49" t="str">
        <f>VLOOKUP(B49,CHECKLIST!$B$14:$N$112,2,FALSE)</f>
        <v>I tecnici seguono le procedure di protezione elettrica. (5 regole d'oro, ecc.)</v>
      </c>
      <c r="D49" t="e">
        <f>VLOOKUP(B49,CHECKLIST!$B$14:$N$112,16,FALSE)</f>
        <v>#REF!</v>
      </c>
    </row>
    <row r="50" spans="1:4" x14ac:dyDescent="0.25">
      <c r="A50" t="s">
        <v>229</v>
      </c>
      <c r="B50" t="s">
        <v>193</v>
      </c>
      <c r="C50" t="str">
        <f>VLOOKUP(B50,CHECKLIST!$B$14:$N$112,2,FALSE)</f>
        <v>C'è un buon livello per quanto riguarda la sicurezza dei tecnici.</v>
      </c>
      <c r="D50" t="e">
        <f>VLOOKUP(B50,CHECKLIST!$B$14:$N$112,16,FALSE)</f>
        <v>#REF!</v>
      </c>
    </row>
    <row r="51" spans="1:4" x14ac:dyDescent="0.25">
      <c r="A51" t="s">
        <v>233</v>
      </c>
      <c r="B51" t="s">
        <v>165</v>
      </c>
      <c r="C51" t="str">
        <f>VLOOKUP(B51,CHECKLIST!$B$14:$N$112,2,FALSE)</f>
        <v>Il responsabile del sito è incentrato sulla gestione delle prestazioni dei siti</v>
      </c>
      <c r="D51" t="e">
        <f>VLOOKUP(B51,CHECKLIST!$B$14:$N$112,16,FALSE)</f>
        <v>#REF!</v>
      </c>
    </row>
    <row r="52" spans="1:4" x14ac:dyDescent="0.25">
      <c r="A52" t="s">
        <v>232</v>
      </c>
      <c r="B52" t="s">
        <v>133</v>
      </c>
      <c r="C52" t="str">
        <f>VLOOKUP(B52,CHECKLIST!$B$14:$N$112,2,FALSE)</f>
        <v>Come è il livello generale di qualità nell'esecuzione del loro compito</v>
      </c>
      <c r="D52" t="e">
        <f>VLOOKUP(B52,CHECKLIST!$B$14:$N$112,16,FALSE)</f>
        <v>#REF!</v>
      </c>
    </row>
    <row r="53" spans="1:4" x14ac:dyDescent="0.25">
      <c r="A53" t="s">
        <v>231</v>
      </c>
      <c r="B53" t="s">
        <v>97</v>
      </c>
      <c r="C53" t="str">
        <f>VLOOKUP(B53,CHECKLIST!$B$14:$N$112,2,FALSE)</f>
        <v>I materiali necessari vengono inviati in anticipo alle turbine stesse per ridurre i tempi di fermo</v>
      </c>
      <c r="D53" t="e">
        <f>VLOOKUP(B53,CHECKLIST!$B$14:$N$112,16,FALSE)</f>
        <v>#REF!</v>
      </c>
    </row>
    <row r="54" spans="1:4" x14ac:dyDescent="0.25">
      <c r="A54" t="s">
        <v>230</v>
      </c>
      <c r="B54" t="s">
        <v>53</v>
      </c>
      <c r="C54" t="str">
        <f>VLOOKUP(B54,CHECKLIST!$B$14:$N$112,2,FALSE)</f>
        <v>Sono disponibili tutte le procedure, i documenti tecnici e le istruzioni di lavoro</v>
      </c>
      <c r="D54" t="e">
        <f>VLOOKUP(B54,CHECKLIST!$B$14:$N$112,16,FALSE)</f>
        <v>#REF!</v>
      </c>
    </row>
    <row r="55" spans="1:4" x14ac:dyDescent="0.25">
      <c r="A55" t="s">
        <v>230</v>
      </c>
      <c r="B55" t="s">
        <v>64</v>
      </c>
      <c r="C55" t="str">
        <f>VLOOKUP(B55,CHECKLIST!$B$14:$N$112,2,FALSE)</f>
        <v>I pezzi di ricambio vengono forniti in anticipo</v>
      </c>
      <c r="D55" t="e">
        <f>VLOOKUP(B55,CHECKLIST!$B$14:$N$112,16,FALSE)</f>
        <v>#REF!</v>
      </c>
    </row>
    <row r="56" spans="1:4" x14ac:dyDescent="0.25">
      <c r="A56" t="s">
        <v>233</v>
      </c>
      <c r="B56" t="s">
        <v>172</v>
      </c>
      <c r="C56" t="str">
        <f>VLOOKUP(B56,CHECKLIST!$B$14:$N$112,2,FALSE)</f>
        <v>Il supervisore invia a EGP il piano di manutenzione</v>
      </c>
      <c r="D56" t="e">
        <f>VLOOKUP(B56,CHECKLIST!$B$14:$N$112,16,FALSE)</f>
        <v>#REF!</v>
      </c>
    </row>
    <row r="57" spans="1:4" x14ac:dyDescent="0.25">
      <c r="A57" t="s">
        <v>232</v>
      </c>
      <c r="B57" t="s">
        <v>125</v>
      </c>
      <c r="C57" t="str">
        <f>VLOOKUP(B57,CHECKLIST!$B$14:$N$112,2,FALSE)</f>
        <v xml:space="preserve">Esiste un report di ispezione dei componenti principali </v>
      </c>
      <c r="D57" t="e">
        <f>VLOOKUP(B57,CHECKLIST!$B$14:$N$112,16,FALSE)</f>
        <v>#REF!</v>
      </c>
    </row>
    <row r="58" spans="1:4" x14ac:dyDescent="0.25">
      <c r="A58" t="s">
        <v>232</v>
      </c>
      <c r="B58" t="s">
        <v>135</v>
      </c>
      <c r="C58" t="str">
        <f>VLOOKUP(B58,CHECKLIST!$B$14:$N$112,2,FALSE)</f>
        <v>I tecnici cercano soluzioni alternative durante la risoluzione dei problemi o il guasto dei  WTG</v>
      </c>
      <c r="D58" t="e">
        <f>VLOOKUP(B58,CHECKLIST!$B$14:$N$112,16,FALSE)</f>
        <v>#REF!</v>
      </c>
    </row>
    <row r="59" spans="1:4" x14ac:dyDescent="0.25">
      <c r="A59" t="s">
        <v>231</v>
      </c>
      <c r="B59" t="s">
        <v>99</v>
      </c>
      <c r="C59" t="str">
        <f>VLOOKUP(B59,CHECKLIST!$B$14:$N$112,2,FALSE)</f>
        <v>Le previsioni del tempo sono prese in considerazione per la pianificazione e l'ottimizzazione delle risorse</v>
      </c>
      <c r="D59" t="e">
        <f>VLOOKUP(B59,CHECKLIST!$B$14:$N$112,16,FALSE)</f>
        <v>#REF!</v>
      </c>
    </row>
    <row r="60" spans="1:4" x14ac:dyDescent="0.25">
      <c r="A60" t="s">
        <v>231</v>
      </c>
      <c r="B60" t="s">
        <v>89</v>
      </c>
      <c r="C60" t="str">
        <f>VLOOKUP(B60,CHECKLIST!$B$14:$N$112,2,FALSE)</f>
        <v>La risoluzione dei problemi e la ripartizione del WTG sono valutate prima che i tecnici arrivino e inizino il lavoro giornaliero</v>
      </c>
      <c r="D60" t="e">
        <f>VLOOKUP(B60,CHECKLIST!$B$14:$N$112,16,FALSE)</f>
        <v>#REF!</v>
      </c>
    </row>
    <row r="61" spans="1:4" x14ac:dyDescent="0.25">
      <c r="A61" t="s">
        <v>229</v>
      </c>
      <c r="B61" t="s">
        <v>190</v>
      </c>
      <c r="C61" t="str">
        <f>VLOOKUP(B61,CHECKLIST!$B$14:$N$112,2,FALSE)</f>
        <v>I DPI dei tecnici sono in buone condizion</v>
      </c>
      <c r="D61" t="e">
        <f>VLOOKUP(B61,CHECKLIST!$B$14:$N$112,16,FALSE)</f>
        <v>#REF!</v>
      </c>
    </row>
    <row r="62" spans="1:4" x14ac:dyDescent="0.25">
      <c r="A62" t="s">
        <v>229</v>
      </c>
      <c r="B62" t="s">
        <v>196</v>
      </c>
      <c r="C62" t="str">
        <f>VLOOKUP(B62,CHECKLIST!$B$14:$N$112,2,FALSE)</f>
        <v>I tecnici che ricevono avvisi di sicurezza dalla azienda</v>
      </c>
      <c r="D62" t="e">
        <f>VLOOKUP(B62,CHECKLIST!$B$14:$N$112,16,FALSE)</f>
        <v>#REF!</v>
      </c>
    </row>
    <row r="63" spans="1:4" x14ac:dyDescent="0.25">
      <c r="A63" t="s">
        <v>233</v>
      </c>
      <c r="B63" t="s">
        <v>171</v>
      </c>
      <c r="C63" t="str">
        <f>VLOOKUP(B63,CHECKLIST!$B$14:$N$112,2,FALSE)</f>
        <v>Esiste il monitoraggio e la valutazione degli allarmi predittivi per la creazione di ordini di servizio proattivi</v>
      </c>
      <c r="D63" t="e">
        <f>VLOOKUP(B63,CHECKLIST!$B$14:$N$112,16,FALSE)</f>
        <v>#REF!</v>
      </c>
    </row>
    <row r="64" spans="1:4" x14ac:dyDescent="0.25">
      <c r="A64" t="s">
        <v>232</v>
      </c>
      <c r="B64" t="s">
        <v>123</v>
      </c>
      <c r="C64" t="str">
        <f>VLOOKUP(B64,CHECKLIST!$B$14:$N$112,2,FALSE)</f>
        <v>I tecnici preparano in anticipo tutti i materiali, gli strumenti e i pezzi di ricambio necessari per le attività</v>
      </c>
      <c r="D64" t="e">
        <f>VLOOKUP(B64,CHECKLIST!$B$14:$N$112,16,FALSE)</f>
        <v>#REF!</v>
      </c>
    </row>
    <row r="65" spans="1:4" x14ac:dyDescent="0.25">
      <c r="A65" t="s">
        <v>232</v>
      </c>
      <c r="B65" t="s">
        <v>132</v>
      </c>
      <c r="C65" t="str">
        <f>VLOOKUP(B65,CHECKLIST!$B$14:$N$112,2,FALSE)</f>
        <v>I tecnici stanno facendo un uso corretto dei loro strumenti e delle istruzioni di lavoro</v>
      </c>
      <c r="D65" t="e">
        <f>VLOOKUP(B65,CHECKLIST!$B$14:$N$112,16,FALSE)</f>
        <v>#REF!</v>
      </c>
    </row>
    <row r="66" spans="1:4" x14ac:dyDescent="0.25">
      <c r="A66" t="s">
        <v>231</v>
      </c>
      <c r="B66" t="s">
        <v>96</v>
      </c>
      <c r="C66" t="str">
        <f>VLOOKUP(B66,CHECKLIST!$B$14:$N$112,2,FALSE)</f>
        <v>I materiali necessari per eseguire il lavoro pianificato sono preparati con largo anticipo</v>
      </c>
      <c r="D66" t="e">
        <f>VLOOKUP(B66,CHECKLIST!$B$14:$N$112,16,FALSE)</f>
        <v>#REF!</v>
      </c>
    </row>
    <row r="67" spans="1:4" x14ac:dyDescent="0.25">
      <c r="A67" t="s">
        <v>231</v>
      </c>
      <c r="B67" t="s">
        <v>83</v>
      </c>
      <c r="C67" t="str">
        <f>VLOOKUP(B67,CHECKLIST!$B$14:$N$112,2,FALSE)</f>
        <v>Per la realizzazione dei lavori pianificati, i componenti e i pezzi di ricambio necessari vengono richiesti in anticipo</v>
      </c>
      <c r="D67" t="e">
        <f>VLOOKUP(B67,CHECKLIST!$B$14:$N$112,16,FALSE)</f>
        <v>#REF!</v>
      </c>
    </row>
    <row r="68" spans="1:4" x14ac:dyDescent="0.25">
      <c r="A68" t="s">
        <v>229</v>
      </c>
      <c r="B68" t="s">
        <v>188</v>
      </c>
      <c r="C68" t="str">
        <f>VLOOKUP(B68,CHECKLIST!$B$14:$N$112,2,FALSE)</f>
        <v>Le attrezzature sono in buone condizioni</v>
      </c>
      <c r="D68" t="e">
        <f>VLOOKUP(B68,CHECKLIST!$B$14:$N$112,16,FALSE)</f>
        <v>#REF!</v>
      </c>
    </row>
    <row r="69" spans="1:4" x14ac:dyDescent="0.25">
      <c r="A69" t="s">
        <v>229</v>
      </c>
      <c r="B69" t="s">
        <v>195</v>
      </c>
      <c r="C69" t="str">
        <f>VLOOKUP(B69,CHECKLIST!$B$14:$N$112,2,FALSE)</f>
        <v>lo stoccaggio e la manipolazione di oli / grassi e materiali pericolosi sono eseguiti secondo procedure e standard</v>
      </c>
      <c r="D69" t="e">
        <f>VLOOKUP(B69,CHECKLIST!$B$14:$N$112,16,FALSE)</f>
        <v>#REF!</v>
      </c>
    </row>
    <row r="70" spans="1:4" x14ac:dyDescent="0.25">
      <c r="A70" t="s">
        <v>233</v>
      </c>
      <c r="B70" t="s">
        <v>170</v>
      </c>
      <c r="C70" t="str">
        <f>VLOOKUP(B70,CHECKLIST!$B$14:$N$112,2,FALSE)</f>
        <v>I controlli settimanali dei dati e dei valori delle turbine vengono eseguiti dal supervisore</v>
      </c>
      <c r="D70" t="e">
        <f>VLOOKUP(B70,CHECKLIST!$B$14:$N$112,16,FALSE)</f>
        <v>#REF!</v>
      </c>
    </row>
    <row r="71" spans="1:4" x14ac:dyDescent="0.25">
      <c r="A71" t="s">
        <v>232</v>
      </c>
      <c r="B71" t="s">
        <v>121</v>
      </c>
      <c r="C71" t="str">
        <f>VLOOKUP(B71,CHECKLIST!$B$14:$N$112,2,FALSE)</f>
        <v>Le squadre arrivano puntuali ai parchi secondo gli orari stabiliti</v>
      </c>
      <c r="D71" t="e">
        <f>VLOOKUP(B71,CHECKLIST!$B$14:$N$112,16,FALSE)</f>
        <v>#REF!</v>
      </c>
    </row>
    <row r="72" spans="1:4" x14ac:dyDescent="0.25">
      <c r="A72" t="s">
        <v>232</v>
      </c>
      <c r="B72" t="s">
        <v>129</v>
      </c>
      <c r="C72" t="str">
        <f>VLOOKUP(B72,CHECKLIST!$B$14:$N$112,2,FALSE)</f>
        <v>C'è un controllo sulla parte del contratto sulle ore di lavoro giornaliere dei tecnici</v>
      </c>
      <c r="D72" t="e">
        <f>VLOOKUP(B72,CHECKLIST!$B$14:$N$112,16,FALSE)</f>
        <v>#REF!</v>
      </c>
    </row>
    <row r="73" spans="1:4" x14ac:dyDescent="0.25">
      <c r="A73" t="s">
        <v>232</v>
      </c>
      <c r="B73" t="s">
        <v>137</v>
      </c>
      <c r="C73" t="str">
        <f>VLOOKUP(B73,CHECKLIST!$B$14:$N$112,2,FALSE)</f>
        <v xml:space="preserve">Lo stato generale di pulizia della turbina dopo la manutenzione preventiva </v>
      </c>
      <c r="D73" t="e">
        <f>VLOOKUP(B73,CHECKLIST!$B$14:$N$112,16,FALSE)</f>
        <v>#REF!</v>
      </c>
    </row>
    <row r="74" spans="1:4" x14ac:dyDescent="0.25">
      <c r="A74" t="s">
        <v>229</v>
      </c>
      <c r="B74" t="s">
        <v>194</v>
      </c>
      <c r="C74" t="str">
        <f>VLOOKUP(B74,CHECKLIST!$B$14:$N$112,2,FALSE)</f>
        <v>Le auto e gli attrezzi di servizio sono in buone condizion</v>
      </c>
      <c r="D74" t="e">
        <f>VLOOKUP(B74,CHECKLIST!$B$14:$N$112,16,FALSE)</f>
        <v>#REF!</v>
      </c>
    </row>
    <row r="75" spans="1:4" x14ac:dyDescent="0.25">
      <c r="A75" t="s">
        <v>229</v>
      </c>
      <c r="B75" t="s">
        <v>200</v>
      </c>
      <c r="C75" t="e">
        <f>VLOOKUP(B75,CHECKLIST!$B$14:$N$112,2,FALSE)</f>
        <v>#N/A</v>
      </c>
      <c r="D75" t="e">
        <f>VLOOKUP(B75,CHECKLIST!$B$14:$N$112,16,FALSE)</f>
        <v>#N/A</v>
      </c>
    </row>
    <row r="76" spans="1:4" x14ac:dyDescent="0.25">
      <c r="A76" t="s">
        <v>233</v>
      </c>
      <c r="B76" t="s">
        <v>173</v>
      </c>
      <c r="C76" t="str">
        <f>VLOOKUP(B76,CHECKLIST!$B$14:$N$112,2,FALSE)</f>
        <v>Il flusso del processo dell'ordine di lavoro viene seguito quotidianamente</v>
      </c>
      <c r="D76" t="e">
        <f>VLOOKUP(B76,CHECKLIST!$B$14:$N$112,16,FALSE)</f>
        <v>#REF!</v>
      </c>
    </row>
    <row r="77" spans="1:4" x14ac:dyDescent="0.25">
      <c r="A77" t="s">
        <v>232</v>
      </c>
      <c r="B77" t="s">
        <v>131</v>
      </c>
      <c r="C77" t="str">
        <f>VLOOKUP(B77,CHECKLIST!$B$14:$N$112,2,FALSE)</f>
        <v>In generale, le turbine sono in buone condizioni dopo la manutenzione correttiva</v>
      </c>
      <c r="D77" t="e">
        <f>VLOOKUP(B77,CHECKLIST!$B$14:$N$112,16,FALSE)</f>
        <v>#REF!</v>
      </c>
    </row>
    <row r="78" spans="1:4" x14ac:dyDescent="0.25">
      <c r="A78" t="s">
        <v>231</v>
      </c>
      <c r="B78" t="s">
        <v>87</v>
      </c>
      <c r="C78" t="str">
        <f>VLOOKUP(B78,CHECKLIST!$B$14:$N$112,2,FALSE)</f>
        <v>Per eseguire i lavori pianificati, gli strumenti e gli strumenti necessari vengono analizzati / richiesti in anticipo</v>
      </c>
      <c r="D78" t="e">
        <f>VLOOKUP(B78,CHECKLIST!$B$14:$N$112,16,FALSE)</f>
        <v>#REF!</v>
      </c>
    </row>
    <row r="79" spans="1:4" x14ac:dyDescent="0.25">
      <c r="A79" t="s">
        <v>230</v>
      </c>
      <c r="B79" t="s">
        <v>65</v>
      </c>
      <c r="C79" t="e">
        <f>VLOOKUP(B79,CHECKLIST!$B$14:$N$112,2,FALSE)</f>
        <v>#N/A</v>
      </c>
      <c r="D79" t="e">
        <f>VLOOKUP(B79,CHECKLIST!$B$14:$N$112,16,FALSE)</f>
        <v>#N/A</v>
      </c>
    </row>
    <row r="80" spans="1:4" x14ac:dyDescent="0.25">
      <c r="A80" t="s">
        <v>229</v>
      </c>
      <c r="B80" t="s">
        <v>3</v>
      </c>
      <c r="C80" t="str">
        <f>VLOOKUP(B80,CHECKLIST!$B$14:$N$112,2,FALSE)</f>
        <v>I dispositivi di sollevamento sono etichettati e certificati (sollevamento di borse, ingranaggi, ganci, imbracature)</v>
      </c>
      <c r="D80" t="e">
        <f>VLOOKUP(B80,CHECKLIST!$B$14:$N$112,16,FALSE)</f>
        <v>#REF!</v>
      </c>
    </row>
    <row r="81" spans="1:4" x14ac:dyDescent="0.25">
      <c r="A81" t="s">
        <v>233</v>
      </c>
      <c r="B81" t="s">
        <v>178</v>
      </c>
      <c r="C81" t="str">
        <f>VLOOKUP(B81,CHECKLIST!$B$14:$N$112,2,FALSE)</f>
        <v>I tecnici sono assistiti con soluzioni alternative durante la risoluzione dei problemi o il guasto WTG</v>
      </c>
      <c r="D81" t="e">
        <f>VLOOKUP(B81,CHECKLIST!$B$14:$N$112,16,FALSE)</f>
        <v>#REF!</v>
      </c>
    </row>
    <row r="82" spans="1:4" x14ac:dyDescent="0.25">
      <c r="A82" t="s">
        <v>232</v>
      </c>
      <c r="B82" t="s">
        <v>130</v>
      </c>
      <c r="C82" t="str">
        <f>VLOOKUP(B82,CHECKLIST!$B$14:$N$112,2,FALSE)</f>
        <v>C'è un controllo sulla parte del contratto sulle ore di lavoro extra</v>
      </c>
      <c r="D82" t="e">
        <f>VLOOKUP(B82,CHECKLIST!$B$14:$N$112,16,FALSE)</f>
        <v>#REF!</v>
      </c>
    </row>
    <row r="83" spans="1:4" x14ac:dyDescent="0.25">
      <c r="A83" t="s">
        <v>231</v>
      </c>
      <c r="B83" t="s">
        <v>93</v>
      </c>
      <c r="C83" t="str">
        <f>VLOOKUP(B83,CHECKLIST!$B$14:$N$112,2,FALSE)</f>
        <v>C'è una Programmazione per pianificare e raggruppare i controlli concentrandosi sui costi e ottimizzare l'efficienza</v>
      </c>
      <c r="D83" t="e">
        <f>VLOOKUP(B83,CHECKLIST!$B$14:$N$112,16,FALSE)</f>
        <v>#REF!</v>
      </c>
    </row>
    <row r="84" spans="1:4" x14ac:dyDescent="0.25">
      <c r="A84" t="s">
        <v>231</v>
      </c>
      <c r="B84" t="s">
        <v>85</v>
      </c>
      <c r="C84" t="str">
        <f>VLOOKUP(B84,CHECKLIST!$B$14:$N$112,2,FALSE)</f>
        <v>Per eseguire i lavori pianificati, le risorse umane necessarie vengono organizate in anticipo.</v>
      </c>
      <c r="D84" t="e">
        <f>VLOOKUP(B84,CHECKLIST!$B$14:$N$112,16,FALSE)</f>
        <v>#REF!</v>
      </c>
    </row>
    <row r="85" spans="1:4" x14ac:dyDescent="0.25">
      <c r="A85" t="s">
        <v>233</v>
      </c>
      <c r="B85" t="s">
        <v>175</v>
      </c>
      <c r="C85" t="str">
        <f>VLOOKUP(B85,CHECKLIST!$B$14:$N$112,2,FALSE)</f>
        <v>I tecnici del contratto presentano proposte di miglioramento nelle turbine di EGP</v>
      </c>
      <c r="D85" t="e">
        <f>VLOOKUP(B85,CHECKLIST!$B$14:$N$112,16,FALSE)</f>
        <v>#REF!</v>
      </c>
    </row>
    <row r="86" spans="1:4" x14ac:dyDescent="0.25">
      <c r="A86" t="s">
        <v>233</v>
      </c>
      <c r="B86" t="s">
        <v>176</v>
      </c>
      <c r="C86" t="str">
        <f>VLOOKUP(B86,CHECKLIST!$B$14:$N$112,2,FALSE)</f>
        <v>Il supervisore pianifica il lavoro tenendo conto delle previsioni e del personale disponibile</v>
      </c>
      <c r="D86" t="e">
        <f>VLOOKUP(B86,CHECKLIST!$B$14:$N$112,16,FALSE)</f>
        <v>#REF!</v>
      </c>
    </row>
    <row r="87" spans="1:4" x14ac:dyDescent="0.25">
      <c r="A87" t="s">
        <v>233</v>
      </c>
      <c r="B87" t="s">
        <v>177</v>
      </c>
      <c r="C87" t="str">
        <f>VLOOKUP(B87,CHECKLIST!$B$14:$N$112,2,FALSE)</f>
        <v>Il supervisore assiste con diverse soluzioni durante le azioni correttive generate da fermi ripetitivi</v>
      </c>
      <c r="D87" t="e">
        <f>VLOOKUP(B87,CHECKLIST!$B$14:$N$112,16,FALSE)</f>
        <v>#REF!</v>
      </c>
    </row>
  </sheetData>
  <autoFilter ref="A1:D1">
    <sortState ref="A2:D87">
      <sortCondition descending="1" ref="D1"/>
    </sortState>
  </autoFilter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"/>
  <sheetViews>
    <sheetView workbookViewId="0">
      <selection activeCell="A2" sqref="A2:A7"/>
    </sheetView>
  </sheetViews>
  <sheetFormatPr defaultColWidth="9.140625" defaultRowHeight="15" x14ac:dyDescent="0.25"/>
  <cols>
    <col min="1" max="1" width="33.28515625" bestFit="1" customWidth="1" collapsed="1"/>
    <col min="3" max="3" width="7.28515625" customWidth="1" collapsed="1"/>
    <col min="4" max="4" width="5.28515625" customWidth="1" collapsed="1"/>
    <col min="5" max="5" width="2.28515625" customWidth="1" collapsed="1"/>
    <col min="7" max="7" width="6.42578125" bestFit="1" customWidth="1" collapsed="1"/>
    <col min="8" max="8" width="1.85546875" customWidth="1" collapsed="1"/>
    <col min="9" max="9" width="7.28515625" customWidth="1" collapsed="1"/>
    <col min="10" max="10" width="4.140625" customWidth="1" collapsed="1"/>
    <col min="11" max="11" width="2" bestFit="1" customWidth="1" collapsed="1"/>
    <col min="12" max="12" width="12.28515625" customWidth="1" collapsed="1"/>
    <col min="13" max="13" width="6" customWidth="1" collapsed="1"/>
    <col min="14" max="14" width="2.42578125" customWidth="1" collapsed="1"/>
    <col min="15" max="15" width="14" customWidth="1" collapsed="1"/>
    <col min="16" max="16" width="4.42578125" customWidth="1" collapsed="1"/>
    <col min="17" max="17" width="22" bestFit="1" customWidth="1" collapsed="1"/>
    <col min="18" max="18" width="35.85546875" bestFit="1" customWidth="1" collapsed="1"/>
    <col min="19" max="19" width="20.42578125" bestFit="1" customWidth="1" collapsed="1"/>
    <col min="20" max="20" width="17.85546875" bestFit="1" customWidth="1" collapsed="1"/>
    <col min="21" max="21" width="18.140625" bestFit="1" customWidth="1" collapsed="1"/>
    <col min="22" max="22" width="29.28515625" bestFit="1" customWidth="1" collapsed="1"/>
    <col min="24" max="24" width="16.85546875" bestFit="1" customWidth="1" collapsed="1"/>
    <col min="25" max="25" width="46" bestFit="1" customWidth="1" collapsed="1"/>
    <col min="26" max="26" width="24.7109375" bestFit="1" customWidth="1" collapsed="1"/>
    <col min="27" max="27" width="23.85546875" bestFit="1" customWidth="1" collapsed="1"/>
    <col min="28" max="28" width="28" bestFit="1" customWidth="1" collapsed="1"/>
    <col min="29" max="29" width="22.28515625" bestFit="1" customWidth="1" collapsed="1"/>
    <col min="30" max="30" width="23.140625" bestFit="1" customWidth="1" collapsed="1"/>
  </cols>
  <sheetData>
    <row r="1" spans="1:23" x14ac:dyDescent="0.25">
      <c r="A1" t="s">
        <v>207</v>
      </c>
      <c r="B1" t="s">
        <v>208</v>
      </c>
      <c r="G1" t="s">
        <v>209</v>
      </c>
    </row>
    <row r="2" spans="1:23" x14ac:dyDescent="0.25">
      <c r="A2" t="str">
        <f>IF(CHECKLIST!$E$1=CHECKLIST!$X$2,Data!A8,IF(CHECKLIST!$E$1=CHECKLIST!$X$3,A20,IF(CHECKLIST!$E$1=CHECKLIST!$X$5,A26,A14)))</f>
        <v>1- fortemente in disaccordo</v>
      </c>
      <c r="B2">
        <v>1</v>
      </c>
      <c r="F2" t="s">
        <v>183</v>
      </c>
      <c r="G2" s="43" t="str">
        <f>CHECKLIST!I27</f>
        <v>-</v>
      </c>
    </row>
    <row r="3" spans="1:23" x14ac:dyDescent="0.25">
      <c r="A3" s="159" t="str">
        <f>IF(CHECKLIST!$E$1=CHECKLIST!$X$2,Data!A9,IF(CHECKLIST!$E$1=CHECKLIST!$X$3,A21,IF(CHECKLIST!$E$1=CHECKLIST!$X$5,A27,A15)))</f>
        <v>2- Piuttosto in disaccordo</v>
      </c>
      <c r="B3">
        <v>2</v>
      </c>
      <c r="F3" t="s">
        <v>184</v>
      </c>
      <c r="G3" s="43" t="str">
        <f>CHECKLIST!I45</f>
        <v>-</v>
      </c>
    </row>
    <row r="4" spans="1:23" x14ac:dyDescent="0.25">
      <c r="A4" s="159" t="str">
        <f>IF(CHECKLIST!$E$1=CHECKLIST!$X$2,Data!A10,IF(CHECKLIST!$E$1=CHECKLIST!$X$3,A22,IF(CHECKLIST!$E$1=CHECKLIST!$X$5,A28,A16)))</f>
        <v>3- Piuttosto d'accordo</v>
      </c>
      <c r="B4">
        <v>3</v>
      </c>
      <c r="F4" t="s">
        <v>185</v>
      </c>
      <c r="G4" s="43" t="str">
        <f>CHECKLIST!I66</f>
        <v>-</v>
      </c>
    </row>
    <row r="5" spans="1:23" x14ac:dyDescent="0.25">
      <c r="A5" s="159" t="str">
        <f>IF(CHECKLIST!$E$1=CHECKLIST!$X$2,Data!A11,IF(CHECKLIST!$E$1=CHECKLIST!$X$3,A23,IF(CHECKLIST!$E$1=CHECKLIST!$X$5,A29,A17)))</f>
        <v>4- Pienamente d'accordo</v>
      </c>
      <c r="B5">
        <v>4</v>
      </c>
      <c r="F5" t="s">
        <v>186</v>
      </c>
      <c r="G5" s="43" t="str">
        <f>CHECKLIST!I88</f>
        <v>-</v>
      </c>
    </row>
    <row r="6" spans="1:23" x14ac:dyDescent="0.25">
      <c r="A6" s="159" t="str">
        <f>IF(CHECKLIST!$E$1=CHECKLIST!$X$2,Data!A12,IF(CHECKLIST!$E$1=CHECKLIST!$X$3,A24,IF(CHECKLIST!$E$1=CHECKLIST!$X$5,A30,A18)))</f>
        <v>5- Classe mondiale</v>
      </c>
      <c r="B6">
        <v>5</v>
      </c>
      <c r="F6" t="s">
        <v>187</v>
      </c>
      <c r="G6" s="43" t="str">
        <f>CHECKLIST!I113</f>
        <v>-</v>
      </c>
    </row>
    <row r="7" spans="1:23" x14ac:dyDescent="0.25">
      <c r="A7" s="159" t="str">
        <f>IF(CHECKLIST!$E$1=CHECKLIST!$X$2,Data!A13,IF(CHECKLIST!$E$1=CHECKLIST!$X$3,A25,IF(CHECKLIST!$E$1=CHECKLIST!$X$5,A31,A19)))</f>
        <v>Non applicare</v>
      </c>
      <c r="F7" t="s">
        <v>265</v>
      </c>
      <c r="G7" s="43" t="e">
        <f>CHECKLIST!I176</f>
        <v>#DIV/0!</v>
      </c>
    </row>
    <row r="8" spans="1:23" x14ac:dyDescent="0.25">
      <c r="A8" s="82" t="s">
        <v>202</v>
      </c>
      <c r="B8" s="82">
        <v>1</v>
      </c>
      <c r="F8" t="s">
        <v>266</v>
      </c>
      <c r="G8" s="43" t="e">
        <f>CHECKLIST!#REF!</f>
        <v>#REF!</v>
      </c>
    </row>
    <row r="9" spans="1:23" x14ac:dyDescent="0.25">
      <c r="A9" s="82" t="s">
        <v>203</v>
      </c>
      <c r="B9" s="82">
        <v>2</v>
      </c>
    </row>
    <row r="10" spans="1:23" x14ac:dyDescent="0.25">
      <c r="A10" s="82" t="s">
        <v>204</v>
      </c>
      <c r="B10" s="82">
        <v>3</v>
      </c>
    </row>
    <row r="11" spans="1:23" x14ac:dyDescent="0.25">
      <c r="A11" s="82" t="s">
        <v>205</v>
      </c>
      <c r="B11" s="82">
        <v>4</v>
      </c>
    </row>
    <row r="12" spans="1:23" x14ac:dyDescent="0.25">
      <c r="A12" s="82" t="s">
        <v>206</v>
      </c>
      <c r="B12" s="82">
        <v>5</v>
      </c>
    </row>
    <row r="13" spans="1:23" x14ac:dyDescent="0.25">
      <c r="A13" t="s">
        <v>865</v>
      </c>
    </row>
    <row r="14" spans="1:23" x14ac:dyDescent="0.25">
      <c r="A14" t="s">
        <v>866</v>
      </c>
      <c r="B14" s="82">
        <v>1</v>
      </c>
      <c r="W14" s="19"/>
    </row>
    <row r="15" spans="1:23" x14ac:dyDescent="0.25">
      <c r="A15" s="82" t="s">
        <v>867</v>
      </c>
      <c r="B15" s="82">
        <v>2</v>
      </c>
    </row>
    <row r="16" spans="1:23" x14ac:dyDescent="0.25">
      <c r="A16" s="82" t="s">
        <v>868</v>
      </c>
      <c r="B16" s="82">
        <v>3</v>
      </c>
    </row>
    <row r="17" spans="1:23" x14ac:dyDescent="0.25">
      <c r="A17" s="82" t="s">
        <v>869</v>
      </c>
      <c r="B17" s="82">
        <v>4</v>
      </c>
    </row>
    <row r="18" spans="1:23" x14ac:dyDescent="0.25">
      <c r="A18" s="82" t="s">
        <v>870</v>
      </c>
      <c r="B18" s="82">
        <v>5</v>
      </c>
    </row>
    <row r="19" spans="1:23" x14ac:dyDescent="0.25">
      <c r="A19" s="82" t="s">
        <v>871</v>
      </c>
    </row>
    <row r="20" spans="1:23" x14ac:dyDescent="0.25">
      <c r="A20" s="82" t="s">
        <v>527</v>
      </c>
    </row>
    <row r="21" spans="1:23" x14ac:dyDescent="0.25">
      <c r="A21" s="82" t="s">
        <v>526</v>
      </c>
    </row>
    <row r="22" spans="1:23" x14ac:dyDescent="0.25">
      <c r="A22" s="82" t="s">
        <v>528</v>
      </c>
    </row>
    <row r="23" spans="1:23" x14ac:dyDescent="0.25">
      <c r="A23" s="82" t="s">
        <v>525</v>
      </c>
    </row>
    <row r="24" spans="1:23" x14ac:dyDescent="0.25">
      <c r="A24" s="82" t="s">
        <v>524</v>
      </c>
    </row>
    <row r="25" spans="1:23" x14ac:dyDescent="0.25">
      <c r="A25" t="s">
        <v>872</v>
      </c>
    </row>
    <row r="26" spans="1:23" x14ac:dyDescent="0.25">
      <c r="A26" s="160" t="s">
        <v>1178</v>
      </c>
      <c r="W26" s="19"/>
    </row>
    <row r="27" spans="1:23" x14ac:dyDescent="0.25">
      <c r="A27" s="160" t="s">
        <v>1179</v>
      </c>
    </row>
    <row r="28" spans="1:23" x14ac:dyDescent="0.25">
      <c r="A28" s="160" t="s">
        <v>1180</v>
      </c>
    </row>
    <row r="29" spans="1:23" x14ac:dyDescent="0.25">
      <c r="A29" s="160" t="s">
        <v>1181</v>
      </c>
    </row>
    <row r="30" spans="1:23" x14ac:dyDescent="0.25">
      <c r="A30" s="160" t="s">
        <v>1182</v>
      </c>
    </row>
    <row r="31" spans="1:23" x14ac:dyDescent="0.25">
      <c r="A31" s="160" t="s">
        <v>1177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W857"/>
  <sheetViews>
    <sheetView topLeftCell="K178" zoomScale="85" zoomScaleNormal="85" workbookViewId="0">
      <selection activeCell="N16" sqref="N16"/>
    </sheetView>
  </sheetViews>
  <sheetFormatPr defaultColWidth="9.140625" defaultRowHeight="15" outlineLevelRow="1" x14ac:dyDescent="0.25"/>
  <cols>
    <col min="1" max="1" width="9.140625" style="20" collapsed="1"/>
    <col min="2" max="2" width="4.42578125" style="18" bestFit="1" customWidth="1" collapsed="1"/>
    <col min="3" max="3" width="115.42578125" bestFit="1" customWidth="1" collapsed="1"/>
    <col min="4" max="4" width="12.7109375" customWidth="1" collapsed="1"/>
    <col min="5" max="5" width="4.42578125" style="18" bestFit="1" customWidth="1" collapsed="1"/>
    <col min="6" max="6" width="115.42578125" bestFit="1" customWidth="1" collapsed="1"/>
    <col min="8" max="8" width="4.42578125" style="18" bestFit="1" customWidth="1" collapsed="1"/>
    <col min="9" max="9" width="115.42578125" style="158" bestFit="1" customWidth="1" collapsed="1"/>
    <col min="10" max="10" width="9.140625" style="158" collapsed="1"/>
    <col min="11" max="11" width="4.42578125" style="18" bestFit="1" customWidth="1" collapsed="1"/>
    <col min="12" max="12" width="126" style="71" bestFit="1" customWidth="1" collapsed="1"/>
    <col min="17" max="17" width="39.7109375" customWidth="1" collapsed="1"/>
    <col min="18" max="18" width="42" bestFit="1" customWidth="1" collapsed="1"/>
    <col min="19" max="19" width="37.42578125" bestFit="1" customWidth="1" collapsed="1"/>
    <col min="22" max="22" width="49.28515625" bestFit="1" customWidth="1" collapsed="1"/>
  </cols>
  <sheetData>
    <row r="1" spans="1:49" ht="23.25" x14ac:dyDescent="0.35">
      <c r="B1" s="202" t="s">
        <v>546</v>
      </c>
      <c r="C1" s="203"/>
      <c r="E1" s="204" t="s">
        <v>547</v>
      </c>
      <c r="F1" s="205"/>
      <c r="H1" s="208" t="s">
        <v>550</v>
      </c>
      <c r="I1" s="209"/>
      <c r="K1" s="206" t="s">
        <v>549</v>
      </c>
      <c r="L1" s="207"/>
    </row>
    <row r="2" spans="1:49" ht="15.75" x14ac:dyDescent="0.25">
      <c r="B2" s="123"/>
      <c r="C2" s="124" t="s">
        <v>302</v>
      </c>
      <c r="D2" s="21"/>
      <c r="E2" s="123"/>
      <c r="F2" s="124" t="s">
        <v>183</v>
      </c>
      <c r="G2" s="21"/>
      <c r="H2" s="123"/>
      <c r="I2" s="124" t="s">
        <v>1169</v>
      </c>
      <c r="J2" s="21"/>
      <c r="K2" s="123"/>
      <c r="L2" s="124" t="s">
        <v>1332</v>
      </c>
      <c r="M2" s="21"/>
      <c r="N2" s="21"/>
      <c r="O2" s="21"/>
      <c r="P2" s="21"/>
      <c r="Q2" s="21" t="s">
        <v>546</v>
      </c>
      <c r="R2" s="21" t="s">
        <v>547</v>
      </c>
      <c r="S2" s="21" t="s">
        <v>1183</v>
      </c>
      <c r="T2" s="21"/>
      <c r="U2" s="21"/>
      <c r="V2" s="21" t="s">
        <v>794</v>
      </c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</row>
    <row r="3" spans="1:49" outlineLevel="1" x14ac:dyDescent="0.25">
      <c r="B3" s="125">
        <v>1</v>
      </c>
      <c r="C3" s="126" t="s">
        <v>304</v>
      </c>
      <c r="D3" s="21"/>
      <c r="E3" s="125">
        <v>1</v>
      </c>
      <c r="F3" s="126" t="s">
        <v>0</v>
      </c>
      <c r="G3" s="21"/>
      <c r="H3" s="125">
        <v>1</v>
      </c>
      <c r="I3" s="126" t="s">
        <v>1085</v>
      </c>
      <c r="J3" s="21"/>
      <c r="K3" s="125">
        <v>1</v>
      </c>
      <c r="L3" s="126" t="s">
        <v>971</v>
      </c>
      <c r="M3" s="21"/>
      <c r="N3" s="21"/>
      <c r="O3" s="21" t="s">
        <v>398</v>
      </c>
      <c r="P3" s="21"/>
      <c r="Q3" s="21" t="s">
        <v>974</v>
      </c>
      <c r="R3" s="21" t="s">
        <v>237</v>
      </c>
      <c r="S3" s="21" t="s">
        <v>1184</v>
      </c>
      <c r="T3" s="21"/>
      <c r="U3" s="21"/>
      <c r="V3" s="21" t="s">
        <v>1449</v>
      </c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</row>
    <row r="4" spans="1:49" outlineLevel="1" x14ac:dyDescent="0.25">
      <c r="B4" s="125" t="s">
        <v>3</v>
      </c>
      <c r="C4" s="127" t="s">
        <v>537</v>
      </c>
      <c r="D4" s="21"/>
      <c r="E4" s="125" t="s">
        <v>3</v>
      </c>
      <c r="F4" s="127" t="s">
        <v>4</v>
      </c>
      <c r="G4" s="21"/>
      <c r="H4" s="125" t="s">
        <v>3</v>
      </c>
      <c r="I4" s="127" t="s">
        <v>1086</v>
      </c>
      <c r="J4" s="21"/>
      <c r="K4" s="125" t="s">
        <v>3</v>
      </c>
      <c r="L4" s="127" t="s">
        <v>1286</v>
      </c>
      <c r="M4" s="21"/>
      <c r="N4" s="21"/>
      <c r="O4" s="21" t="s">
        <v>401</v>
      </c>
      <c r="P4" s="21"/>
      <c r="Q4" s="96" t="s">
        <v>386</v>
      </c>
      <c r="R4" s="96" t="s">
        <v>975</v>
      </c>
      <c r="S4" s="21" t="s">
        <v>386</v>
      </c>
      <c r="T4" s="21"/>
      <c r="U4" s="21"/>
      <c r="V4" s="21" t="s">
        <v>1450</v>
      </c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</row>
    <row r="5" spans="1:49" outlineLevel="1" x14ac:dyDescent="0.25">
      <c r="B5" s="125" t="s">
        <v>188</v>
      </c>
      <c r="C5" s="127" t="s">
        <v>529</v>
      </c>
      <c r="D5" s="21"/>
      <c r="E5" s="125" t="s">
        <v>188</v>
      </c>
      <c r="F5" s="127" t="s">
        <v>6</v>
      </c>
      <c r="G5" s="21"/>
      <c r="H5" s="125" t="s">
        <v>188</v>
      </c>
      <c r="I5" s="127" t="s">
        <v>1087</v>
      </c>
      <c r="J5" s="21"/>
      <c r="K5" s="125" t="s">
        <v>188</v>
      </c>
      <c r="L5" s="127" t="s">
        <v>1287</v>
      </c>
      <c r="M5" s="21"/>
      <c r="N5" s="21"/>
      <c r="O5" s="21" t="s">
        <v>558</v>
      </c>
      <c r="P5" s="21"/>
      <c r="Q5" s="97" t="s">
        <v>387</v>
      </c>
      <c r="R5" s="21" t="s">
        <v>976</v>
      </c>
      <c r="S5" s="21" t="s">
        <v>387</v>
      </c>
      <c r="T5" s="21"/>
      <c r="U5" s="21"/>
      <c r="V5" s="21" t="s">
        <v>1451</v>
      </c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</row>
    <row r="6" spans="1:49" outlineLevel="1" x14ac:dyDescent="0.25">
      <c r="B6" s="125" t="s">
        <v>189</v>
      </c>
      <c r="C6" s="127" t="s">
        <v>530</v>
      </c>
      <c r="D6" s="21"/>
      <c r="E6" s="125" t="s">
        <v>189</v>
      </c>
      <c r="F6" s="127" t="s">
        <v>8</v>
      </c>
      <c r="G6" s="21"/>
      <c r="H6" s="125" t="s">
        <v>189</v>
      </c>
      <c r="I6" s="127" t="s">
        <v>1088</v>
      </c>
      <c r="J6" s="21"/>
      <c r="K6" s="125" t="s">
        <v>189</v>
      </c>
      <c r="L6" s="127" t="s">
        <v>1288</v>
      </c>
      <c r="M6" s="21"/>
      <c r="N6" s="21"/>
      <c r="O6" s="21" t="s">
        <v>431</v>
      </c>
      <c r="P6" s="21"/>
      <c r="Q6" s="97" t="s">
        <v>518</v>
      </c>
      <c r="R6" s="21" t="s">
        <v>977</v>
      </c>
      <c r="S6" s="21" t="s">
        <v>1185</v>
      </c>
      <c r="T6" s="21"/>
      <c r="U6" s="21"/>
      <c r="V6" s="21" t="s">
        <v>1452</v>
      </c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</row>
    <row r="7" spans="1:49" outlineLevel="1" x14ac:dyDescent="0.25">
      <c r="B7" s="125" t="s">
        <v>190</v>
      </c>
      <c r="C7" s="127" t="s">
        <v>531</v>
      </c>
      <c r="D7" s="21"/>
      <c r="E7" s="125" t="s">
        <v>190</v>
      </c>
      <c r="F7" s="127" t="s">
        <v>10</v>
      </c>
      <c r="G7" s="21"/>
      <c r="H7" s="125" t="s">
        <v>190</v>
      </c>
      <c r="I7" s="127" t="s">
        <v>1089</v>
      </c>
      <c r="J7" s="21"/>
      <c r="K7" s="125" t="s">
        <v>190</v>
      </c>
      <c r="L7" s="127" t="s">
        <v>1289</v>
      </c>
      <c r="M7" s="21"/>
      <c r="N7" s="21"/>
      <c r="O7" s="21" t="s">
        <v>611</v>
      </c>
      <c r="P7" s="21"/>
      <c r="Q7" s="97" t="s">
        <v>394</v>
      </c>
      <c r="R7" s="21" t="s">
        <v>978</v>
      </c>
      <c r="S7" s="21" t="s">
        <v>1186</v>
      </c>
      <c r="T7" s="21"/>
      <c r="U7" s="21"/>
      <c r="V7" s="21" t="s">
        <v>1453</v>
      </c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</row>
    <row r="8" spans="1:49" outlineLevel="1" x14ac:dyDescent="0.25">
      <c r="B8" s="125" t="s">
        <v>191</v>
      </c>
      <c r="C8" s="127" t="s">
        <v>538</v>
      </c>
      <c r="D8" s="21"/>
      <c r="E8" s="125" t="s">
        <v>191</v>
      </c>
      <c r="F8" s="127" t="s">
        <v>18</v>
      </c>
      <c r="G8" s="21"/>
      <c r="H8" s="125" t="s">
        <v>191</v>
      </c>
      <c r="I8" s="127" t="s">
        <v>1090</v>
      </c>
      <c r="J8" s="21"/>
      <c r="K8" s="125" t="s">
        <v>191</v>
      </c>
      <c r="L8" s="127" t="s">
        <v>1290</v>
      </c>
      <c r="M8" s="21"/>
      <c r="N8" s="21"/>
      <c r="O8" s="21" t="s">
        <v>640</v>
      </c>
      <c r="P8" s="21"/>
      <c r="Q8" s="98" t="s">
        <v>521</v>
      </c>
      <c r="R8" s="21" t="s">
        <v>1187</v>
      </c>
      <c r="S8" s="21" t="s">
        <v>1187</v>
      </c>
      <c r="T8" s="21"/>
      <c r="U8" s="21"/>
      <c r="V8" s="21" t="s">
        <v>1454</v>
      </c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</row>
    <row r="9" spans="1:49" outlineLevel="1" x14ac:dyDescent="0.25">
      <c r="B9" s="125" t="s">
        <v>192</v>
      </c>
      <c r="C9" s="127" t="s">
        <v>532</v>
      </c>
      <c r="D9" s="21"/>
      <c r="E9" s="125" t="s">
        <v>192</v>
      </c>
      <c r="F9" s="127" t="s">
        <v>20</v>
      </c>
      <c r="G9" s="21"/>
      <c r="H9" s="125" t="s">
        <v>192</v>
      </c>
      <c r="I9" s="127" t="s">
        <v>1091</v>
      </c>
      <c r="J9" s="21"/>
      <c r="K9" s="125" t="s">
        <v>192</v>
      </c>
      <c r="L9" s="127" t="s">
        <v>1291</v>
      </c>
      <c r="M9" s="21"/>
      <c r="N9" s="21"/>
      <c r="O9" s="21" t="s">
        <v>357</v>
      </c>
      <c r="P9" s="21"/>
      <c r="Q9" s="98" t="s">
        <v>388</v>
      </c>
      <c r="R9" s="21" t="s">
        <v>979</v>
      </c>
      <c r="S9" s="21" t="s">
        <v>1188</v>
      </c>
      <c r="T9" s="21"/>
      <c r="U9" s="21"/>
      <c r="V9" s="21" t="s">
        <v>1188</v>
      </c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</row>
    <row r="10" spans="1:49" outlineLevel="1" x14ac:dyDescent="0.25">
      <c r="B10" s="125" t="s">
        <v>193</v>
      </c>
      <c r="C10" s="127" t="s">
        <v>378</v>
      </c>
      <c r="D10" s="21"/>
      <c r="E10" s="125" t="s">
        <v>193</v>
      </c>
      <c r="F10" s="127" t="s">
        <v>22</v>
      </c>
      <c r="G10" s="21"/>
      <c r="H10" s="125" t="s">
        <v>193</v>
      </c>
      <c r="I10" s="127" t="s">
        <v>1092</v>
      </c>
      <c r="J10" s="21"/>
      <c r="K10" s="125" t="s">
        <v>193</v>
      </c>
      <c r="L10" s="127" t="s">
        <v>1292</v>
      </c>
      <c r="M10" s="21"/>
      <c r="N10" s="21"/>
      <c r="O10" s="21" t="s">
        <v>453</v>
      </c>
      <c r="P10" s="21"/>
      <c r="Q10" s="96" t="s">
        <v>522</v>
      </c>
      <c r="R10" s="21" t="s">
        <v>1190</v>
      </c>
      <c r="S10" s="21" t="s">
        <v>1189</v>
      </c>
      <c r="T10" s="21"/>
      <c r="U10" s="21"/>
      <c r="V10" s="21" t="s">
        <v>1455</v>
      </c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</row>
    <row r="11" spans="1:49" outlineLevel="1" x14ac:dyDescent="0.25">
      <c r="B11" s="125" t="s">
        <v>194</v>
      </c>
      <c r="C11" s="127" t="s">
        <v>533</v>
      </c>
      <c r="D11" s="21"/>
      <c r="E11" s="125" t="s">
        <v>194</v>
      </c>
      <c r="F11" s="127" t="s">
        <v>24</v>
      </c>
      <c r="G11" s="21"/>
      <c r="H11" s="125" t="s">
        <v>194</v>
      </c>
      <c r="I11" s="127" t="s">
        <v>1093</v>
      </c>
      <c r="J11" s="21"/>
      <c r="K11" s="125" t="s">
        <v>194</v>
      </c>
      <c r="L11" s="127" t="s">
        <v>1293</v>
      </c>
      <c r="M11" s="21"/>
      <c r="N11" s="21"/>
      <c r="O11" s="21" t="s">
        <v>593</v>
      </c>
      <c r="P11" s="21"/>
      <c r="Q11" s="96" t="s">
        <v>392</v>
      </c>
      <c r="R11" s="21" t="s">
        <v>980</v>
      </c>
      <c r="S11" s="21" t="s">
        <v>1191</v>
      </c>
      <c r="T11" s="21"/>
      <c r="U11" s="21"/>
      <c r="V11" s="21" t="s">
        <v>1456</v>
      </c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</row>
    <row r="12" spans="1:49" outlineLevel="1" x14ac:dyDescent="0.25">
      <c r="B12" s="125" t="s">
        <v>195</v>
      </c>
      <c r="C12" s="127" t="s">
        <v>535</v>
      </c>
      <c r="D12" s="21"/>
      <c r="E12" s="125" t="s">
        <v>195</v>
      </c>
      <c r="F12" s="127" t="s">
        <v>28</v>
      </c>
      <c r="G12" s="21"/>
      <c r="H12" s="125" t="s">
        <v>195</v>
      </c>
      <c r="I12" s="127" t="s">
        <v>1094</v>
      </c>
      <c r="J12" s="21"/>
      <c r="K12" s="125" t="s">
        <v>195</v>
      </c>
      <c r="L12" s="127" t="s">
        <v>1294</v>
      </c>
      <c r="M12" s="21"/>
      <c r="N12" s="21"/>
      <c r="O12" s="21"/>
      <c r="P12" s="21"/>
      <c r="Q12" s="96" t="s">
        <v>390</v>
      </c>
      <c r="R12" s="21" t="s">
        <v>981</v>
      </c>
      <c r="S12" s="21" t="s">
        <v>1192</v>
      </c>
      <c r="T12" s="21"/>
      <c r="U12" s="21"/>
      <c r="V12" s="21" t="s">
        <v>1457</v>
      </c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</row>
    <row r="13" spans="1:49" outlineLevel="1" x14ac:dyDescent="0.25">
      <c r="B13" s="125" t="s">
        <v>196</v>
      </c>
      <c r="C13" s="127" t="s">
        <v>379</v>
      </c>
      <c r="D13" s="21"/>
      <c r="E13" s="125" t="s">
        <v>196</v>
      </c>
      <c r="F13" s="127" t="s">
        <v>30</v>
      </c>
      <c r="G13" s="21"/>
      <c r="H13" s="125" t="s">
        <v>196</v>
      </c>
      <c r="I13" s="127" t="s">
        <v>1095</v>
      </c>
      <c r="J13" s="21"/>
      <c r="K13" s="125" t="s">
        <v>196</v>
      </c>
      <c r="L13" s="127" t="s">
        <v>1295</v>
      </c>
      <c r="M13" s="21"/>
      <c r="N13" s="21"/>
      <c r="O13" s="21"/>
      <c r="P13" s="21"/>
      <c r="Q13" s="96" t="s">
        <v>520</v>
      </c>
      <c r="R13" s="21" t="s">
        <v>982</v>
      </c>
      <c r="S13" s="21" t="s">
        <v>391</v>
      </c>
      <c r="T13" s="21"/>
      <c r="U13" s="21"/>
      <c r="V13" s="21" t="s">
        <v>1458</v>
      </c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</row>
    <row r="14" spans="1:49" outlineLevel="1" x14ac:dyDescent="0.25">
      <c r="B14" s="125" t="s">
        <v>197</v>
      </c>
      <c r="C14" s="127" t="s">
        <v>536</v>
      </c>
      <c r="D14" s="21"/>
      <c r="E14" s="125" t="s">
        <v>197</v>
      </c>
      <c r="F14" s="127" t="s">
        <v>548</v>
      </c>
      <c r="G14" s="21"/>
      <c r="H14" s="125" t="s">
        <v>197</v>
      </c>
      <c r="I14" s="127"/>
      <c r="J14" s="21"/>
      <c r="K14" s="125" t="s">
        <v>197</v>
      </c>
      <c r="L14" s="127" t="s">
        <v>1296</v>
      </c>
      <c r="M14" s="21"/>
      <c r="N14" s="21"/>
      <c r="O14" s="21"/>
      <c r="P14" s="21"/>
      <c r="Q14" s="96" t="s">
        <v>519</v>
      </c>
      <c r="R14" s="21" t="s">
        <v>983</v>
      </c>
      <c r="S14" s="21" t="s">
        <v>1193</v>
      </c>
      <c r="T14" s="21"/>
      <c r="U14" s="21"/>
      <c r="V14" s="21" t="s">
        <v>1459</v>
      </c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</row>
    <row r="15" spans="1:49" outlineLevel="1" x14ac:dyDescent="0.25">
      <c r="B15" s="125" t="s">
        <v>198</v>
      </c>
      <c r="C15" s="127" t="s">
        <v>534</v>
      </c>
      <c r="D15" s="21"/>
      <c r="E15" s="125" t="s">
        <v>198</v>
      </c>
      <c r="F15" s="127" t="s">
        <v>32</v>
      </c>
      <c r="G15" s="21"/>
      <c r="H15" s="125" t="s">
        <v>198</v>
      </c>
      <c r="I15" s="127" t="s">
        <v>1096</v>
      </c>
      <c r="J15" s="21"/>
      <c r="K15" s="125" t="s">
        <v>198</v>
      </c>
      <c r="L15" s="127" t="s">
        <v>1297</v>
      </c>
      <c r="M15" s="21"/>
      <c r="N15" s="21"/>
      <c r="O15" s="21"/>
      <c r="P15" s="21"/>
      <c r="Q15" s="21" t="s">
        <v>523</v>
      </c>
      <c r="R15" s="21" t="s">
        <v>1195</v>
      </c>
      <c r="S15" s="21" t="s">
        <v>1194</v>
      </c>
      <c r="T15" s="21"/>
      <c r="U15" s="21"/>
      <c r="V15" s="21" t="s">
        <v>1460</v>
      </c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</row>
    <row r="16" spans="1:49" s="30" customFormat="1" ht="15.75" x14ac:dyDescent="0.25">
      <c r="A16" s="20"/>
      <c r="B16" s="128"/>
      <c r="C16" s="129" t="s">
        <v>342</v>
      </c>
      <c r="D16" s="29"/>
      <c r="E16" s="128"/>
      <c r="F16" s="129" t="s">
        <v>34</v>
      </c>
      <c r="G16" s="29"/>
      <c r="H16" s="128"/>
      <c r="I16" s="129" t="s">
        <v>1170</v>
      </c>
      <c r="J16" s="29"/>
      <c r="K16" s="128"/>
      <c r="L16" s="129"/>
      <c r="M16" s="29"/>
      <c r="N16" s="29"/>
      <c r="O16" s="29"/>
      <c r="P16" s="29"/>
      <c r="Q16" s="29" t="s">
        <v>303</v>
      </c>
      <c r="R16" s="29" t="s">
        <v>1</v>
      </c>
      <c r="S16" s="29" t="s">
        <v>303</v>
      </c>
      <c r="T16" s="29"/>
      <c r="U16" s="29"/>
      <c r="V16" s="29" t="s">
        <v>1461</v>
      </c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</row>
    <row r="17" spans="2:49" x14ac:dyDescent="0.25">
      <c r="B17" s="130"/>
      <c r="C17" s="131"/>
      <c r="D17" s="21"/>
      <c r="E17" s="130"/>
      <c r="F17" s="131"/>
      <c r="G17" s="21"/>
      <c r="H17" s="130"/>
      <c r="I17" s="131"/>
      <c r="J17" s="21"/>
      <c r="K17" s="130"/>
      <c r="L17" s="131"/>
      <c r="M17" s="21"/>
      <c r="N17" s="21"/>
      <c r="O17" s="21"/>
      <c r="P17" s="21"/>
      <c r="Q17" s="21" t="s">
        <v>333</v>
      </c>
      <c r="R17" s="21" t="s">
        <v>2</v>
      </c>
      <c r="S17" s="21" t="s">
        <v>1196</v>
      </c>
      <c r="T17" s="21"/>
      <c r="U17" s="21"/>
      <c r="V17" s="21" t="s">
        <v>1462</v>
      </c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</row>
    <row r="18" spans="2:49" ht="15.75" x14ac:dyDescent="0.25">
      <c r="B18" s="123"/>
      <c r="C18" s="124" t="s">
        <v>307</v>
      </c>
      <c r="D18" s="21"/>
      <c r="E18" s="123"/>
      <c r="F18" s="124" t="s">
        <v>184</v>
      </c>
      <c r="G18" s="21"/>
      <c r="H18" s="123"/>
      <c r="I18" s="124" t="s">
        <v>307</v>
      </c>
      <c r="J18" s="21"/>
      <c r="K18" s="123"/>
      <c r="L18" s="124" t="s">
        <v>1331</v>
      </c>
      <c r="M18" s="21"/>
      <c r="N18" s="21"/>
      <c r="O18" s="21"/>
      <c r="P18" s="21"/>
      <c r="Q18" s="21" t="s">
        <v>334</v>
      </c>
      <c r="R18" s="21" t="s">
        <v>984</v>
      </c>
      <c r="S18" s="21" t="s">
        <v>1197</v>
      </c>
      <c r="T18" s="21"/>
      <c r="U18" s="21"/>
      <c r="V18" s="21" t="s">
        <v>1463</v>
      </c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</row>
    <row r="19" spans="2:49" outlineLevel="1" x14ac:dyDescent="0.25">
      <c r="B19" s="125">
        <v>2</v>
      </c>
      <c r="C19" s="126" t="s">
        <v>304</v>
      </c>
      <c r="D19" s="21"/>
      <c r="E19" s="125">
        <v>2</v>
      </c>
      <c r="F19" s="126" t="s">
        <v>35</v>
      </c>
      <c r="G19" s="21"/>
      <c r="H19" s="125">
        <v>2</v>
      </c>
      <c r="I19" s="126" t="s">
        <v>1097</v>
      </c>
      <c r="J19" s="21"/>
      <c r="K19" s="125">
        <v>2</v>
      </c>
      <c r="L19" s="126" t="s">
        <v>971</v>
      </c>
      <c r="M19" s="21"/>
      <c r="N19" s="21"/>
      <c r="O19" s="21"/>
      <c r="P19" s="21"/>
      <c r="Q19" s="21" t="s">
        <v>341</v>
      </c>
      <c r="R19" s="21" t="s">
        <v>985</v>
      </c>
      <c r="S19" s="21" t="s">
        <v>1198</v>
      </c>
      <c r="T19" s="21"/>
      <c r="U19" s="21"/>
      <c r="V19" s="21" t="s">
        <v>1464</v>
      </c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</row>
    <row r="20" spans="2:49" outlineLevel="1" x14ac:dyDescent="0.25">
      <c r="B20" s="125" t="s">
        <v>51</v>
      </c>
      <c r="C20" s="127" t="s">
        <v>1231</v>
      </c>
      <c r="D20" s="21"/>
      <c r="E20" s="125" t="s">
        <v>51</v>
      </c>
      <c r="F20" s="127" t="s">
        <v>36</v>
      </c>
      <c r="G20" s="21"/>
      <c r="H20" s="125" t="s">
        <v>51</v>
      </c>
      <c r="I20" s="127" t="s">
        <v>1098</v>
      </c>
      <c r="J20" s="21"/>
      <c r="K20" s="125" t="s">
        <v>51</v>
      </c>
      <c r="L20" s="127" t="s">
        <v>863</v>
      </c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</row>
    <row r="21" spans="2:49" outlineLevel="1" x14ac:dyDescent="0.25">
      <c r="B21" s="125" t="s">
        <v>52</v>
      </c>
      <c r="C21" s="127" t="s">
        <v>539</v>
      </c>
      <c r="D21" s="21"/>
      <c r="E21" s="125" t="s">
        <v>52</v>
      </c>
      <c r="F21" s="127" t="s">
        <v>37</v>
      </c>
      <c r="G21" s="21"/>
      <c r="H21" s="125" t="s">
        <v>52</v>
      </c>
      <c r="I21" s="127" t="s">
        <v>1099</v>
      </c>
      <c r="J21" s="21"/>
      <c r="K21" s="125" t="s">
        <v>52</v>
      </c>
      <c r="L21" s="127" t="s">
        <v>1298</v>
      </c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</row>
    <row r="22" spans="2:49" outlineLevel="1" x14ac:dyDescent="0.25">
      <c r="B22" s="125" t="s">
        <v>53</v>
      </c>
      <c r="C22" s="127" t="s">
        <v>540</v>
      </c>
      <c r="D22" s="21"/>
      <c r="E22" s="125" t="s">
        <v>53</v>
      </c>
      <c r="F22" s="127" t="s">
        <v>38</v>
      </c>
      <c r="G22" s="21"/>
      <c r="H22" s="125" t="s">
        <v>53</v>
      </c>
      <c r="I22" s="127" t="s">
        <v>1100</v>
      </c>
      <c r="J22" s="21"/>
      <c r="K22" s="125" t="s">
        <v>53</v>
      </c>
      <c r="L22" s="127" t="s">
        <v>1299</v>
      </c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</row>
    <row r="23" spans="2:49" outlineLevel="1" x14ac:dyDescent="0.25">
      <c r="B23" s="125" t="s">
        <v>54</v>
      </c>
      <c r="C23" s="127" t="s">
        <v>1230</v>
      </c>
      <c r="D23" s="21"/>
      <c r="E23" s="125" t="s">
        <v>54</v>
      </c>
      <c r="F23" s="127" t="s">
        <v>39</v>
      </c>
      <c r="G23" s="21"/>
      <c r="H23" s="125" t="s">
        <v>54</v>
      </c>
      <c r="I23" s="127" t="s">
        <v>1101</v>
      </c>
      <c r="J23" s="21"/>
      <c r="K23" s="125" t="s">
        <v>54</v>
      </c>
      <c r="L23" s="127" t="s">
        <v>1300</v>
      </c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</row>
    <row r="24" spans="2:49" outlineLevel="1" x14ac:dyDescent="0.25">
      <c r="B24" s="125" t="s">
        <v>55</v>
      </c>
      <c r="C24" s="127" t="s">
        <v>541</v>
      </c>
      <c r="D24" s="21"/>
      <c r="E24" s="125" t="s">
        <v>55</v>
      </c>
      <c r="F24" s="127" t="s">
        <v>40</v>
      </c>
      <c r="G24" s="21"/>
      <c r="H24" s="125" t="s">
        <v>55</v>
      </c>
      <c r="I24" s="127" t="s">
        <v>1102</v>
      </c>
      <c r="J24" s="21"/>
      <c r="K24" s="125" t="s">
        <v>55</v>
      </c>
      <c r="L24" s="127" t="s">
        <v>1301</v>
      </c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</row>
    <row r="25" spans="2:49" outlineLevel="1" x14ac:dyDescent="0.25">
      <c r="B25" s="125" t="s">
        <v>56</v>
      </c>
      <c r="C25" s="127" t="s">
        <v>543</v>
      </c>
      <c r="D25" s="21"/>
      <c r="E25" s="125" t="s">
        <v>56</v>
      </c>
      <c r="F25" s="127" t="s">
        <v>41</v>
      </c>
      <c r="G25" s="21"/>
      <c r="H25" s="125" t="s">
        <v>56</v>
      </c>
      <c r="I25" s="127" t="s">
        <v>1103</v>
      </c>
      <c r="J25" s="21"/>
      <c r="K25" s="125" t="s">
        <v>56</v>
      </c>
      <c r="L25" s="127" t="s">
        <v>1302</v>
      </c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</row>
    <row r="26" spans="2:49" outlineLevel="1" x14ac:dyDescent="0.25">
      <c r="B26" s="125" t="s">
        <v>57</v>
      </c>
      <c r="C26" s="127" t="s">
        <v>1232</v>
      </c>
      <c r="D26" s="21"/>
      <c r="E26" s="125" t="s">
        <v>57</v>
      </c>
      <c r="F26" s="127" t="s">
        <v>42</v>
      </c>
      <c r="G26" s="21"/>
      <c r="H26" s="125" t="s">
        <v>57</v>
      </c>
      <c r="I26" s="127" t="s">
        <v>1104</v>
      </c>
      <c r="J26" s="21"/>
      <c r="K26" s="125" t="s">
        <v>57</v>
      </c>
      <c r="L26" s="127" t="s">
        <v>1303</v>
      </c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</row>
    <row r="27" spans="2:49" outlineLevel="1" x14ac:dyDescent="0.25">
      <c r="B27" s="125" t="s">
        <v>58</v>
      </c>
      <c r="C27" s="127" t="s">
        <v>542</v>
      </c>
      <c r="D27" s="21"/>
      <c r="E27" s="125" t="s">
        <v>58</v>
      </c>
      <c r="F27" s="127" t="s">
        <v>43</v>
      </c>
      <c r="G27" s="21"/>
      <c r="H27" s="125" t="s">
        <v>58</v>
      </c>
      <c r="I27" s="127" t="s">
        <v>1105</v>
      </c>
      <c r="J27" s="21"/>
      <c r="K27" s="125" t="s">
        <v>58</v>
      </c>
      <c r="L27" s="127" t="s">
        <v>1304</v>
      </c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</row>
    <row r="28" spans="2:49" outlineLevel="1" x14ac:dyDescent="0.25">
      <c r="B28" s="125" t="s">
        <v>59</v>
      </c>
      <c r="C28" s="127" t="s">
        <v>1233</v>
      </c>
      <c r="D28" s="21"/>
      <c r="E28" s="125" t="s">
        <v>59</v>
      </c>
      <c r="F28" s="127" t="s">
        <v>44</v>
      </c>
      <c r="G28" s="21"/>
      <c r="H28" s="125" t="s">
        <v>59</v>
      </c>
      <c r="I28" s="127" t="s">
        <v>1106</v>
      </c>
      <c r="J28" s="21"/>
      <c r="K28" s="125" t="s">
        <v>59</v>
      </c>
      <c r="L28" s="127" t="s">
        <v>1305</v>
      </c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</row>
    <row r="29" spans="2:49" outlineLevel="1" x14ac:dyDescent="0.25">
      <c r="B29" s="125" t="s">
        <v>60</v>
      </c>
      <c r="C29" s="127" t="s">
        <v>1234</v>
      </c>
      <c r="D29" s="21"/>
      <c r="E29" s="125" t="s">
        <v>60</v>
      </c>
      <c r="F29" s="127" t="s">
        <v>45</v>
      </c>
      <c r="G29" s="21"/>
      <c r="H29" s="125" t="s">
        <v>60</v>
      </c>
      <c r="I29" s="127" t="s">
        <v>1107</v>
      </c>
      <c r="J29" s="21"/>
      <c r="K29" s="125" t="s">
        <v>60</v>
      </c>
      <c r="L29" s="127" t="s">
        <v>1306</v>
      </c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</row>
    <row r="30" spans="2:49" outlineLevel="1" x14ac:dyDescent="0.25">
      <c r="B30" s="125" t="s">
        <v>61</v>
      </c>
      <c r="C30" s="127" t="s">
        <v>1235</v>
      </c>
      <c r="D30" s="21"/>
      <c r="E30" s="125" t="s">
        <v>61</v>
      </c>
      <c r="F30" s="127" t="s">
        <v>210</v>
      </c>
      <c r="G30" s="21"/>
      <c r="H30" s="125" t="s">
        <v>61</v>
      </c>
      <c r="I30" s="127" t="s">
        <v>1108</v>
      </c>
      <c r="J30" s="21"/>
      <c r="K30" s="125" t="s">
        <v>61</v>
      </c>
      <c r="L30" s="127" t="s">
        <v>1307</v>
      </c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</row>
    <row r="31" spans="2:49" outlineLevel="1" x14ac:dyDescent="0.25">
      <c r="B31" s="125" t="s">
        <v>62</v>
      </c>
      <c r="C31" s="127" t="s">
        <v>544</v>
      </c>
      <c r="D31" s="21"/>
      <c r="E31" s="125" t="s">
        <v>62</v>
      </c>
      <c r="F31" s="127" t="s">
        <v>48</v>
      </c>
      <c r="G31" s="21"/>
      <c r="H31" s="125" t="s">
        <v>62</v>
      </c>
      <c r="I31" s="127" t="s">
        <v>1109</v>
      </c>
      <c r="J31" s="21"/>
      <c r="K31" s="125" t="s">
        <v>62</v>
      </c>
      <c r="L31" s="127" t="s">
        <v>1308</v>
      </c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</row>
    <row r="32" spans="2:49" outlineLevel="1" x14ac:dyDescent="0.25">
      <c r="B32" s="125" t="s">
        <v>63</v>
      </c>
      <c r="C32" s="127" t="s">
        <v>545</v>
      </c>
      <c r="D32" s="21"/>
      <c r="E32" s="125" t="s">
        <v>63</v>
      </c>
      <c r="F32" s="127" t="s">
        <v>49</v>
      </c>
      <c r="G32" s="21"/>
      <c r="H32" s="125" t="s">
        <v>63</v>
      </c>
      <c r="I32" s="127" t="s">
        <v>1110</v>
      </c>
      <c r="J32" s="21"/>
      <c r="K32" s="125" t="s">
        <v>63</v>
      </c>
      <c r="L32" s="127" t="s">
        <v>1309</v>
      </c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</row>
    <row r="33" spans="1:49" outlineLevel="1" x14ac:dyDescent="0.25">
      <c r="B33" s="125" t="s">
        <v>64</v>
      </c>
      <c r="C33" s="127" t="s">
        <v>1236</v>
      </c>
      <c r="D33" s="21"/>
      <c r="E33" s="125" t="s">
        <v>64</v>
      </c>
      <c r="F33" s="127" t="s">
        <v>50</v>
      </c>
      <c r="G33" s="21"/>
      <c r="H33" s="125" t="s">
        <v>64</v>
      </c>
      <c r="I33" s="127" t="s">
        <v>1111</v>
      </c>
      <c r="J33" s="21"/>
      <c r="K33" s="125" t="s">
        <v>64</v>
      </c>
      <c r="L33" s="127" t="s">
        <v>1330</v>
      </c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</row>
    <row r="34" spans="1:49" s="33" customFormat="1" ht="15.75" x14ac:dyDescent="0.25">
      <c r="A34" s="20"/>
      <c r="B34" s="132"/>
      <c r="C34" s="129" t="s">
        <v>343</v>
      </c>
      <c r="D34" s="32"/>
      <c r="E34" s="132"/>
      <c r="F34" s="129" t="s">
        <v>67</v>
      </c>
      <c r="G34" s="32"/>
      <c r="H34" s="132"/>
      <c r="I34" s="129" t="s">
        <v>1171</v>
      </c>
      <c r="J34" s="32"/>
      <c r="K34" s="132"/>
      <c r="L34" s="129" t="s">
        <v>1329</v>
      </c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</row>
    <row r="35" spans="1:49" x14ac:dyDescent="0.25">
      <c r="B35" s="130"/>
      <c r="C35" s="131"/>
      <c r="D35" s="21"/>
      <c r="E35" s="130"/>
      <c r="F35" s="131"/>
      <c r="G35" s="21"/>
      <c r="H35" s="130"/>
      <c r="I35" s="131"/>
      <c r="J35" s="21"/>
      <c r="K35" s="130"/>
      <c r="L35" s="13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</row>
    <row r="36" spans="1:49" ht="15.75" x14ac:dyDescent="0.25">
      <c r="B36" s="123"/>
      <c r="C36" s="124" t="s">
        <v>380</v>
      </c>
      <c r="D36" s="21"/>
      <c r="E36" s="123"/>
      <c r="F36" s="124" t="s">
        <v>185</v>
      </c>
      <c r="G36" s="21"/>
      <c r="H36" s="123"/>
      <c r="I36" s="124" t="s">
        <v>1172</v>
      </c>
      <c r="J36" s="21"/>
      <c r="K36" s="123"/>
      <c r="L36" s="124" t="s">
        <v>1333</v>
      </c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</row>
    <row r="37" spans="1:49" outlineLevel="1" x14ac:dyDescent="0.25">
      <c r="B37" s="125">
        <v>3</v>
      </c>
      <c r="C37" s="126" t="s">
        <v>304</v>
      </c>
      <c r="D37" s="21"/>
      <c r="E37" s="125">
        <v>3</v>
      </c>
      <c r="F37" s="126" t="s">
        <v>35</v>
      </c>
      <c r="G37" s="21"/>
      <c r="H37" s="125">
        <v>3</v>
      </c>
      <c r="I37" s="126" t="s">
        <v>1097</v>
      </c>
      <c r="J37" s="21"/>
      <c r="K37" s="125">
        <v>3</v>
      </c>
      <c r="L37" s="126" t="s">
        <v>971</v>
      </c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</row>
    <row r="38" spans="1:49" outlineLevel="1" x14ac:dyDescent="0.25">
      <c r="B38" s="125" t="s">
        <v>93</v>
      </c>
      <c r="C38" s="127" t="s">
        <v>1237</v>
      </c>
      <c r="D38" s="21"/>
      <c r="E38" s="125" t="s">
        <v>93</v>
      </c>
      <c r="F38" s="127" t="s">
        <v>68</v>
      </c>
      <c r="G38" s="21"/>
      <c r="H38" s="125" t="s">
        <v>93</v>
      </c>
      <c r="I38" s="127" t="s">
        <v>1112</v>
      </c>
      <c r="J38" s="21"/>
      <c r="K38" s="125" t="s">
        <v>93</v>
      </c>
      <c r="L38" s="127" t="s">
        <v>1310</v>
      </c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</row>
    <row r="39" spans="1:49" outlineLevel="1" x14ac:dyDescent="0.25">
      <c r="B39" s="125" t="s">
        <v>94</v>
      </c>
      <c r="C39" s="127" t="s">
        <v>1238</v>
      </c>
      <c r="D39" s="21"/>
      <c r="E39" s="125" t="s">
        <v>94</v>
      </c>
      <c r="F39" s="127" t="s">
        <v>848</v>
      </c>
      <c r="G39" s="21"/>
      <c r="H39" s="125" t="s">
        <v>94</v>
      </c>
      <c r="I39" s="127" t="s">
        <v>1113</v>
      </c>
      <c r="J39" s="21"/>
      <c r="K39" s="125" t="s">
        <v>94</v>
      </c>
      <c r="L39" s="127" t="s">
        <v>1311</v>
      </c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</row>
    <row r="40" spans="1:49" outlineLevel="1" x14ac:dyDescent="0.25">
      <c r="B40" s="125" t="s">
        <v>95</v>
      </c>
      <c r="C40" s="127" t="s">
        <v>1239</v>
      </c>
      <c r="D40" s="21"/>
      <c r="E40" s="125" t="s">
        <v>95</v>
      </c>
      <c r="F40" s="127" t="s">
        <v>70</v>
      </c>
      <c r="G40" s="21"/>
      <c r="H40" s="125" t="s">
        <v>95</v>
      </c>
      <c r="I40" s="127" t="s">
        <v>1114</v>
      </c>
      <c r="J40" s="21"/>
      <c r="K40" s="125" t="s">
        <v>95</v>
      </c>
      <c r="L40" s="127" t="s">
        <v>1312</v>
      </c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</row>
    <row r="41" spans="1:49" outlineLevel="1" x14ac:dyDescent="0.25">
      <c r="B41" s="125" t="s">
        <v>96</v>
      </c>
      <c r="C41" s="127" t="s">
        <v>1240</v>
      </c>
      <c r="D41" s="21"/>
      <c r="E41" s="125" t="s">
        <v>96</v>
      </c>
      <c r="F41" s="127" t="s">
        <v>71</v>
      </c>
      <c r="G41" s="21"/>
      <c r="H41" s="125" t="s">
        <v>96</v>
      </c>
      <c r="I41" s="127" t="s">
        <v>1115</v>
      </c>
      <c r="J41" s="21"/>
      <c r="K41" s="125" t="s">
        <v>96</v>
      </c>
      <c r="L41" s="127" t="s">
        <v>1313</v>
      </c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</row>
    <row r="42" spans="1:49" outlineLevel="1" x14ac:dyDescent="0.25">
      <c r="B42" s="125" t="s">
        <v>97</v>
      </c>
      <c r="C42" s="127" t="s">
        <v>1241</v>
      </c>
      <c r="D42" s="21"/>
      <c r="E42" s="125" t="s">
        <v>97</v>
      </c>
      <c r="F42" s="127" t="s">
        <v>72</v>
      </c>
      <c r="G42" s="21"/>
      <c r="H42" s="125" t="s">
        <v>97</v>
      </c>
      <c r="I42" s="127" t="s">
        <v>1116</v>
      </c>
      <c r="J42" s="21"/>
      <c r="K42" s="125" t="s">
        <v>97</v>
      </c>
      <c r="L42" s="127" t="s">
        <v>1314</v>
      </c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</row>
    <row r="43" spans="1:49" outlineLevel="1" x14ac:dyDescent="0.25">
      <c r="B43" s="125" t="s">
        <v>98</v>
      </c>
      <c r="C43" s="127" t="s">
        <v>1242</v>
      </c>
      <c r="D43" s="21"/>
      <c r="E43" s="125" t="s">
        <v>98</v>
      </c>
      <c r="F43" s="127" t="s">
        <v>73</v>
      </c>
      <c r="G43" s="21"/>
      <c r="H43" s="125" t="s">
        <v>98</v>
      </c>
      <c r="I43" s="127" t="s">
        <v>1117</v>
      </c>
      <c r="J43" s="21"/>
      <c r="K43" s="125" t="s">
        <v>98</v>
      </c>
      <c r="L43" s="127" t="s">
        <v>1315</v>
      </c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</row>
    <row r="44" spans="1:49" outlineLevel="1" x14ac:dyDescent="0.25">
      <c r="B44" s="125" t="s">
        <v>99</v>
      </c>
      <c r="C44" s="127" t="s">
        <v>1243</v>
      </c>
      <c r="D44" s="21"/>
      <c r="E44" s="125" t="s">
        <v>99</v>
      </c>
      <c r="F44" s="127" t="s">
        <v>74</v>
      </c>
      <c r="G44" s="21"/>
      <c r="H44" s="125" t="s">
        <v>99</v>
      </c>
      <c r="I44" s="127" t="s">
        <v>1118</v>
      </c>
      <c r="J44" s="21"/>
      <c r="K44" s="125" t="s">
        <v>99</v>
      </c>
      <c r="L44" s="127" t="s">
        <v>1316</v>
      </c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</row>
    <row r="45" spans="1:49" outlineLevel="1" x14ac:dyDescent="0.25">
      <c r="B45" s="125" t="s">
        <v>100</v>
      </c>
      <c r="C45" s="127" t="s">
        <v>1244</v>
      </c>
      <c r="D45" s="21"/>
      <c r="E45" s="125" t="s">
        <v>100</v>
      </c>
      <c r="F45" s="127" t="s">
        <v>75</v>
      </c>
      <c r="G45" s="21"/>
      <c r="H45" s="125" t="s">
        <v>100</v>
      </c>
      <c r="I45" s="127" t="s">
        <v>1119</v>
      </c>
      <c r="J45" s="21"/>
      <c r="K45" s="125" t="s">
        <v>100</v>
      </c>
      <c r="L45" s="127" t="s">
        <v>1317</v>
      </c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</row>
    <row r="46" spans="1:49" outlineLevel="1" x14ac:dyDescent="0.25">
      <c r="B46" s="125" t="s">
        <v>101</v>
      </c>
      <c r="C46" s="127" t="s">
        <v>1245</v>
      </c>
      <c r="D46" s="21"/>
      <c r="E46" s="125" t="s">
        <v>101</v>
      </c>
      <c r="F46" s="127" t="s">
        <v>849</v>
      </c>
      <c r="G46" s="21"/>
      <c r="H46" s="125" t="s">
        <v>101</v>
      </c>
      <c r="I46" s="127" t="s">
        <v>1120</v>
      </c>
      <c r="J46" s="21"/>
      <c r="K46" s="125" t="s">
        <v>101</v>
      </c>
      <c r="L46" s="127" t="s">
        <v>1318</v>
      </c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</row>
    <row r="47" spans="1:49" outlineLevel="1" x14ac:dyDescent="0.25">
      <c r="B47" s="125" t="s">
        <v>77</v>
      </c>
      <c r="C47" s="127" t="s">
        <v>1246</v>
      </c>
      <c r="D47" s="21"/>
      <c r="E47" s="125" t="s">
        <v>77</v>
      </c>
      <c r="F47" s="127" t="s">
        <v>78</v>
      </c>
      <c r="G47" s="21"/>
      <c r="H47" s="125" t="s">
        <v>77</v>
      </c>
      <c r="I47" s="127" t="s">
        <v>1121</v>
      </c>
      <c r="J47" s="21"/>
      <c r="K47" s="125" t="s">
        <v>77</v>
      </c>
      <c r="L47" s="127" t="s">
        <v>1319</v>
      </c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</row>
    <row r="48" spans="1:49" outlineLevel="1" x14ac:dyDescent="0.25">
      <c r="B48" s="125" t="s">
        <v>79</v>
      </c>
      <c r="C48" s="127" t="s">
        <v>1247</v>
      </c>
      <c r="D48" s="21"/>
      <c r="E48" s="125" t="s">
        <v>79</v>
      </c>
      <c r="F48" s="127" t="s">
        <v>850</v>
      </c>
      <c r="G48" s="21"/>
      <c r="H48" s="125" t="s">
        <v>79</v>
      </c>
      <c r="I48" s="127" t="s">
        <v>1122</v>
      </c>
      <c r="J48" s="21"/>
      <c r="K48" s="125" t="s">
        <v>79</v>
      </c>
      <c r="L48" s="127" t="s">
        <v>1320</v>
      </c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</row>
    <row r="49" spans="1:49" outlineLevel="1" x14ac:dyDescent="0.25">
      <c r="B49" s="125" t="s">
        <v>81</v>
      </c>
      <c r="C49" s="127" t="s">
        <v>1248</v>
      </c>
      <c r="D49" s="21"/>
      <c r="E49" s="125" t="s">
        <v>81</v>
      </c>
      <c r="F49" s="127" t="s">
        <v>82</v>
      </c>
      <c r="G49" s="21"/>
      <c r="H49" s="125" t="s">
        <v>81</v>
      </c>
      <c r="I49" s="127" t="s">
        <v>1123</v>
      </c>
      <c r="J49" s="21"/>
      <c r="K49" s="125" t="s">
        <v>81</v>
      </c>
      <c r="L49" s="127" t="s">
        <v>1321</v>
      </c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</row>
    <row r="50" spans="1:49" outlineLevel="1" x14ac:dyDescent="0.25">
      <c r="B50" s="125" t="s">
        <v>83</v>
      </c>
      <c r="C50" s="127" t="s">
        <v>1249</v>
      </c>
      <c r="D50" s="21"/>
      <c r="E50" s="125" t="s">
        <v>83</v>
      </c>
      <c r="F50" s="127" t="s">
        <v>238</v>
      </c>
      <c r="G50" s="21"/>
      <c r="H50" s="125" t="s">
        <v>83</v>
      </c>
      <c r="I50" s="127" t="s">
        <v>1124</v>
      </c>
      <c r="J50" s="21"/>
      <c r="K50" s="125" t="s">
        <v>83</v>
      </c>
      <c r="L50" s="127" t="s">
        <v>1322</v>
      </c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</row>
    <row r="51" spans="1:49" outlineLevel="1" x14ac:dyDescent="0.25">
      <c r="B51" s="125" t="s">
        <v>85</v>
      </c>
      <c r="C51" s="127" t="s">
        <v>1251</v>
      </c>
      <c r="D51" s="21"/>
      <c r="E51" s="125" t="s">
        <v>85</v>
      </c>
      <c r="F51" s="127" t="s">
        <v>86</v>
      </c>
      <c r="G51" s="21"/>
      <c r="H51" s="125" t="s">
        <v>85</v>
      </c>
      <c r="I51" s="127" t="s">
        <v>1125</v>
      </c>
      <c r="J51" s="21"/>
      <c r="K51" s="125" t="s">
        <v>85</v>
      </c>
      <c r="L51" s="127" t="s">
        <v>1323</v>
      </c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</row>
    <row r="52" spans="1:49" outlineLevel="1" x14ac:dyDescent="0.25">
      <c r="B52" s="125" t="s">
        <v>87</v>
      </c>
      <c r="C52" s="127" t="s">
        <v>1250</v>
      </c>
      <c r="D52" s="21"/>
      <c r="E52" s="125" t="s">
        <v>87</v>
      </c>
      <c r="F52" s="127" t="s">
        <v>88</v>
      </c>
      <c r="G52" s="21"/>
      <c r="H52" s="125" t="s">
        <v>87</v>
      </c>
      <c r="I52" s="127" t="s">
        <v>1126</v>
      </c>
      <c r="J52" s="21"/>
      <c r="K52" s="125" t="s">
        <v>87</v>
      </c>
      <c r="L52" s="127" t="s">
        <v>1324</v>
      </c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</row>
    <row r="53" spans="1:49" outlineLevel="1" x14ac:dyDescent="0.25">
      <c r="B53" s="125" t="s">
        <v>89</v>
      </c>
      <c r="C53" s="127" t="s">
        <v>1252</v>
      </c>
      <c r="D53" s="21"/>
      <c r="E53" s="125" t="s">
        <v>89</v>
      </c>
      <c r="F53" s="127" t="s">
        <v>90</v>
      </c>
      <c r="G53" s="21"/>
      <c r="H53" s="125" t="s">
        <v>89</v>
      </c>
      <c r="I53" s="127" t="s">
        <v>1127</v>
      </c>
      <c r="J53" s="21"/>
      <c r="K53" s="125" t="s">
        <v>89</v>
      </c>
      <c r="L53" s="127" t="s">
        <v>1325</v>
      </c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</row>
    <row r="54" spans="1:49" outlineLevel="1" x14ac:dyDescent="0.25">
      <c r="B54" s="125" t="s">
        <v>91</v>
      </c>
      <c r="C54" s="127" t="s">
        <v>1253</v>
      </c>
      <c r="D54" s="21"/>
      <c r="E54" s="125" t="s">
        <v>91</v>
      </c>
      <c r="F54" s="127" t="s">
        <v>851</v>
      </c>
      <c r="G54" s="21"/>
      <c r="H54" s="125" t="s">
        <v>91</v>
      </c>
      <c r="I54" s="127" t="s">
        <v>1128</v>
      </c>
      <c r="J54" s="21"/>
      <c r="K54" s="125" t="s">
        <v>91</v>
      </c>
      <c r="L54" s="127" t="s">
        <v>1326</v>
      </c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</row>
    <row r="55" spans="1:49" s="30" customFormat="1" ht="15.75" x14ac:dyDescent="0.25">
      <c r="A55" s="20"/>
      <c r="B55" s="128"/>
      <c r="C55" s="129" t="s">
        <v>350</v>
      </c>
      <c r="D55" s="29"/>
      <c r="E55" s="128"/>
      <c r="F55" s="129" t="s">
        <v>102</v>
      </c>
      <c r="G55" s="29"/>
      <c r="H55" s="128"/>
      <c r="I55" s="129" t="s">
        <v>1173</v>
      </c>
      <c r="J55" s="29"/>
      <c r="K55" s="128"/>
      <c r="L55" s="129" t="s">
        <v>1327</v>
      </c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</row>
    <row r="56" spans="1:49" x14ac:dyDescent="0.25">
      <c r="B56" s="130"/>
      <c r="C56" s="131"/>
      <c r="D56" s="21"/>
      <c r="E56" s="130"/>
      <c r="F56" s="131"/>
      <c r="G56" s="21"/>
      <c r="H56" s="130"/>
      <c r="I56" s="131"/>
      <c r="J56" s="21"/>
      <c r="K56" s="130"/>
      <c r="L56" s="13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</row>
    <row r="57" spans="1:49" ht="15.75" x14ac:dyDescent="0.25">
      <c r="B57" s="123"/>
      <c r="C57" s="124" t="s">
        <v>381</v>
      </c>
      <c r="D57" s="21"/>
      <c r="E57" s="123"/>
      <c r="F57" s="124" t="s">
        <v>186</v>
      </c>
      <c r="G57" s="21"/>
      <c r="H57" s="123"/>
      <c r="I57" s="124" t="s">
        <v>1174</v>
      </c>
      <c r="J57" s="21"/>
      <c r="K57" s="123"/>
      <c r="L57" s="124" t="s">
        <v>1328</v>
      </c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</row>
    <row r="58" spans="1:49" outlineLevel="1" x14ac:dyDescent="0.25">
      <c r="B58" s="125">
        <v>4</v>
      </c>
      <c r="C58" s="126" t="s">
        <v>304</v>
      </c>
      <c r="D58" s="21"/>
      <c r="E58" s="125">
        <v>4</v>
      </c>
      <c r="F58" s="126" t="s">
        <v>35</v>
      </c>
      <c r="G58" s="21"/>
      <c r="H58" s="125">
        <v>4</v>
      </c>
      <c r="I58" s="126" t="s">
        <v>1097</v>
      </c>
      <c r="J58" s="21"/>
      <c r="K58" s="125">
        <v>4</v>
      </c>
      <c r="L58" s="126" t="s">
        <v>971</v>
      </c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</row>
    <row r="59" spans="1:49" outlineLevel="1" x14ac:dyDescent="0.25">
      <c r="B59" s="125" t="s">
        <v>120</v>
      </c>
      <c r="C59" s="127" t="s">
        <v>1254</v>
      </c>
      <c r="D59" s="21"/>
      <c r="E59" s="125" t="s">
        <v>120</v>
      </c>
      <c r="F59" s="127" t="s">
        <v>852</v>
      </c>
      <c r="G59" s="21"/>
      <c r="H59" s="125" t="s">
        <v>120</v>
      </c>
      <c r="I59" s="127" t="s">
        <v>1129</v>
      </c>
      <c r="J59" s="21"/>
      <c r="K59" s="125" t="s">
        <v>120</v>
      </c>
      <c r="L59" s="127" t="s">
        <v>1334</v>
      </c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</row>
    <row r="60" spans="1:49" outlineLevel="1" x14ac:dyDescent="0.25">
      <c r="B60" s="125" t="s">
        <v>121</v>
      </c>
      <c r="C60" s="127" t="s">
        <v>383</v>
      </c>
      <c r="D60" s="21"/>
      <c r="E60" s="125" t="s">
        <v>121</v>
      </c>
      <c r="F60" s="127" t="s">
        <v>104</v>
      </c>
      <c r="G60" s="21"/>
      <c r="H60" s="125" t="s">
        <v>121</v>
      </c>
      <c r="I60" s="127" t="s">
        <v>1130</v>
      </c>
      <c r="J60" s="21"/>
      <c r="K60" s="125" t="s">
        <v>121</v>
      </c>
      <c r="L60" s="127" t="s">
        <v>1335</v>
      </c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</row>
    <row r="61" spans="1:49" outlineLevel="1" x14ac:dyDescent="0.25">
      <c r="B61" s="125" t="s">
        <v>122</v>
      </c>
      <c r="C61" s="127" t="s">
        <v>1255</v>
      </c>
      <c r="D61" s="21"/>
      <c r="E61" s="125" t="s">
        <v>122</v>
      </c>
      <c r="F61" s="127" t="s">
        <v>105</v>
      </c>
      <c r="G61" s="21"/>
      <c r="H61" s="125" t="s">
        <v>122</v>
      </c>
      <c r="I61" s="127" t="s">
        <v>1131</v>
      </c>
      <c r="J61" s="21"/>
      <c r="K61" s="125" t="s">
        <v>122</v>
      </c>
      <c r="L61" s="127" t="s">
        <v>1336</v>
      </c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</row>
    <row r="62" spans="1:49" outlineLevel="1" x14ac:dyDescent="0.25">
      <c r="B62" s="125" t="s">
        <v>123</v>
      </c>
      <c r="C62" s="127" t="s">
        <v>1256</v>
      </c>
      <c r="D62" s="21"/>
      <c r="E62" s="125" t="s">
        <v>123</v>
      </c>
      <c r="F62" s="127" t="s">
        <v>106</v>
      </c>
      <c r="G62" s="21"/>
      <c r="H62" s="125" t="s">
        <v>123</v>
      </c>
      <c r="I62" s="127" t="s">
        <v>1132</v>
      </c>
      <c r="J62" s="21"/>
      <c r="K62" s="125" t="s">
        <v>123</v>
      </c>
      <c r="L62" s="127" t="s">
        <v>1337</v>
      </c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</row>
    <row r="63" spans="1:49" outlineLevel="1" x14ac:dyDescent="0.25">
      <c r="B63" s="125" t="s">
        <v>124</v>
      </c>
      <c r="C63" s="127" t="s">
        <v>1257</v>
      </c>
      <c r="D63" s="21"/>
      <c r="E63" s="125" t="s">
        <v>124</v>
      </c>
      <c r="F63" s="127" t="s">
        <v>107</v>
      </c>
      <c r="G63" s="21"/>
      <c r="H63" s="125" t="s">
        <v>124</v>
      </c>
      <c r="I63" s="127" t="s">
        <v>1133</v>
      </c>
      <c r="J63" s="21"/>
      <c r="K63" s="125" t="s">
        <v>124</v>
      </c>
      <c r="L63" s="127" t="s">
        <v>1338</v>
      </c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</row>
    <row r="64" spans="1:49" outlineLevel="1" x14ac:dyDescent="0.25">
      <c r="B64" s="125" t="s">
        <v>125</v>
      </c>
      <c r="C64" s="127" t="s">
        <v>1258</v>
      </c>
      <c r="D64" s="21"/>
      <c r="E64" s="125" t="s">
        <v>125</v>
      </c>
      <c r="F64" s="127" t="s">
        <v>239</v>
      </c>
      <c r="G64" s="21"/>
      <c r="H64" s="125" t="s">
        <v>125</v>
      </c>
      <c r="I64" s="127" t="s">
        <v>1134</v>
      </c>
      <c r="J64" s="21"/>
      <c r="K64" s="125" t="s">
        <v>125</v>
      </c>
      <c r="L64" s="127" t="s">
        <v>1339</v>
      </c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</row>
    <row r="65" spans="1:49" outlineLevel="1" x14ac:dyDescent="0.25">
      <c r="B65" s="125" t="s">
        <v>126</v>
      </c>
      <c r="C65" s="127" t="s">
        <v>1259</v>
      </c>
      <c r="D65" s="21"/>
      <c r="E65" s="125" t="s">
        <v>126</v>
      </c>
      <c r="F65" s="127" t="s">
        <v>853</v>
      </c>
      <c r="G65" s="21"/>
      <c r="H65" s="125" t="s">
        <v>126</v>
      </c>
      <c r="I65" s="127" t="s">
        <v>1135</v>
      </c>
      <c r="J65" s="21"/>
      <c r="K65" s="125" t="s">
        <v>126</v>
      </c>
      <c r="L65" s="127" t="s">
        <v>1340</v>
      </c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</row>
    <row r="66" spans="1:49" outlineLevel="1" x14ac:dyDescent="0.25">
      <c r="B66" s="125" t="s">
        <v>127</v>
      </c>
      <c r="C66" s="127" t="s">
        <v>1261</v>
      </c>
      <c r="D66" s="21"/>
      <c r="E66" s="125" t="s">
        <v>127</v>
      </c>
      <c r="F66" s="127" t="s">
        <v>48</v>
      </c>
      <c r="G66" s="21"/>
      <c r="H66" s="125" t="s">
        <v>127</v>
      </c>
      <c r="I66" s="127" t="s">
        <v>1136</v>
      </c>
      <c r="J66" s="21"/>
      <c r="K66" s="125" t="s">
        <v>127</v>
      </c>
      <c r="L66" s="127" t="s">
        <v>1341</v>
      </c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</row>
    <row r="67" spans="1:49" outlineLevel="1" x14ac:dyDescent="0.25">
      <c r="B67" s="125" t="s">
        <v>128</v>
      </c>
      <c r="C67" s="127" t="s">
        <v>1263</v>
      </c>
      <c r="D67" s="21"/>
      <c r="E67" s="125" t="s">
        <v>128</v>
      </c>
      <c r="F67" s="127" t="s">
        <v>110</v>
      </c>
      <c r="G67" s="21"/>
      <c r="H67" s="125" t="s">
        <v>128</v>
      </c>
      <c r="I67" s="127" t="s">
        <v>1137</v>
      </c>
      <c r="J67" s="21"/>
      <c r="K67" s="125" t="s">
        <v>128</v>
      </c>
      <c r="L67" s="127" t="s">
        <v>1342</v>
      </c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</row>
    <row r="68" spans="1:49" outlineLevel="1" x14ac:dyDescent="0.25">
      <c r="B68" s="125" t="s">
        <v>129</v>
      </c>
      <c r="C68" s="127" t="s">
        <v>1262</v>
      </c>
      <c r="D68" s="21"/>
      <c r="E68" s="125" t="s">
        <v>129</v>
      </c>
      <c r="F68" s="127" t="s">
        <v>111</v>
      </c>
      <c r="G68" s="21"/>
      <c r="H68" s="125" t="s">
        <v>129</v>
      </c>
      <c r="I68" s="127" t="s">
        <v>1138</v>
      </c>
      <c r="J68" s="21"/>
      <c r="K68" s="125" t="s">
        <v>129</v>
      </c>
      <c r="L68" s="127" t="s">
        <v>1343</v>
      </c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</row>
    <row r="69" spans="1:49" outlineLevel="1" x14ac:dyDescent="0.25">
      <c r="B69" s="125" t="s">
        <v>130</v>
      </c>
      <c r="C69" s="127" t="s">
        <v>382</v>
      </c>
      <c r="D69" s="21"/>
      <c r="E69" s="125" t="s">
        <v>130</v>
      </c>
      <c r="F69" s="127" t="s">
        <v>112</v>
      </c>
      <c r="G69" s="21"/>
      <c r="H69" s="125" t="s">
        <v>130</v>
      </c>
      <c r="I69" s="127" t="s">
        <v>1139</v>
      </c>
      <c r="J69" s="21"/>
      <c r="K69" s="125" t="s">
        <v>130</v>
      </c>
      <c r="L69" s="127" t="s">
        <v>1344</v>
      </c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</row>
    <row r="70" spans="1:49" outlineLevel="1" x14ac:dyDescent="0.25">
      <c r="B70" s="125" t="s">
        <v>131</v>
      </c>
      <c r="C70" s="127" t="s">
        <v>384</v>
      </c>
      <c r="D70" s="21"/>
      <c r="E70" s="125" t="s">
        <v>131</v>
      </c>
      <c r="F70" s="127" t="s">
        <v>113</v>
      </c>
      <c r="G70" s="21"/>
      <c r="H70" s="125" t="s">
        <v>131</v>
      </c>
      <c r="I70" s="127" t="s">
        <v>1140</v>
      </c>
      <c r="J70" s="21"/>
      <c r="K70" s="125" t="s">
        <v>131</v>
      </c>
      <c r="L70" s="127" t="s">
        <v>1345</v>
      </c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</row>
    <row r="71" spans="1:49" outlineLevel="1" x14ac:dyDescent="0.25">
      <c r="B71" s="125" t="s">
        <v>132</v>
      </c>
      <c r="C71" s="127" t="s">
        <v>1264</v>
      </c>
      <c r="D71" s="21"/>
      <c r="E71" s="125" t="s">
        <v>132</v>
      </c>
      <c r="F71" s="127" t="s">
        <v>114</v>
      </c>
      <c r="G71" s="21"/>
      <c r="H71" s="125" t="s">
        <v>132</v>
      </c>
      <c r="I71" s="127" t="s">
        <v>1141</v>
      </c>
      <c r="J71" s="21"/>
      <c r="K71" s="125" t="s">
        <v>132</v>
      </c>
      <c r="L71" s="127" t="s">
        <v>1346</v>
      </c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</row>
    <row r="72" spans="1:49" outlineLevel="1" x14ac:dyDescent="0.25">
      <c r="B72" s="125" t="s">
        <v>133</v>
      </c>
      <c r="C72" s="127" t="s">
        <v>1267</v>
      </c>
      <c r="D72" s="21"/>
      <c r="E72" s="125" t="s">
        <v>133</v>
      </c>
      <c r="F72" s="127" t="s">
        <v>115</v>
      </c>
      <c r="G72" s="21"/>
      <c r="H72" s="125" t="s">
        <v>133</v>
      </c>
      <c r="I72" s="127" t="s">
        <v>1142</v>
      </c>
      <c r="J72" s="21"/>
      <c r="K72" s="125" t="s">
        <v>133</v>
      </c>
      <c r="L72" s="127" t="s">
        <v>1347</v>
      </c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</row>
    <row r="73" spans="1:49" outlineLevel="1" x14ac:dyDescent="0.25">
      <c r="B73" s="125" t="s">
        <v>134</v>
      </c>
      <c r="C73" s="127" t="s">
        <v>345</v>
      </c>
      <c r="D73" s="21"/>
      <c r="E73" s="125" t="s">
        <v>134</v>
      </c>
      <c r="F73" s="127" t="s">
        <v>854</v>
      </c>
      <c r="G73" s="21"/>
      <c r="H73" s="125" t="s">
        <v>134</v>
      </c>
      <c r="I73" s="127" t="s">
        <v>1143</v>
      </c>
      <c r="J73" s="21"/>
      <c r="K73" s="125" t="s">
        <v>134</v>
      </c>
      <c r="L73" s="127" t="s">
        <v>1348</v>
      </c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</row>
    <row r="74" spans="1:49" outlineLevel="1" x14ac:dyDescent="0.25">
      <c r="B74" s="125" t="s">
        <v>135</v>
      </c>
      <c r="C74" s="127" t="s">
        <v>1265</v>
      </c>
      <c r="D74" s="21"/>
      <c r="E74" s="125" t="s">
        <v>135</v>
      </c>
      <c r="F74" s="127" t="s">
        <v>117</v>
      </c>
      <c r="G74" s="21"/>
      <c r="H74" s="125" t="s">
        <v>135</v>
      </c>
      <c r="I74" s="127" t="s">
        <v>1144</v>
      </c>
      <c r="J74" s="21"/>
      <c r="K74" s="125" t="s">
        <v>135</v>
      </c>
      <c r="L74" s="127" t="s">
        <v>1349</v>
      </c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</row>
    <row r="75" spans="1:49" outlineLevel="1" x14ac:dyDescent="0.25">
      <c r="B75" s="125" t="s">
        <v>136</v>
      </c>
      <c r="C75" s="127" t="s">
        <v>1266</v>
      </c>
      <c r="D75" s="21"/>
      <c r="E75" s="125" t="s">
        <v>136</v>
      </c>
      <c r="F75" s="127" t="s">
        <v>118</v>
      </c>
      <c r="G75" s="21"/>
      <c r="H75" s="125" t="s">
        <v>136</v>
      </c>
      <c r="I75" s="127" t="s">
        <v>1145</v>
      </c>
      <c r="J75" s="21"/>
      <c r="K75" s="125" t="s">
        <v>136</v>
      </c>
      <c r="L75" s="127" t="s">
        <v>1350</v>
      </c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</row>
    <row r="76" spans="1:49" outlineLevel="1" x14ac:dyDescent="0.25">
      <c r="B76" s="125" t="s">
        <v>137</v>
      </c>
      <c r="C76" s="127" t="s">
        <v>1260</v>
      </c>
      <c r="D76" s="21"/>
      <c r="E76" s="125" t="s">
        <v>137</v>
      </c>
      <c r="F76" s="127" t="s">
        <v>119</v>
      </c>
      <c r="G76" s="21"/>
      <c r="H76" s="125" t="s">
        <v>137</v>
      </c>
      <c r="I76" s="127" t="s">
        <v>1146</v>
      </c>
      <c r="J76" s="21"/>
      <c r="K76" s="125" t="s">
        <v>137</v>
      </c>
      <c r="L76" s="127" t="s">
        <v>1351</v>
      </c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</row>
    <row r="77" spans="1:49" s="30" customFormat="1" ht="15.75" x14ac:dyDescent="0.25">
      <c r="A77" s="20"/>
      <c r="B77" s="128"/>
      <c r="C77" s="129" t="s">
        <v>351</v>
      </c>
      <c r="D77" s="29"/>
      <c r="E77" s="128"/>
      <c r="F77" s="129" t="s">
        <v>138</v>
      </c>
      <c r="G77" s="29"/>
      <c r="H77" s="128"/>
      <c r="I77" s="129" t="s">
        <v>1168</v>
      </c>
      <c r="J77" s="29"/>
      <c r="K77" s="128"/>
      <c r="L77" s="129" t="s">
        <v>1352</v>
      </c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</row>
    <row r="78" spans="1:49" x14ac:dyDescent="0.25">
      <c r="B78" s="130"/>
      <c r="C78" s="131"/>
      <c r="D78" s="21"/>
      <c r="E78" s="130"/>
      <c r="F78" s="131"/>
      <c r="G78" s="21"/>
      <c r="H78" s="130"/>
      <c r="I78" s="131"/>
      <c r="J78" s="21"/>
      <c r="K78" s="130"/>
      <c r="L78" s="13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</row>
    <row r="79" spans="1:49" ht="15.75" x14ac:dyDescent="0.25">
      <c r="B79" s="123"/>
      <c r="C79" s="124" t="s">
        <v>385</v>
      </c>
      <c r="D79" s="21"/>
      <c r="E79" s="123"/>
      <c r="F79" s="124" t="s">
        <v>855</v>
      </c>
      <c r="G79" s="21"/>
      <c r="H79" s="123"/>
      <c r="I79" s="124" t="s">
        <v>1175</v>
      </c>
      <c r="J79" s="21"/>
      <c r="K79" s="123"/>
      <c r="L79" s="124" t="s">
        <v>1353</v>
      </c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</row>
    <row r="80" spans="1:49" outlineLevel="1" x14ac:dyDescent="0.25">
      <c r="B80" s="125">
        <v>5</v>
      </c>
      <c r="C80" s="126" t="s">
        <v>304</v>
      </c>
      <c r="D80" s="21"/>
      <c r="E80" s="125">
        <v>5</v>
      </c>
      <c r="F80" s="126" t="s">
        <v>35</v>
      </c>
      <c r="G80" s="21"/>
      <c r="H80" s="125">
        <v>5</v>
      </c>
      <c r="I80" s="126" t="s">
        <v>1097</v>
      </c>
      <c r="J80" s="21"/>
      <c r="K80" s="125">
        <v>5</v>
      </c>
      <c r="L80" s="126" t="s">
        <v>971</v>
      </c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</row>
    <row r="81" spans="2:49" outlineLevel="1" x14ac:dyDescent="0.25">
      <c r="B81" s="125" t="s">
        <v>161</v>
      </c>
      <c r="C81" s="127" t="s">
        <v>346</v>
      </c>
      <c r="D81" s="21"/>
      <c r="E81" s="125" t="s">
        <v>161</v>
      </c>
      <c r="F81" s="127" t="s">
        <v>139</v>
      </c>
      <c r="G81" s="21"/>
      <c r="H81" s="125" t="s">
        <v>161</v>
      </c>
      <c r="I81" s="127" t="s">
        <v>1147</v>
      </c>
      <c r="J81" s="21"/>
      <c r="K81" s="125" t="s">
        <v>161</v>
      </c>
      <c r="L81" s="127" t="s">
        <v>1354</v>
      </c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</row>
    <row r="82" spans="2:49" outlineLevel="1" x14ac:dyDescent="0.25">
      <c r="B82" s="125" t="s">
        <v>162</v>
      </c>
      <c r="C82" s="127" t="s">
        <v>1268</v>
      </c>
      <c r="D82" s="21"/>
      <c r="E82" s="125" t="s">
        <v>162</v>
      </c>
      <c r="F82" s="127" t="s">
        <v>140</v>
      </c>
      <c r="G82" s="21"/>
      <c r="H82" s="125" t="s">
        <v>162</v>
      </c>
      <c r="I82" s="127" t="s">
        <v>1148</v>
      </c>
      <c r="J82" s="21"/>
      <c r="K82" s="125" t="s">
        <v>162</v>
      </c>
      <c r="L82" s="127" t="s">
        <v>1355</v>
      </c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</row>
    <row r="83" spans="2:49" outlineLevel="1" x14ac:dyDescent="0.25">
      <c r="B83" s="125" t="s">
        <v>163</v>
      </c>
      <c r="C83" s="127" t="s">
        <v>347</v>
      </c>
      <c r="D83" s="21"/>
      <c r="E83" s="125" t="s">
        <v>163</v>
      </c>
      <c r="F83" s="127" t="s">
        <v>141</v>
      </c>
      <c r="G83" s="21"/>
      <c r="H83" s="125" t="s">
        <v>163</v>
      </c>
      <c r="I83" s="127" t="s">
        <v>1149</v>
      </c>
      <c r="J83" s="21"/>
      <c r="K83" s="125" t="s">
        <v>163</v>
      </c>
      <c r="L83" s="127" t="s">
        <v>1356</v>
      </c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</row>
    <row r="84" spans="2:49" outlineLevel="1" x14ac:dyDescent="0.25">
      <c r="B84" s="125" t="s">
        <v>164</v>
      </c>
      <c r="C84" s="127" t="s">
        <v>1269</v>
      </c>
      <c r="D84" s="21"/>
      <c r="E84" s="125" t="s">
        <v>164</v>
      </c>
      <c r="F84" s="127" t="s">
        <v>142</v>
      </c>
      <c r="G84" s="21"/>
      <c r="H84" s="125" t="s">
        <v>164</v>
      </c>
      <c r="I84" s="127" t="s">
        <v>1150</v>
      </c>
      <c r="J84" s="21"/>
      <c r="K84" s="125" t="s">
        <v>164</v>
      </c>
      <c r="L84" s="127" t="s">
        <v>1357</v>
      </c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</row>
    <row r="85" spans="2:49" outlineLevel="1" x14ac:dyDescent="0.25">
      <c r="B85" s="125" t="s">
        <v>165</v>
      </c>
      <c r="C85" s="127" t="s">
        <v>1270</v>
      </c>
      <c r="D85" s="21"/>
      <c r="E85" s="125" t="s">
        <v>165</v>
      </c>
      <c r="F85" s="127" t="s">
        <v>856</v>
      </c>
      <c r="G85" s="21"/>
      <c r="H85" s="125" t="s">
        <v>165</v>
      </c>
      <c r="I85" s="127" t="s">
        <v>1151</v>
      </c>
      <c r="J85" s="21"/>
      <c r="K85" s="125" t="s">
        <v>165</v>
      </c>
      <c r="L85" s="127" t="s">
        <v>1358</v>
      </c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</row>
    <row r="86" spans="2:49" outlineLevel="1" x14ac:dyDescent="0.25">
      <c r="B86" s="125" t="s">
        <v>166</v>
      </c>
      <c r="C86" s="127" t="s">
        <v>1271</v>
      </c>
      <c r="D86" s="21"/>
      <c r="E86" s="125" t="s">
        <v>166</v>
      </c>
      <c r="F86" s="127" t="s">
        <v>144</v>
      </c>
      <c r="G86" s="21"/>
      <c r="H86" s="125" t="s">
        <v>166</v>
      </c>
      <c r="I86" s="127" t="s">
        <v>1152</v>
      </c>
      <c r="J86" s="21"/>
      <c r="K86" s="125" t="s">
        <v>166</v>
      </c>
      <c r="L86" s="127" t="s">
        <v>1359</v>
      </c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</row>
    <row r="87" spans="2:49" outlineLevel="1" x14ac:dyDescent="0.25">
      <c r="B87" s="125" t="s">
        <v>167</v>
      </c>
      <c r="C87" s="127" t="s">
        <v>1272</v>
      </c>
      <c r="D87" s="21"/>
      <c r="E87" s="125" t="s">
        <v>167</v>
      </c>
      <c r="F87" s="127" t="s">
        <v>857</v>
      </c>
      <c r="G87" s="21"/>
      <c r="H87" s="125" t="s">
        <v>167</v>
      </c>
      <c r="I87" s="127" t="s">
        <v>1153</v>
      </c>
      <c r="J87" s="21"/>
      <c r="K87" s="125" t="s">
        <v>167</v>
      </c>
      <c r="L87" s="127" t="s">
        <v>1360</v>
      </c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</row>
    <row r="88" spans="2:49" outlineLevel="1" x14ac:dyDescent="0.25">
      <c r="B88" s="125" t="s">
        <v>168</v>
      </c>
      <c r="C88" s="127" t="s">
        <v>348</v>
      </c>
      <c r="D88" s="21"/>
      <c r="E88" s="125" t="s">
        <v>168</v>
      </c>
      <c r="F88" s="127" t="s">
        <v>146</v>
      </c>
      <c r="G88" s="21"/>
      <c r="H88" s="125" t="s">
        <v>168</v>
      </c>
      <c r="I88" s="127" t="s">
        <v>1154</v>
      </c>
      <c r="J88" s="21"/>
      <c r="K88" s="125" t="s">
        <v>168</v>
      </c>
      <c r="L88" s="127" t="s">
        <v>1361</v>
      </c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</row>
    <row r="89" spans="2:49" outlineLevel="1" x14ac:dyDescent="0.25">
      <c r="B89" s="125" t="s">
        <v>169</v>
      </c>
      <c r="C89" s="127" t="s">
        <v>349</v>
      </c>
      <c r="D89" s="21"/>
      <c r="E89" s="125" t="s">
        <v>169</v>
      </c>
      <c r="F89" s="127" t="s">
        <v>147</v>
      </c>
      <c r="G89" s="21"/>
      <c r="H89" s="125" t="s">
        <v>169</v>
      </c>
      <c r="I89" s="127" t="s">
        <v>1155</v>
      </c>
      <c r="J89" s="21"/>
      <c r="K89" s="125" t="s">
        <v>169</v>
      </c>
      <c r="L89" s="127" t="s">
        <v>1362</v>
      </c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</row>
    <row r="90" spans="2:49" outlineLevel="1" x14ac:dyDescent="0.25">
      <c r="B90" s="125" t="s">
        <v>170</v>
      </c>
      <c r="C90" s="127" t="s">
        <v>1273</v>
      </c>
      <c r="D90" s="21"/>
      <c r="E90" s="125" t="s">
        <v>170</v>
      </c>
      <c r="F90" s="127" t="s">
        <v>148</v>
      </c>
      <c r="G90" s="21"/>
      <c r="H90" s="125" t="s">
        <v>170</v>
      </c>
      <c r="I90" s="127" t="s">
        <v>1156</v>
      </c>
      <c r="J90" s="21"/>
      <c r="K90" s="125" t="s">
        <v>170</v>
      </c>
      <c r="L90" s="127" t="s">
        <v>1363</v>
      </c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</row>
    <row r="91" spans="2:49" outlineLevel="1" x14ac:dyDescent="0.25">
      <c r="B91" s="125" t="s">
        <v>171</v>
      </c>
      <c r="C91" s="127" t="s">
        <v>1274</v>
      </c>
      <c r="D91" s="21"/>
      <c r="E91" s="125" t="s">
        <v>171</v>
      </c>
      <c r="F91" s="127" t="s">
        <v>858</v>
      </c>
      <c r="G91" s="21"/>
      <c r="H91" s="125" t="s">
        <v>171</v>
      </c>
      <c r="I91" s="127" t="s">
        <v>1157</v>
      </c>
      <c r="J91" s="21"/>
      <c r="K91" s="125" t="s">
        <v>171</v>
      </c>
      <c r="L91" s="127" t="s">
        <v>1364</v>
      </c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</row>
    <row r="92" spans="2:49" outlineLevel="1" x14ac:dyDescent="0.25">
      <c r="B92" s="125" t="s">
        <v>172</v>
      </c>
      <c r="C92" s="127" t="s">
        <v>1275</v>
      </c>
      <c r="D92" s="21"/>
      <c r="E92" s="125" t="s">
        <v>172</v>
      </c>
      <c r="F92" s="127" t="s">
        <v>150</v>
      </c>
      <c r="G92" s="21"/>
      <c r="H92" s="125" t="s">
        <v>172</v>
      </c>
      <c r="I92" s="127" t="s">
        <v>1158</v>
      </c>
      <c r="J92" s="21"/>
      <c r="K92" s="125" t="s">
        <v>172</v>
      </c>
      <c r="L92" s="127" t="s">
        <v>1365</v>
      </c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</row>
    <row r="93" spans="2:49" outlineLevel="1" x14ac:dyDescent="0.25">
      <c r="B93" s="125" t="s">
        <v>173</v>
      </c>
      <c r="C93" s="127" t="s">
        <v>1276</v>
      </c>
      <c r="D93" s="21"/>
      <c r="E93" s="125" t="s">
        <v>173</v>
      </c>
      <c r="F93" s="127" t="s">
        <v>859</v>
      </c>
      <c r="G93" s="21"/>
      <c r="H93" s="125" t="s">
        <v>173</v>
      </c>
      <c r="I93" s="127" t="s">
        <v>1159</v>
      </c>
      <c r="J93" s="21"/>
      <c r="K93" s="125" t="s">
        <v>173</v>
      </c>
      <c r="L93" s="127" t="s">
        <v>1366</v>
      </c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</row>
    <row r="94" spans="2:49" outlineLevel="1" x14ac:dyDescent="0.25">
      <c r="B94" s="125" t="s">
        <v>174</v>
      </c>
      <c r="C94" s="127" t="s">
        <v>1277</v>
      </c>
      <c r="D94" s="21"/>
      <c r="E94" s="125" t="s">
        <v>174</v>
      </c>
      <c r="F94" s="127" t="s">
        <v>860</v>
      </c>
      <c r="G94" s="21"/>
      <c r="H94" s="125" t="s">
        <v>174</v>
      </c>
      <c r="I94" s="127" t="s">
        <v>1160</v>
      </c>
      <c r="J94" s="21"/>
      <c r="K94" s="125" t="s">
        <v>174</v>
      </c>
      <c r="L94" s="127" t="s">
        <v>1367</v>
      </c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</row>
    <row r="95" spans="2:49" outlineLevel="1" x14ac:dyDescent="0.25">
      <c r="B95" s="125" t="s">
        <v>175</v>
      </c>
      <c r="C95" s="127" t="s">
        <v>1278</v>
      </c>
      <c r="D95" s="21"/>
      <c r="E95" s="125" t="s">
        <v>175</v>
      </c>
      <c r="F95" s="127" t="s">
        <v>861</v>
      </c>
      <c r="G95" s="21"/>
      <c r="H95" s="125" t="s">
        <v>175</v>
      </c>
      <c r="I95" s="127" t="s">
        <v>1161</v>
      </c>
      <c r="J95" s="21"/>
      <c r="K95" s="125" t="s">
        <v>175</v>
      </c>
      <c r="L95" s="127" t="s">
        <v>1368</v>
      </c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</row>
    <row r="96" spans="2:49" outlineLevel="1" x14ac:dyDescent="0.25">
      <c r="B96" s="125" t="s">
        <v>176</v>
      </c>
      <c r="C96" s="127" t="s">
        <v>1279</v>
      </c>
      <c r="D96" s="23"/>
      <c r="E96" s="125" t="s">
        <v>176</v>
      </c>
      <c r="F96" s="127" t="s">
        <v>153</v>
      </c>
      <c r="G96" s="21"/>
      <c r="H96" s="125" t="s">
        <v>176</v>
      </c>
      <c r="I96" s="127" t="s">
        <v>1162</v>
      </c>
      <c r="J96" s="21"/>
      <c r="K96" s="125" t="s">
        <v>176</v>
      </c>
      <c r="L96" s="127" t="s">
        <v>1369</v>
      </c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</row>
    <row r="97" spans="1:49" outlineLevel="1" x14ac:dyDescent="0.25">
      <c r="B97" s="125" t="s">
        <v>177</v>
      </c>
      <c r="C97" s="127" t="s">
        <v>1280</v>
      </c>
      <c r="D97" s="23"/>
      <c r="E97" s="125" t="s">
        <v>177</v>
      </c>
      <c r="F97" s="127" t="s">
        <v>154</v>
      </c>
      <c r="G97" s="21"/>
      <c r="H97" s="125" t="s">
        <v>177</v>
      </c>
      <c r="I97" s="127" t="s">
        <v>1163</v>
      </c>
      <c r="J97" s="21"/>
      <c r="K97" s="125" t="s">
        <v>177</v>
      </c>
      <c r="L97" s="127" t="s">
        <v>1370</v>
      </c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</row>
    <row r="98" spans="1:49" outlineLevel="1" x14ac:dyDescent="0.25">
      <c r="B98" s="125" t="s">
        <v>178</v>
      </c>
      <c r="C98" s="127" t="s">
        <v>1281</v>
      </c>
      <c r="D98" s="23"/>
      <c r="E98" s="125" t="s">
        <v>178</v>
      </c>
      <c r="F98" s="127" t="s">
        <v>155</v>
      </c>
      <c r="G98" s="21"/>
      <c r="H98" s="125" t="s">
        <v>178</v>
      </c>
      <c r="I98" s="127" t="s">
        <v>1164</v>
      </c>
      <c r="J98" s="21"/>
      <c r="K98" s="125" t="s">
        <v>178</v>
      </c>
      <c r="L98" s="127" t="s">
        <v>1371</v>
      </c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</row>
    <row r="99" spans="1:49" outlineLevel="1" x14ac:dyDescent="0.25">
      <c r="B99" s="125" t="s">
        <v>179</v>
      </c>
      <c r="C99" s="127" t="s">
        <v>1284</v>
      </c>
      <c r="D99" s="23"/>
      <c r="E99" s="125" t="s">
        <v>179</v>
      </c>
      <c r="F99" s="127" t="s">
        <v>156</v>
      </c>
      <c r="G99" s="21"/>
      <c r="H99" s="125" t="s">
        <v>179</v>
      </c>
      <c r="I99" s="127" t="s">
        <v>1165</v>
      </c>
      <c r="J99" s="21"/>
      <c r="K99" s="125" t="s">
        <v>179</v>
      </c>
      <c r="L99" s="127" t="s">
        <v>1372</v>
      </c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</row>
    <row r="100" spans="1:49" outlineLevel="1" x14ac:dyDescent="0.25">
      <c r="B100" s="125" t="s">
        <v>157</v>
      </c>
      <c r="C100" s="127" t="s">
        <v>1282</v>
      </c>
      <c r="D100" s="23"/>
      <c r="E100" s="125" t="s">
        <v>157</v>
      </c>
      <c r="F100" s="127" t="s">
        <v>158</v>
      </c>
      <c r="G100" s="21"/>
      <c r="H100" s="125" t="s">
        <v>157</v>
      </c>
      <c r="I100" s="127" t="s">
        <v>1166</v>
      </c>
      <c r="J100" s="21"/>
      <c r="K100" s="125" t="s">
        <v>157</v>
      </c>
      <c r="L100" s="127" t="s">
        <v>1373</v>
      </c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</row>
    <row r="101" spans="1:49" outlineLevel="1" x14ac:dyDescent="0.25">
      <c r="B101" s="125" t="s">
        <v>159</v>
      </c>
      <c r="C101" s="127" t="s">
        <v>1283</v>
      </c>
      <c r="D101" s="23"/>
      <c r="E101" s="125" t="s">
        <v>159</v>
      </c>
      <c r="F101" s="127" t="s">
        <v>160</v>
      </c>
      <c r="G101" s="21"/>
      <c r="H101" s="125" t="s">
        <v>159</v>
      </c>
      <c r="I101" s="127" t="s">
        <v>1167</v>
      </c>
      <c r="J101" s="21"/>
      <c r="K101" s="125" t="s">
        <v>159</v>
      </c>
      <c r="L101" s="127" t="s">
        <v>1374</v>
      </c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</row>
    <row r="102" spans="1:49" s="30" customFormat="1" ht="15.75" x14ac:dyDescent="0.25">
      <c r="A102" s="20"/>
      <c r="B102" s="128"/>
      <c r="C102" s="129" t="s">
        <v>352</v>
      </c>
      <c r="D102" s="28"/>
      <c r="E102" s="128"/>
      <c r="F102" s="129" t="s">
        <v>180</v>
      </c>
      <c r="G102" s="29"/>
      <c r="H102" s="128"/>
      <c r="I102" s="129" t="s">
        <v>1176</v>
      </c>
      <c r="J102" s="29"/>
      <c r="K102" s="128"/>
      <c r="L102" s="129" t="s">
        <v>1375</v>
      </c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</row>
    <row r="103" spans="1:49" s="29" customFormat="1" ht="15.75" x14ac:dyDescent="0.25">
      <c r="A103" s="20"/>
      <c r="B103" s="133"/>
      <c r="C103" s="134"/>
      <c r="D103" s="28"/>
      <c r="E103" s="133"/>
      <c r="F103" s="134"/>
      <c r="H103" s="133"/>
      <c r="I103" s="134"/>
      <c r="K103" s="133"/>
      <c r="L103" s="134"/>
    </row>
    <row r="104" spans="1:49" s="30" customFormat="1" ht="15.75" x14ac:dyDescent="0.25">
      <c r="A104" s="20"/>
      <c r="B104" s="135"/>
      <c r="C104" s="124" t="s">
        <v>914</v>
      </c>
      <c r="D104" s="28"/>
      <c r="E104" s="135"/>
      <c r="F104" s="124" t="s">
        <v>915</v>
      </c>
      <c r="G104" s="29"/>
      <c r="H104" s="135"/>
      <c r="I104" s="124" t="s">
        <v>1199</v>
      </c>
      <c r="J104" s="29"/>
      <c r="K104" s="135"/>
      <c r="L104" s="124" t="s">
        <v>1376</v>
      </c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</row>
    <row r="105" spans="1:49" s="30" customFormat="1" ht="15.75" x14ac:dyDescent="0.25">
      <c r="A105" s="20"/>
      <c r="B105" s="125">
        <v>6</v>
      </c>
      <c r="C105" s="126" t="s">
        <v>304</v>
      </c>
      <c r="D105" s="28"/>
      <c r="E105" s="125">
        <v>6</v>
      </c>
      <c r="F105" s="126" t="s">
        <v>35</v>
      </c>
      <c r="G105" s="29"/>
      <c r="H105" s="125">
        <v>6</v>
      </c>
      <c r="I105" s="126" t="s">
        <v>1200</v>
      </c>
      <c r="J105" s="29"/>
      <c r="K105" s="125">
        <v>6</v>
      </c>
      <c r="L105" s="126" t="s">
        <v>971</v>
      </c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</row>
    <row r="106" spans="1:49" s="30" customFormat="1" ht="15.75" x14ac:dyDescent="0.25">
      <c r="A106" s="20"/>
      <c r="B106" s="125" t="s">
        <v>246</v>
      </c>
      <c r="C106" s="127" t="s">
        <v>990</v>
      </c>
      <c r="D106" s="28"/>
      <c r="E106" s="125" t="s">
        <v>246</v>
      </c>
      <c r="F106" s="127" t="s">
        <v>993</v>
      </c>
      <c r="G106" s="29"/>
      <c r="H106" s="125" t="s">
        <v>246</v>
      </c>
      <c r="I106" s="127" t="s">
        <v>1201</v>
      </c>
      <c r="J106" s="29"/>
      <c r="K106" s="125" t="s">
        <v>246</v>
      </c>
      <c r="L106" s="127" t="s">
        <v>1377</v>
      </c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</row>
    <row r="107" spans="1:49" s="30" customFormat="1" ht="15.75" x14ac:dyDescent="0.25">
      <c r="A107" s="20"/>
      <c r="B107" s="125" t="s">
        <v>247</v>
      </c>
      <c r="C107" s="127" t="s">
        <v>986</v>
      </c>
      <c r="D107" s="28"/>
      <c r="E107" s="125" t="s">
        <v>247</v>
      </c>
      <c r="F107" s="127" t="s">
        <v>995</v>
      </c>
      <c r="G107" s="29"/>
      <c r="H107" s="125" t="s">
        <v>247</v>
      </c>
      <c r="I107" s="127" t="s">
        <v>1202</v>
      </c>
      <c r="J107" s="29"/>
      <c r="K107" s="125" t="s">
        <v>247</v>
      </c>
      <c r="L107" s="127" t="s">
        <v>1378</v>
      </c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</row>
    <row r="108" spans="1:49" s="30" customFormat="1" ht="15.75" x14ac:dyDescent="0.25">
      <c r="A108" s="20"/>
      <c r="B108" s="125" t="s">
        <v>248</v>
      </c>
      <c r="C108" s="127" t="s">
        <v>987</v>
      </c>
      <c r="D108" s="28"/>
      <c r="E108" s="125" t="s">
        <v>248</v>
      </c>
      <c r="F108" s="127" t="s">
        <v>994</v>
      </c>
      <c r="G108" s="29"/>
      <c r="H108" s="125" t="s">
        <v>248</v>
      </c>
      <c r="I108" s="127" t="s">
        <v>1203</v>
      </c>
      <c r="J108" s="29"/>
      <c r="K108" s="125" t="s">
        <v>248</v>
      </c>
      <c r="L108" s="127" t="s">
        <v>1379</v>
      </c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</row>
    <row r="109" spans="1:49" s="30" customFormat="1" ht="15.75" x14ac:dyDescent="0.25">
      <c r="A109" s="20"/>
      <c r="B109" s="125" t="s">
        <v>249</v>
      </c>
      <c r="C109" s="127" t="s">
        <v>988</v>
      </c>
      <c r="D109" s="28"/>
      <c r="E109" s="125" t="s">
        <v>249</v>
      </c>
      <c r="F109" s="127" t="s">
        <v>1031</v>
      </c>
      <c r="G109" s="29"/>
      <c r="H109" s="125" t="s">
        <v>249</v>
      </c>
      <c r="I109" s="127" t="s">
        <v>1204</v>
      </c>
      <c r="J109" s="29"/>
      <c r="K109" s="125" t="s">
        <v>249</v>
      </c>
      <c r="L109" s="127" t="s">
        <v>1380</v>
      </c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</row>
    <row r="110" spans="1:49" s="30" customFormat="1" ht="15.75" x14ac:dyDescent="0.25">
      <c r="A110" s="20"/>
      <c r="B110" s="125" t="s">
        <v>250</v>
      </c>
      <c r="C110" s="127" t="s">
        <v>992</v>
      </c>
      <c r="D110" s="28"/>
      <c r="E110" s="125" t="s">
        <v>250</v>
      </c>
      <c r="F110" s="127" t="s">
        <v>1032</v>
      </c>
      <c r="G110" s="29"/>
      <c r="H110" s="125" t="s">
        <v>250</v>
      </c>
      <c r="I110" s="127" t="s">
        <v>1205</v>
      </c>
      <c r="J110" s="29"/>
      <c r="K110" s="125" t="s">
        <v>250</v>
      </c>
      <c r="L110" s="127" t="s">
        <v>1381</v>
      </c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</row>
    <row r="111" spans="1:49" s="30" customFormat="1" ht="15.75" x14ac:dyDescent="0.25">
      <c r="A111" s="20"/>
      <c r="B111" s="125" t="s">
        <v>251</v>
      </c>
      <c r="C111" s="127" t="s">
        <v>991</v>
      </c>
      <c r="D111" s="28"/>
      <c r="E111" s="125" t="s">
        <v>251</v>
      </c>
      <c r="F111" s="127" t="s">
        <v>1033</v>
      </c>
      <c r="G111" s="29"/>
      <c r="H111" s="125" t="s">
        <v>251</v>
      </c>
      <c r="I111" s="127" t="s">
        <v>1206</v>
      </c>
      <c r="J111" s="29"/>
      <c r="K111" s="125" t="s">
        <v>251</v>
      </c>
      <c r="L111" s="127" t="s">
        <v>1382</v>
      </c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</row>
    <row r="112" spans="1:49" s="30" customFormat="1" ht="15.75" x14ac:dyDescent="0.25">
      <c r="A112" s="20"/>
      <c r="B112" s="125" t="s">
        <v>252</v>
      </c>
      <c r="C112" s="127" t="s">
        <v>989</v>
      </c>
      <c r="D112" s="28"/>
      <c r="E112" s="125" t="s">
        <v>252</v>
      </c>
      <c r="F112" s="127" t="s">
        <v>1034</v>
      </c>
      <c r="G112" s="29"/>
      <c r="H112" s="125" t="s">
        <v>252</v>
      </c>
      <c r="I112" s="127" t="s">
        <v>1207</v>
      </c>
      <c r="J112" s="29"/>
      <c r="K112" s="125" t="s">
        <v>252</v>
      </c>
      <c r="L112" s="127" t="s">
        <v>1383</v>
      </c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</row>
    <row r="113" spans="1:49" s="30" customFormat="1" ht="15.75" x14ac:dyDescent="0.25">
      <c r="A113" s="20"/>
      <c r="B113" s="128"/>
      <c r="C113" s="136" t="s">
        <v>972</v>
      </c>
      <c r="D113" s="28"/>
      <c r="E113" s="128"/>
      <c r="F113" s="136" t="s">
        <v>973</v>
      </c>
      <c r="G113" s="29"/>
      <c r="H113" s="128"/>
      <c r="I113" s="136" t="s">
        <v>1208</v>
      </c>
      <c r="J113" s="29"/>
      <c r="K113" s="128"/>
      <c r="L113" s="136" t="s">
        <v>1384</v>
      </c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</row>
    <row r="114" spans="1:49" x14ac:dyDescent="0.25">
      <c r="B114" s="130"/>
      <c r="C114" s="131"/>
      <c r="D114" s="23"/>
      <c r="E114" s="130"/>
      <c r="F114" s="131"/>
      <c r="G114" s="21"/>
      <c r="H114" s="130"/>
      <c r="I114" s="131"/>
      <c r="J114" s="21"/>
      <c r="K114" s="130"/>
      <c r="L114" s="13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</row>
    <row r="115" spans="1:49" ht="15.75" x14ac:dyDescent="0.25">
      <c r="B115" s="123"/>
      <c r="C115" s="137" t="s">
        <v>331</v>
      </c>
      <c r="D115" s="23"/>
      <c r="E115" s="123"/>
      <c r="F115" s="137" t="s">
        <v>1036</v>
      </c>
      <c r="G115" s="21"/>
      <c r="H115" s="123"/>
      <c r="I115" s="137" t="s">
        <v>1209</v>
      </c>
      <c r="J115" s="21"/>
      <c r="K115" s="123"/>
      <c r="L115" s="142" t="s">
        <v>1209</v>
      </c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</row>
    <row r="116" spans="1:49" s="30" customFormat="1" ht="15.75" x14ac:dyDescent="0.25">
      <c r="A116" s="20"/>
      <c r="B116" s="99">
        <v>7</v>
      </c>
      <c r="C116" s="100" t="s">
        <v>304</v>
      </c>
      <c r="D116" s="28"/>
      <c r="E116" s="99">
        <v>7</v>
      </c>
      <c r="F116" s="100" t="s">
        <v>35</v>
      </c>
      <c r="G116" s="29"/>
      <c r="H116" s="99">
        <v>7</v>
      </c>
      <c r="I116" s="100" t="s">
        <v>1200</v>
      </c>
      <c r="J116" s="29"/>
      <c r="K116" s="99">
        <v>7</v>
      </c>
      <c r="L116" s="100" t="s">
        <v>971</v>
      </c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</row>
    <row r="117" spans="1:49" s="30" customFormat="1" ht="15.75" x14ac:dyDescent="0.25">
      <c r="A117" s="20"/>
      <c r="B117" s="99" t="s">
        <v>258</v>
      </c>
      <c r="C117" s="101" t="str">
        <f>IF(CHECKLIST!$D$9=Language!$O$3,Turbine!C55,IF(CHECKLIST!$D$9=$O$4,Turbine!C105,IF(CHECKLIST!$D$9=$O$5,Turbine!C255,IF(CHECKLIST!$D$9=Language!$O$6,Turbine!C205,IF(CHECKLIST!$D$9=Language!$O$7,Turbine!C355,IF(CHECKLIST!$D$9=Language!$O$9,Turbine!C5,IF(CHECKLIST!$D$9=Language!$O$10,Turbine!C155,IF(CHECKLIST!$D$9=Language!$O$11,Turbine!C305,Turbine!C405))))))))</f>
        <v>Chequear el estado del gas SF6 en la Celda de MT</v>
      </c>
      <c r="D117" s="28"/>
      <c r="E117" s="99" t="s">
        <v>258</v>
      </c>
      <c r="F117" s="101" t="str">
        <f>IF(CHECKLIST!$D$9=Language!$O$3,Turbine!F55,IF(CHECKLIST!$D$9=$O$4,Turbine!F105,IF(CHECKLIST!$D$9=$O$5,Turbine!F255,IF(CHECKLIST!$D$9=Language!$O$6,Turbine!F205,IF(CHECKLIST!$D$9=Language!$O$7,Turbine!F355,IF(CHECKLIST!$D$9=Language!$O$9,Turbine!F5,IF(CHECKLIST!$D$9=Language!$O$10,Turbine!F155,IF(CHECKLIST!$D$9=Language!$O$11,Turbine!F305,Turbine!F405))))))))</f>
        <v>Check the SF6 on the switchgear</v>
      </c>
      <c r="G117" s="29"/>
      <c r="H117" s="99" t="s">
        <v>258</v>
      </c>
      <c r="I117" s="101">
        <f>IF(CHECKLIST!$D$9=Language!$O$3,Turbine!I55,IF(CHECKLIST!$D$9=$O$4,Turbine!I105,IF(CHECKLIST!$D$9=$O$5,Turbine!I255,IF(CHECKLIST!$D$9=Language!$O$6,Turbine!I205,IF(CHECKLIST!$D$9=Language!$O$7,Turbine!I355,IF(CHECKLIST!$D$9=Language!$O$9,Turbine!I5,IF(CHECKLIST!$D$9=Language!$O$10,Turbine!I155,IF(CHECKLIST!$D$9=Language!$O$11,Turbine!I305,Turbine!I405))))))))</f>
        <v>0</v>
      </c>
      <c r="J117" s="29"/>
      <c r="K117" s="99" t="s">
        <v>258</v>
      </c>
      <c r="L117" s="101" t="s">
        <v>845</v>
      </c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</row>
    <row r="118" spans="1:49" x14ac:dyDescent="0.25">
      <c r="B118" s="99" t="s">
        <v>259</v>
      </c>
      <c r="C118" s="101" t="str">
        <f>IF(CHECKLIST!$D$9=Language!$O$3,Turbine!C56,IF(CHECKLIST!$D$9=$O$4,Turbine!C106,IF(CHECKLIST!$D$9=$O$5,Turbine!C256,IF(CHECKLIST!$D$9=Language!$O$6,Turbine!C206,IF(CHECKLIST!$D$9=Language!$O$7,Turbine!C356,IF(CHECKLIST!$D$9=Language!$O$9,Turbine!C6,IF(CHECKLIST!$D$9=Language!$O$10,Turbine!C156,IF(CHECKLIST!$D$9=Language!$O$11,Turbine!C306,Turbine!C406))))))))</f>
        <v>Chequear las conexiones de tierra en la virola</v>
      </c>
      <c r="D118" s="23"/>
      <c r="E118" s="99" t="s">
        <v>259</v>
      </c>
      <c r="F118" s="101" t="str">
        <f>IF(CHECKLIST!$D$9=Language!$O$3,Turbine!F56,IF(CHECKLIST!$D$9=$O$4,Turbine!F106,IF(CHECKLIST!$D$9=$O$5,Turbine!F256,IF(CHECKLIST!$D$9=Language!$O$6,Turbine!F206,IF(CHECKLIST!$D$9=Language!$O$7,Turbine!F356,IF(CHECKLIST!$D$9=Language!$O$9,Turbine!F6,IF(CHECKLIST!$D$9=Language!$O$10,Turbine!F156,IF(CHECKLIST!$D$9=Language!$O$11,Turbine!F306,Turbine!F406))))))))</f>
        <v>Check the switchgear earth connections (if applicable)</v>
      </c>
      <c r="G118" s="21"/>
      <c r="H118" s="99" t="s">
        <v>259</v>
      </c>
      <c r="I118" s="101">
        <f>IF(CHECKLIST!$D$9=Language!$O$3,Turbine!I56,IF(CHECKLIST!$D$9=$O$4,Turbine!I106,IF(CHECKLIST!$D$9=$O$5,Turbine!I256,IF(CHECKLIST!$D$9=Language!$O$6,Turbine!I206,IF(CHECKLIST!$D$9=Language!$O$7,Turbine!I356,IF(CHECKLIST!$D$9=Language!$O$9,Turbine!I6,IF(CHECKLIST!$D$9=Language!$O$10,Turbine!I156,IF(CHECKLIST!$D$9=Language!$O$11,Turbine!I306,Turbine!I406))))))))</f>
        <v>0</v>
      </c>
      <c r="J118" s="21"/>
      <c r="K118" s="99" t="s">
        <v>259</v>
      </c>
      <c r="L118" s="101" t="s">
        <v>846</v>
      </c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</row>
    <row r="119" spans="1:49" x14ac:dyDescent="0.25">
      <c r="B119" s="99" t="s">
        <v>260</v>
      </c>
      <c r="C119" s="101" t="str">
        <f>IF(CHECKLIST!$D$9=Language!$O$3,Turbine!C57,IF(CHECKLIST!$D$9=$O$4,Turbine!C107,IF(CHECKLIST!$D$9=$O$5,Turbine!C257,IF(CHECKLIST!$D$9=Language!$O$6,Turbine!C207,IF(CHECKLIST!$D$9=Language!$O$7,Turbine!C357,IF(CHECKLIST!$D$9=Language!$O$9,Turbine!C7,IF(CHECKLIST!$D$9=Language!$O$10,Turbine!C157,IF(CHECKLIST!$D$9=Language!$O$11,Turbine!C307,Turbine!C407))))))))</f>
        <v>Comprobar el estado general de la cimentacion (ausencia de fisuras en hormigon)</v>
      </c>
      <c r="D119" s="23"/>
      <c r="E119" s="99" t="s">
        <v>260</v>
      </c>
      <c r="F119" s="101" t="str">
        <f>IF(CHECKLIST!$D$9=Language!$O$3,Turbine!F57,IF(CHECKLIST!$D$9=$O$4,Turbine!F107,IF(CHECKLIST!$D$9=$O$5,Turbine!F257,IF(CHECKLIST!$D$9=Language!$O$6,Turbine!F207,IF(CHECKLIST!$D$9=Language!$O$7,Turbine!F357,IF(CHECKLIST!$D$9=Language!$O$9,Turbine!F7,IF(CHECKLIST!$D$9=Language!$O$10,Turbine!F157,IF(CHECKLIST!$D$9=Language!$O$11,Turbine!F307,Turbine!F407))))))))</f>
        <v>Check the overall status of the foundation (absence of cracks in the concrete)</v>
      </c>
      <c r="G119" s="21"/>
      <c r="H119" s="99" t="s">
        <v>260</v>
      </c>
      <c r="I119" s="101">
        <f>IF(CHECKLIST!$D$9=Language!$O$3,Turbine!I57,IF(CHECKLIST!$D$9=$O$4,Turbine!I107,IF(CHECKLIST!$D$9=$O$5,Turbine!I257,IF(CHECKLIST!$D$9=Language!$O$6,Turbine!I207,IF(CHECKLIST!$D$9=Language!$O$7,Turbine!I357,IF(CHECKLIST!$D$9=Language!$O$9,Turbine!I7,IF(CHECKLIST!$D$9=Language!$O$10,Turbine!I157,IF(CHECKLIST!$D$9=Language!$O$11,Turbine!I307,Turbine!I407))))))))</f>
        <v>0</v>
      </c>
      <c r="J119" s="21"/>
      <c r="K119" s="99" t="s">
        <v>260</v>
      </c>
      <c r="L119" s="101" t="s">
        <v>847</v>
      </c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</row>
    <row r="120" spans="1:49" x14ac:dyDescent="0.25">
      <c r="B120" s="99" t="s">
        <v>261</v>
      </c>
      <c r="C120" s="101" t="str">
        <f>IF(CHECKLIST!$D$9=Language!$O$3,Turbine!C58,IF(CHECKLIST!$D$9=$O$4,Turbine!C108,IF(CHECKLIST!$D$9=$O$5,Turbine!C258,IF(CHECKLIST!$D$9=Language!$O$6,Turbine!C208,IF(CHECKLIST!$D$9=Language!$O$7,Turbine!C358,IF(CHECKLIST!$D$9=Language!$O$9,Turbine!C8,IF(CHECKLIST!$D$9=Language!$O$10,Turbine!C158,IF(CHECKLIST!$D$9=Language!$O$11,Turbine!C308,Turbine!C408))))))))</f>
        <v>Chequear el estado general del armario GROUND (conexiones, filtros de aire……)</v>
      </c>
      <c r="D120" s="23"/>
      <c r="E120" s="99" t="s">
        <v>261</v>
      </c>
      <c r="F120" s="101" t="str">
        <f>IF(CHECKLIST!$D$9=Language!$O$3,Turbine!F58,IF(CHECKLIST!$D$9=$O$4,Turbine!F108,IF(CHECKLIST!$D$9=$O$5,Turbine!F258,IF(CHECKLIST!$D$9=Language!$O$6,Turbine!F208,IF(CHECKLIST!$D$9=Language!$O$7,Turbine!F358,IF(CHECKLIST!$D$9=Language!$O$9,Turbine!F8,IF(CHECKLIST!$D$9=Language!$O$10,Turbine!F158,IF(CHECKLIST!$D$9=Language!$O$11,Turbine!F308,Turbine!F408))))))))</f>
        <v>Check the general status inside the Ground Cabinet (fan filters, wires connections)</v>
      </c>
      <c r="G120" s="21"/>
      <c r="H120" s="99" t="s">
        <v>261</v>
      </c>
      <c r="I120" s="101">
        <f>IF(CHECKLIST!$D$9=Language!$O$3,Turbine!I58,IF(CHECKLIST!$D$9=$O$4,Turbine!I108,IF(CHECKLIST!$D$9=$O$5,Turbine!I258,IF(CHECKLIST!$D$9=Language!$O$6,Turbine!I208,IF(CHECKLIST!$D$9=Language!$O$7,Turbine!I358,IF(CHECKLIST!$D$9=Language!$O$9,Turbine!I8,IF(CHECKLIST!$D$9=Language!$O$10,Turbine!I158,IF(CHECKLIST!$D$9=Language!$O$11,Turbine!I308,Turbine!I408))))))))</f>
        <v>0</v>
      </c>
      <c r="J120" s="21"/>
      <c r="K120" s="99" t="s">
        <v>261</v>
      </c>
      <c r="L120" s="101" t="s">
        <v>1385</v>
      </c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</row>
    <row r="121" spans="1:49" x14ac:dyDescent="0.25">
      <c r="B121" s="99" t="s">
        <v>262</v>
      </c>
      <c r="C121" s="101" t="str">
        <f>IF(CHECKLIST!$D$9=Language!$O$3,Turbine!C59,IF(CHECKLIST!$D$9=$O$4,Turbine!C109,IF(CHECKLIST!$D$9=$O$5,Turbine!C259,IF(CHECKLIST!$D$9=Language!$O$6,Turbine!C209,IF(CHECKLIST!$D$9=Language!$O$7,Turbine!C359,IF(CHECKLIST!$D$9=Language!$O$9,Turbine!C9,IF(CHECKLIST!$D$9=Language!$O$10,Turbine!C159,IF(CHECKLIST!$D$9=Language!$O$11,Turbine!C309,Turbine!C409))))))))</f>
        <v>Chequear el estado de la UPS (si funciona correctamente, no puenteada)</v>
      </c>
      <c r="D121" s="23"/>
      <c r="E121" s="99" t="s">
        <v>262</v>
      </c>
      <c r="F121" s="101" t="str">
        <f>IF(CHECKLIST!$D$9=Language!$O$3,Turbine!F59,IF(CHECKLIST!$D$9=$O$4,Turbine!F109,IF(CHECKLIST!$D$9=$O$5,Turbine!F259,IF(CHECKLIST!$D$9=Language!$O$6,Turbine!F209,IF(CHECKLIST!$D$9=Language!$O$7,Turbine!F359,IF(CHECKLIST!$D$9=Language!$O$9,Turbine!F9,IF(CHECKLIST!$D$9=Language!$O$10,Turbine!F159,IF(CHECKLIST!$D$9=Language!$O$11,Turbine!F309,Turbine!F409))))))))</f>
        <v>Check the general status of the UPS (Uninterruptible Power Supply). If works properly without any bypass (if applicable)</v>
      </c>
      <c r="G121" s="21"/>
      <c r="H121" s="99" t="s">
        <v>262</v>
      </c>
      <c r="I121" s="101">
        <f>IF(CHECKLIST!$D$9=Language!$O$3,Turbine!I59,IF(CHECKLIST!$D$9=$O$4,Turbine!I109,IF(CHECKLIST!$D$9=$O$5,Turbine!I259,IF(CHECKLIST!$D$9=Language!$O$6,Turbine!I209,IF(CHECKLIST!$D$9=Language!$O$7,Turbine!I359,IF(CHECKLIST!$D$9=Language!$O$9,Turbine!I9,IF(CHECKLIST!$D$9=Language!$O$10,Turbine!I159,IF(CHECKLIST!$D$9=Language!$O$11,Turbine!I309,Turbine!I409))))))))</f>
        <v>0</v>
      </c>
      <c r="J121" s="21"/>
      <c r="K121" s="99" t="s">
        <v>262</v>
      </c>
      <c r="L121" s="101" t="s">
        <v>1386</v>
      </c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</row>
    <row r="122" spans="1:49" x14ac:dyDescent="0.25">
      <c r="B122" s="99" t="s">
        <v>263</v>
      </c>
      <c r="C122" s="101" t="str">
        <f>IF(CHECKLIST!$D$9=Language!$O$3,Turbine!C60,IF(CHECKLIST!$D$9=$O$4,Turbine!C110,IF(CHECKLIST!$D$9=$O$5,Turbine!C260,IF(CHECKLIST!$D$9=Language!$O$6,Turbine!C210,IF(CHECKLIST!$D$9=Language!$O$7,Turbine!C360,IF(CHECKLIST!$D$9=Language!$O$9,Turbine!C10,IF(CHECKLIST!$D$9=Language!$O$10,Turbine!C160,IF(CHECKLIST!$D$9=Language!$O$11,Turbine!C310,Turbine!C410))))))))</f>
        <v>Comprobar el estado de los filtros de la puerta de acceso a turbina (si aplica)</v>
      </c>
      <c r="D122" s="23"/>
      <c r="E122" s="99" t="s">
        <v>263</v>
      </c>
      <c r="F122" s="101" t="str">
        <f>IF(CHECKLIST!$D$9=Language!$O$3,Turbine!F60,IF(CHECKLIST!$D$9=$O$4,Turbine!F110,IF(CHECKLIST!$D$9=$O$5,Turbine!F260,IF(CHECKLIST!$D$9=Language!$O$6,Turbine!F210,IF(CHECKLIST!$D$9=Language!$O$7,Turbine!F360,IF(CHECKLIST!$D$9=Language!$O$9,Turbine!F10,IF(CHECKLIST!$D$9=Language!$O$10,Turbine!F160,IF(CHECKLIST!$D$9=Language!$O$11,Turbine!F310,Turbine!F410))))))))</f>
        <v>Inspection of the access tower door filters (if applicable)</v>
      </c>
      <c r="G122" s="21"/>
      <c r="H122" s="99" t="s">
        <v>263</v>
      </c>
      <c r="I122" s="101">
        <f>IF(CHECKLIST!$D$9=Language!$O$3,Turbine!I60,IF(CHECKLIST!$D$9=$O$4,Turbine!I110,IF(CHECKLIST!$D$9=$O$5,Turbine!I260,IF(CHECKLIST!$D$9=Language!$O$6,Turbine!I210,IF(CHECKLIST!$D$9=Language!$O$7,Turbine!I360,IF(CHECKLIST!$D$9=Language!$O$9,Turbine!I10,IF(CHECKLIST!$D$9=Language!$O$10,Turbine!I160,IF(CHECKLIST!$D$9=Language!$O$11,Turbine!I310,Turbine!I410))))))))</f>
        <v>0</v>
      </c>
      <c r="J122" s="21"/>
      <c r="K122" s="99" t="s">
        <v>263</v>
      </c>
      <c r="L122" s="101" t="s">
        <v>1387</v>
      </c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</row>
    <row r="123" spans="1:49" x14ac:dyDescent="0.25">
      <c r="B123" s="99" t="s">
        <v>264</v>
      </c>
      <c r="C123" s="101" t="str">
        <f>IF(CHECKLIST!$D$9=Language!$O$3,Turbine!C61,IF(CHECKLIST!$D$9=$O$4,Turbine!C111,IF(CHECKLIST!$D$9=$O$5,Turbine!C261,IF(CHECKLIST!$D$9=Language!$O$6,Turbine!C211,IF(CHECKLIST!$D$9=Language!$O$7,Turbine!C361,IF(CHECKLIST!$D$9=Language!$O$9,Turbine!C11,IF(CHECKLIST!$D$9=Language!$O$10,Turbine!C161,IF(CHECKLIST!$D$9=Language!$O$11,Turbine!C311,Turbine!C411))))))))</f>
        <v>Chequear el estado general de las luminarias en la turbina (tramos y Nacelle)</v>
      </c>
      <c r="D123" s="23"/>
      <c r="E123" s="99" t="s">
        <v>264</v>
      </c>
      <c r="F123" s="101" t="str">
        <f>IF(CHECKLIST!$D$9=Language!$O$3,Turbine!F61,IF(CHECKLIST!$D$9=$O$4,Turbine!F111,IF(CHECKLIST!$D$9=$O$5,Turbine!F261,IF(CHECKLIST!$D$9=Language!$O$6,Turbine!F211,IF(CHECKLIST!$D$9=Language!$O$7,Turbine!F361,IF(CHECKLIST!$D$9=Language!$O$9,Turbine!F11,IF(CHECKLIST!$D$9=Language!$O$10,Turbine!F161,IF(CHECKLIST!$D$9=Language!$O$11,Turbine!F311,Turbine!F411))))))))</f>
        <v xml:space="preserve">Check the general status of the lights in the tower sections </v>
      </c>
      <c r="G123" s="21"/>
      <c r="H123" s="99" t="s">
        <v>264</v>
      </c>
      <c r="I123" s="101">
        <f>IF(CHECKLIST!$D$9=Language!$O$3,Turbine!I61,IF(CHECKLIST!$D$9=$O$4,Turbine!I111,IF(CHECKLIST!$D$9=$O$5,Turbine!I261,IF(CHECKLIST!$D$9=Language!$O$6,Turbine!I211,IF(CHECKLIST!$D$9=Language!$O$7,Turbine!I361,IF(CHECKLIST!$D$9=Language!$O$9,Turbine!I11,IF(CHECKLIST!$D$9=Language!$O$10,Turbine!I161,IF(CHECKLIST!$D$9=Language!$O$11,Turbine!I311,Turbine!I411))))))))</f>
        <v>0</v>
      </c>
      <c r="J123" s="21"/>
      <c r="K123" s="99" t="s">
        <v>264</v>
      </c>
      <c r="L123" s="101" t="s">
        <v>1388</v>
      </c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</row>
    <row r="124" spans="1:49" x14ac:dyDescent="0.25">
      <c r="B124" s="99" t="s">
        <v>916</v>
      </c>
      <c r="C124" s="101" t="str">
        <f>IF(CHECKLIST!$D$9=Language!$O$3,Turbine!C62,IF(CHECKLIST!$D$9=$O$4,Turbine!C112,IF(CHECKLIST!$D$9=$O$5,Turbine!C262,IF(CHECKLIST!$D$9=Language!$O$6,Turbine!C212,IF(CHECKLIST!$D$9=Language!$O$7,Turbine!C362,IF(CHECKLIST!$D$9=Language!$O$9,Turbine!C12,IF(CHECKLIST!$D$9=Language!$O$10,Turbine!C162,IF(CHECKLIST!$D$9=Language!$O$11,Turbine!C312,Turbine!C412))))))))</f>
        <v>Chequear el correcto marcado del par en la tornilleria de las uniones entre los tramos de la torre</v>
      </c>
      <c r="D124" s="23"/>
      <c r="E124" s="99" t="s">
        <v>916</v>
      </c>
      <c r="F124" s="101" t="str">
        <f>IF(CHECKLIST!$D$9=Language!$O$3,Turbine!F62,IF(CHECKLIST!$D$9=$O$4,Turbine!F112,IF(CHECKLIST!$D$9=$O$5,Turbine!F262,IF(CHECKLIST!$D$9=Language!$O$6,Turbine!F212,IF(CHECKLIST!$D$9=Language!$O$7,Turbine!F362,IF(CHECKLIST!$D$9=Language!$O$9,Turbine!F12,IF(CHECKLIST!$D$9=Language!$O$10,Turbine!F162,IF(CHECKLIST!$D$9=Language!$O$11,Turbine!F312,Turbine!F412))))))))</f>
        <v>Check the tower section unions bolts marks</v>
      </c>
      <c r="G124" s="21"/>
      <c r="H124" s="99" t="s">
        <v>916</v>
      </c>
      <c r="I124" s="101">
        <f>IF(CHECKLIST!$D$9=Language!$O$3,Turbine!I62,IF(CHECKLIST!$D$9=$O$4,Turbine!I112,IF(CHECKLIST!$D$9=$O$5,Turbine!I262,IF(CHECKLIST!$D$9=Language!$O$6,Turbine!I212,IF(CHECKLIST!$D$9=Language!$O$7,Turbine!I362,IF(CHECKLIST!$D$9=Language!$O$9,Turbine!I12,IF(CHECKLIST!$D$9=Language!$O$10,Turbine!I162,IF(CHECKLIST!$D$9=Language!$O$11,Turbine!I312,Turbine!I412))))))))</f>
        <v>0</v>
      </c>
      <c r="J124" s="21"/>
      <c r="K124" s="99" t="s">
        <v>916</v>
      </c>
      <c r="L124" s="101" t="s">
        <v>1389</v>
      </c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</row>
    <row r="125" spans="1:49" x14ac:dyDescent="0.25">
      <c r="B125" s="99" t="s">
        <v>917</v>
      </c>
      <c r="C125" s="101" t="str">
        <f>IF(CHECKLIST!$D$9=Language!$O$3,Turbine!C63,IF(CHECKLIST!$D$9=$O$4,Turbine!C113,IF(CHECKLIST!$D$9=$O$5,Turbine!C263,IF(CHECKLIST!$D$9=Language!$O$6,Turbine!C213,IF(CHECKLIST!$D$9=Language!$O$7,Turbine!C363,IF(CHECKLIST!$D$9=Language!$O$9,Turbine!C13,IF(CHECKLIST!$D$9=Language!$O$10,Turbine!C163,IF(CHECKLIST!$D$9=Language!$O$11,Turbine!C313,Turbine!C413))))))))</f>
        <v>Chequear el estado de los cables de mando en el semi bucle de la turbina</v>
      </c>
      <c r="D125" s="23"/>
      <c r="E125" s="99" t="s">
        <v>917</v>
      </c>
      <c r="F125" s="101" t="str">
        <f>IF(CHECKLIST!$D$9=Language!$O$3,Turbine!F63,IF(CHECKLIST!$D$9=$O$4,Turbine!F113,IF(CHECKLIST!$D$9=$O$5,Turbine!F263,IF(CHECKLIST!$D$9=Language!$O$6,Turbine!F213,IF(CHECKLIST!$D$9=Language!$O$7,Turbine!F363,IF(CHECKLIST!$D$9=Language!$O$9,Turbine!F13,IF(CHECKLIST!$D$9=Language!$O$10,Turbine!F163,IF(CHECKLIST!$D$9=Language!$O$11,Turbine!F313,Turbine!F413))))))))</f>
        <v>Check the status of the power loop cable (in the 2nd tower section)</v>
      </c>
      <c r="G125" s="21"/>
      <c r="H125" s="99" t="s">
        <v>917</v>
      </c>
      <c r="I125" s="101">
        <f>IF(CHECKLIST!$D$9=Language!$O$3,Turbine!I63,IF(CHECKLIST!$D$9=$O$4,Turbine!I113,IF(CHECKLIST!$D$9=$O$5,Turbine!I263,IF(CHECKLIST!$D$9=Language!$O$6,Turbine!I213,IF(CHECKLIST!$D$9=Language!$O$7,Turbine!I363,IF(CHECKLIST!$D$9=Language!$O$9,Turbine!I13,IF(CHECKLIST!$D$9=Language!$O$10,Turbine!I163,IF(CHECKLIST!$D$9=Language!$O$11,Turbine!I313,Turbine!I413))))))))</f>
        <v>0</v>
      </c>
      <c r="J125" s="21"/>
      <c r="K125" s="99" t="s">
        <v>917</v>
      </c>
      <c r="L125" s="101" t="s">
        <v>1390</v>
      </c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</row>
    <row r="126" spans="1:49" x14ac:dyDescent="0.25">
      <c r="B126" s="99" t="s">
        <v>918</v>
      </c>
      <c r="C126" s="101" t="str">
        <f>IF(CHECKLIST!$D$9=Language!$O$3,Turbine!C64,IF(CHECKLIST!$D$9=$O$4,Turbine!C114,IF(CHECKLIST!$D$9=$O$5,Turbine!C264,IF(CHECKLIST!$D$9=Language!$O$6,Turbine!C214,IF(CHECKLIST!$D$9=Language!$O$7,Turbine!C364,IF(CHECKLIST!$D$9=Language!$O$9,Turbine!C14,IF(CHECKLIST!$D$9=Language!$O$10,Turbine!C164,IF(CHECKLIST!$D$9=Language!$O$11,Turbine!C314,Turbine!C414))))))))</f>
        <v>Chequear el estado de las guias de sujeccion del elevador</v>
      </c>
      <c r="D126" s="23"/>
      <c r="E126" s="99" t="s">
        <v>918</v>
      </c>
      <c r="F126" s="101" t="str">
        <f>IF(CHECKLIST!$D$9=Language!$O$3,Turbine!F64,IF(CHECKLIST!$D$9=$O$4,Turbine!F114,IF(CHECKLIST!$D$9=$O$5,Turbine!F264,IF(CHECKLIST!$D$9=Language!$O$6,Turbine!F214,IF(CHECKLIST!$D$9=Language!$O$7,Turbine!F364,IF(CHECKLIST!$D$9=Language!$O$9,Turbine!F14,IF(CHECKLIST!$D$9=Language!$O$10,Turbine!F164,IF(CHECKLIST!$D$9=Language!$O$11,Turbine!F314,Turbine!F414))))))))</f>
        <v>Check the status of the lift clamping guides</v>
      </c>
      <c r="G126" s="21"/>
      <c r="H126" s="99" t="s">
        <v>918</v>
      </c>
      <c r="I126" s="101">
        <f>IF(CHECKLIST!$D$9=Language!$O$3,Turbine!I64,IF(CHECKLIST!$D$9=$O$4,Turbine!I114,IF(CHECKLIST!$D$9=$O$5,Turbine!I264,IF(CHECKLIST!$D$9=Language!$O$6,Turbine!I214,IF(CHECKLIST!$D$9=Language!$O$7,Turbine!I364,IF(CHECKLIST!$D$9=Language!$O$9,Turbine!I14,IF(CHECKLIST!$D$9=Language!$O$10,Turbine!I164,IF(CHECKLIST!$D$9=Language!$O$11,Turbine!I314,Turbine!I414))))))))</f>
        <v>0</v>
      </c>
      <c r="J126" s="21"/>
      <c r="K126" s="99" t="s">
        <v>918</v>
      </c>
      <c r="L126" s="101" t="s">
        <v>1391</v>
      </c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</row>
    <row r="127" spans="1:49" x14ac:dyDescent="0.25">
      <c r="B127" s="99" t="s">
        <v>919</v>
      </c>
      <c r="C127" s="101" t="str">
        <f>IF(CHECKLIST!$D$9=Language!$O$3,Turbine!C65,IF(CHECKLIST!$D$9=$O$4,Turbine!C115,IF(CHECKLIST!$D$9=$O$5,Turbine!C265,IF(CHECKLIST!$D$9=Language!$O$6,Turbine!C215,IF(CHECKLIST!$D$9=Language!$O$7,Turbine!C365,IF(CHECKLIST!$D$9=Language!$O$9,Turbine!C15,IF(CHECKLIST!$D$9=Language!$O$10,Turbine!C165,IF(CHECKLIST!$D$9=Language!$O$11,Turbine!C315,Turbine!C415))))))))</f>
        <v>Chequear el estado general de las placas de deslizamiento del Yaw</v>
      </c>
      <c r="D127" s="23"/>
      <c r="E127" s="99" t="s">
        <v>919</v>
      </c>
      <c r="F127" s="101" t="str">
        <f>IF(CHECKLIST!$D$9=Language!$O$3,Turbine!F65,IF(CHECKLIST!$D$9=$O$4,Turbine!F115,IF(CHECKLIST!$D$9=$O$5,Turbine!F265,IF(CHECKLIST!$D$9=Language!$O$6,Turbine!F215,IF(CHECKLIST!$D$9=Language!$O$7,Turbine!F365,IF(CHECKLIST!$D$9=Language!$O$9,Turbine!F15,IF(CHECKLIST!$D$9=Language!$O$10,Turbine!F165,IF(CHECKLIST!$D$9=Language!$O$11,Turbine!F315,Turbine!F415))))))))</f>
        <v>Check the status of the Yaw sliding plates</v>
      </c>
      <c r="G127" s="21"/>
      <c r="H127" s="99" t="s">
        <v>919</v>
      </c>
      <c r="I127" s="101">
        <f>IF(CHECKLIST!$D$9=Language!$O$3,Turbine!I65,IF(CHECKLIST!$D$9=$O$4,Turbine!I115,IF(CHECKLIST!$D$9=$O$5,Turbine!I265,IF(CHECKLIST!$D$9=Language!$O$6,Turbine!I215,IF(CHECKLIST!$D$9=Language!$O$7,Turbine!I365,IF(CHECKLIST!$D$9=Language!$O$9,Turbine!I15,IF(CHECKLIST!$D$9=Language!$O$10,Turbine!I165,IF(CHECKLIST!$D$9=Language!$O$11,Turbine!I315,Turbine!I415))))))))</f>
        <v>0</v>
      </c>
      <c r="J127" s="21"/>
      <c r="K127" s="99" t="s">
        <v>919</v>
      </c>
      <c r="L127" s="101" t="s">
        <v>1392</v>
      </c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</row>
    <row r="128" spans="1:49" x14ac:dyDescent="0.25">
      <c r="B128" s="99" t="s">
        <v>920</v>
      </c>
      <c r="C128" s="101" t="str">
        <f>IF(CHECKLIST!$D$9=Language!$O$3,Turbine!C66,IF(CHECKLIST!$D$9=$O$4,Turbine!C116,IF(CHECKLIST!$D$9=$O$5,Turbine!C266,IF(CHECKLIST!$D$9=Language!$O$6,Turbine!C216,IF(CHECKLIST!$D$9=Language!$O$7,Turbine!C366,IF(CHECKLIST!$D$9=Language!$O$9,Turbine!C16,IF(CHECKLIST!$D$9=Language!$O$10,Turbine!C166,IF(CHECKLIST!$D$9=Language!$O$11,Turbine!C316,Turbine!C416))))))))</f>
        <v>Inspeccion general del estado de la multiplicadora (ausencia de fisuras, grietas y fugas de aceite)</v>
      </c>
      <c r="D128" s="23"/>
      <c r="E128" s="99" t="s">
        <v>920</v>
      </c>
      <c r="F128" s="101" t="str">
        <f>IF(CHECKLIST!$D$9=Language!$O$3,Turbine!F66,IF(CHECKLIST!$D$9=$O$4,Turbine!F116,IF(CHECKLIST!$D$9=$O$5,Turbine!F266,IF(CHECKLIST!$D$9=Language!$O$6,Turbine!F216,IF(CHECKLIST!$D$9=Language!$O$7,Turbine!F366,IF(CHECKLIST!$D$9=Language!$O$9,Turbine!F16,IF(CHECKLIST!$D$9=Language!$O$10,Turbine!F166,IF(CHECKLIST!$D$9=Language!$O$11,Turbine!F316,Turbine!F416))))))))</f>
        <v>Inspect GBX overall conditions (no cracks and leakages)</v>
      </c>
      <c r="G128" s="21"/>
      <c r="H128" s="99" t="s">
        <v>920</v>
      </c>
      <c r="I128" s="101">
        <f>IF(CHECKLIST!$D$9=Language!$O$3,Turbine!I66,IF(CHECKLIST!$D$9=$O$4,Turbine!I116,IF(CHECKLIST!$D$9=$O$5,Turbine!I266,IF(CHECKLIST!$D$9=Language!$O$6,Turbine!I216,IF(CHECKLIST!$D$9=Language!$O$7,Turbine!I366,IF(CHECKLIST!$D$9=Language!$O$9,Turbine!I16,IF(CHECKLIST!$D$9=Language!$O$10,Turbine!I166,IF(CHECKLIST!$D$9=Language!$O$11,Turbine!I316,Turbine!I416))))))))</f>
        <v>0</v>
      </c>
      <c r="J128" s="21"/>
      <c r="K128" s="99" t="s">
        <v>920</v>
      </c>
      <c r="L128" s="101" t="s">
        <v>1393</v>
      </c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</row>
    <row r="129" spans="2:49" x14ac:dyDescent="0.25">
      <c r="B129" s="99" t="s">
        <v>921</v>
      </c>
      <c r="C129" s="101" t="str">
        <f>IF(CHECKLIST!$D$9=Language!$O$3,Turbine!C67,IF(CHECKLIST!$D$9=$O$4,Turbine!C117,IF(CHECKLIST!$D$9=$O$5,Turbine!C267,IF(CHECKLIST!$D$9=Language!$O$6,Turbine!C217,IF(CHECKLIST!$D$9=Language!$O$7,Turbine!C367,IF(CHECKLIST!$D$9=Language!$O$9,Turbine!C17,IF(CHECKLIST!$D$9=Language!$O$10,Turbine!C167,IF(CHECKLIST!$D$9=Language!$O$11,Turbine!C317,Turbine!C417))))))))</f>
        <v>Comprobar el nivel de aceite de la multiplicadora</v>
      </c>
      <c r="D129" s="23"/>
      <c r="E129" s="99" t="s">
        <v>921</v>
      </c>
      <c r="F129" s="101" t="str">
        <f>IF(CHECKLIST!$D$9=Language!$O$3,Turbine!F67,IF(CHECKLIST!$D$9=$O$4,Turbine!F117,IF(CHECKLIST!$D$9=$O$5,Turbine!F267,IF(CHECKLIST!$D$9=Language!$O$6,Turbine!F217,IF(CHECKLIST!$D$9=Language!$O$7,Turbine!F367,IF(CHECKLIST!$D$9=Language!$O$9,Turbine!F17,IF(CHECKLIST!$D$9=Language!$O$10,Turbine!F167,IF(CHECKLIST!$D$9=Language!$O$11,Turbine!F317,Turbine!F417))))))))</f>
        <v>Check the status of the GBX Oil level</v>
      </c>
      <c r="G129" s="21"/>
      <c r="H129" s="99" t="s">
        <v>921</v>
      </c>
      <c r="I129" s="101">
        <f>IF(CHECKLIST!$D$9=Language!$O$3,Turbine!I67,IF(CHECKLIST!$D$9=$O$4,Turbine!I117,IF(CHECKLIST!$D$9=$O$5,Turbine!I267,IF(CHECKLIST!$D$9=Language!$O$6,Turbine!I217,IF(CHECKLIST!$D$9=Language!$O$7,Turbine!I367,IF(CHECKLIST!$D$9=Language!$O$9,Turbine!I17,IF(CHECKLIST!$D$9=Language!$O$10,Turbine!I167,IF(CHECKLIST!$D$9=Language!$O$11,Turbine!I317,Turbine!I417))))))))</f>
        <v>0</v>
      </c>
      <c r="J129" s="21"/>
      <c r="K129" s="99" t="s">
        <v>921</v>
      </c>
      <c r="L129" s="101" t="s">
        <v>1394</v>
      </c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</row>
    <row r="130" spans="2:49" x14ac:dyDescent="0.25">
      <c r="B130" s="99" t="s">
        <v>922</v>
      </c>
      <c r="C130" s="101" t="str">
        <f>IF(CHECKLIST!$D$9=Language!$O$3,Turbine!C68,IF(CHECKLIST!$D$9=$O$4,Turbine!C118,IF(CHECKLIST!$D$9=$O$5,Turbine!C268,IF(CHECKLIST!$D$9=Language!$O$6,Turbine!C218,IF(CHECKLIST!$D$9=Language!$O$7,Turbine!C368,IF(CHECKLIST!$D$9=Language!$O$9,Turbine!C18,IF(CHECKLIST!$D$9=Language!$O$10,Turbine!C168,IF(CHECKLIST!$D$9=Language!$O$11,Turbine!C318,Turbine!C418))))))))</f>
        <v>Comprobar el estado de la varilla magnetica de la multiplicadora (ausencia de viruta) (si aplicable)</v>
      </c>
      <c r="D130" s="23"/>
      <c r="E130" s="99" t="s">
        <v>922</v>
      </c>
      <c r="F130" s="101" t="str">
        <f>IF(CHECKLIST!$D$9=Language!$O$3,Turbine!F68,IF(CHECKLIST!$D$9=$O$4,Turbine!F118,IF(CHECKLIST!$D$9=$O$5,Turbine!F268,IF(CHECKLIST!$D$9=Language!$O$6,Turbine!F218,IF(CHECKLIST!$D$9=Language!$O$7,Turbine!F368,IF(CHECKLIST!$D$9=Language!$O$9,Turbine!F18,IF(CHECKLIST!$D$9=Language!$O$10,Turbine!F168,IF(CHECKLIST!$D$9=Language!$O$11,Turbine!F318,Turbine!F418))))))))</f>
        <v>Check the status of the magnetic rod in the GBX (absence of metallic particles) if applicable</v>
      </c>
      <c r="G130" s="21"/>
      <c r="H130" s="99" t="s">
        <v>922</v>
      </c>
      <c r="I130" s="101">
        <f>IF(CHECKLIST!$D$9=Language!$O$3,Turbine!I68,IF(CHECKLIST!$D$9=$O$4,Turbine!I118,IF(CHECKLIST!$D$9=$O$5,Turbine!I268,IF(CHECKLIST!$D$9=Language!$O$6,Turbine!I218,IF(CHECKLIST!$D$9=Language!$O$7,Turbine!I368,IF(CHECKLIST!$D$9=Language!$O$9,Turbine!I18,IF(CHECKLIST!$D$9=Language!$O$10,Turbine!I168,IF(CHECKLIST!$D$9=Language!$O$11,Turbine!I318,Turbine!I418))))))))</f>
        <v>0</v>
      </c>
      <c r="J130" s="21"/>
      <c r="K130" s="99" t="s">
        <v>922</v>
      </c>
      <c r="L130" s="101" t="s">
        <v>1395</v>
      </c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</row>
    <row r="131" spans="2:49" x14ac:dyDescent="0.25">
      <c r="B131" s="99" t="s">
        <v>923</v>
      </c>
      <c r="C131" s="101" t="str">
        <f>IF(CHECKLIST!$D$9=Language!$O$3,Turbine!C69,IF(CHECKLIST!$D$9=$O$4,Turbine!C119,IF(CHECKLIST!$D$9=$O$5,Turbine!C269,IF(CHECKLIST!$D$9=Language!$O$6,Turbine!C219,IF(CHECKLIST!$D$9=Language!$O$7,Turbine!C369,IF(CHECKLIST!$D$9=Language!$O$9,Turbine!C19,IF(CHECKLIST!$D$9=Language!$O$10,Turbine!C169,IF(CHECKLIST!$D$9=Language!$O$11,Turbine!C319,Turbine!C419))))))))</f>
        <v>Realizar visualmente una inspeccion general a las mangueras e intercoolers de refrigeracion de aceite de multiplicadora (no fugas)</v>
      </c>
      <c r="D131" s="23"/>
      <c r="E131" s="99" t="s">
        <v>923</v>
      </c>
      <c r="F131" s="101" t="str">
        <f>IF(CHECKLIST!$D$9=Language!$O$3,Turbine!F69,IF(CHECKLIST!$D$9=$O$4,Turbine!F119,IF(CHECKLIST!$D$9=$O$5,Turbine!F269,IF(CHECKLIST!$D$9=Language!$O$6,Turbine!F219,IF(CHECKLIST!$D$9=Language!$O$7,Turbine!F369,IF(CHECKLIST!$D$9=Language!$O$9,Turbine!F19,IF(CHECKLIST!$D$9=Language!$O$10,Turbine!F169,IF(CHECKLIST!$D$9=Language!$O$11,Turbine!F319,Turbine!F419))))))))</f>
        <v>Perform a visual inspection on the GBX refrigeration hoses and exhanger (absence of oil leaks)</v>
      </c>
      <c r="G131" s="21"/>
      <c r="H131" s="99" t="s">
        <v>923</v>
      </c>
      <c r="I131" s="101">
        <f>IF(CHECKLIST!$D$9=Language!$O$3,Turbine!I69,IF(CHECKLIST!$D$9=$O$4,Turbine!I119,IF(CHECKLIST!$D$9=$O$5,Turbine!I269,IF(CHECKLIST!$D$9=Language!$O$6,Turbine!I219,IF(CHECKLIST!$D$9=Language!$O$7,Turbine!I369,IF(CHECKLIST!$D$9=Language!$O$9,Turbine!I19,IF(CHECKLIST!$D$9=Language!$O$10,Turbine!I169,IF(CHECKLIST!$D$9=Language!$O$11,Turbine!I319,Turbine!I419))))))))</f>
        <v>0</v>
      </c>
      <c r="J131" s="21"/>
      <c r="K131" s="99" t="s">
        <v>923</v>
      </c>
      <c r="L131" s="101" t="s">
        <v>1396</v>
      </c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</row>
    <row r="132" spans="2:49" x14ac:dyDescent="0.25">
      <c r="B132" s="99" t="s">
        <v>924</v>
      </c>
      <c r="C132" s="101" t="str">
        <f>IF(CHECKLIST!$D$9=Language!$O$3,Turbine!C70,IF(CHECKLIST!$D$9=$O$4,Turbine!C120,IF(CHECKLIST!$D$9=$O$5,Turbine!C270,IF(CHECKLIST!$D$9=Language!$O$6,Turbine!C220,IF(CHECKLIST!$D$9=Language!$O$7,Turbine!C370,IF(CHECKLIST!$D$9=Language!$O$9,Turbine!C20,IF(CHECKLIST!$D$9=Language!$O$10,Turbine!C170,IF(CHECKLIST!$D$9=Language!$O$11,Turbine!C320,Turbine!C420))))))))</f>
        <v>Comprobacion del estado del freno de disco</v>
      </c>
      <c r="D132" s="23"/>
      <c r="E132" s="99" t="s">
        <v>924</v>
      </c>
      <c r="F132" s="101" t="str">
        <f>IF(CHECKLIST!$D$9=Language!$O$3,Turbine!F70,IF(CHECKLIST!$D$9=$O$4,Turbine!F120,IF(CHECKLIST!$D$9=$O$5,Turbine!F270,IF(CHECKLIST!$D$9=Language!$O$6,Turbine!F220,IF(CHECKLIST!$D$9=Language!$O$7,Turbine!F370,IF(CHECKLIST!$D$9=Language!$O$9,Turbine!F20,IF(CHECKLIST!$D$9=Language!$O$10,Turbine!F170,IF(CHECKLIST!$D$9=Language!$O$11,Turbine!F320,Turbine!F420))))))))</f>
        <v>Visual inspection of the brake disc</v>
      </c>
      <c r="G132" s="21"/>
      <c r="H132" s="99" t="s">
        <v>924</v>
      </c>
      <c r="I132" s="101">
        <f>IF(CHECKLIST!$D$9=Language!$O$3,Turbine!I70,IF(CHECKLIST!$D$9=$O$4,Turbine!I120,IF(CHECKLIST!$D$9=$O$5,Turbine!I270,IF(CHECKLIST!$D$9=Language!$O$6,Turbine!I220,IF(CHECKLIST!$D$9=Language!$O$7,Turbine!I370,IF(CHECKLIST!$D$9=Language!$O$9,Turbine!I20,IF(CHECKLIST!$D$9=Language!$O$10,Turbine!I170,IF(CHECKLIST!$D$9=Language!$O$11,Turbine!I320,Turbine!I420))))))))</f>
        <v>0</v>
      </c>
      <c r="J132" s="21"/>
      <c r="K132" s="99" t="s">
        <v>924</v>
      </c>
      <c r="L132" s="101" t="s">
        <v>1397</v>
      </c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</row>
    <row r="133" spans="2:49" x14ac:dyDescent="0.25">
      <c r="B133" s="99" t="s">
        <v>925</v>
      </c>
      <c r="C133" s="101" t="str">
        <f>IF(CHECKLIST!$D$9=Language!$O$3,Turbine!C71,IF(CHECKLIST!$D$9=$O$4,Turbine!C121,IF(CHECKLIST!$D$9=$O$5,Turbine!C271,IF(CHECKLIST!$D$9=Language!$O$6,Turbine!C221,IF(CHECKLIST!$D$9=Language!$O$7,Turbine!C371,IF(CHECKLIST!$D$9=Language!$O$9,Turbine!C21,IF(CHECKLIST!$D$9=Language!$O$10,Turbine!C171,IF(CHECKLIST!$D$9=Language!$O$11,Turbine!C321,Turbine!C421))))))))</f>
        <v>Chequear el estado de la junta rotativa (no fugas)</v>
      </c>
      <c r="D133" s="23"/>
      <c r="E133" s="99" t="s">
        <v>925</v>
      </c>
      <c r="F133" s="101" t="str">
        <f>IF(CHECKLIST!$D$9=Language!$O$3,Turbine!F71,IF(CHECKLIST!$D$9=$O$4,Turbine!F121,IF(CHECKLIST!$D$9=$O$5,Turbine!F271,IF(CHECKLIST!$D$9=Language!$O$6,Turbine!F221,IF(CHECKLIST!$D$9=Language!$O$7,Turbine!F371,IF(CHECKLIST!$D$9=Language!$O$9,Turbine!F21,IF(CHECKLIST!$D$9=Language!$O$10,Turbine!F171,IF(CHECKLIST!$D$9=Language!$O$11,Turbine!F321,Turbine!F421))))))))</f>
        <v>Check the status of the Rotary Joint (no leakages)</v>
      </c>
      <c r="G133" s="21"/>
      <c r="H133" s="99" t="s">
        <v>925</v>
      </c>
      <c r="I133" s="101">
        <f>IF(CHECKLIST!$D$9=Language!$O$3,Turbine!I71,IF(CHECKLIST!$D$9=$O$4,Turbine!I121,IF(CHECKLIST!$D$9=$O$5,Turbine!I271,IF(CHECKLIST!$D$9=Language!$O$6,Turbine!I221,IF(CHECKLIST!$D$9=Language!$O$7,Turbine!I371,IF(CHECKLIST!$D$9=Language!$O$9,Turbine!I21,IF(CHECKLIST!$D$9=Language!$O$10,Turbine!I171,IF(CHECKLIST!$D$9=Language!$O$11,Turbine!I321,Turbine!I421))))))))</f>
        <v>0</v>
      </c>
      <c r="J133" s="21"/>
      <c r="K133" s="99" t="s">
        <v>925</v>
      </c>
      <c r="L133" s="101" t="s">
        <v>1398</v>
      </c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</row>
    <row r="134" spans="2:49" x14ac:dyDescent="0.25">
      <c r="B134" s="99" t="s">
        <v>926</v>
      </c>
      <c r="C134" s="101" t="str">
        <f>IF(CHECKLIST!$D$9=Language!$O$3,Turbine!C72,IF(CHECKLIST!$D$9=$O$4,Turbine!C122,IF(CHECKLIST!$D$9=$O$5,Turbine!C272,IF(CHECKLIST!$D$9=Language!$O$6,Turbine!C222,IF(CHECKLIST!$D$9=Language!$O$7,Turbine!C372,IF(CHECKLIST!$D$9=Language!$O$9,Turbine!C22,IF(CHECKLIST!$D$9=Language!$O$10,Turbine!C172,IF(CHECKLIST!$D$9=Language!$O$11,Turbine!C322,Turbine!C422))))))))</f>
        <v>Bloquear el rotor</v>
      </c>
      <c r="D134" s="23"/>
      <c r="E134" s="99" t="s">
        <v>926</v>
      </c>
      <c r="F134" s="101" t="str">
        <f>IF(CHECKLIST!$D$9=Language!$O$3,Turbine!F72,IF(CHECKLIST!$D$9=$O$4,Turbine!F122,IF(CHECKLIST!$D$9=$O$5,Turbine!F272,IF(CHECKLIST!$D$9=Language!$O$6,Turbine!F222,IF(CHECKLIST!$D$9=Language!$O$7,Turbine!F372,IF(CHECKLIST!$D$9=Language!$O$9,Turbine!F22,IF(CHECKLIST!$D$9=Language!$O$10,Turbine!F172,IF(CHECKLIST!$D$9=Language!$O$11,Turbine!F322,Turbine!F422))))))))</f>
        <v>Lock the rotor (Max. Wind speed permited 15m/s)</v>
      </c>
      <c r="G134" s="21"/>
      <c r="H134" s="99" t="s">
        <v>926</v>
      </c>
      <c r="I134" s="101">
        <f>IF(CHECKLIST!$D$9=Language!$O$3,Turbine!I72,IF(CHECKLIST!$D$9=$O$4,Turbine!I122,IF(CHECKLIST!$D$9=$O$5,Turbine!I272,IF(CHECKLIST!$D$9=Language!$O$6,Turbine!I222,IF(CHECKLIST!$D$9=Language!$O$7,Turbine!I372,IF(CHECKLIST!$D$9=Language!$O$9,Turbine!I22,IF(CHECKLIST!$D$9=Language!$O$10,Turbine!I172,IF(CHECKLIST!$D$9=Language!$O$11,Turbine!I322,Turbine!I422))))))))</f>
        <v>0</v>
      </c>
      <c r="J134" s="21"/>
      <c r="K134" s="99" t="s">
        <v>926</v>
      </c>
      <c r="L134" s="101" t="s">
        <v>1399</v>
      </c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</row>
    <row r="135" spans="2:49" x14ac:dyDescent="0.25">
      <c r="B135" s="99" t="s">
        <v>927</v>
      </c>
      <c r="C135" s="101" t="str">
        <f>IF(CHECKLIST!$D$9=Language!$O$3,Turbine!C73,IF(CHECKLIST!$D$9=$O$4,Turbine!C123,IF(CHECKLIST!$D$9=$O$5,Turbine!C273,IF(CHECKLIST!$D$9=Language!$O$6,Turbine!C223,IF(CHECKLIST!$D$9=Language!$O$7,Turbine!C373,IF(CHECKLIST!$D$9=Language!$O$9,Turbine!C23,IF(CHECKLIST!$D$9=Language!$O$10,Turbine!C173,IF(CHECKLIST!$D$9=Language!$O$11,Turbine!C323,Turbine!C423))))))))</f>
        <v>Chequear el estado general de los parrrayos de las palas  (si aplicable)</v>
      </c>
      <c r="D135" s="23"/>
      <c r="E135" s="99" t="s">
        <v>927</v>
      </c>
      <c r="F135" s="101" t="str">
        <f>IF(CHECKLIST!$D$9=Language!$O$3,Turbine!F73,IF(CHECKLIST!$D$9=$O$4,Turbine!F123,IF(CHECKLIST!$D$9=$O$5,Turbine!F273,IF(CHECKLIST!$D$9=Language!$O$6,Turbine!F223,IF(CHECKLIST!$D$9=Language!$O$7,Turbine!F373,IF(CHECKLIST!$D$9=Language!$O$9,Turbine!F23,IF(CHECKLIST!$D$9=Language!$O$10,Turbine!F173,IF(CHECKLIST!$D$9=Language!$O$11,Turbine!F323,Turbine!F423))))))))</f>
        <v>Check the general status of the blades lighting arresters  (if applicable)</v>
      </c>
      <c r="G135" s="21"/>
      <c r="H135" s="99" t="s">
        <v>927</v>
      </c>
      <c r="I135" s="101">
        <f>IF(CHECKLIST!$D$9=Language!$O$3,Turbine!I73,IF(CHECKLIST!$D$9=$O$4,Turbine!I123,IF(CHECKLIST!$D$9=$O$5,Turbine!I273,IF(CHECKLIST!$D$9=Language!$O$6,Turbine!I223,IF(CHECKLIST!$D$9=Language!$O$7,Turbine!I373,IF(CHECKLIST!$D$9=Language!$O$9,Turbine!I23,IF(CHECKLIST!$D$9=Language!$O$10,Turbine!I173,IF(CHECKLIST!$D$9=Language!$O$11,Turbine!I323,Turbine!I423))))))))</f>
        <v>0</v>
      </c>
      <c r="J135" s="21"/>
      <c r="K135" s="99" t="s">
        <v>927</v>
      </c>
      <c r="L135" s="101" t="s">
        <v>1400</v>
      </c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</row>
    <row r="136" spans="2:49" x14ac:dyDescent="0.25">
      <c r="B136" s="99" t="s">
        <v>928</v>
      </c>
      <c r="C136" s="101" t="str">
        <f>IF(CHECKLIST!$D$9=Language!$O$3,Turbine!C74,IF(CHECKLIST!$D$9=$O$4,Turbine!C124,IF(CHECKLIST!$D$9=$O$5,Turbine!C274,IF(CHECKLIST!$D$9=Language!$O$6,Turbine!C224,IF(CHECKLIST!$D$9=Language!$O$7,Turbine!C374,IF(CHECKLIST!$D$9=Language!$O$9,Turbine!C24,IF(CHECKLIST!$D$9=Language!$O$10,Turbine!C174,IF(CHECKLIST!$D$9=Language!$O$11,Turbine!C324,Turbine!C424))))))))</f>
        <v>Chequear el estado de los guardapolvos en las palas</v>
      </c>
      <c r="D136" s="23"/>
      <c r="E136" s="99" t="s">
        <v>928</v>
      </c>
      <c r="F136" s="101" t="str">
        <f>IF(CHECKLIST!$D$9=Language!$O$3,Turbine!F74,IF(CHECKLIST!$D$9=$O$4,Turbine!F124,IF(CHECKLIST!$D$9=$O$5,Turbine!F274,IF(CHECKLIST!$D$9=Language!$O$6,Turbine!F224,IF(CHECKLIST!$D$9=Language!$O$7,Turbine!F374,IF(CHECKLIST!$D$9=Language!$O$9,Turbine!F24,IF(CHECKLIST!$D$9=Language!$O$10,Turbine!F174,IF(CHECKLIST!$D$9=Language!$O$11,Turbine!F324,Turbine!F424))))))))</f>
        <v>Check the general status of the blades dust seals</v>
      </c>
      <c r="G136" s="21"/>
      <c r="H136" s="99" t="s">
        <v>928</v>
      </c>
      <c r="I136" s="101">
        <f>IF(CHECKLIST!$D$9=Language!$O$3,Turbine!I74,IF(CHECKLIST!$D$9=$O$4,Turbine!I124,IF(CHECKLIST!$D$9=$O$5,Turbine!I274,IF(CHECKLIST!$D$9=Language!$O$6,Turbine!I224,IF(CHECKLIST!$D$9=Language!$O$7,Turbine!I374,IF(CHECKLIST!$D$9=Language!$O$9,Turbine!I24,IF(CHECKLIST!$D$9=Language!$O$10,Turbine!I174,IF(CHECKLIST!$D$9=Language!$O$11,Turbine!I324,Turbine!I424))))))))</f>
        <v>0</v>
      </c>
      <c r="J136" s="21"/>
      <c r="K136" s="99" t="s">
        <v>928</v>
      </c>
      <c r="L136" s="101" t="s">
        <v>1401</v>
      </c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</row>
    <row r="137" spans="2:49" x14ac:dyDescent="0.25">
      <c r="B137" s="99" t="s">
        <v>929</v>
      </c>
      <c r="C137" s="101" t="str">
        <f>IF(CHECKLIST!$D$9=Language!$O$3,Turbine!C75,IF(CHECKLIST!$D$9=$O$4,Turbine!C125,IF(CHECKLIST!$D$9=$O$5,Turbine!C275,IF(CHECKLIST!$D$9=Language!$O$6,Turbine!C225,IF(CHECKLIST!$D$9=Language!$O$7,Turbine!C375,IF(CHECKLIST!$D$9=Language!$O$9,Turbine!C25,IF(CHECKLIST!$D$9=Language!$O$10,Turbine!C175,IF(CHECKLIST!$D$9=Language!$O$11,Turbine!C325,Turbine!C425))))))))</f>
        <v>Chequear el estadop general del rotor (fugas en cilindros, conexiones en armario HUB, conexiones en electrovalvulas….)</v>
      </c>
      <c r="D137" s="23"/>
      <c r="E137" s="99" t="s">
        <v>929</v>
      </c>
      <c r="F137" s="101" t="str">
        <f>IF(CHECKLIST!$D$9=Language!$O$3,Turbine!F75,IF(CHECKLIST!$D$9=$O$4,Turbine!F125,IF(CHECKLIST!$D$9=$O$5,Turbine!F275,IF(CHECKLIST!$D$9=Language!$O$6,Turbine!F225,IF(CHECKLIST!$D$9=Language!$O$7,Turbine!F375,IF(CHECKLIST!$D$9=Language!$O$9,Turbine!F25,IF(CHECKLIST!$D$9=Language!$O$10,Turbine!F175,IF(CHECKLIST!$D$9=Language!$O$11,Turbine!F325,Turbine!F425))))))))</f>
        <v>Check the overall status of the Rotor side (cylinder leakages, HUB cabinet connections, cylinder electrical valves connections)</v>
      </c>
      <c r="G137" s="21"/>
      <c r="H137" s="99" t="s">
        <v>929</v>
      </c>
      <c r="I137" s="101">
        <f>IF(CHECKLIST!$D$9=Language!$O$3,Turbine!I75,IF(CHECKLIST!$D$9=$O$4,Turbine!I125,IF(CHECKLIST!$D$9=$O$5,Turbine!I275,IF(CHECKLIST!$D$9=Language!$O$6,Turbine!I225,IF(CHECKLIST!$D$9=Language!$O$7,Turbine!I375,IF(CHECKLIST!$D$9=Language!$O$9,Turbine!I25,IF(CHECKLIST!$D$9=Language!$O$10,Turbine!I175,IF(CHECKLIST!$D$9=Language!$O$11,Turbine!I325,Turbine!I425))))))))</f>
        <v>0</v>
      </c>
      <c r="J137" s="21"/>
      <c r="K137" s="99" t="s">
        <v>929</v>
      </c>
      <c r="L137" s="101" t="s">
        <v>1402</v>
      </c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</row>
    <row r="138" spans="2:49" x14ac:dyDescent="0.25">
      <c r="B138" s="99" t="s">
        <v>930</v>
      </c>
      <c r="C138" s="101" t="str">
        <f>IF(CHECKLIST!$D$9=Language!$O$3,Turbine!C76,IF(CHECKLIST!$D$9=$O$4,Turbine!C126,IF(CHECKLIST!$D$9=$O$5,Turbine!C276,IF(CHECKLIST!$D$9=Language!$O$6,Turbine!C226,IF(CHECKLIST!$D$9=Language!$O$7,Turbine!C376,IF(CHECKLIST!$D$9=Language!$O$9,Turbine!C26,IF(CHECKLIST!$D$9=Language!$O$10,Turbine!C176,IF(CHECKLIST!$D$9=Language!$O$11,Turbine!C326,Turbine!C426))))))))</f>
        <v>Chequear el correcto estado de las valvulas proporcionales  (correcto apriete de la tornilleria)</v>
      </c>
      <c r="D138" s="23"/>
      <c r="E138" s="99" t="s">
        <v>930</v>
      </c>
      <c r="F138" s="101" t="str">
        <f>IF(CHECKLIST!$D$9=Language!$O$3,Turbine!F76,IF(CHECKLIST!$D$9=$O$4,Turbine!F126,IF(CHECKLIST!$D$9=$O$5,Turbine!F276,IF(CHECKLIST!$D$9=Language!$O$6,Turbine!F226,IF(CHECKLIST!$D$9=Language!$O$7,Turbine!F376,IF(CHECKLIST!$D$9=Language!$O$9,Turbine!F26,IF(CHECKLIST!$D$9=Language!$O$10,Turbine!F176,IF(CHECKLIST!$D$9=Language!$O$11,Turbine!F326,Turbine!F426))))))))</f>
        <v>Check the status of the Proportional Valves (correct tightening of screws)</v>
      </c>
      <c r="G138" s="21"/>
      <c r="H138" s="99" t="s">
        <v>930</v>
      </c>
      <c r="I138" s="101">
        <f>IF(CHECKLIST!$D$9=Language!$O$3,Turbine!I76,IF(CHECKLIST!$D$9=$O$4,Turbine!I126,IF(CHECKLIST!$D$9=$O$5,Turbine!I276,IF(CHECKLIST!$D$9=Language!$O$6,Turbine!I226,IF(CHECKLIST!$D$9=Language!$O$7,Turbine!I376,IF(CHECKLIST!$D$9=Language!$O$9,Turbine!I26,IF(CHECKLIST!$D$9=Language!$O$10,Turbine!I176,IF(CHECKLIST!$D$9=Language!$O$11,Turbine!I326,Turbine!I426))))))))</f>
        <v>0</v>
      </c>
      <c r="J138" s="21"/>
      <c r="K138" s="99" t="s">
        <v>930</v>
      </c>
      <c r="L138" s="101" t="s">
        <v>1403</v>
      </c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</row>
    <row r="139" spans="2:49" x14ac:dyDescent="0.25">
      <c r="B139" s="99" t="s">
        <v>931</v>
      </c>
      <c r="C139" s="101" t="str">
        <f>IF(CHECKLIST!$D$9=Language!$O$3,Turbine!C77,IF(CHECKLIST!$D$9=$O$4,Turbine!C127,IF(CHECKLIST!$D$9=$O$5,Turbine!C277,IF(CHECKLIST!$D$9=Language!$O$6,Turbine!C227,IF(CHECKLIST!$D$9=Language!$O$7,Turbine!C377,IF(CHECKLIST!$D$9=Language!$O$9,Turbine!C27,IF(CHECKLIST!$D$9=Language!$O$10,Turbine!C177,IF(CHECKLIST!$D$9=Language!$O$11,Turbine!C327,Turbine!C427))))))))</f>
        <v>Comprobar si hay fugas en los lubricadores de los rodamientos de palas</v>
      </c>
      <c r="D139" s="23"/>
      <c r="E139" s="99" t="s">
        <v>931</v>
      </c>
      <c r="F139" s="101" t="str">
        <f>IF(CHECKLIST!$D$9=Language!$O$3,Turbine!F77,IF(CHECKLIST!$D$9=$O$4,Turbine!F127,IF(CHECKLIST!$D$9=$O$5,Turbine!F277,IF(CHECKLIST!$D$9=Language!$O$6,Turbine!F227,IF(CHECKLIST!$D$9=Language!$O$7,Turbine!F377,IF(CHECKLIST!$D$9=Language!$O$9,Turbine!F27,IF(CHECKLIST!$D$9=Language!$O$10,Turbine!F177,IF(CHECKLIST!$D$9=Language!$O$11,Turbine!F327,Turbine!F427))))))))</f>
        <v>Check for leaks in the Blade bearing lubricators</v>
      </c>
      <c r="G139" s="21"/>
      <c r="H139" s="99" t="s">
        <v>931</v>
      </c>
      <c r="I139" s="101">
        <f>IF(CHECKLIST!$D$9=Language!$O$3,Turbine!I77,IF(CHECKLIST!$D$9=$O$4,Turbine!I127,IF(CHECKLIST!$D$9=$O$5,Turbine!I277,IF(CHECKLIST!$D$9=Language!$O$6,Turbine!I227,IF(CHECKLIST!$D$9=Language!$O$7,Turbine!I377,IF(CHECKLIST!$D$9=Language!$O$9,Turbine!I27,IF(CHECKLIST!$D$9=Language!$O$10,Turbine!I177,IF(CHECKLIST!$D$9=Language!$O$11,Turbine!I327,Turbine!I427))))))))</f>
        <v>0</v>
      </c>
      <c r="J139" s="21"/>
      <c r="K139" s="99" t="s">
        <v>931</v>
      </c>
      <c r="L139" s="101" t="s">
        <v>1404</v>
      </c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</row>
    <row r="140" spans="2:49" x14ac:dyDescent="0.25">
      <c r="B140" s="99" t="s">
        <v>932</v>
      </c>
      <c r="C140" s="101" t="str">
        <f>IF(CHECKLIST!$D$9=Language!$O$3,Turbine!C78,IF(CHECKLIST!$D$9=$O$4,Turbine!C128,IF(CHECKLIST!$D$9=$O$5,Turbine!C278,IF(CHECKLIST!$D$9=Language!$O$6,Turbine!C228,IF(CHECKLIST!$D$9=Language!$O$7,Turbine!C378,IF(CHECKLIST!$D$9=Language!$O$9,Turbine!C28,IF(CHECKLIST!$D$9=Language!$O$10,Turbine!C178,IF(CHECKLIST!$D$9=Language!$O$11,Turbine!C328,Turbine!C428))))))))</f>
        <v>Chequear el estado del soporte del cono (ausencia de grietas en los brazos)</v>
      </c>
      <c r="D140" s="23"/>
      <c r="E140" s="99" t="s">
        <v>932</v>
      </c>
      <c r="F140" s="101" t="str">
        <f>IF(CHECKLIST!$D$9=Language!$O$3,Turbine!F78,IF(CHECKLIST!$D$9=$O$4,Turbine!F128,IF(CHECKLIST!$D$9=$O$5,Turbine!F278,IF(CHECKLIST!$D$9=Language!$O$6,Turbine!F228,IF(CHECKLIST!$D$9=Language!$O$7,Turbine!F378,IF(CHECKLIST!$D$9=Language!$O$9,Turbine!F28,IF(CHECKLIST!$D$9=Language!$O$10,Turbine!F178,IF(CHECKLIST!$D$9=Language!$O$11,Turbine!F328,Turbine!F428))))))))</f>
        <v>Check the status of the Nose Cone Support (absence of cracks in the brackets)</v>
      </c>
      <c r="G140" s="21"/>
      <c r="H140" s="99" t="s">
        <v>932</v>
      </c>
      <c r="I140" s="101">
        <f>IF(CHECKLIST!$D$9=Language!$O$3,Turbine!I78,IF(CHECKLIST!$D$9=$O$4,Turbine!I128,IF(CHECKLIST!$D$9=$O$5,Turbine!I278,IF(CHECKLIST!$D$9=Language!$O$6,Turbine!I228,IF(CHECKLIST!$D$9=Language!$O$7,Turbine!I378,IF(CHECKLIST!$D$9=Language!$O$9,Turbine!I28,IF(CHECKLIST!$D$9=Language!$O$10,Turbine!I178,IF(CHECKLIST!$D$9=Language!$O$11,Turbine!I328,Turbine!I428))))))))</f>
        <v>0</v>
      </c>
      <c r="J140" s="21"/>
      <c r="K140" s="99" t="s">
        <v>932</v>
      </c>
      <c r="L140" s="101" t="s">
        <v>1405</v>
      </c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</row>
    <row r="141" spans="2:49" x14ac:dyDescent="0.25">
      <c r="B141" s="99" t="s">
        <v>933</v>
      </c>
      <c r="C141" s="101" t="str">
        <f>IF(CHECKLIST!$D$9=Language!$O$3,Turbine!C79,IF(CHECKLIST!$D$9=$O$4,Turbine!C129,IF(CHECKLIST!$D$9=$O$5,Turbine!C279,IF(CHECKLIST!$D$9=Language!$O$6,Turbine!C229,IF(CHECKLIST!$D$9=Language!$O$7,Turbine!C379,IF(CHECKLIST!$D$9=Language!$O$9,Turbine!C29,IF(CHECKLIST!$D$9=Language!$O$10,Turbine!C179,IF(CHECKLIST!$D$9=Language!$O$11,Turbine!C329,Turbine!C429))))))))</f>
        <v>Chequear el conexionado de la tornilleria entre el HUB y el Eje Principal</v>
      </c>
      <c r="D141" s="23"/>
      <c r="E141" s="99" t="s">
        <v>933</v>
      </c>
      <c r="F141" s="101" t="str">
        <f>IF(CHECKLIST!$D$9=Language!$O$3,Turbine!F79,IF(CHECKLIST!$D$9=$O$4,Turbine!F129,IF(CHECKLIST!$D$9=$O$5,Turbine!F279,IF(CHECKLIST!$D$9=Language!$O$6,Turbine!F229,IF(CHECKLIST!$D$9=Language!$O$7,Turbine!F379,IF(CHECKLIST!$D$9=Language!$O$9,Turbine!F29,IF(CHECKLIST!$D$9=Language!$O$10,Turbine!F179,IF(CHECKLIST!$D$9=Language!$O$11,Turbine!F329,Turbine!F429))))))))</f>
        <v>Check the bolt conection in the Frame and hub (including GBX)</v>
      </c>
      <c r="G141" s="21"/>
      <c r="H141" s="99" t="s">
        <v>933</v>
      </c>
      <c r="I141" s="101">
        <f>IF(CHECKLIST!$D$9=Language!$O$3,Turbine!I79,IF(CHECKLIST!$D$9=$O$4,Turbine!I129,IF(CHECKLIST!$D$9=$O$5,Turbine!I279,IF(CHECKLIST!$D$9=Language!$O$6,Turbine!I229,IF(CHECKLIST!$D$9=Language!$O$7,Turbine!I379,IF(CHECKLIST!$D$9=Language!$O$9,Turbine!I29,IF(CHECKLIST!$D$9=Language!$O$10,Turbine!I179,IF(CHECKLIST!$D$9=Language!$O$11,Turbine!I329,Turbine!I429))))))))</f>
        <v>0</v>
      </c>
      <c r="J141" s="21"/>
      <c r="K141" s="99" t="s">
        <v>933</v>
      </c>
      <c r="L141" s="101" t="s">
        <v>1406</v>
      </c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</row>
    <row r="142" spans="2:49" x14ac:dyDescent="0.25">
      <c r="B142" s="99" t="s">
        <v>934</v>
      </c>
      <c r="C142" s="101" t="str">
        <f>IF(CHECKLIST!$D$9=Language!$O$3,Turbine!C80,IF(CHECKLIST!$D$9=$O$4,Turbine!C130,IF(CHECKLIST!$D$9=$O$5,Turbine!C280,IF(CHECKLIST!$D$9=Language!$O$6,Turbine!C230,IF(CHECKLIST!$D$9=Language!$O$7,Turbine!C380,IF(CHECKLIST!$D$9=Language!$O$9,Turbine!C30,IF(CHECKLIST!$D$9=Language!$O$10,Turbine!C180,IF(CHECKLIST!$D$9=Language!$O$11,Turbine!C330,Turbine!C430))))))))</f>
        <v>Comprobar el nivel de aceite del Grupo Hidraulico</v>
      </c>
      <c r="D142" s="23"/>
      <c r="E142" s="99" t="s">
        <v>934</v>
      </c>
      <c r="F142" s="101" t="str">
        <f>IF(CHECKLIST!$D$9=Language!$O$3,Turbine!F80,IF(CHECKLIST!$D$9=$O$4,Turbine!F130,IF(CHECKLIST!$D$9=$O$5,Turbine!F280,IF(CHECKLIST!$D$9=Language!$O$6,Turbine!F230,IF(CHECKLIST!$D$9=Language!$O$7,Turbine!F380,IF(CHECKLIST!$D$9=Language!$O$9,Turbine!F30,IF(CHECKLIST!$D$9=Language!$O$10,Turbine!F180,IF(CHECKLIST!$D$9=Language!$O$11,Turbine!F330,Turbine!F430))))))))</f>
        <v>Check the Hydraulic Unit Oil level (if applicable)</v>
      </c>
      <c r="G142" s="21"/>
      <c r="H142" s="99" t="s">
        <v>934</v>
      </c>
      <c r="I142" s="101">
        <f>IF(CHECKLIST!$D$9=Language!$O$3,Turbine!I80,IF(CHECKLIST!$D$9=$O$4,Turbine!I130,IF(CHECKLIST!$D$9=$O$5,Turbine!I280,IF(CHECKLIST!$D$9=Language!$O$6,Turbine!I230,IF(CHECKLIST!$D$9=Language!$O$7,Turbine!I380,IF(CHECKLIST!$D$9=Language!$O$9,Turbine!I30,IF(CHECKLIST!$D$9=Language!$O$10,Turbine!I180,IF(CHECKLIST!$D$9=Language!$O$11,Turbine!I330,Turbine!I430))))))))</f>
        <v>0</v>
      </c>
      <c r="J142" s="21"/>
      <c r="K142" s="99" t="s">
        <v>934</v>
      </c>
      <c r="L142" s="101" t="s">
        <v>1407</v>
      </c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</row>
    <row r="143" spans="2:49" x14ac:dyDescent="0.25">
      <c r="B143" s="99" t="s">
        <v>935</v>
      </c>
      <c r="C143" s="101" t="str">
        <f>IF(CHECKLIST!$D$9=Language!$O$3,Turbine!C81,IF(CHECKLIST!$D$9=$O$4,Turbine!C131,IF(CHECKLIST!$D$9=$O$5,Turbine!C281,IF(CHECKLIST!$D$9=Language!$O$6,Turbine!C231,IF(CHECKLIST!$D$9=Language!$O$7,Turbine!C381,IF(CHECKLIST!$D$9=Language!$O$9,Turbine!C31,IF(CHECKLIST!$D$9=Language!$O$10,Turbine!C181,IF(CHECKLIST!$D$9=Language!$O$11,Turbine!C331,Turbine!C431))))))))</f>
        <v>Chequear el estado general del Grupo Hidraulico (conexiones de electrovalvulas, fugas de aceite)</v>
      </c>
      <c r="D143" s="23"/>
      <c r="E143" s="99" t="s">
        <v>935</v>
      </c>
      <c r="F143" s="101" t="str">
        <f>IF(CHECKLIST!$D$9=Language!$O$3,Turbine!F81,IF(CHECKLIST!$D$9=$O$4,Turbine!F131,IF(CHECKLIST!$D$9=$O$5,Turbine!F281,IF(CHECKLIST!$D$9=Language!$O$6,Turbine!F231,IF(CHECKLIST!$D$9=Language!$O$7,Turbine!F381,IF(CHECKLIST!$D$9=Language!$O$9,Turbine!F31,IF(CHECKLIST!$D$9=Language!$O$10,Turbine!F181,IF(CHECKLIST!$D$9=Language!$O$11,Turbine!F331,Turbine!F431))))))))</f>
        <v xml:space="preserve">Check the general status of the Hydraulic Unit </v>
      </c>
      <c r="G143" s="21"/>
      <c r="H143" s="99" t="s">
        <v>935</v>
      </c>
      <c r="I143" s="101">
        <f>IF(CHECKLIST!$D$9=Language!$O$3,Turbine!I81,IF(CHECKLIST!$D$9=$O$4,Turbine!I131,IF(CHECKLIST!$D$9=$O$5,Turbine!I281,IF(CHECKLIST!$D$9=Language!$O$6,Turbine!I231,IF(CHECKLIST!$D$9=Language!$O$7,Turbine!I381,IF(CHECKLIST!$D$9=Language!$O$9,Turbine!I31,IF(CHECKLIST!$D$9=Language!$O$10,Turbine!I181,IF(CHECKLIST!$D$9=Language!$O$11,Turbine!I331,Turbine!I431))))))))</f>
        <v>0</v>
      </c>
      <c r="J143" s="21"/>
      <c r="K143" s="99" t="s">
        <v>935</v>
      </c>
      <c r="L143" s="101" t="s">
        <v>1408</v>
      </c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</row>
    <row r="144" spans="2:49" x14ac:dyDescent="0.25">
      <c r="B144" s="99" t="s">
        <v>936</v>
      </c>
      <c r="C144" s="101" t="str">
        <f>IF(CHECKLIST!$D$9=Language!$O$3,Turbine!C82,IF(CHECKLIST!$D$9=$O$4,Turbine!C132,IF(CHECKLIST!$D$9=$O$5,Turbine!C282,IF(CHECKLIST!$D$9=Language!$O$6,Turbine!C232,IF(CHECKLIST!$D$9=Language!$O$7,Turbine!C382,IF(CHECKLIST!$D$9=Language!$O$9,Turbine!C32,IF(CHECKLIST!$D$9=Language!$O$10,Turbine!C182,IF(CHECKLIST!$D$9=Language!$O$11,Turbine!C332,Turbine!C432))))))))</f>
        <v>Inspeccion general de los pernos del rotor (rodamientos pala y buje )</v>
      </c>
      <c r="D144" s="23"/>
      <c r="E144" s="99" t="s">
        <v>936</v>
      </c>
      <c r="F144" s="101" t="str">
        <f>IF(CHECKLIST!$D$9=Language!$O$3,Turbine!F82,IF(CHECKLIST!$D$9=$O$4,Turbine!F132,IF(CHECKLIST!$D$9=$O$5,Turbine!F282,IF(CHECKLIST!$D$9=Language!$O$6,Turbine!F232,IF(CHECKLIST!$D$9=Language!$O$7,Turbine!F382,IF(CHECKLIST!$D$9=Language!$O$9,Turbine!F32,IF(CHECKLIST!$D$9=Language!$O$10,Turbine!F182,IF(CHECKLIST!$D$9=Language!$O$11,Turbine!F332,Turbine!F432))))))))</f>
        <v>General Inspection of the Rotor bolts (Bolts blade bearing and HUB- blade bearing)</v>
      </c>
      <c r="G144" s="21"/>
      <c r="H144" s="99" t="s">
        <v>936</v>
      </c>
      <c r="I144" s="101">
        <f>IF(CHECKLIST!$D$9=Language!$O$3,Turbine!I82,IF(CHECKLIST!$D$9=$O$4,Turbine!I132,IF(CHECKLIST!$D$9=$O$5,Turbine!I282,IF(CHECKLIST!$D$9=Language!$O$6,Turbine!I232,IF(CHECKLIST!$D$9=Language!$O$7,Turbine!I382,IF(CHECKLIST!$D$9=Language!$O$9,Turbine!I32,IF(CHECKLIST!$D$9=Language!$O$10,Turbine!I182,IF(CHECKLIST!$D$9=Language!$O$11,Turbine!I332,Turbine!I432))))))))</f>
        <v>0</v>
      </c>
      <c r="J144" s="21"/>
      <c r="K144" s="99" t="s">
        <v>936</v>
      </c>
      <c r="L144" s="101" t="s">
        <v>1409</v>
      </c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</row>
    <row r="145" spans="2:49" x14ac:dyDescent="0.25">
      <c r="B145" s="99" t="s">
        <v>937</v>
      </c>
      <c r="C145" s="101" t="str">
        <f>IF(CHECKLIST!$D$9=Language!$O$3,Turbine!C83,IF(CHECKLIST!$D$9=$O$4,Turbine!C133,IF(CHECKLIST!$D$9=$O$5,Turbine!C283,IF(CHECKLIST!$D$9=Language!$O$6,Turbine!C233,IF(CHECKLIST!$D$9=Language!$O$7,Turbine!C383,IF(CHECKLIST!$D$9=Language!$O$9,Turbine!C33,IF(CHECKLIST!$D$9=Language!$O$10,Turbine!C183,IF(CHECKLIST!$D$9=Language!$O$11,Turbine!C333,Turbine!C433))))))))</f>
        <v>Comprobar el estado de los sensores inductivos</v>
      </c>
      <c r="D145" s="23"/>
      <c r="E145" s="99" t="s">
        <v>937</v>
      </c>
      <c r="F145" s="101" t="str">
        <f>IF(CHECKLIST!$D$9=Language!$O$3,Turbine!F83,IF(CHECKLIST!$D$9=$O$4,Turbine!F133,IF(CHECKLIST!$D$9=$O$5,Turbine!F283,IF(CHECKLIST!$D$9=Language!$O$6,Turbine!F233,IF(CHECKLIST!$D$9=Language!$O$7,Turbine!F383,IF(CHECKLIST!$D$9=Language!$O$9,Turbine!F33,IF(CHECKLIST!$D$9=Language!$O$10,Turbine!F183,IF(CHECKLIST!$D$9=Language!$O$11,Turbine!F333,Turbine!F433))))))))</f>
        <v xml:space="preserve">Check the status of the inductive sensors </v>
      </c>
      <c r="G145" s="21"/>
      <c r="H145" s="99" t="s">
        <v>937</v>
      </c>
      <c r="I145" s="101">
        <f>IF(CHECKLIST!$D$9=Language!$O$3,Turbine!I83,IF(CHECKLIST!$D$9=$O$4,Turbine!I133,IF(CHECKLIST!$D$9=$O$5,Turbine!I283,IF(CHECKLIST!$D$9=Language!$O$6,Turbine!I233,IF(CHECKLIST!$D$9=Language!$O$7,Turbine!I383,IF(CHECKLIST!$D$9=Language!$O$9,Turbine!I33,IF(CHECKLIST!$D$9=Language!$O$10,Turbine!I183,IF(CHECKLIST!$D$9=Language!$O$11,Turbine!I333,Turbine!I433))))))))</f>
        <v>0</v>
      </c>
      <c r="J145" s="21"/>
      <c r="K145" s="99" t="s">
        <v>937</v>
      </c>
      <c r="L145" s="101" t="s">
        <v>1410</v>
      </c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</row>
    <row r="146" spans="2:49" x14ac:dyDescent="0.25">
      <c r="B146" s="99" t="s">
        <v>938</v>
      </c>
      <c r="C146" s="101" t="str">
        <f>IF(CHECKLIST!$D$9=Language!$O$3,Turbine!C84,IF(CHECKLIST!$D$9=$O$4,Turbine!C134,IF(CHECKLIST!$D$9=$O$5,Turbine!C284,IF(CHECKLIST!$D$9=Language!$O$6,Turbine!C234,IF(CHECKLIST!$D$9=Language!$O$7,Turbine!C384,IF(CHECKLIST!$D$9=Language!$O$9,Turbine!C34,IF(CHECKLIST!$D$9=Language!$O$10,Turbine!C184,IF(CHECKLIST!$D$9=Language!$O$11,Turbine!C334,Turbine!C434))))))))</f>
        <v>Chequear los últimos valores de la alineacion del generador (checklist rellenado por fabricante)</v>
      </c>
      <c r="D146" s="23"/>
      <c r="E146" s="99" t="s">
        <v>938</v>
      </c>
      <c r="F146" s="101" t="str">
        <f>IF(CHECKLIST!$D$9=Language!$O$3,Turbine!F84,IF(CHECKLIST!$D$9=$O$4,Turbine!F134,IF(CHECKLIST!$D$9=$O$5,Turbine!F284,IF(CHECKLIST!$D$9=Language!$O$6,Turbine!F234,IF(CHECKLIST!$D$9=Language!$O$7,Turbine!F384,IF(CHECKLIST!$D$9=Language!$O$9,Turbine!F34,IF(CHECKLIST!$D$9=Language!$O$10,Turbine!F184,IF(CHECKLIST!$D$9=Language!$O$11,Turbine!F334,Turbine!F434))))))))</f>
        <v>Check the Generator aligment (using Checklist from Fabricant)</v>
      </c>
      <c r="G146" s="21"/>
      <c r="H146" s="99" t="s">
        <v>938</v>
      </c>
      <c r="I146" s="101">
        <f>IF(CHECKLIST!$D$9=Language!$O$3,Turbine!I84,IF(CHECKLIST!$D$9=$O$4,Turbine!I134,IF(CHECKLIST!$D$9=$O$5,Turbine!I284,IF(CHECKLIST!$D$9=Language!$O$6,Turbine!I234,IF(CHECKLIST!$D$9=Language!$O$7,Turbine!I384,IF(CHECKLIST!$D$9=Language!$O$9,Turbine!I34,IF(CHECKLIST!$D$9=Language!$O$10,Turbine!I184,IF(CHECKLIST!$D$9=Language!$O$11,Turbine!I334,Turbine!I434))))))))</f>
        <v>0</v>
      </c>
      <c r="J146" s="21"/>
      <c r="K146" s="99" t="s">
        <v>938</v>
      </c>
      <c r="L146" s="101" t="s">
        <v>1411</v>
      </c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</row>
    <row r="147" spans="2:49" ht="17.25" customHeight="1" x14ac:dyDescent="0.25">
      <c r="B147" s="99" t="s">
        <v>939</v>
      </c>
      <c r="C147" s="101" t="str">
        <f>IF(CHECKLIST!$D$9=Language!$O$3,Turbine!C85,IF(CHECKLIST!$D$9=$O$4,Turbine!C135,IF(CHECKLIST!$D$9=$O$5,Turbine!C285,IF(CHECKLIST!$D$9=Language!$O$6,Turbine!C235,IF(CHECKLIST!$D$9=Language!$O$7,Turbine!C385,IF(CHECKLIST!$D$9=Language!$O$9,Turbine!C35,IF(CHECKLIST!$D$9=Language!$O$10,Turbine!C185,IF(CHECKLIST!$D$9=Language!$O$11,Turbine!C335,Turbine!C435))))))))</f>
        <v>Comprobar el estado general de los cables del rotor y del cuerpo de anillos  (estado general de las escobillas de fase y tierra)</v>
      </c>
      <c r="D147" s="23"/>
      <c r="E147" s="99" t="s">
        <v>939</v>
      </c>
      <c r="F147" s="101" t="str">
        <f>IF(CHECKLIST!$D$9=Language!$O$3,Turbine!F85,IF(CHECKLIST!$D$9=$O$4,Turbine!F135,IF(CHECKLIST!$D$9=$O$5,Turbine!F285,IF(CHECKLIST!$D$9=Language!$O$6,Turbine!F235,IF(CHECKLIST!$D$9=Language!$O$7,Turbine!F385,IF(CHECKLIST!$D$9=Language!$O$9,Turbine!F35,IF(CHECKLIST!$D$9=Language!$O$10,Turbine!F185,IF(CHECKLIST!$D$9=Language!$O$11,Turbine!F335,Turbine!F435))))))))</f>
        <v>Inspect the Generator Rotor cables and conectors and Slip Ring condition and cleanliness (status of the earth and ground brushes)</v>
      </c>
      <c r="G147" s="21"/>
      <c r="H147" s="99" t="s">
        <v>939</v>
      </c>
      <c r="I147" s="101">
        <f>IF(CHECKLIST!$D$9=Language!$O$3,Turbine!I85,IF(CHECKLIST!$D$9=$O$4,Turbine!I135,IF(CHECKLIST!$D$9=$O$5,Turbine!I285,IF(CHECKLIST!$D$9=Language!$O$6,Turbine!I235,IF(CHECKLIST!$D$9=Language!$O$7,Turbine!I385,IF(CHECKLIST!$D$9=Language!$O$9,Turbine!I35,IF(CHECKLIST!$D$9=Language!$O$10,Turbine!I185,IF(CHECKLIST!$D$9=Language!$O$11,Turbine!I335,Turbine!I435))))))))</f>
        <v>0</v>
      </c>
      <c r="J147" s="21"/>
      <c r="K147" s="99" t="s">
        <v>939</v>
      </c>
      <c r="L147" s="101" t="s">
        <v>1412</v>
      </c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</row>
    <row r="148" spans="2:49" x14ac:dyDescent="0.25">
      <c r="B148" s="99" t="s">
        <v>940</v>
      </c>
      <c r="C148" s="101" t="str">
        <f>IF(CHECKLIST!$D$9=Language!$O$3,Turbine!C86,IF(CHECKLIST!$D$9=$O$4,Turbine!C136,IF(CHECKLIST!$D$9=$O$5,Turbine!C286,IF(CHECKLIST!$D$9=Language!$O$6,Turbine!C236,IF(CHECKLIST!$D$9=Language!$O$7,Turbine!C386,IF(CHECKLIST!$D$9=Language!$O$9,Turbine!C36,IF(CHECKLIST!$D$9=Language!$O$10,Turbine!C186,IF(CHECKLIST!$D$9=Language!$O$11,Turbine!C336,Turbine!C436))))))))</f>
        <v>Comprobar el ultimo resultado de la muestra de aceite de la multiplicadora (si aplicable)</v>
      </c>
      <c r="D148" s="23"/>
      <c r="E148" s="99" t="s">
        <v>940</v>
      </c>
      <c r="F148" s="101" t="str">
        <f>IF(CHECKLIST!$D$9=Language!$O$3,Turbine!F86,IF(CHECKLIST!$D$9=$O$4,Turbine!F136,IF(CHECKLIST!$D$9=$O$5,Turbine!F286,IF(CHECKLIST!$D$9=Language!$O$6,Turbine!F236,IF(CHECKLIST!$D$9=Language!$O$7,Turbine!F386,IF(CHECKLIST!$D$9=Language!$O$9,Turbine!F36,IF(CHECKLIST!$D$9=Language!$O$10,Turbine!F186,IF(CHECKLIST!$D$9=Language!$O$11,Turbine!F336,Turbine!F436))))))))</f>
        <v>Check the GBX oil Sample analysis and the services limits</v>
      </c>
      <c r="G148" s="21"/>
      <c r="H148" s="99" t="s">
        <v>940</v>
      </c>
      <c r="I148" s="101">
        <f>IF(CHECKLIST!$D$9=Language!$O$3,Turbine!I86,IF(CHECKLIST!$D$9=$O$4,Turbine!I136,IF(CHECKLIST!$D$9=$O$5,Turbine!I286,IF(CHECKLIST!$D$9=Language!$O$6,Turbine!I236,IF(CHECKLIST!$D$9=Language!$O$7,Turbine!I386,IF(CHECKLIST!$D$9=Language!$O$9,Turbine!I36,IF(CHECKLIST!$D$9=Language!$O$10,Turbine!I186,IF(CHECKLIST!$D$9=Language!$O$11,Turbine!I336,Turbine!I436))))))))</f>
        <v>0</v>
      </c>
      <c r="J148" s="21"/>
      <c r="K148" s="99" t="s">
        <v>940</v>
      </c>
      <c r="L148" s="101" t="s">
        <v>1413</v>
      </c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</row>
    <row r="149" spans="2:49" x14ac:dyDescent="0.25">
      <c r="B149" s="99" t="s">
        <v>941</v>
      </c>
      <c r="C149" s="101" t="str">
        <f>IF(CHECKLIST!$D$9=Language!$O$3,Turbine!C87,IF(CHECKLIST!$D$9=$O$4,Turbine!C137,IF(CHECKLIST!$D$9=$O$5,Turbine!C287,IF(CHECKLIST!$D$9=Language!$O$6,Turbine!C237,IF(CHECKLIST!$D$9=Language!$O$7,Turbine!C387,IF(CHECKLIST!$D$9=Language!$O$9,Turbine!C37,IF(CHECKLIST!$D$9=Language!$O$10,Turbine!C187,IF(CHECKLIST!$D$9=Language!$O$11,Turbine!C337,Turbine!C437))))))))</f>
        <v>Inspeccionar las soldaduras y tornilleria en el eje lento,.</v>
      </c>
      <c r="D149" s="23"/>
      <c r="E149" s="99" t="s">
        <v>941</v>
      </c>
      <c r="F149" s="101" t="str">
        <f>IF(CHECKLIST!$D$9=Language!$O$3,Turbine!F87,IF(CHECKLIST!$D$9=$O$4,Turbine!F137,IF(CHECKLIST!$D$9=$O$5,Turbine!F287,IF(CHECKLIST!$D$9=Language!$O$6,Turbine!F237,IF(CHECKLIST!$D$9=Language!$O$7,Turbine!F387,IF(CHECKLIST!$D$9=Language!$O$9,Turbine!F37,IF(CHECKLIST!$D$9=Language!$O$10,Turbine!F187,IF(CHECKLIST!$D$9=Language!$O$11,Turbine!F337,Turbine!F437))))))))</f>
        <v>Inspect Main frame welding and bolt unions</v>
      </c>
      <c r="G149" s="21"/>
      <c r="H149" s="99" t="s">
        <v>941</v>
      </c>
      <c r="I149" s="101">
        <f>IF(CHECKLIST!$D$9=Language!$O$3,Turbine!I87,IF(CHECKLIST!$D$9=$O$4,Turbine!I137,IF(CHECKLIST!$D$9=$O$5,Turbine!I287,IF(CHECKLIST!$D$9=Language!$O$6,Turbine!I237,IF(CHECKLIST!$D$9=Language!$O$7,Turbine!I387,IF(CHECKLIST!$D$9=Language!$O$9,Turbine!I37,IF(CHECKLIST!$D$9=Language!$O$10,Turbine!I187,IF(CHECKLIST!$D$9=Language!$O$11,Turbine!I337,Turbine!I437))))))))</f>
        <v>0</v>
      </c>
      <c r="J149" s="21"/>
      <c r="K149" s="99" t="s">
        <v>941</v>
      </c>
      <c r="L149" s="101" t="s">
        <v>1414</v>
      </c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</row>
    <row r="150" spans="2:49" x14ac:dyDescent="0.25">
      <c r="B150" s="99" t="s">
        <v>942</v>
      </c>
      <c r="C150" s="101" t="str">
        <f>IF(CHECKLIST!$D$9=Language!$O$3,Turbine!C88,IF(CHECKLIST!$D$9=$O$4,Turbine!C138,IF(CHECKLIST!$D$9=$O$5,Turbine!C288,IF(CHECKLIST!$D$9=Language!$O$6,Turbine!C238,IF(CHECKLIST!$D$9=Language!$O$7,Turbine!C388,IF(CHECKLIST!$D$9=Language!$O$9,Turbine!C38,IF(CHECKLIST!$D$9=Language!$O$10,Turbine!C188,IF(CHECKLIST!$D$9=Language!$O$11,Turbine!C338,Turbine!C438))))))))</f>
        <v>Comprobar el estado general de los rodamientos principales (ausencia de fugas)</v>
      </c>
      <c r="D150" s="23"/>
      <c r="E150" s="99" t="s">
        <v>942</v>
      </c>
      <c r="F150" s="101" t="str">
        <f>IF(CHECKLIST!$D$9=Language!$O$3,Turbine!F88,IF(CHECKLIST!$D$9=$O$4,Turbine!F138,IF(CHECKLIST!$D$9=$O$5,Turbine!F288,IF(CHECKLIST!$D$9=Language!$O$6,Turbine!F238,IF(CHECKLIST!$D$9=Language!$O$7,Turbine!F388,IF(CHECKLIST!$D$9=Language!$O$9,Turbine!F38,IF(CHECKLIST!$D$9=Language!$O$10,Turbine!F188,IF(CHECKLIST!$D$9=Language!$O$11,Turbine!F338,Turbine!F438))))))))</f>
        <v>Check the status of the Main Bearings (absence of leakages)</v>
      </c>
      <c r="G150" s="21"/>
      <c r="H150" s="99" t="s">
        <v>942</v>
      </c>
      <c r="I150" s="101">
        <f>IF(CHECKLIST!$D$9=Language!$O$3,Turbine!I88,IF(CHECKLIST!$D$9=$O$4,Turbine!I138,IF(CHECKLIST!$D$9=$O$5,Turbine!I288,IF(CHECKLIST!$D$9=Language!$O$6,Turbine!I238,IF(CHECKLIST!$D$9=Language!$O$7,Turbine!I388,IF(CHECKLIST!$D$9=Language!$O$9,Turbine!I38,IF(CHECKLIST!$D$9=Language!$O$10,Turbine!I188,IF(CHECKLIST!$D$9=Language!$O$11,Turbine!I338,Turbine!I438))))))))</f>
        <v>0</v>
      </c>
      <c r="J150" s="21"/>
      <c r="K150" s="99" t="s">
        <v>942</v>
      </c>
      <c r="L150" s="101" t="s">
        <v>1415</v>
      </c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</row>
    <row r="151" spans="2:49" x14ac:dyDescent="0.25">
      <c r="B151" s="99" t="s">
        <v>943</v>
      </c>
      <c r="C151" s="101" t="str">
        <f>IF(CHECKLIST!$D$9=Language!$O$3,Turbine!C89,IF(CHECKLIST!$D$9=$O$4,Turbine!C139,IF(CHECKLIST!$D$9=$O$5,Turbine!C289,IF(CHECKLIST!$D$9=Language!$O$6,Turbine!C239,IF(CHECKLIST!$D$9=Language!$O$7,Turbine!C389,IF(CHECKLIST!$D$9=Language!$O$9,Turbine!C39,IF(CHECKLIST!$D$9=Language!$O$10,Turbine!C189,IF(CHECKLIST!$D$9=Language!$O$11,Turbine!C339,Turbine!C439))))))))</f>
        <v>Chequear el CMS (correcto reapriete de los acelerometros , si el CMS funciona) y chequear los ultimos informes del CMS (si aplicable)</v>
      </c>
      <c r="D151" s="23"/>
      <c r="E151" s="99" t="s">
        <v>943</v>
      </c>
      <c r="F151" s="101" t="str">
        <f>IF(CHECKLIST!$D$9=Language!$O$3,Turbine!F89,IF(CHECKLIST!$D$9=$O$4,Turbine!F139,IF(CHECKLIST!$D$9=$O$5,Turbine!F289,IF(CHECKLIST!$D$9=Language!$O$6,Turbine!F239,IF(CHECKLIST!$D$9=Language!$O$7,Turbine!F389,IF(CHECKLIST!$D$9=Language!$O$9,Turbine!F39,IF(CHECKLIST!$D$9=Language!$O$10,Turbine!F189,IF(CHECKLIST!$D$9=Language!$O$11,Turbine!F339,Turbine!F439))))))))</f>
        <v>Check the CMS (correct tightening of accelerometers , if CMS working) and check the CMS report (if applicable)</v>
      </c>
      <c r="G151" s="21"/>
      <c r="H151" s="99" t="s">
        <v>943</v>
      </c>
      <c r="I151" s="101">
        <f>IF(CHECKLIST!$D$9=Language!$O$3,Turbine!I89,IF(CHECKLIST!$D$9=$O$4,Turbine!I139,IF(CHECKLIST!$D$9=$O$5,Turbine!I289,IF(CHECKLIST!$D$9=Language!$O$6,Turbine!I239,IF(CHECKLIST!$D$9=Language!$O$7,Turbine!I389,IF(CHECKLIST!$D$9=Language!$O$9,Turbine!I39,IF(CHECKLIST!$D$9=Language!$O$10,Turbine!I189,IF(CHECKLIST!$D$9=Language!$O$11,Turbine!I339,Turbine!I439))))))))</f>
        <v>0</v>
      </c>
      <c r="J151" s="21"/>
      <c r="K151" s="99" t="s">
        <v>943</v>
      </c>
      <c r="L151" s="101" t="s">
        <v>1416</v>
      </c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</row>
    <row r="152" spans="2:49" x14ac:dyDescent="0.25">
      <c r="B152" s="99" t="s">
        <v>944</v>
      </c>
      <c r="C152" s="101" t="str">
        <f>IF(CHECKLIST!$D$9=Language!$O$3,Turbine!C90,IF(CHECKLIST!$D$9=$O$4,Turbine!C140,IF(CHECKLIST!$D$9=$O$5,Turbine!C290,IF(CHECKLIST!$D$9=Language!$O$6,Turbine!C240,IF(CHECKLIST!$D$9=Language!$O$7,Turbine!C390,IF(CHECKLIST!$D$9=Language!$O$9,Turbine!C40,IF(CHECKLIST!$D$9=Language!$O$10,Turbine!C190,IF(CHECKLIST!$D$9=Language!$O$11,Turbine!C340,Turbine!C440))))))))</f>
        <v>Chequear el estado de la corona de giro y de sus reductoras (fugas, tornilleria)</v>
      </c>
      <c r="D152" s="23"/>
      <c r="E152" s="99" t="s">
        <v>944</v>
      </c>
      <c r="F152" s="101" t="str">
        <f>IF(CHECKLIST!$D$9=Language!$O$3,Turbine!F90,IF(CHECKLIST!$D$9=$O$4,Turbine!F140,IF(CHECKLIST!$D$9=$O$5,Turbine!F290,IF(CHECKLIST!$D$9=Language!$O$6,Turbine!F240,IF(CHECKLIST!$D$9=Language!$O$7,Turbine!F390,IF(CHECKLIST!$D$9=Language!$O$9,Turbine!F40,IF(CHECKLIST!$D$9=Language!$O$10,Turbine!F190,IF(CHECKLIST!$D$9=Language!$O$11,Turbine!F340,Turbine!F440))))))))</f>
        <v>Inspect the Yaw ring and gears (wear and Grease)</v>
      </c>
      <c r="G152" s="21"/>
      <c r="H152" s="99" t="s">
        <v>944</v>
      </c>
      <c r="I152" s="101">
        <f>IF(CHECKLIST!$D$9=Language!$O$3,Turbine!I90,IF(CHECKLIST!$D$9=$O$4,Turbine!I140,IF(CHECKLIST!$D$9=$O$5,Turbine!I290,IF(CHECKLIST!$D$9=Language!$O$6,Turbine!I240,IF(CHECKLIST!$D$9=Language!$O$7,Turbine!I390,IF(CHECKLIST!$D$9=Language!$O$9,Turbine!I40,IF(CHECKLIST!$D$9=Language!$O$10,Turbine!I190,IF(CHECKLIST!$D$9=Language!$O$11,Turbine!I340,Turbine!I440))))))))</f>
        <v>0</v>
      </c>
      <c r="J152" s="21"/>
      <c r="K152" s="99" t="s">
        <v>944</v>
      </c>
      <c r="L152" s="101" t="s">
        <v>1417</v>
      </c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</row>
    <row r="153" spans="2:49" x14ac:dyDescent="0.25">
      <c r="B153" s="99" t="s">
        <v>945</v>
      </c>
      <c r="C153" s="101" t="str">
        <f>IF(CHECKLIST!$D$9=Language!$O$3,Turbine!C91,IF(CHECKLIST!$D$9=$O$4,Turbine!C141,IF(CHECKLIST!$D$9=$O$5,Turbine!C291,IF(CHECKLIST!$D$9=Language!$O$6,Turbine!C241,IF(CHECKLIST!$D$9=Language!$O$7,Turbine!C391,IF(CHECKLIST!$D$9=Language!$O$9,Turbine!C41,IF(CHECKLIST!$D$9=Language!$O$10,Turbine!C191,IF(CHECKLIST!$D$9=Language!$O$11,Turbine!C341,Turbine!C441))))))))</f>
        <v>Comprobar el nivel de aceite de las reductoras de giro</v>
      </c>
      <c r="D153" s="23"/>
      <c r="E153" s="99" t="s">
        <v>945</v>
      </c>
      <c r="F153" s="101" t="str">
        <f>IF(CHECKLIST!$D$9=Language!$O$3,Turbine!F91,IF(CHECKLIST!$D$9=$O$4,Turbine!F141,IF(CHECKLIST!$D$9=$O$5,Turbine!F291,IF(CHECKLIST!$D$9=Language!$O$6,Turbine!F241,IF(CHECKLIST!$D$9=Language!$O$7,Turbine!F391,IF(CHECKLIST!$D$9=Language!$O$9,Turbine!F41,IF(CHECKLIST!$D$9=Language!$O$10,Turbine!F191,IF(CHECKLIST!$D$9=Language!$O$11,Turbine!F341,Turbine!F441))))))))</f>
        <v>Check the Yaw gears oil level</v>
      </c>
      <c r="G153" s="21"/>
      <c r="H153" s="99" t="s">
        <v>945</v>
      </c>
      <c r="I153" s="101">
        <f>IF(CHECKLIST!$D$9=Language!$O$3,Turbine!I91,IF(CHECKLIST!$D$9=$O$4,Turbine!I141,IF(CHECKLIST!$D$9=$O$5,Turbine!I291,IF(CHECKLIST!$D$9=Language!$O$6,Turbine!I241,IF(CHECKLIST!$D$9=Language!$O$7,Turbine!I391,IF(CHECKLIST!$D$9=Language!$O$9,Turbine!I41,IF(CHECKLIST!$D$9=Language!$O$10,Turbine!I191,IF(CHECKLIST!$D$9=Language!$O$11,Turbine!I341,Turbine!I441))))))))</f>
        <v>0</v>
      </c>
      <c r="J153" s="21"/>
      <c r="K153" s="99" t="s">
        <v>945</v>
      </c>
      <c r="L153" s="101" t="s">
        <v>1418</v>
      </c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</row>
    <row r="154" spans="2:49" x14ac:dyDescent="0.25">
      <c r="B154" s="99" t="s">
        <v>946</v>
      </c>
      <c r="C154" s="101" t="str">
        <f>IF(CHECKLIST!$D$9=Language!$O$3,Turbine!C92,IF(CHECKLIST!$D$9=$O$4,Turbine!C142,IF(CHECKLIST!$D$9=$O$5,Turbine!C292,IF(CHECKLIST!$D$9=Language!$O$6,Turbine!C242,IF(CHECKLIST!$D$9=Language!$O$7,Turbine!C392,IF(CHECKLIST!$D$9=Language!$O$9,Turbine!C42,IF(CHECKLIST!$D$9=Language!$O$10,Turbine!C192,IF(CHECKLIST!$D$9=Language!$O$11,Turbine!C342,Turbine!C442))))))))</f>
        <v>Comprobar el estado general del cuenta.vueltas (caja amarilla)</v>
      </c>
      <c r="D154" s="23"/>
      <c r="E154" s="99" t="s">
        <v>946</v>
      </c>
      <c r="F154" s="101" t="str">
        <f>IF(CHECKLIST!$D$9=Language!$O$3,Turbine!F92,IF(CHECKLIST!$D$9=$O$4,Turbine!F142,IF(CHECKLIST!$D$9=$O$5,Turbine!F292,IF(CHECKLIST!$D$9=Language!$O$6,Turbine!F242,IF(CHECKLIST!$D$9=Language!$O$7,Turbine!F392,IF(CHECKLIST!$D$9=Language!$O$9,Turbine!F42,IF(CHECKLIST!$D$9=Language!$O$10,Turbine!F192,IF(CHECKLIST!$D$9=Language!$O$11,Turbine!F342,Turbine!F442))))))))</f>
        <v>Check the status of the Yaw Control Module (Yellow Box)</v>
      </c>
      <c r="G154" s="21"/>
      <c r="H154" s="99" t="s">
        <v>946</v>
      </c>
      <c r="I154" s="101">
        <f>IF(CHECKLIST!$D$9=Language!$O$3,Turbine!I92,IF(CHECKLIST!$D$9=$O$4,Turbine!I142,IF(CHECKLIST!$D$9=$O$5,Turbine!I292,IF(CHECKLIST!$D$9=Language!$O$6,Turbine!I242,IF(CHECKLIST!$D$9=Language!$O$7,Turbine!I392,IF(CHECKLIST!$D$9=Language!$O$9,Turbine!I42,IF(CHECKLIST!$D$9=Language!$O$10,Turbine!I192,IF(CHECKLIST!$D$9=Language!$O$11,Turbine!I342,Turbine!I442))))))))</f>
        <v>0</v>
      </c>
      <c r="J154" s="21"/>
      <c r="K154" s="99" t="s">
        <v>946</v>
      </c>
      <c r="L154" s="101" t="s">
        <v>1419</v>
      </c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</row>
    <row r="155" spans="2:49" x14ac:dyDescent="0.25">
      <c r="B155" s="99" t="s">
        <v>947</v>
      </c>
      <c r="C155" s="101" t="str">
        <f>IF(CHECKLIST!$D$9=Language!$O$3,Turbine!C93,IF(CHECKLIST!$D$9=$O$4,Turbine!C143,IF(CHECKLIST!$D$9=$O$5,Turbine!C293,IF(CHECKLIST!$D$9=Language!$O$6,Turbine!C243,IF(CHECKLIST!$D$9=Language!$O$7,Turbine!C393,IF(CHECKLIST!$D$9=Language!$O$9,Turbine!C43,IF(CHECKLIST!$D$9=Language!$O$10,Turbine!C193,IF(CHECKLIST!$D$9=Language!$O$11,Turbine!C343,Turbine!C443))))))))</f>
        <v>Chequear el estado general del sensor de temperatura ambiente</v>
      </c>
      <c r="D155" s="23"/>
      <c r="E155" s="99" t="s">
        <v>947</v>
      </c>
      <c r="F155" s="101" t="str">
        <f>IF(CHECKLIST!$D$9=Language!$O$3,Turbine!F93,IF(CHECKLIST!$D$9=$O$4,Turbine!F143,IF(CHECKLIST!$D$9=$O$5,Turbine!F293,IF(CHECKLIST!$D$9=Language!$O$6,Turbine!F243,IF(CHECKLIST!$D$9=Language!$O$7,Turbine!F393,IF(CHECKLIST!$D$9=Language!$O$9,Turbine!F43,IF(CHECKLIST!$D$9=Language!$O$10,Turbine!F193,IF(CHECKLIST!$D$9=Language!$O$11,Turbine!F343,Turbine!F443))))))))</f>
        <v>Check the status of the PT 100 (Ambient Temperature).</v>
      </c>
      <c r="G155" s="21"/>
      <c r="H155" s="99" t="s">
        <v>947</v>
      </c>
      <c r="I155" s="101">
        <f>IF(CHECKLIST!$D$9=Language!$O$3,Turbine!I93,IF(CHECKLIST!$D$9=$O$4,Turbine!I143,IF(CHECKLIST!$D$9=$O$5,Turbine!I293,IF(CHECKLIST!$D$9=Language!$O$6,Turbine!I243,IF(CHECKLIST!$D$9=Language!$O$7,Turbine!I393,IF(CHECKLIST!$D$9=Language!$O$9,Turbine!I43,IF(CHECKLIST!$D$9=Language!$O$10,Turbine!I193,IF(CHECKLIST!$D$9=Language!$O$11,Turbine!I343,Turbine!I443))))))))</f>
        <v>0</v>
      </c>
      <c r="J155" s="21"/>
      <c r="K155" s="99" t="s">
        <v>947</v>
      </c>
      <c r="L155" s="101" t="s">
        <v>1420</v>
      </c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</row>
    <row r="156" spans="2:49" x14ac:dyDescent="0.25">
      <c r="B156" s="99" t="s">
        <v>948</v>
      </c>
      <c r="C156" s="101" t="str">
        <f>IF(CHECKLIST!$D$9=Language!$O$3,Turbine!C94,IF(CHECKLIST!$D$9=$O$4,Turbine!C144,IF(CHECKLIST!$D$9=$O$5,Turbine!C294,IF(CHECKLIST!$D$9=Language!$O$6,Turbine!C244,IF(CHECKLIST!$D$9=Language!$O$7,Turbine!C394,IF(CHECKLIST!$D$9=Language!$O$9,Turbine!C44,IF(CHECKLIST!$D$9=Language!$O$10,Turbine!C194,IF(CHECKLIST!$D$9=Language!$O$11,Turbine!C344,Turbine!C444))))))))</f>
        <v>Chequear el estado de los sensores de viento (Ultrasonicos, veleta, anemómetro)</v>
      </c>
      <c r="D156" s="23"/>
      <c r="E156" s="99" t="s">
        <v>948</v>
      </c>
      <c r="F156" s="101" t="str">
        <f>IF(CHECKLIST!$D$9=Language!$O$3,Turbine!F94,IF(CHECKLIST!$D$9=$O$4,Turbine!F144,IF(CHECKLIST!$D$9=$O$5,Turbine!F294,IF(CHECKLIST!$D$9=Language!$O$6,Turbine!F244,IF(CHECKLIST!$D$9=Language!$O$7,Turbine!F394,IF(CHECKLIST!$D$9=Language!$O$9,Turbine!F44,IF(CHECKLIST!$D$9=Language!$O$10,Turbine!F194,IF(CHECKLIST!$D$9=Language!$O$11,Turbine!F344,Turbine!F444))))))))</f>
        <v>Check the status of the wind sensors (Ultrasonic Thies, FT sensors, Vane and Anemometer)</v>
      </c>
      <c r="G156" s="21"/>
      <c r="H156" s="99" t="s">
        <v>948</v>
      </c>
      <c r="I156" s="101">
        <f>IF(CHECKLIST!$D$9=Language!$O$3,Turbine!I94,IF(CHECKLIST!$D$9=$O$4,Turbine!I144,IF(CHECKLIST!$D$9=$O$5,Turbine!I294,IF(CHECKLIST!$D$9=Language!$O$6,Turbine!I244,IF(CHECKLIST!$D$9=Language!$O$7,Turbine!I394,IF(CHECKLIST!$D$9=Language!$O$9,Turbine!I44,IF(CHECKLIST!$D$9=Language!$O$10,Turbine!I194,IF(CHECKLIST!$D$9=Language!$O$11,Turbine!I344,Turbine!I444))))))))</f>
        <v>0</v>
      </c>
      <c r="J156" s="21"/>
      <c r="K156" s="99" t="s">
        <v>948</v>
      </c>
      <c r="L156" s="101" t="s">
        <v>1421</v>
      </c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</row>
    <row r="157" spans="2:49" x14ac:dyDescent="0.25">
      <c r="B157" s="99" t="s">
        <v>949</v>
      </c>
      <c r="C157" s="101" t="str">
        <f>IF(CHECKLIST!$D$9=Language!$O$3,Turbine!C95,IF(CHECKLIST!$D$9=$O$4,Turbine!C145,IF(CHECKLIST!$D$9=$O$5,Turbine!C295,IF(CHECKLIST!$D$9=Language!$O$6,Turbine!C245,IF(CHECKLIST!$D$9=Language!$O$7,Turbine!C395,IF(CHECKLIST!$D$9=Language!$O$9,Turbine!C45,IF(CHECKLIST!$D$9=Language!$O$10,Turbine!C195,IF(CHECKLIST!$D$9=Language!$O$11,Turbine!C345,Turbine!C445))))))))</f>
        <v>Chequear el estado general de los filtros de aire de la multiplicadora y grupo hidraulico</v>
      </c>
      <c r="D157" s="23"/>
      <c r="E157" s="99" t="s">
        <v>949</v>
      </c>
      <c r="F157" s="101" t="str">
        <f>IF(CHECKLIST!$D$9=Language!$O$3,Turbine!F95,IF(CHECKLIST!$D$9=$O$4,Turbine!F145,IF(CHECKLIST!$D$9=$O$5,Turbine!F295,IF(CHECKLIST!$D$9=Language!$O$6,Turbine!F245,IF(CHECKLIST!$D$9=Language!$O$7,Turbine!F395,IF(CHECKLIST!$D$9=Language!$O$9,Turbine!F45,IF(CHECKLIST!$D$9=Language!$O$10,Turbine!F195,IF(CHECKLIST!$D$9=Language!$O$11,Turbine!F345,Turbine!F445))))))))</f>
        <v>Check all the air filters (GBX and HU) and the condition of the Oil Filters (GBX and HU) (on silicagel filters check the color)</v>
      </c>
      <c r="G157" s="21"/>
      <c r="H157" s="99" t="s">
        <v>949</v>
      </c>
      <c r="I157" s="101">
        <f>IF(CHECKLIST!$D$9=Language!$O$3,Turbine!I95,IF(CHECKLIST!$D$9=$O$4,Turbine!I145,IF(CHECKLIST!$D$9=$O$5,Turbine!I295,IF(CHECKLIST!$D$9=Language!$O$6,Turbine!I245,IF(CHECKLIST!$D$9=Language!$O$7,Turbine!I395,IF(CHECKLIST!$D$9=Language!$O$9,Turbine!I45,IF(CHECKLIST!$D$9=Language!$O$10,Turbine!I195,IF(CHECKLIST!$D$9=Language!$O$11,Turbine!I345,Turbine!I445))))))))</f>
        <v>0</v>
      </c>
      <c r="J157" s="21"/>
      <c r="K157" s="99" t="s">
        <v>949</v>
      </c>
      <c r="L157" s="101" t="s">
        <v>1422</v>
      </c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</row>
    <row r="158" spans="2:49" x14ac:dyDescent="0.25">
      <c r="B158" s="99" t="s">
        <v>950</v>
      </c>
      <c r="C158" s="101" t="str">
        <f>IF(CHECKLIST!$D$9=Language!$O$3,Turbine!C96,IF(CHECKLIST!$D$9=$O$4,Turbine!C146,IF(CHECKLIST!$D$9=$O$5,Turbine!C296,IF(CHECKLIST!$D$9=Language!$O$6,Turbine!C246,IF(CHECKLIST!$D$9=Language!$O$7,Turbine!C396,IF(CHECKLIST!$D$9=Language!$O$9,Turbine!C46,IF(CHECKLIST!$D$9=Language!$O$10,Turbine!C196,IF(CHECKLIST!$D$9=Language!$O$11,Turbine!C346,Turbine!C446))))))))</f>
        <v>Visual inspection of the GBX (internal shafts)</v>
      </c>
      <c r="D158" s="23"/>
      <c r="E158" s="99" t="s">
        <v>950</v>
      </c>
      <c r="F158" s="101" t="str">
        <f>IF(CHECKLIST!$D$9=Language!$O$3,Turbine!F96,IF(CHECKLIST!$D$9=$O$4,Turbine!F146,IF(CHECKLIST!$D$9=$O$5,Turbine!F296,IF(CHECKLIST!$D$9=Language!$O$6,Turbine!F246,IF(CHECKLIST!$D$9=Language!$O$7,Turbine!F396,IF(CHECKLIST!$D$9=Language!$O$9,Turbine!F46,IF(CHECKLIST!$D$9=Language!$O$10,Turbine!F196,IF(CHECKLIST!$D$9=Language!$O$11,Turbine!F346,Turbine!F446))))))))</f>
        <v>Visual inspection of the GBX (internal shafts)</v>
      </c>
      <c r="G158" s="21"/>
      <c r="H158" s="99" t="s">
        <v>950</v>
      </c>
      <c r="I158" s="101">
        <f>IF(CHECKLIST!$D$9=Language!$O$3,Turbine!I96,IF(CHECKLIST!$D$9=$O$4,Turbine!I146,IF(CHECKLIST!$D$9=$O$5,Turbine!I296,IF(CHECKLIST!$D$9=Language!$O$6,Turbine!I246,IF(CHECKLIST!$D$9=Language!$O$7,Turbine!I396,IF(CHECKLIST!$D$9=Language!$O$9,Turbine!I46,IF(CHECKLIST!$D$9=Language!$O$10,Turbine!I196,IF(CHECKLIST!$D$9=Language!$O$11,Turbine!I346,Turbine!I446))))))))</f>
        <v>0</v>
      </c>
      <c r="J158" s="21"/>
      <c r="K158" s="99" t="s">
        <v>950</v>
      </c>
      <c r="L158" s="101" t="s">
        <v>1423</v>
      </c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</row>
    <row r="159" spans="2:49" x14ac:dyDescent="0.25">
      <c r="B159" s="99" t="s">
        <v>951</v>
      </c>
      <c r="C159" s="101" t="str">
        <f>IF(CHECKLIST!$D$9=Language!$O$3,Turbine!C97,IF(CHECKLIST!$D$9=$O$4,Turbine!C147,IF(CHECKLIST!$D$9=$O$5,Turbine!C297,IF(CHECKLIST!$D$9=Language!$O$6,Turbine!C247,IF(CHECKLIST!$D$9=Language!$O$7,Turbine!C397,IF(CHECKLIST!$D$9=Language!$O$9,Turbine!C47,IF(CHECKLIST!$D$9=Language!$O$10,Turbine!C197,IF(CHECKLIST!$D$9=Language!$O$11,Turbine!C347,Turbine!C447))))))))</f>
        <v>Chequear el estado general de la plataforma (exterior)</v>
      </c>
      <c r="D159" s="23"/>
      <c r="E159" s="99" t="s">
        <v>951</v>
      </c>
      <c r="F159" s="101" t="str">
        <f>IF(CHECKLIST!$D$9=Language!$O$3,Turbine!F97,IF(CHECKLIST!$D$9=$O$4,Turbine!F147,IF(CHECKLIST!$D$9=$O$5,Turbine!F297,IF(CHECKLIST!$D$9=Language!$O$6,Turbine!F247,IF(CHECKLIST!$D$9=Language!$O$7,Turbine!F397,IF(CHECKLIST!$D$9=Language!$O$9,Turbine!F47,IF(CHECKLIST!$D$9=Language!$O$10,Turbine!F197,IF(CHECKLIST!$D$9=Language!$O$11,Turbine!F347,Turbine!F447))))))))</f>
        <v>Check the status of the platform (outside)</v>
      </c>
      <c r="G159" s="21"/>
      <c r="H159" s="99" t="s">
        <v>951</v>
      </c>
      <c r="I159" s="101">
        <f>IF(CHECKLIST!$D$9=Language!$O$3,Turbine!I97,IF(CHECKLIST!$D$9=$O$4,Turbine!I147,IF(CHECKLIST!$D$9=$O$5,Turbine!I297,IF(CHECKLIST!$D$9=Language!$O$6,Turbine!I247,IF(CHECKLIST!$D$9=Language!$O$7,Turbine!I397,IF(CHECKLIST!$D$9=Language!$O$9,Turbine!I47,IF(CHECKLIST!$D$9=Language!$O$10,Turbine!I197,IF(CHECKLIST!$D$9=Language!$O$11,Turbine!I347,Turbine!I447))))))))</f>
        <v>0</v>
      </c>
      <c r="J159" s="21"/>
      <c r="K159" s="99" t="s">
        <v>951</v>
      </c>
      <c r="L159" s="101" t="s">
        <v>1424</v>
      </c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</row>
    <row r="160" spans="2:49" x14ac:dyDescent="0.25">
      <c r="B160" s="99" t="s">
        <v>952</v>
      </c>
      <c r="C160" s="101" t="str">
        <f>IF(CHECKLIST!$D$9=Language!$O$3,Turbine!C98,IF(CHECKLIST!$D$9=$O$4,Turbine!C148,IF(CHECKLIST!$D$9=$O$5,Turbine!C298,IF(CHECKLIST!$D$9=Language!$O$6,Turbine!C248,IF(CHECKLIST!$D$9=Language!$O$7,Turbine!C398,IF(CHECKLIST!$D$9=Language!$O$9,Turbine!C48,IF(CHECKLIST!$D$9=Language!$O$10,Turbine!C198,IF(CHECKLIST!$D$9=Language!$O$11,Turbine!C348,Turbine!C448))))))))</f>
        <v xml:space="preserve">Comprobar el estado general de la cerradura de la puerta de acceso a la torre </v>
      </c>
      <c r="D160" s="23"/>
      <c r="E160" s="99" t="s">
        <v>952</v>
      </c>
      <c r="F160" s="101" t="str">
        <f>IF(CHECKLIST!$D$9=Language!$O$3,Turbine!F98,IF(CHECKLIST!$D$9=$O$4,Turbine!F148,IF(CHECKLIST!$D$9=$O$5,Turbine!F298,IF(CHECKLIST!$D$9=Language!$O$6,Turbine!F248,IF(CHECKLIST!$D$9=Language!$O$7,Turbine!F398,IF(CHECKLIST!$D$9=Language!$O$9,Turbine!F48,IF(CHECKLIST!$D$9=Language!$O$10,Turbine!F198,IF(CHECKLIST!$D$9=Language!$O$11,Turbine!F348,Turbine!F448))))))))</f>
        <v>Check the status of the access door lock</v>
      </c>
      <c r="G160" s="21"/>
      <c r="H160" s="99" t="s">
        <v>952</v>
      </c>
      <c r="I160" s="101">
        <f>IF(CHECKLIST!$D$9=Language!$O$3,Turbine!I98,IF(CHECKLIST!$D$9=$O$4,Turbine!I148,IF(CHECKLIST!$D$9=$O$5,Turbine!I298,IF(CHECKLIST!$D$9=Language!$O$6,Turbine!I248,IF(CHECKLIST!$D$9=Language!$O$7,Turbine!I398,IF(CHECKLIST!$D$9=Language!$O$9,Turbine!I48,IF(CHECKLIST!$D$9=Language!$O$10,Turbine!I198,IF(CHECKLIST!$D$9=Language!$O$11,Turbine!I348,Turbine!I448))))))))</f>
        <v>0</v>
      </c>
      <c r="J160" s="21"/>
      <c r="K160" s="99" t="s">
        <v>952</v>
      </c>
      <c r="L160" s="101" t="s">
        <v>1425</v>
      </c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</row>
    <row r="161" spans="2:49" x14ac:dyDescent="0.25">
      <c r="B161" s="99" t="s">
        <v>953</v>
      </c>
      <c r="C161" s="101" t="str">
        <f>IF(CHECKLIST!$D$9=Language!$O$3,Turbine!C99,IF(CHECKLIST!$D$9=$O$4,Turbine!C149,IF(CHECKLIST!$D$9=$O$5,Turbine!C299,IF(CHECKLIST!$D$9=Language!$O$6,Turbine!C249,IF(CHECKLIST!$D$9=Language!$O$7,Turbine!C399,IF(CHECKLIST!$D$9=Language!$O$9,Turbine!C49,IF(CHECKLIST!$D$9=Language!$O$10,Turbine!C199,IF(CHECKLIST!$D$9=Language!$O$11,Turbine!C349,Turbine!C449))))))))</f>
        <v>Comprobar el tanque (anticongelante) del convertidor y estado del intercooler (si aplicable)</v>
      </c>
      <c r="D161" s="23"/>
      <c r="E161" s="99" t="s">
        <v>953</v>
      </c>
      <c r="F161" s="101" t="str">
        <f>IF(CHECKLIST!$D$9=Language!$O$3,Turbine!F99,IF(CHECKLIST!$D$9=$O$4,Turbine!F149,IF(CHECKLIST!$D$9=$O$5,Turbine!F299,IF(CHECKLIST!$D$9=Language!$O$6,Turbine!F249,IF(CHECKLIST!$D$9=Language!$O$7,Turbine!F399,IF(CHECKLIST!$D$9=Language!$O$9,Turbine!F49,IF(CHECKLIST!$D$9=Language!$O$10,Turbine!F199,IF(CHECKLIST!$D$9=Language!$O$11,Turbine!F349,Turbine!F449))))))))</f>
        <v xml:space="preserve">Check the converter refrigeration tank and the status of the intercooler (if aplicable)                                                      </v>
      </c>
      <c r="G161" s="21"/>
      <c r="H161" s="99" t="s">
        <v>953</v>
      </c>
      <c r="I161" s="101">
        <f>IF(CHECKLIST!$D$9=Language!$O$3,Turbine!I99,IF(CHECKLIST!$D$9=$O$4,Turbine!I149,IF(CHECKLIST!$D$9=$O$5,Turbine!I299,IF(CHECKLIST!$D$9=Language!$O$6,Turbine!I249,IF(CHECKLIST!$D$9=Language!$O$7,Turbine!I399,IF(CHECKLIST!$D$9=Language!$O$9,Turbine!I49,IF(CHECKLIST!$D$9=Language!$O$10,Turbine!I199,IF(CHECKLIST!$D$9=Language!$O$11,Turbine!I349,Turbine!I449))))))))</f>
        <v>0</v>
      </c>
      <c r="J161" s="21"/>
      <c r="K161" s="99" t="s">
        <v>953</v>
      </c>
      <c r="L161" s="101" t="s">
        <v>1426</v>
      </c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</row>
    <row r="162" spans="2:49" x14ac:dyDescent="0.25">
      <c r="B162" s="99" t="s">
        <v>954</v>
      </c>
      <c r="C162" s="101" t="str">
        <f>IF(CHECKLIST!$D$9=Language!$O$3,Turbine!C100,IF(CHECKLIST!$D$9=$O$4,Turbine!C150,IF(CHECKLIST!$D$9=$O$5,Turbine!C300,IF(CHECKLIST!$D$9=Language!$O$6,Turbine!C250,IF(CHECKLIST!$D$9=Language!$O$7,Turbine!C400,IF(CHECKLIST!$D$9=Language!$O$9,Turbine!C50,IF(CHECKLIST!$D$9=Language!$O$10,Turbine!C200,IF(CHECKLIST!$D$9=Language!$O$11,Turbine!C350,Turbine!C450))))))))</f>
        <v>Inspeccion general HTK (Kit alta temperatura) Comprobar armario, estado compuertas y actuadores (si aplicable)</v>
      </c>
      <c r="D162" s="23"/>
      <c r="E162" s="99" t="s">
        <v>954</v>
      </c>
      <c r="F162" s="101" t="str">
        <f>IF(CHECKLIST!$D$9=Language!$O$3,Turbine!F100,IF(CHECKLIST!$D$9=$O$4,Turbine!F150,IF(CHECKLIST!$D$9=$O$5,Turbine!F300,IF(CHECKLIST!$D$9=Language!$O$6,Turbine!F250,IF(CHECKLIST!$D$9=Language!$O$7,Turbine!F400,IF(CHECKLIST!$D$9=Language!$O$9,Turbine!F50,IF(CHECKLIST!$D$9=Language!$O$10,Turbine!F200,IF(CHECKLIST!$D$9=Language!$O$11,Turbine!F350,Turbine!F450))))))))</f>
        <v>General inspection of the HTK (High temperature kit). Check the cabinet doors and actuators status (if applicable)</v>
      </c>
      <c r="G162" s="21"/>
      <c r="H162" s="99" t="s">
        <v>954</v>
      </c>
      <c r="I162" s="101">
        <f>IF(CHECKLIST!$D$9=Language!$O$3,Turbine!I100,IF(CHECKLIST!$D$9=$O$4,Turbine!I150,IF(CHECKLIST!$D$9=$O$5,Turbine!I300,IF(CHECKLIST!$D$9=Language!$O$6,Turbine!I250,IF(CHECKLIST!$D$9=Language!$O$7,Turbine!I400,IF(CHECKLIST!$D$9=Language!$O$9,Turbine!I50,IF(CHECKLIST!$D$9=Language!$O$10,Turbine!I200,IF(CHECKLIST!$D$9=Language!$O$11,Turbine!I350,Turbine!I450))))))))</f>
        <v>0</v>
      </c>
      <c r="J162" s="21"/>
      <c r="K162" s="99" t="s">
        <v>954</v>
      </c>
      <c r="L162" s="101" t="s">
        <v>1427</v>
      </c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</row>
    <row r="163" spans="2:49" x14ac:dyDescent="0.25">
      <c r="B163" s="99" t="s">
        <v>955</v>
      </c>
      <c r="C163" s="101" t="str">
        <f>IF(CHECKLIST!$D$9=Language!$O$3,Turbine!C101,IF(CHECKLIST!$D$9=$O$4,Turbine!C151,IF(CHECKLIST!$D$9=$O$5,Turbine!C301,IF(CHECKLIST!$D$9=Language!$O$6,Turbine!C251,IF(CHECKLIST!$D$9=Language!$O$7,Turbine!C401,IF(CHECKLIST!$D$9=Language!$O$9,Turbine!C51,IF(CHECKLIST!$D$9=Language!$O$10,Turbine!C201,IF(CHECKLIST!$D$9=Language!$O$11,Turbine!C351,Turbine!C451))))))))</f>
        <v>Chequear estado engrasador automatico Generador (60Hz) si aplicable</v>
      </c>
      <c r="D163" s="23"/>
      <c r="E163" s="99" t="s">
        <v>955</v>
      </c>
      <c r="F163" s="101" t="str">
        <f>IF(CHECKLIST!$D$9=Language!$O$3,Turbine!F101,IF(CHECKLIST!$D$9=$O$4,Turbine!F151,IF(CHECKLIST!$D$9=$O$5,Turbine!F301,IF(CHECKLIST!$D$9=Language!$O$6,Turbine!F251,IF(CHECKLIST!$D$9=Language!$O$7,Turbine!F401,IF(CHECKLIST!$D$9=Language!$O$9,Turbine!F51,IF(CHECKLIST!$D$9=Language!$O$10,Turbine!F201,IF(CHECKLIST!$D$9=Language!$O$11,Turbine!F351,Turbine!F451))))))))</f>
        <v>Check the status of the generator automatic greaser (If applicable)</v>
      </c>
      <c r="G163" s="21"/>
      <c r="H163" s="99" t="s">
        <v>955</v>
      </c>
      <c r="I163" s="101">
        <f>IF(CHECKLIST!$D$9=Language!$O$3,Turbine!I101,IF(CHECKLIST!$D$9=$O$4,Turbine!I151,IF(CHECKLIST!$D$9=$O$5,Turbine!I301,IF(CHECKLIST!$D$9=Language!$O$6,Turbine!I251,IF(CHECKLIST!$D$9=Language!$O$7,Turbine!I401,IF(CHECKLIST!$D$9=Language!$O$9,Turbine!I51,IF(CHECKLIST!$D$9=Language!$O$10,Turbine!I201,IF(CHECKLIST!$D$9=Language!$O$11,Turbine!I351,Turbine!I451))))))))</f>
        <v>0</v>
      </c>
      <c r="J163" s="21"/>
      <c r="K163" s="99" t="s">
        <v>955</v>
      </c>
      <c r="L163" s="101" t="s">
        <v>1428</v>
      </c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</row>
    <row r="164" spans="2:49" x14ac:dyDescent="0.25">
      <c r="B164" s="102"/>
      <c r="C164" s="103"/>
      <c r="D164" s="23"/>
      <c r="E164" s="102"/>
      <c r="F164" s="103"/>
      <c r="G164" s="21"/>
      <c r="H164" s="130"/>
      <c r="I164" s="143"/>
      <c r="J164" s="21"/>
      <c r="K164" s="130"/>
      <c r="L164" s="143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</row>
    <row r="165" spans="2:49" ht="15.75" x14ac:dyDescent="0.25">
      <c r="B165" s="128"/>
      <c r="C165" s="129" t="s">
        <v>353</v>
      </c>
      <c r="D165" s="23"/>
      <c r="E165" s="128"/>
      <c r="F165" s="129" t="s">
        <v>862</v>
      </c>
      <c r="G165" s="21"/>
      <c r="H165" s="128"/>
      <c r="I165" s="129" t="s">
        <v>1228</v>
      </c>
      <c r="J165" s="21"/>
      <c r="K165" s="128"/>
      <c r="L165" s="129" t="s">
        <v>1429</v>
      </c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</row>
    <row r="166" spans="2:49" x14ac:dyDescent="0.25">
      <c r="B166" s="130"/>
      <c r="C166" s="131"/>
      <c r="D166" s="23"/>
      <c r="E166" s="130"/>
      <c r="F166" s="131"/>
      <c r="G166" s="21"/>
      <c r="H166" s="130"/>
      <c r="I166" s="131"/>
      <c r="J166" s="21"/>
      <c r="K166" s="130"/>
      <c r="L166" s="13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</row>
    <row r="167" spans="2:49" ht="15.75" x14ac:dyDescent="0.25">
      <c r="B167" s="138"/>
      <c r="C167" s="134" t="s">
        <v>1002</v>
      </c>
      <c r="D167" s="66"/>
      <c r="E167" s="141"/>
      <c r="F167" s="134" t="s">
        <v>1004</v>
      </c>
      <c r="G167" s="21"/>
      <c r="H167" s="138"/>
      <c r="I167" s="161" t="s">
        <v>1210</v>
      </c>
      <c r="J167" s="21"/>
      <c r="K167" s="138"/>
      <c r="L167" s="124" t="s">
        <v>1430</v>
      </c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</row>
    <row r="168" spans="2:49" x14ac:dyDescent="0.25">
      <c r="B168" s="125">
        <v>8</v>
      </c>
      <c r="C168" s="126" t="s">
        <v>304</v>
      </c>
      <c r="D168" s="23"/>
      <c r="E168" s="125">
        <v>8</v>
      </c>
      <c r="F168" s="126" t="s">
        <v>35</v>
      </c>
      <c r="G168" s="21"/>
      <c r="H168" s="125">
        <v>8</v>
      </c>
      <c r="I168" s="127" t="s">
        <v>1200</v>
      </c>
      <c r="J168" s="21"/>
      <c r="K168" s="125">
        <v>8</v>
      </c>
      <c r="L168" s="126" t="s">
        <v>971</v>
      </c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</row>
    <row r="169" spans="2:49" x14ac:dyDescent="0.25">
      <c r="B169" s="125" t="s">
        <v>957</v>
      </c>
      <c r="C169" s="127" t="s">
        <v>996</v>
      </c>
      <c r="D169" s="23"/>
      <c r="E169" s="125" t="s">
        <v>957</v>
      </c>
      <c r="F169" s="127" t="s">
        <v>1008</v>
      </c>
      <c r="G169" s="21"/>
      <c r="H169" s="125" t="s">
        <v>957</v>
      </c>
      <c r="I169" s="127" t="s">
        <v>1211</v>
      </c>
      <c r="J169" s="21"/>
      <c r="K169" s="125" t="s">
        <v>957</v>
      </c>
      <c r="L169" s="127" t="s">
        <v>1431</v>
      </c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</row>
    <row r="170" spans="2:49" x14ac:dyDescent="0.25">
      <c r="B170" s="125" t="s">
        <v>958</v>
      </c>
      <c r="C170" s="127" t="s">
        <v>997</v>
      </c>
      <c r="D170" s="23"/>
      <c r="E170" s="125" t="s">
        <v>958</v>
      </c>
      <c r="F170" s="127" t="s">
        <v>1005</v>
      </c>
      <c r="G170" s="21"/>
      <c r="H170" s="125" t="s">
        <v>958</v>
      </c>
      <c r="I170" s="127" t="s">
        <v>1212</v>
      </c>
      <c r="J170" s="21"/>
      <c r="K170" s="125" t="s">
        <v>958</v>
      </c>
      <c r="L170" s="127" t="s">
        <v>1432</v>
      </c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</row>
    <row r="171" spans="2:49" x14ac:dyDescent="0.25">
      <c r="B171" s="125" t="s">
        <v>959</v>
      </c>
      <c r="C171" s="127" t="s">
        <v>1006</v>
      </c>
      <c r="D171" s="23"/>
      <c r="E171" s="125" t="s">
        <v>959</v>
      </c>
      <c r="F171" s="127" t="s">
        <v>1007</v>
      </c>
      <c r="G171" s="21"/>
      <c r="H171" s="125" t="s">
        <v>959</v>
      </c>
      <c r="I171" s="127" t="s">
        <v>1213</v>
      </c>
      <c r="J171" s="21"/>
      <c r="K171" s="125" t="s">
        <v>959</v>
      </c>
      <c r="L171" s="127" t="s">
        <v>1433</v>
      </c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</row>
    <row r="172" spans="2:49" x14ac:dyDescent="0.25">
      <c r="B172" s="125" t="s">
        <v>960</v>
      </c>
      <c r="C172" s="127" t="s">
        <v>998</v>
      </c>
      <c r="D172" s="23"/>
      <c r="E172" s="125" t="s">
        <v>960</v>
      </c>
      <c r="F172" s="127" t="s">
        <v>1009</v>
      </c>
      <c r="G172" s="21"/>
      <c r="H172" s="125" t="s">
        <v>960</v>
      </c>
      <c r="I172" s="127" t="s">
        <v>1214</v>
      </c>
      <c r="J172" s="21"/>
      <c r="K172" s="125" t="s">
        <v>960</v>
      </c>
      <c r="L172" s="127" t="s">
        <v>1434</v>
      </c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</row>
    <row r="173" spans="2:49" x14ac:dyDescent="0.25">
      <c r="B173" s="125" t="s">
        <v>961</v>
      </c>
      <c r="C173" s="127" t="s">
        <v>999</v>
      </c>
      <c r="D173" s="23"/>
      <c r="E173" s="125" t="s">
        <v>961</v>
      </c>
      <c r="F173" s="127" t="s">
        <v>1010</v>
      </c>
      <c r="G173" s="21"/>
      <c r="H173" s="125" t="s">
        <v>961</v>
      </c>
      <c r="I173" s="127" t="s">
        <v>1215</v>
      </c>
      <c r="J173" s="21"/>
      <c r="K173" s="125" t="s">
        <v>961</v>
      </c>
      <c r="L173" s="127" t="s">
        <v>1435</v>
      </c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</row>
    <row r="174" spans="2:49" x14ac:dyDescent="0.25">
      <c r="B174" s="125" t="s">
        <v>962</v>
      </c>
      <c r="C174" s="127" t="s">
        <v>1000</v>
      </c>
      <c r="D174" s="23"/>
      <c r="E174" s="125" t="s">
        <v>962</v>
      </c>
      <c r="F174" s="127" t="s">
        <v>1011</v>
      </c>
      <c r="G174" s="21"/>
      <c r="H174" s="125" t="s">
        <v>962</v>
      </c>
      <c r="I174" s="127" t="s">
        <v>1216</v>
      </c>
      <c r="J174" s="21"/>
      <c r="K174" s="125" t="s">
        <v>962</v>
      </c>
      <c r="L174" s="127" t="s">
        <v>1436</v>
      </c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</row>
    <row r="175" spans="2:49" x14ac:dyDescent="0.25">
      <c r="B175" s="125" t="s">
        <v>963</v>
      </c>
      <c r="C175" s="127" t="s">
        <v>1001</v>
      </c>
      <c r="D175" s="23"/>
      <c r="E175" s="125" t="s">
        <v>963</v>
      </c>
      <c r="F175" s="127" t="s">
        <v>1012</v>
      </c>
      <c r="G175" s="21"/>
      <c r="H175" s="125" t="s">
        <v>963</v>
      </c>
      <c r="I175" s="127" t="s">
        <v>1217</v>
      </c>
      <c r="J175" s="21"/>
      <c r="K175" s="125" t="s">
        <v>963</v>
      </c>
      <c r="L175" s="127" t="s">
        <v>1437</v>
      </c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</row>
    <row r="176" spans="2:49" ht="15.75" x14ac:dyDescent="0.25">
      <c r="B176" s="128"/>
      <c r="C176" s="136" t="s">
        <v>1014</v>
      </c>
      <c r="D176" s="23"/>
      <c r="E176" s="128"/>
      <c r="F176" s="136" t="s">
        <v>1013</v>
      </c>
      <c r="G176" s="21"/>
      <c r="H176" s="128"/>
      <c r="I176" s="136" t="s">
        <v>1218</v>
      </c>
      <c r="J176" s="21"/>
      <c r="K176" s="128"/>
      <c r="L176" s="136" t="s">
        <v>1438</v>
      </c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</row>
    <row r="177" spans="1:49" x14ac:dyDescent="0.25">
      <c r="B177" s="130"/>
      <c r="C177" s="131"/>
      <c r="D177" s="23"/>
      <c r="E177" s="130"/>
      <c r="F177" s="131"/>
      <c r="G177" s="21"/>
      <c r="H177" s="130"/>
      <c r="I177" s="131"/>
      <c r="J177" s="21"/>
      <c r="K177" s="130"/>
      <c r="L177" s="13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</row>
    <row r="178" spans="1:49" s="82" customFormat="1" ht="15.75" x14ac:dyDescent="0.25">
      <c r="A178" s="20"/>
      <c r="B178" s="138"/>
      <c r="C178" s="124" t="s">
        <v>956</v>
      </c>
      <c r="D178" s="23"/>
      <c r="E178" s="138"/>
      <c r="F178" s="124" t="s">
        <v>1003</v>
      </c>
      <c r="G178" s="21"/>
      <c r="H178" s="138"/>
      <c r="I178" s="124" t="s">
        <v>1219</v>
      </c>
      <c r="J178" s="21"/>
      <c r="K178" s="138"/>
      <c r="L178" s="124" t="s">
        <v>1439</v>
      </c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</row>
    <row r="179" spans="1:49" s="82" customFormat="1" x14ac:dyDescent="0.25">
      <c r="A179" s="20"/>
      <c r="B179" s="125">
        <v>9</v>
      </c>
      <c r="C179" s="126" t="s">
        <v>304</v>
      </c>
      <c r="D179" s="23"/>
      <c r="E179" s="125">
        <v>9</v>
      </c>
      <c r="F179" s="126" t="s">
        <v>35</v>
      </c>
      <c r="G179" s="21"/>
      <c r="H179" s="125">
        <v>9</v>
      </c>
      <c r="I179" s="127" t="s">
        <v>1200</v>
      </c>
      <c r="J179" s="21"/>
      <c r="K179" s="125">
        <v>9</v>
      </c>
      <c r="L179" s="126" t="s">
        <v>971</v>
      </c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</row>
    <row r="180" spans="1:49" s="82" customFormat="1" x14ac:dyDescent="0.25">
      <c r="A180" s="20"/>
      <c r="B180" s="125" t="s">
        <v>964</v>
      </c>
      <c r="C180" s="127" t="s">
        <v>1015</v>
      </c>
      <c r="D180" s="23"/>
      <c r="E180" s="125" t="s">
        <v>964</v>
      </c>
      <c r="F180" s="127" t="s">
        <v>1023</v>
      </c>
      <c r="G180" s="21"/>
      <c r="H180" s="125" t="s">
        <v>964</v>
      </c>
      <c r="I180" s="127" t="s">
        <v>1220</v>
      </c>
      <c r="J180" s="21"/>
      <c r="K180" s="125" t="s">
        <v>964</v>
      </c>
      <c r="L180" s="127" t="s">
        <v>1440</v>
      </c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</row>
    <row r="181" spans="1:49" s="82" customFormat="1" x14ac:dyDescent="0.25">
      <c r="A181" s="20"/>
      <c r="B181" s="125" t="s">
        <v>965</v>
      </c>
      <c r="C181" s="127" t="s">
        <v>1016</v>
      </c>
      <c r="D181" s="23"/>
      <c r="E181" s="125" t="s">
        <v>965</v>
      </c>
      <c r="F181" s="127" t="s">
        <v>1024</v>
      </c>
      <c r="G181" s="21"/>
      <c r="H181" s="125" t="s">
        <v>965</v>
      </c>
      <c r="I181" s="127" t="s">
        <v>1221</v>
      </c>
      <c r="J181" s="21"/>
      <c r="K181" s="125" t="s">
        <v>965</v>
      </c>
      <c r="L181" s="127" t="s">
        <v>1441</v>
      </c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  <c r="AV181" s="21"/>
      <c r="AW181" s="21"/>
    </row>
    <row r="182" spans="1:49" s="82" customFormat="1" x14ac:dyDescent="0.25">
      <c r="A182" s="20"/>
      <c r="B182" s="125" t="s">
        <v>966</v>
      </c>
      <c r="C182" s="127" t="s">
        <v>1017</v>
      </c>
      <c r="D182" s="23"/>
      <c r="E182" s="125" t="s">
        <v>966</v>
      </c>
      <c r="F182" s="127" t="s">
        <v>1025</v>
      </c>
      <c r="G182" s="21"/>
      <c r="H182" s="125" t="s">
        <v>966</v>
      </c>
      <c r="I182" s="127" t="s">
        <v>1222</v>
      </c>
      <c r="J182" s="21"/>
      <c r="K182" s="125" t="s">
        <v>966</v>
      </c>
      <c r="L182" s="127" t="s">
        <v>1442</v>
      </c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</row>
    <row r="183" spans="1:49" s="82" customFormat="1" x14ac:dyDescent="0.25">
      <c r="A183" s="20"/>
      <c r="B183" s="125" t="s">
        <v>967</v>
      </c>
      <c r="C183" s="127" t="s">
        <v>1018</v>
      </c>
      <c r="D183" s="23"/>
      <c r="E183" s="125" t="s">
        <v>967</v>
      </c>
      <c r="F183" s="127" t="s">
        <v>1026</v>
      </c>
      <c r="G183" s="21"/>
      <c r="H183" s="125" t="s">
        <v>967</v>
      </c>
      <c r="I183" s="127" t="s">
        <v>1223</v>
      </c>
      <c r="J183" s="21"/>
      <c r="K183" s="125" t="s">
        <v>967</v>
      </c>
      <c r="L183" s="127" t="s">
        <v>1443</v>
      </c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</row>
    <row r="184" spans="1:49" s="82" customFormat="1" x14ac:dyDescent="0.25">
      <c r="A184" s="20"/>
      <c r="B184" s="125" t="s">
        <v>968</v>
      </c>
      <c r="C184" s="127" t="s">
        <v>1019</v>
      </c>
      <c r="D184" s="23"/>
      <c r="E184" s="125" t="s">
        <v>968</v>
      </c>
      <c r="F184" s="127" t="s">
        <v>1027</v>
      </c>
      <c r="G184" s="21"/>
      <c r="H184" s="125" t="s">
        <v>968</v>
      </c>
      <c r="I184" s="127" t="s">
        <v>1224</v>
      </c>
      <c r="J184" s="21"/>
      <c r="K184" s="125" t="s">
        <v>968</v>
      </c>
      <c r="L184" s="127" t="s">
        <v>1444</v>
      </c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</row>
    <row r="185" spans="1:49" s="82" customFormat="1" x14ac:dyDescent="0.25">
      <c r="A185" s="20"/>
      <c r="B185" s="125" t="s">
        <v>969</v>
      </c>
      <c r="C185" s="127" t="s">
        <v>1020</v>
      </c>
      <c r="D185" s="23"/>
      <c r="E185" s="125" t="s">
        <v>969</v>
      </c>
      <c r="F185" s="127" t="s">
        <v>1028</v>
      </c>
      <c r="G185" s="21"/>
      <c r="H185" s="125" t="s">
        <v>969</v>
      </c>
      <c r="I185" s="127" t="s">
        <v>1225</v>
      </c>
      <c r="J185" s="21"/>
      <c r="K185" s="125" t="s">
        <v>969</v>
      </c>
      <c r="L185" s="127" t="s">
        <v>1445</v>
      </c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</row>
    <row r="186" spans="1:49" s="82" customFormat="1" x14ac:dyDescent="0.25">
      <c r="A186" s="20"/>
      <c r="B186" s="125" t="s">
        <v>970</v>
      </c>
      <c r="C186" s="127" t="s">
        <v>1029</v>
      </c>
      <c r="D186" s="23"/>
      <c r="E186" s="125" t="s">
        <v>970</v>
      </c>
      <c r="F186" s="127" t="s">
        <v>1030</v>
      </c>
      <c r="G186" s="21"/>
      <c r="H186" s="125" t="s">
        <v>970</v>
      </c>
      <c r="I186" s="127" t="s">
        <v>1226</v>
      </c>
      <c r="J186" s="21"/>
      <c r="K186" s="125" t="s">
        <v>970</v>
      </c>
      <c r="L186" s="127" t="s">
        <v>1446</v>
      </c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</row>
    <row r="187" spans="1:49" s="82" customFormat="1" ht="15.75" x14ac:dyDescent="0.25">
      <c r="A187" s="20"/>
      <c r="B187" s="128"/>
      <c r="C187" s="136" t="s">
        <v>1022</v>
      </c>
      <c r="D187" s="23"/>
      <c r="E187" s="128"/>
      <c r="F187" s="136" t="s">
        <v>1021</v>
      </c>
      <c r="G187" s="21"/>
      <c r="H187" s="128"/>
      <c r="I187" s="136" t="s">
        <v>1227</v>
      </c>
      <c r="J187" s="21"/>
      <c r="K187" s="128"/>
      <c r="L187" s="136" t="s">
        <v>1447</v>
      </c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  <c r="AV187" s="21"/>
      <c r="AW187" s="21"/>
    </row>
    <row r="188" spans="1:49" ht="15.75" x14ac:dyDescent="0.25">
      <c r="B188" s="138" t="s">
        <v>209</v>
      </c>
      <c r="C188" s="124"/>
      <c r="D188" s="23"/>
      <c r="E188" s="138"/>
      <c r="F188" s="124"/>
      <c r="G188" s="21"/>
      <c r="H188" s="138"/>
      <c r="I188" s="124"/>
      <c r="J188" s="21"/>
      <c r="K188" s="138"/>
      <c r="L188" s="124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</row>
    <row r="189" spans="1:49" ht="16.5" thickBot="1" x14ac:dyDescent="0.3">
      <c r="B189" s="128"/>
      <c r="C189" s="129" t="s">
        <v>354</v>
      </c>
      <c r="D189" s="23"/>
      <c r="E189" s="128"/>
      <c r="F189" s="129" t="s">
        <v>1035</v>
      </c>
      <c r="G189" s="21"/>
      <c r="H189" s="144"/>
      <c r="I189" s="145" t="s">
        <v>1229</v>
      </c>
      <c r="J189" s="21"/>
      <c r="K189" s="144"/>
      <c r="L189" s="145" t="s">
        <v>1448</v>
      </c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</row>
    <row r="190" spans="1:49" ht="15.75" thickBot="1" x14ac:dyDescent="0.3">
      <c r="B190" s="139"/>
      <c r="C190" s="140"/>
      <c r="D190" s="23"/>
      <c r="E190" s="139"/>
      <c r="F190" s="140"/>
      <c r="G190" s="21"/>
      <c r="H190" s="22"/>
      <c r="I190" s="23"/>
      <c r="J190" s="21"/>
      <c r="K190" s="22"/>
      <c r="L190" s="23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  <c r="AW190" s="21"/>
    </row>
    <row r="191" spans="1:49" x14ac:dyDescent="0.25">
      <c r="B191" s="22"/>
      <c r="C191" s="23"/>
      <c r="D191" s="23"/>
      <c r="E191" s="22"/>
      <c r="F191" s="23"/>
      <c r="G191" s="21"/>
      <c r="H191" s="22"/>
      <c r="I191" s="23"/>
      <c r="J191" s="21"/>
      <c r="K191" s="22"/>
      <c r="L191" s="23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</row>
    <row r="192" spans="1:49" x14ac:dyDescent="0.25">
      <c r="B192" s="22"/>
      <c r="C192" s="23"/>
      <c r="D192" s="23"/>
      <c r="E192" s="22"/>
      <c r="F192" s="23"/>
      <c r="G192" s="21"/>
      <c r="H192" s="22"/>
      <c r="I192" s="23"/>
      <c r="J192" s="21"/>
      <c r="K192" s="22"/>
      <c r="L192" s="23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  <c r="AW192" s="21"/>
    </row>
    <row r="193" spans="2:49" x14ac:dyDescent="0.25">
      <c r="B193" s="22"/>
      <c r="C193" s="23"/>
      <c r="D193" s="23"/>
      <c r="E193" s="22"/>
      <c r="F193" s="23"/>
      <c r="G193" s="21"/>
      <c r="H193" s="22"/>
      <c r="I193" s="23"/>
      <c r="J193" s="21"/>
      <c r="K193" s="22"/>
      <c r="L193" s="23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</row>
    <row r="194" spans="2:49" x14ac:dyDescent="0.25">
      <c r="B194" s="22"/>
      <c r="C194" s="23"/>
      <c r="D194" s="23"/>
      <c r="E194" s="22"/>
      <c r="F194" s="23"/>
      <c r="G194" s="21"/>
      <c r="H194" s="22"/>
      <c r="I194" s="23"/>
      <c r="J194" s="21"/>
      <c r="K194" s="22"/>
      <c r="L194" s="23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</row>
    <row r="195" spans="2:49" x14ac:dyDescent="0.25">
      <c r="B195" s="22"/>
      <c r="C195" s="23"/>
      <c r="D195" s="23"/>
      <c r="E195" s="22"/>
      <c r="F195" s="23"/>
      <c r="G195" s="21"/>
      <c r="H195" s="22"/>
      <c r="I195" s="23"/>
      <c r="J195" s="21"/>
      <c r="K195" s="22"/>
      <c r="L195" s="23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</row>
    <row r="196" spans="2:49" x14ac:dyDescent="0.25">
      <c r="B196" s="22"/>
      <c r="C196" s="23"/>
      <c r="D196" s="23"/>
      <c r="E196" s="22"/>
      <c r="F196" s="23"/>
      <c r="G196" s="21"/>
      <c r="H196" s="22"/>
      <c r="I196" s="23"/>
      <c r="J196" s="21"/>
      <c r="K196" s="22"/>
      <c r="L196" s="23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  <c r="AV196" s="21"/>
      <c r="AW196" s="21"/>
    </row>
    <row r="197" spans="2:49" x14ac:dyDescent="0.25">
      <c r="B197" s="22"/>
      <c r="C197" s="23"/>
      <c r="D197" s="23"/>
      <c r="E197" s="22"/>
      <c r="F197" s="23"/>
      <c r="G197" s="21"/>
      <c r="H197" s="22"/>
      <c r="I197" s="23"/>
      <c r="J197" s="21"/>
      <c r="K197" s="22"/>
      <c r="L197" s="23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</row>
    <row r="198" spans="2:49" x14ac:dyDescent="0.25">
      <c r="B198" s="22"/>
      <c r="C198" s="23"/>
      <c r="D198" s="23"/>
      <c r="E198" s="22"/>
      <c r="F198" s="23"/>
      <c r="G198" s="21"/>
      <c r="H198" s="22"/>
      <c r="I198" s="23"/>
      <c r="J198" s="21"/>
      <c r="K198" s="22"/>
      <c r="L198" s="23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</row>
    <row r="199" spans="2:49" x14ac:dyDescent="0.25">
      <c r="B199" s="22"/>
      <c r="C199" s="23"/>
      <c r="D199" s="23"/>
      <c r="E199" s="22"/>
      <c r="F199" s="23"/>
      <c r="G199" s="21"/>
      <c r="H199" s="22"/>
      <c r="I199" s="23"/>
      <c r="J199" s="21"/>
      <c r="K199" s="22"/>
      <c r="L199" s="23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  <c r="AV199" s="21"/>
      <c r="AW199" s="21"/>
    </row>
    <row r="200" spans="2:49" x14ac:dyDescent="0.25">
      <c r="B200" s="22"/>
      <c r="C200" s="23"/>
      <c r="D200" s="21"/>
      <c r="E200" s="22"/>
      <c r="F200" s="23"/>
      <c r="G200" s="21"/>
      <c r="H200" s="22"/>
      <c r="I200" s="23"/>
      <c r="J200" s="21"/>
      <c r="K200" s="22"/>
      <c r="L200" s="23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  <c r="AW200" s="21"/>
    </row>
    <row r="201" spans="2:49" x14ac:dyDescent="0.25">
      <c r="B201" s="22"/>
      <c r="C201" s="23"/>
      <c r="D201" s="21"/>
      <c r="E201" s="22"/>
      <c r="F201" s="23"/>
      <c r="G201" s="21"/>
      <c r="H201" s="22"/>
      <c r="I201" s="23"/>
      <c r="J201" s="21"/>
      <c r="K201" s="22"/>
      <c r="L201" s="23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  <c r="AW201" s="21"/>
    </row>
    <row r="202" spans="2:49" x14ac:dyDescent="0.25">
      <c r="B202" s="22"/>
      <c r="C202" s="23"/>
      <c r="D202" s="21"/>
      <c r="E202" s="22"/>
      <c r="F202" s="23"/>
      <c r="G202" s="21"/>
      <c r="H202" s="22"/>
      <c r="I202" s="23"/>
      <c r="J202" s="21"/>
      <c r="K202" s="22"/>
      <c r="L202" s="23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</row>
    <row r="203" spans="2:49" x14ac:dyDescent="0.25">
      <c r="B203" s="22"/>
      <c r="C203" s="23"/>
      <c r="D203" s="21"/>
      <c r="E203" s="22"/>
      <c r="F203" s="23"/>
      <c r="G203" s="21"/>
      <c r="H203" s="22"/>
      <c r="I203" s="23"/>
      <c r="J203" s="21"/>
      <c r="K203" s="22"/>
      <c r="L203" s="23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</row>
    <row r="204" spans="2:49" x14ac:dyDescent="0.25">
      <c r="B204" s="22"/>
      <c r="C204" s="23"/>
      <c r="D204" s="21"/>
      <c r="E204" s="22"/>
      <c r="F204" s="23"/>
      <c r="G204" s="21"/>
      <c r="H204" s="22"/>
      <c r="I204" s="23"/>
      <c r="J204" s="21"/>
      <c r="K204" s="22"/>
      <c r="L204" s="23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</row>
    <row r="205" spans="2:49" x14ac:dyDescent="0.25">
      <c r="B205" s="22"/>
      <c r="C205" s="23"/>
      <c r="D205" s="21"/>
      <c r="E205" s="22"/>
      <c r="F205" s="23"/>
      <c r="G205" s="21"/>
      <c r="H205" s="22"/>
      <c r="I205" s="23"/>
      <c r="J205" s="21"/>
      <c r="K205" s="22"/>
      <c r="L205" s="23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  <c r="AV205" s="21"/>
      <c r="AW205" s="21"/>
    </row>
    <row r="206" spans="2:49" x14ac:dyDescent="0.25">
      <c r="B206" s="22"/>
      <c r="C206" s="23"/>
      <c r="D206" s="21"/>
      <c r="E206" s="22"/>
      <c r="F206" s="23"/>
      <c r="G206" s="21"/>
      <c r="H206" s="22"/>
      <c r="I206" s="23"/>
      <c r="J206" s="21"/>
      <c r="K206" s="22"/>
      <c r="L206" s="23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  <c r="AV206" s="21"/>
      <c r="AW206" s="21"/>
    </row>
    <row r="207" spans="2:49" x14ac:dyDescent="0.25">
      <c r="B207" s="22"/>
      <c r="C207" s="23"/>
      <c r="D207" s="21"/>
      <c r="E207" s="22"/>
      <c r="F207" s="23"/>
      <c r="G207" s="21"/>
      <c r="H207" s="22"/>
      <c r="I207" s="23"/>
      <c r="J207" s="21"/>
      <c r="K207" s="22"/>
      <c r="L207" s="23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</row>
    <row r="208" spans="2:49" x14ac:dyDescent="0.25">
      <c r="B208" s="22"/>
      <c r="C208" s="23"/>
      <c r="D208" s="21"/>
      <c r="E208" s="22"/>
      <c r="F208" s="23"/>
      <c r="G208" s="21"/>
      <c r="H208" s="22"/>
      <c r="I208" s="23"/>
      <c r="J208" s="21"/>
      <c r="K208" s="22"/>
      <c r="L208" s="23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</row>
    <row r="209" spans="2:49" x14ac:dyDescent="0.25">
      <c r="B209" s="22"/>
      <c r="C209" s="23"/>
      <c r="D209" s="21"/>
      <c r="E209" s="22"/>
      <c r="F209" s="23"/>
      <c r="G209" s="21"/>
      <c r="H209" s="22"/>
      <c r="I209" s="23"/>
      <c r="J209" s="21"/>
      <c r="K209" s="22"/>
      <c r="L209" s="23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</row>
    <row r="210" spans="2:49" x14ac:dyDescent="0.25">
      <c r="B210" s="22"/>
      <c r="C210" s="23"/>
      <c r="D210" s="21"/>
      <c r="E210" s="22"/>
      <c r="F210" s="23"/>
      <c r="G210" s="21"/>
      <c r="H210" s="22"/>
      <c r="I210" s="23"/>
      <c r="J210" s="21"/>
      <c r="K210" s="22"/>
      <c r="L210" s="23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  <c r="AV210" s="21"/>
      <c r="AW210" s="21"/>
    </row>
    <row r="211" spans="2:49" x14ac:dyDescent="0.25">
      <c r="B211" s="22"/>
      <c r="C211" s="23"/>
      <c r="D211" s="21"/>
      <c r="E211" s="22"/>
      <c r="F211" s="23"/>
      <c r="G211" s="21"/>
      <c r="H211" s="22"/>
      <c r="I211" s="23"/>
      <c r="J211" s="21"/>
      <c r="K211" s="22"/>
      <c r="L211" s="23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  <c r="AV211" s="21"/>
      <c r="AW211" s="21"/>
    </row>
    <row r="212" spans="2:49" x14ac:dyDescent="0.25">
      <c r="B212" s="22"/>
      <c r="C212" s="23"/>
      <c r="D212" s="21"/>
      <c r="E212" s="22"/>
      <c r="F212" s="23"/>
      <c r="G212" s="21"/>
      <c r="H212" s="22"/>
      <c r="I212" s="23"/>
      <c r="J212" s="21"/>
      <c r="K212" s="22"/>
      <c r="L212" s="23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  <c r="AV212" s="21"/>
      <c r="AW212" s="21"/>
    </row>
    <row r="213" spans="2:49" x14ac:dyDescent="0.25">
      <c r="B213" s="22"/>
      <c r="C213" s="23"/>
      <c r="D213" s="21"/>
      <c r="E213" s="22"/>
      <c r="F213" s="23"/>
      <c r="G213" s="21"/>
      <c r="H213" s="22"/>
      <c r="I213" s="23"/>
      <c r="J213" s="21"/>
      <c r="K213" s="22"/>
      <c r="L213" s="23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</row>
    <row r="214" spans="2:49" x14ac:dyDescent="0.25">
      <c r="B214" s="22"/>
      <c r="C214" s="23"/>
      <c r="D214" s="21"/>
      <c r="E214" s="22"/>
      <c r="F214" s="23"/>
      <c r="G214" s="21"/>
      <c r="H214" s="22"/>
      <c r="I214" s="23"/>
      <c r="J214" s="21"/>
      <c r="K214" s="22"/>
      <c r="L214" s="23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  <c r="AV214" s="21"/>
      <c r="AW214" s="21"/>
    </row>
    <row r="215" spans="2:49" x14ac:dyDescent="0.25">
      <c r="B215" s="22"/>
      <c r="C215" s="23"/>
      <c r="D215" s="21"/>
      <c r="E215" s="22"/>
      <c r="F215" s="23"/>
      <c r="G215" s="21"/>
      <c r="H215" s="22"/>
      <c r="I215" s="23"/>
      <c r="J215" s="21"/>
      <c r="K215" s="22"/>
      <c r="L215" s="23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  <c r="AU215" s="21"/>
      <c r="AV215" s="21"/>
      <c r="AW215" s="21"/>
    </row>
    <row r="216" spans="2:49" x14ac:dyDescent="0.25">
      <c r="B216" s="22"/>
      <c r="C216" s="23"/>
      <c r="D216" s="21"/>
      <c r="E216" s="22"/>
      <c r="F216" s="23"/>
      <c r="G216" s="21"/>
      <c r="H216" s="22"/>
      <c r="I216" s="23"/>
      <c r="J216" s="21"/>
      <c r="K216" s="22"/>
      <c r="L216" s="23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  <c r="AV216" s="21"/>
      <c r="AW216" s="21"/>
    </row>
    <row r="217" spans="2:49" x14ac:dyDescent="0.25">
      <c r="B217" s="22"/>
      <c r="C217" s="23"/>
      <c r="D217" s="21"/>
      <c r="E217" s="22"/>
      <c r="F217" s="23"/>
      <c r="G217" s="21"/>
      <c r="H217" s="22"/>
      <c r="I217" s="23"/>
      <c r="J217" s="21"/>
      <c r="K217" s="22"/>
      <c r="L217" s="23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  <c r="AV217" s="21"/>
      <c r="AW217" s="21"/>
    </row>
    <row r="218" spans="2:49" x14ac:dyDescent="0.25">
      <c r="B218" s="22"/>
      <c r="C218" s="23"/>
      <c r="D218" s="21"/>
      <c r="E218" s="22"/>
      <c r="F218" s="23"/>
      <c r="G218" s="21"/>
      <c r="H218" s="22"/>
      <c r="I218" s="23"/>
      <c r="J218" s="21"/>
      <c r="K218" s="22"/>
      <c r="L218" s="23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  <c r="AV218" s="21"/>
      <c r="AW218" s="21"/>
    </row>
    <row r="219" spans="2:49" x14ac:dyDescent="0.25">
      <c r="B219" s="22"/>
      <c r="C219" s="23"/>
      <c r="D219" s="21"/>
      <c r="E219" s="22"/>
      <c r="F219" s="23"/>
      <c r="G219" s="21"/>
      <c r="H219" s="22"/>
      <c r="I219" s="23"/>
      <c r="J219" s="21"/>
      <c r="K219" s="22"/>
      <c r="L219" s="23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  <c r="AV219" s="21"/>
      <c r="AW219" s="21"/>
    </row>
    <row r="220" spans="2:49" x14ac:dyDescent="0.25">
      <c r="B220" s="22"/>
      <c r="C220" s="23"/>
      <c r="D220" s="21"/>
      <c r="E220" s="22"/>
      <c r="F220" s="23"/>
      <c r="G220" s="21"/>
      <c r="H220" s="22"/>
      <c r="I220" s="23"/>
      <c r="J220" s="21"/>
      <c r="K220" s="22"/>
      <c r="L220" s="23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  <c r="AV220" s="21"/>
      <c r="AW220" s="21"/>
    </row>
    <row r="221" spans="2:49" x14ac:dyDescent="0.25">
      <c r="B221" s="22"/>
      <c r="C221" s="23"/>
      <c r="D221" s="21"/>
      <c r="E221" s="22"/>
      <c r="F221" s="23"/>
      <c r="G221" s="21"/>
      <c r="H221" s="22"/>
      <c r="I221" s="23"/>
      <c r="J221" s="21"/>
      <c r="K221" s="22"/>
      <c r="L221" s="23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  <c r="AV221" s="21"/>
      <c r="AW221" s="21"/>
    </row>
    <row r="222" spans="2:49" x14ac:dyDescent="0.25">
      <c r="B222" s="22"/>
      <c r="C222" s="23"/>
      <c r="D222" s="21"/>
      <c r="E222" s="22"/>
      <c r="F222" s="23"/>
      <c r="G222" s="21"/>
      <c r="H222" s="22"/>
      <c r="I222" s="23"/>
      <c r="J222" s="21"/>
      <c r="K222" s="22"/>
      <c r="L222" s="23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  <c r="AW222" s="21"/>
    </row>
    <row r="223" spans="2:49" x14ac:dyDescent="0.25">
      <c r="B223" s="22"/>
      <c r="C223" s="23"/>
      <c r="D223" s="21"/>
      <c r="E223" s="22"/>
      <c r="F223" s="23"/>
      <c r="G223" s="21"/>
      <c r="H223" s="22"/>
      <c r="I223" s="23"/>
      <c r="J223" s="21"/>
      <c r="K223" s="22"/>
      <c r="L223" s="23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  <c r="AV223" s="21"/>
      <c r="AW223" s="21"/>
    </row>
    <row r="224" spans="2:49" x14ac:dyDescent="0.25">
      <c r="B224" s="22"/>
      <c r="C224" s="23"/>
      <c r="D224" s="21"/>
      <c r="E224" s="22"/>
      <c r="F224" s="23"/>
      <c r="G224" s="21"/>
      <c r="H224" s="22"/>
      <c r="I224" s="23"/>
      <c r="J224" s="21"/>
      <c r="K224" s="22"/>
      <c r="L224" s="23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  <c r="AV224" s="21"/>
      <c r="AW224" s="21"/>
    </row>
    <row r="225" spans="2:49" x14ac:dyDescent="0.25">
      <c r="B225" s="22"/>
      <c r="C225" s="23"/>
      <c r="D225" s="21"/>
      <c r="E225" s="22"/>
      <c r="F225" s="23"/>
      <c r="G225" s="21"/>
      <c r="H225" s="22"/>
      <c r="I225" s="23"/>
      <c r="J225" s="21"/>
      <c r="K225" s="22"/>
      <c r="L225" s="23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  <c r="AU225" s="21"/>
      <c r="AV225" s="21"/>
      <c r="AW225" s="21"/>
    </row>
    <row r="226" spans="2:49" x14ac:dyDescent="0.25">
      <c r="B226" s="22"/>
      <c r="C226" s="23"/>
      <c r="D226" s="21"/>
      <c r="E226" s="22"/>
      <c r="F226" s="23"/>
      <c r="G226" s="21"/>
      <c r="H226" s="22"/>
      <c r="I226" s="23"/>
      <c r="J226" s="21"/>
      <c r="K226" s="22"/>
      <c r="L226" s="23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  <c r="AV226" s="21"/>
      <c r="AW226" s="21"/>
    </row>
    <row r="227" spans="2:49" x14ac:dyDescent="0.25">
      <c r="B227" s="22"/>
      <c r="C227" s="23"/>
      <c r="D227" s="21"/>
      <c r="E227" s="22"/>
      <c r="F227" s="23"/>
      <c r="G227" s="21"/>
      <c r="H227" s="22"/>
      <c r="I227" s="23"/>
      <c r="J227" s="21"/>
      <c r="K227" s="22"/>
      <c r="L227" s="23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  <c r="AV227" s="21"/>
      <c r="AW227" s="21"/>
    </row>
    <row r="228" spans="2:49" x14ac:dyDescent="0.25">
      <c r="B228" s="22"/>
      <c r="C228" s="23"/>
      <c r="D228" s="21"/>
      <c r="E228" s="22"/>
      <c r="F228" s="23"/>
      <c r="G228" s="21"/>
      <c r="H228" s="22"/>
      <c r="I228" s="23"/>
      <c r="J228" s="21"/>
      <c r="K228" s="22"/>
      <c r="L228" s="23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  <c r="AV228" s="21"/>
      <c r="AW228" s="21"/>
    </row>
    <row r="229" spans="2:49" x14ac:dyDescent="0.25">
      <c r="B229" s="22"/>
      <c r="C229" s="23"/>
      <c r="D229" s="21"/>
      <c r="E229" s="22"/>
      <c r="F229" s="23"/>
      <c r="G229" s="21"/>
      <c r="H229" s="22"/>
      <c r="I229" s="23"/>
      <c r="J229" s="21"/>
      <c r="K229" s="22"/>
      <c r="L229" s="23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  <c r="AV229" s="21"/>
      <c r="AW229" s="21"/>
    </row>
    <row r="230" spans="2:49" x14ac:dyDescent="0.25">
      <c r="B230" s="22"/>
      <c r="C230" s="23"/>
      <c r="D230" s="21"/>
      <c r="E230" s="22"/>
      <c r="F230" s="23"/>
      <c r="G230" s="21"/>
      <c r="H230" s="22"/>
      <c r="I230" s="23"/>
      <c r="J230" s="21"/>
      <c r="K230" s="22"/>
      <c r="L230" s="23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  <c r="AV230" s="21"/>
      <c r="AW230" s="21"/>
    </row>
    <row r="231" spans="2:49" x14ac:dyDescent="0.25">
      <c r="B231" s="22"/>
      <c r="C231" s="23"/>
      <c r="D231" s="21"/>
      <c r="E231" s="22"/>
      <c r="F231" s="23"/>
      <c r="G231" s="21"/>
      <c r="H231" s="22"/>
      <c r="I231" s="23"/>
      <c r="J231" s="21"/>
      <c r="K231" s="22"/>
      <c r="L231" s="23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</row>
    <row r="232" spans="2:49" x14ac:dyDescent="0.25">
      <c r="B232" s="22"/>
      <c r="C232" s="23"/>
      <c r="D232" s="21"/>
      <c r="E232" s="22"/>
      <c r="F232" s="23"/>
      <c r="G232" s="21"/>
      <c r="H232" s="22"/>
      <c r="I232" s="23"/>
      <c r="J232" s="21"/>
      <c r="K232" s="22"/>
      <c r="L232" s="23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  <c r="AV232" s="21"/>
      <c r="AW232" s="21"/>
    </row>
    <row r="233" spans="2:49" x14ac:dyDescent="0.25">
      <c r="B233" s="22"/>
      <c r="C233" s="23"/>
      <c r="D233" s="21"/>
      <c r="E233" s="22"/>
      <c r="F233" s="23"/>
      <c r="G233" s="21"/>
      <c r="H233" s="22"/>
      <c r="I233" s="23"/>
      <c r="J233" s="21"/>
      <c r="K233" s="22"/>
      <c r="L233" s="23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  <c r="AV233" s="21"/>
      <c r="AW233" s="21"/>
    </row>
    <row r="234" spans="2:49" x14ac:dyDescent="0.25">
      <c r="B234" s="22"/>
      <c r="C234" s="23"/>
      <c r="D234" s="21"/>
      <c r="E234" s="22"/>
      <c r="F234" s="23"/>
      <c r="G234" s="21"/>
      <c r="H234" s="22"/>
      <c r="I234" s="23"/>
      <c r="J234" s="21"/>
      <c r="K234" s="22"/>
      <c r="L234" s="23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  <c r="AV234" s="21"/>
      <c r="AW234" s="21"/>
    </row>
    <row r="235" spans="2:49" x14ac:dyDescent="0.25">
      <c r="B235" s="22"/>
      <c r="C235" s="23"/>
      <c r="D235" s="21"/>
      <c r="E235" s="22"/>
      <c r="F235" s="23"/>
      <c r="G235" s="21"/>
      <c r="H235" s="22"/>
      <c r="I235" s="23"/>
      <c r="J235" s="21"/>
      <c r="K235" s="22"/>
      <c r="L235" s="23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  <c r="AU235" s="21"/>
      <c r="AV235" s="21"/>
      <c r="AW235" s="21"/>
    </row>
    <row r="236" spans="2:49" x14ac:dyDescent="0.25">
      <c r="B236" s="22"/>
      <c r="C236" s="23"/>
      <c r="D236" s="21"/>
      <c r="E236" s="22"/>
      <c r="F236" s="23"/>
      <c r="G236" s="21"/>
      <c r="H236" s="22"/>
      <c r="I236" s="23"/>
      <c r="J236" s="21"/>
      <c r="K236" s="22"/>
      <c r="L236" s="23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  <c r="AU236" s="21"/>
      <c r="AV236" s="21"/>
      <c r="AW236" s="21"/>
    </row>
    <row r="237" spans="2:49" x14ac:dyDescent="0.25">
      <c r="B237" s="22"/>
      <c r="C237" s="23"/>
      <c r="D237" s="21"/>
      <c r="E237" s="22"/>
      <c r="F237" s="23"/>
      <c r="G237" s="21"/>
      <c r="H237" s="22"/>
      <c r="I237" s="23"/>
      <c r="J237" s="21"/>
      <c r="K237" s="22"/>
      <c r="L237" s="23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/>
      <c r="AU237" s="21"/>
      <c r="AV237" s="21"/>
      <c r="AW237" s="21"/>
    </row>
    <row r="238" spans="2:49" x14ac:dyDescent="0.25">
      <c r="B238" s="22"/>
      <c r="C238" s="23"/>
      <c r="D238" s="21"/>
      <c r="E238" s="22"/>
      <c r="F238" s="23"/>
      <c r="G238" s="21"/>
      <c r="H238" s="22"/>
      <c r="I238" s="23"/>
      <c r="J238" s="21"/>
      <c r="K238" s="22"/>
      <c r="L238" s="23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  <c r="AV238" s="21"/>
      <c r="AW238" s="21"/>
    </row>
    <row r="239" spans="2:49" x14ac:dyDescent="0.25">
      <c r="B239" s="22"/>
      <c r="C239" s="23"/>
      <c r="D239" s="21"/>
      <c r="E239" s="22"/>
      <c r="F239" s="23"/>
      <c r="G239" s="21"/>
      <c r="H239" s="22"/>
      <c r="I239" s="23"/>
      <c r="J239" s="21"/>
      <c r="K239" s="22"/>
      <c r="L239" s="23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  <c r="AU239" s="21"/>
      <c r="AV239" s="21"/>
      <c r="AW239" s="21"/>
    </row>
    <row r="240" spans="2:49" x14ac:dyDescent="0.25">
      <c r="B240" s="22"/>
      <c r="C240" s="23"/>
      <c r="D240" s="21"/>
      <c r="E240" s="22"/>
      <c r="F240" s="23"/>
      <c r="G240" s="21"/>
      <c r="H240" s="22"/>
      <c r="I240" s="23"/>
      <c r="J240" s="21"/>
      <c r="K240" s="22"/>
      <c r="L240" s="23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  <c r="AV240" s="21"/>
      <c r="AW240" s="21"/>
    </row>
    <row r="241" spans="2:49" x14ac:dyDescent="0.25">
      <c r="B241" s="22"/>
      <c r="C241" s="23"/>
      <c r="D241" s="21"/>
      <c r="E241" s="22"/>
      <c r="F241" s="23"/>
      <c r="G241" s="21"/>
      <c r="H241" s="22"/>
      <c r="I241" s="23"/>
      <c r="J241" s="21"/>
      <c r="K241" s="22"/>
      <c r="L241" s="23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/>
      <c r="AU241" s="21"/>
      <c r="AV241" s="21"/>
      <c r="AW241" s="21"/>
    </row>
    <row r="242" spans="2:49" x14ac:dyDescent="0.25">
      <c r="B242" s="22"/>
      <c r="C242" s="23"/>
      <c r="D242" s="21"/>
      <c r="E242" s="22"/>
      <c r="F242" s="23"/>
      <c r="G242" s="21"/>
      <c r="H242" s="22"/>
      <c r="I242" s="23"/>
      <c r="J242" s="21"/>
      <c r="K242" s="22"/>
      <c r="L242" s="23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/>
      <c r="AU242" s="21"/>
      <c r="AV242" s="21"/>
      <c r="AW242" s="21"/>
    </row>
    <row r="243" spans="2:49" x14ac:dyDescent="0.25">
      <c r="B243" s="22"/>
      <c r="C243" s="23"/>
      <c r="D243" s="21"/>
      <c r="E243" s="22"/>
      <c r="F243" s="23"/>
      <c r="G243" s="21"/>
      <c r="H243" s="22"/>
      <c r="I243" s="23"/>
      <c r="J243" s="21"/>
      <c r="K243" s="22"/>
      <c r="L243" s="23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/>
      <c r="AU243" s="21"/>
      <c r="AV243" s="21"/>
      <c r="AW243" s="21"/>
    </row>
    <row r="244" spans="2:49" x14ac:dyDescent="0.25">
      <c r="B244" s="22"/>
      <c r="C244" s="23"/>
      <c r="D244" s="21"/>
      <c r="E244" s="22"/>
      <c r="F244" s="23"/>
      <c r="G244" s="21"/>
      <c r="H244" s="22"/>
      <c r="I244" s="23"/>
      <c r="J244" s="21"/>
      <c r="K244" s="22"/>
      <c r="L244" s="23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/>
      <c r="AU244" s="21"/>
      <c r="AV244" s="21"/>
      <c r="AW244" s="21"/>
    </row>
    <row r="245" spans="2:49" x14ac:dyDescent="0.25">
      <c r="B245" s="22"/>
      <c r="C245" s="23"/>
      <c r="D245" s="21"/>
      <c r="E245" s="22"/>
      <c r="F245" s="23"/>
      <c r="G245" s="21"/>
      <c r="H245" s="22"/>
      <c r="I245" s="23"/>
      <c r="J245" s="21"/>
      <c r="K245" s="22"/>
      <c r="L245" s="23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R245" s="21"/>
      <c r="AS245" s="21"/>
      <c r="AT245" s="21"/>
      <c r="AU245" s="21"/>
      <c r="AV245" s="21"/>
      <c r="AW245" s="21"/>
    </row>
    <row r="246" spans="2:49" x14ac:dyDescent="0.25">
      <c r="B246" s="22"/>
      <c r="C246" s="23"/>
      <c r="D246" s="21"/>
      <c r="E246" s="22"/>
      <c r="F246" s="23"/>
      <c r="G246" s="21"/>
      <c r="H246" s="22"/>
      <c r="I246" s="23"/>
      <c r="J246" s="21"/>
      <c r="K246" s="22"/>
      <c r="L246" s="23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R246" s="21"/>
      <c r="AS246" s="21"/>
      <c r="AT246" s="21"/>
      <c r="AU246" s="21"/>
      <c r="AV246" s="21"/>
      <c r="AW246" s="21"/>
    </row>
    <row r="247" spans="2:49" x14ac:dyDescent="0.25">
      <c r="B247" s="22"/>
      <c r="C247" s="23"/>
      <c r="D247" s="21"/>
      <c r="E247" s="22"/>
      <c r="F247" s="23"/>
      <c r="G247" s="21"/>
      <c r="H247" s="22"/>
      <c r="I247" s="23"/>
      <c r="J247" s="21"/>
      <c r="K247" s="22"/>
      <c r="L247" s="23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  <c r="AP247" s="21"/>
      <c r="AQ247" s="21"/>
      <c r="AR247" s="21"/>
      <c r="AS247" s="21"/>
      <c r="AT247" s="21"/>
      <c r="AU247" s="21"/>
      <c r="AV247" s="21"/>
      <c r="AW247" s="21"/>
    </row>
    <row r="248" spans="2:49" x14ac:dyDescent="0.25">
      <c r="B248" s="22"/>
      <c r="C248" s="23"/>
      <c r="D248" s="21"/>
      <c r="E248" s="22"/>
      <c r="F248" s="23"/>
      <c r="G248" s="21"/>
      <c r="H248" s="22"/>
      <c r="I248" s="23"/>
      <c r="J248" s="21"/>
      <c r="K248" s="22"/>
      <c r="L248" s="23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  <c r="AR248" s="21"/>
      <c r="AS248" s="21"/>
      <c r="AT248" s="21"/>
      <c r="AU248" s="21"/>
      <c r="AV248" s="21"/>
      <c r="AW248" s="21"/>
    </row>
    <row r="249" spans="2:49" x14ac:dyDescent="0.25">
      <c r="B249" s="20"/>
      <c r="C249" s="21"/>
      <c r="D249" s="21"/>
      <c r="E249" s="20"/>
      <c r="F249" s="21"/>
      <c r="G249" s="21"/>
      <c r="H249" s="20"/>
      <c r="I249" s="21"/>
      <c r="J249" s="21"/>
      <c r="K249" s="20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/>
      <c r="AU249" s="21"/>
      <c r="AV249" s="21"/>
      <c r="AW249" s="21"/>
    </row>
    <row r="250" spans="2:49" x14ac:dyDescent="0.25">
      <c r="B250" s="20"/>
      <c r="C250" s="21"/>
      <c r="D250" s="21"/>
      <c r="E250" s="20"/>
      <c r="F250" s="21"/>
      <c r="G250" s="21"/>
      <c r="H250" s="20"/>
      <c r="I250" s="21"/>
      <c r="J250" s="21"/>
      <c r="K250" s="20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  <c r="AS250" s="21"/>
      <c r="AT250" s="21"/>
      <c r="AU250" s="21"/>
      <c r="AV250" s="21"/>
      <c r="AW250" s="21"/>
    </row>
    <row r="251" spans="2:49" x14ac:dyDescent="0.25">
      <c r="B251" s="20"/>
      <c r="C251" s="21"/>
      <c r="D251" s="21"/>
      <c r="E251" s="20"/>
      <c r="F251" s="21"/>
      <c r="G251" s="21"/>
      <c r="H251" s="20"/>
      <c r="I251" s="21"/>
      <c r="J251" s="21"/>
      <c r="K251" s="20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  <c r="AR251" s="21"/>
      <c r="AS251" s="21"/>
      <c r="AT251" s="21"/>
      <c r="AU251" s="21"/>
      <c r="AV251" s="21"/>
      <c r="AW251" s="21"/>
    </row>
    <row r="252" spans="2:49" x14ac:dyDescent="0.25">
      <c r="B252" s="20"/>
      <c r="C252" s="21"/>
      <c r="D252" s="21"/>
      <c r="E252" s="20"/>
      <c r="F252" s="21"/>
      <c r="G252" s="21"/>
      <c r="H252" s="20"/>
      <c r="I252" s="21"/>
      <c r="J252" s="21"/>
      <c r="K252" s="20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  <c r="AR252" s="21"/>
      <c r="AS252" s="21"/>
      <c r="AT252" s="21"/>
      <c r="AU252" s="21"/>
      <c r="AV252" s="21"/>
      <c r="AW252" s="21"/>
    </row>
    <row r="253" spans="2:49" x14ac:dyDescent="0.25">
      <c r="B253" s="20"/>
      <c r="C253" s="21"/>
      <c r="D253" s="21"/>
      <c r="E253" s="20"/>
      <c r="F253" s="21"/>
      <c r="G253" s="21"/>
      <c r="H253" s="20"/>
      <c r="I253" s="21"/>
      <c r="J253" s="21"/>
      <c r="K253" s="20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  <c r="AS253" s="21"/>
      <c r="AT253" s="21"/>
      <c r="AU253" s="21"/>
      <c r="AV253" s="21"/>
      <c r="AW253" s="21"/>
    </row>
    <row r="254" spans="2:49" x14ac:dyDescent="0.25">
      <c r="B254" s="20"/>
      <c r="C254" s="21"/>
      <c r="D254" s="21"/>
      <c r="E254" s="20"/>
      <c r="F254" s="21"/>
      <c r="G254" s="21"/>
      <c r="H254" s="20"/>
      <c r="I254" s="21"/>
      <c r="J254" s="21"/>
      <c r="K254" s="20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  <c r="AT254" s="21"/>
      <c r="AU254" s="21"/>
      <c r="AV254" s="21"/>
      <c r="AW254" s="21"/>
    </row>
    <row r="255" spans="2:49" x14ac:dyDescent="0.25">
      <c r="B255" s="20"/>
      <c r="C255" s="21"/>
      <c r="D255" s="21"/>
      <c r="E255" s="20"/>
      <c r="F255" s="21"/>
      <c r="G255" s="21"/>
      <c r="H255" s="20"/>
      <c r="I255" s="21"/>
      <c r="J255" s="21"/>
      <c r="K255" s="20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  <c r="AR255" s="21"/>
      <c r="AS255" s="21"/>
      <c r="AT255" s="21"/>
      <c r="AU255" s="21"/>
      <c r="AV255" s="21"/>
      <c r="AW255" s="21"/>
    </row>
    <row r="256" spans="2:49" x14ac:dyDescent="0.25">
      <c r="B256" s="20"/>
      <c r="C256" s="21"/>
      <c r="D256" s="21"/>
      <c r="E256" s="20"/>
      <c r="F256" s="21"/>
      <c r="G256" s="21"/>
      <c r="H256" s="20"/>
      <c r="I256" s="21"/>
      <c r="J256" s="21"/>
      <c r="K256" s="20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  <c r="AP256" s="21"/>
      <c r="AQ256" s="21"/>
      <c r="AR256" s="21"/>
      <c r="AS256" s="21"/>
      <c r="AT256" s="21"/>
      <c r="AU256" s="21"/>
      <c r="AV256" s="21"/>
      <c r="AW256" s="21"/>
    </row>
    <row r="257" spans="2:49" x14ac:dyDescent="0.25">
      <c r="B257" s="20"/>
      <c r="C257" s="21"/>
      <c r="D257" s="21"/>
      <c r="E257" s="20"/>
      <c r="F257" s="21"/>
      <c r="G257" s="21"/>
      <c r="H257" s="20"/>
      <c r="I257" s="21"/>
      <c r="J257" s="21"/>
      <c r="K257" s="20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  <c r="AP257" s="21"/>
      <c r="AQ257" s="21"/>
      <c r="AR257" s="21"/>
      <c r="AS257" s="21"/>
      <c r="AT257" s="21"/>
      <c r="AU257" s="21"/>
      <c r="AV257" s="21"/>
      <c r="AW257" s="21"/>
    </row>
    <row r="258" spans="2:49" x14ac:dyDescent="0.25">
      <c r="B258" s="20"/>
      <c r="C258" s="21"/>
      <c r="D258" s="21"/>
      <c r="E258" s="20"/>
      <c r="F258" s="21"/>
      <c r="G258" s="21"/>
      <c r="H258" s="20"/>
      <c r="I258" s="21"/>
      <c r="J258" s="21"/>
      <c r="K258" s="20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/>
      <c r="AU258" s="21"/>
      <c r="AV258" s="21"/>
      <c r="AW258" s="21"/>
    </row>
    <row r="259" spans="2:49" x14ac:dyDescent="0.25">
      <c r="B259" s="20"/>
      <c r="C259" s="21"/>
      <c r="D259" s="21"/>
      <c r="E259" s="20"/>
      <c r="F259" s="21"/>
      <c r="G259" s="21"/>
      <c r="H259" s="20"/>
      <c r="I259" s="21"/>
      <c r="J259" s="21"/>
      <c r="K259" s="20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1"/>
      <c r="AN259" s="21"/>
      <c r="AO259" s="21"/>
      <c r="AP259" s="21"/>
      <c r="AQ259" s="21"/>
      <c r="AR259" s="21"/>
      <c r="AS259" s="21"/>
      <c r="AT259" s="21"/>
      <c r="AU259" s="21"/>
      <c r="AV259" s="21"/>
      <c r="AW259" s="21"/>
    </row>
    <row r="260" spans="2:49" x14ac:dyDescent="0.25">
      <c r="B260" s="20"/>
      <c r="C260" s="21"/>
      <c r="D260" s="21"/>
      <c r="E260" s="20"/>
      <c r="F260" s="21"/>
      <c r="G260" s="21"/>
      <c r="H260" s="20"/>
      <c r="I260" s="21"/>
      <c r="J260" s="21"/>
      <c r="K260" s="20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  <c r="AP260" s="21"/>
      <c r="AQ260" s="21"/>
      <c r="AR260" s="21"/>
      <c r="AS260" s="21"/>
      <c r="AT260" s="21"/>
      <c r="AU260" s="21"/>
      <c r="AV260" s="21"/>
      <c r="AW260" s="21"/>
    </row>
    <row r="261" spans="2:49" x14ac:dyDescent="0.25">
      <c r="B261" s="20"/>
      <c r="C261" s="21"/>
      <c r="D261" s="21"/>
      <c r="E261" s="20"/>
      <c r="F261" s="21"/>
      <c r="G261" s="21"/>
      <c r="H261" s="20"/>
      <c r="I261" s="21"/>
      <c r="J261" s="21"/>
      <c r="K261" s="20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  <c r="AP261" s="21"/>
      <c r="AQ261" s="21"/>
      <c r="AR261" s="21"/>
      <c r="AS261" s="21"/>
      <c r="AT261" s="21"/>
      <c r="AU261" s="21"/>
      <c r="AV261" s="21"/>
      <c r="AW261" s="21"/>
    </row>
    <row r="262" spans="2:49" x14ac:dyDescent="0.25">
      <c r="B262" s="20"/>
      <c r="C262" s="21"/>
      <c r="D262" s="21"/>
      <c r="E262" s="20"/>
      <c r="F262" s="21"/>
      <c r="G262" s="21"/>
      <c r="H262" s="20"/>
      <c r="I262" s="21"/>
      <c r="J262" s="21"/>
      <c r="K262" s="20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  <c r="AP262" s="21"/>
      <c r="AQ262" s="21"/>
      <c r="AR262" s="21"/>
      <c r="AS262" s="21"/>
      <c r="AT262" s="21"/>
      <c r="AU262" s="21"/>
      <c r="AV262" s="21"/>
      <c r="AW262" s="21"/>
    </row>
    <row r="263" spans="2:49" x14ac:dyDescent="0.25">
      <c r="B263" s="20"/>
      <c r="C263" s="21"/>
      <c r="D263" s="21"/>
      <c r="E263" s="20"/>
      <c r="F263" s="21"/>
      <c r="G263" s="21"/>
      <c r="H263" s="20"/>
      <c r="I263" s="21"/>
      <c r="J263" s="21"/>
      <c r="K263" s="20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  <c r="AQ263" s="21"/>
      <c r="AR263" s="21"/>
      <c r="AS263" s="21"/>
      <c r="AT263" s="21"/>
      <c r="AU263" s="21"/>
      <c r="AV263" s="21"/>
      <c r="AW263" s="21"/>
    </row>
    <row r="264" spans="2:49" x14ac:dyDescent="0.25">
      <c r="B264" s="20"/>
      <c r="C264" s="21"/>
      <c r="D264" s="21"/>
      <c r="E264" s="20"/>
      <c r="F264" s="21"/>
      <c r="G264" s="21"/>
      <c r="H264" s="20"/>
      <c r="I264" s="21"/>
      <c r="J264" s="21"/>
      <c r="K264" s="20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  <c r="AP264" s="21"/>
      <c r="AQ264" s="21"/>
      <c r="AR264" s="21"/>
      <c r="AS264" s="21"/>
      <c r="AT264" s="21"/>
      <c r="AU264" s="21"/>
      <c r="AV264" s="21"/>
      <c r="AW264" s="21"/>
    </row>
    <row r="265" spans="2:49" x14ac:dyDescent="0.25">
      <c r="B265" s="20"/>
      <c r="C265" s="21"/>
      <c r="D265" s="21"/>
      <c r="E265" s="20"/>
      <c r="F265" s="21"/>
      <c r="G265" s="21"/>
      <c r="H265" s="20"/>
      <c r="I265" s="21"/>
      <c r="J265" s="21"/>
      <c r="K265" s="20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P265" s="21"/>
      <c r="AQ265" s="21"/>
      <c r="AR265" s="21"/>
      <c r="AS265" s="21"/>
      <c r="AT265" s="21"/>
      <c r="AU265" s="21"/>
      <c r="AV265" s="21"/>
      <c r="AW265" s="21"/>
    </row>
    <row r="266" spans="2:49" x14ac:dyDescent="0.25">
      <c r="B266" s="20"/>
      <c r="C266" s="21"/>
      <c r="D266" s="21"/>
      <c r="E266" s="20"/>
      <c r="F266" s="21"/>
      <c r="G266" s="21"/>
      <c r="H266" s="20"/>
      <c r="I266" s="21"/>
      <c r="J266" s="21"/>
      <c r="K266" s="20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  <c r="AP266" s="21"/>
      <c r="AQ266" s="21"/>
      <c r="AR266" s="21"/>
      <c r="AS266" s="21"/>
      <c r="AT266" s="21"/>
      <c r="AU266" s="21"/>
      <c r="AV266" s="21"/>
      <c r="AW266" s="21"/>
    </row>
    <row r="267" spans="2:49" x14ac:dyDescent="0.25">
      <c r="B267" s="20"/>
      <c r="C267" s="21"/>
      <c r="D267" s="21"/>
      <c r="E267" s="20"/>
      <c r="F267" s="21"/>
      <c r="G267" s="21"/>
      <c r="H267" s="20"/>
      <c r="I267" s="21"/>
      <c r="J267" s="21"/>
      <c r="K267" s="20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  <c r="AR267" s="21"/>
      <c r="AS267" s="21"/>
      <c r="AT267" s="21"/>
      <c r="AU267" s="21"/>
      <c r="AV267" s="21"/>
      <c r="AW267" s="21"/>
    </row>
    <row r="268" spans="2:49" x14ac:dyDescent="0.25">
      <c r="B268" s="20"/>
      <c r="C268" s="21"/>
      <c r="D268" s="21"/>
      <c r="E268" s="20"/>
      <c r="F268" s="21"/>
      <c r="G268" s="21"/>
      <c r="H268" s="20"/>
      <c r="I268" s="21"/>
      <c r="J268" s="21"/>
      <c r="K268" s="20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  <c r="AP268" s="21"/>
      <c r="AQ268" s="21"/>
      <c r="AR268" s="21"/>
      <c r="AS268" s="21"/>
      <c r="AT268" s="21"/>
      <c r="AU268" s="21"/>
      <c r="AV268" s="21"/>
      <c r="AW268" s="21"/>
    </row>
    <row r="269" spans="2:49" x14ac:dyDescent="0.25">
      <c r="B269" s="20"/>
      <c r="C269" s="21"/>
      <c r="D269" s="21"/>
      <c r="E269" s="20"/>
      <c r="F269" s="21"/>
      <c r="G269" s="21"/>
      <c r="H269" s="20"/>
      <c r="I269" s="21"/>
      <c r="J269" s="21"/>
      <c r="K269" s="20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  <c r="AP269" s="21"/>
      <c r="AQ269" s="21"/>
      <c r="AR269" s="21"/>
      <c r="AS269" s="21"/>
      <c r="AT269" s="21"/>
      <c r="AU269" s="21"/>
      <c r="AV269" s="21"/>
      <c r="AW269" s="21"/>
    </row>
    <row r="270" spans="2:49" x14ac:dyDescent="0.25">
      <c r="B270" s="20"/>
      <c r="C270" s="21"/>
      <c r="D270" s="21"/>
      <c r="E270" s="20"/>
      <c r="F270" s="21"/>
      <c r="G270" s="21"/>
      <c r="H270" s="20"/>
      <c r="I270" s="21"/>
      <c r="J270" s="21"/>
      <c r="K270" s="20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  <c r="AP270" s="21"/>
      <c r="AQ270" s="21"/>
      <c r="AR270" s="21"/>
      <c r="AS270" s="21"/>
      <c r="AT270" s="21"/>
      <c r="AU270" s="21"/>
      <c r="AV270" s="21"/>
      <c r="AW270" s="21"/>
    </row>
    <row r="271" spans="2:49" x14ac:dyDescent="0.25">
      <c r="B271" s="20"/>
      <c r="C271" s="21"/>
      <c r="D271" s="21"/>
      <c r="E271" s="20"/>
      <c r="F271" s="21"/>
      <c r="G271" s="21"/>
      <c r="H271" s="20"/>
      <c r="I271" s="21"/>
      <c r="J271" s="21"/>
      <c r="K271" s="20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  <c r="AP271" s="21"/>
      <c r="AQ271" s="21"/>
      <c r="AR271" s="21"/>
      <c r="AS271" s="21"/>
      <c r="AT271" s="21"/>
      <c r="AU271" s="21"/>
      <c r="AV271" s="21"/>
      <c r="AW271" s="21"/>
    </row>
    <row r="272" spans="2:49" x14ac:dyDescent="0.25">
      <c r="B272" s="20"/>
      <c r="C272" s="21"/>
      <c r="D272" s="21"/>
      <c r="E272" s="20"/>
      <c r="F272" s="21"/>
      <c r="G272" s="21"/>
      <c r="H272" s="20"/>
      <c r="I272" s="21"/>
      <c r="J272" s="21"/>
      <c r="K272" s="20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  <c r="AP272" s="21"/>
      <c r="AQ272" s="21"/>
      <c r="AR272" s="21"/>
      <c r="AS272" s="21"/>
      <c r="AT272" s="21"/>
      <c r="AU272" s="21"/>
      <c r="AV272" s="21"/>
      <c r="AW272" s="21"/>
    </row>
    <row r="273" spans="2:49" x14ac:dyDescent="0.25">
      <c r="B273" s="20"/>
      <c r="C273" s="21"/>
      <c r="D273" s="21"/>
      <c r="E273" s="20"/>
      <c r="F273" s="21"/>
      <c r="G273" s="21"/>
      <c r="H273" s="20"/>
      <c r="I273" s="21"/>
      <c r="J273" s="21"/>
      <c r="K273" s="20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  <c r="AR273" s="21"/>
      <c r="AS273" s="21"/>
      <c r="AT273" s="21"/>
      <c r="AU273" s="21"/>
      <c r="AV273" s="21"/>
      <c r="AW273" s="21"/>
    </row>
    <row r="274" spans="2:49" x14ac:dyDescent="0.25">
      <c r="B274" s="20"/>
      <c r="C274" s="21"/>
      <c r="D274" s="21"/>
      <c r="E274" s="20"/>
      <c r="F274" s="21"/>
      <c r="G274" s="21"/>
      <c r="H274" s="20"/>
      <c r="I274" s="21"/>
      <c r="J274" s="21"/>
      <c r="K274" s="20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AP274" s="21"/>
      <c r="AQ274" s="21"/>
      <c r="AR274" s="21"/>
      <c r="AS274" s="21"/>
      <c r="AT274" s="21"/>
      <c r="AU274" s="21"/>
      <c r="AV274" s="21"/>
      <c r="AW274" s="21"/>
    </row>
    <row r="275" spans="2:49" x14ac:dyDescent="0.25">
      <c r="B275" s="20"/>
      <c r="C275" s="21"/>
      <c r="D275" s="21"/>
      <c r="E275" s="20"/>
      <c r="F275" s="21"/>
      <c r="G275" s="21"/>
      <c r="H275" s="20"/>
      <c r="I275" s="21"/>
      <c r="J275" s="21"/>
      <c r="K275" s="20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  <c r="AQ275" s="21"/>
      <c r="AR275" s="21"/>
      <c r="AS275" s="21"/>
      <c r="AT275" s="21"/>
      <c r="AU275" s="21"/>
      <c r="AV275" s="21"/>
      <c r="AW275" s="21"/>
    </row>
    <row r="276" spans="2:49" x14ac:dyDescent="0.25">
      <c r="B276" s="20"/>
      <c r="C276" s="21"/>
      <c r="D276" s="21"/>
      <c r="E276" s="20"/>
      <c r="F276" s="21"/>
      <c r="G276" s="21"/>
      <c r="H276" s="20"/>
      <c r="I276" s="21"/>
      <c r="J276" s="21"/>
      <c r="K276" s="20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R276" s="21"/>
      <c r="AS276" s="21"/>
      <c r="AT276" s="21"/>
      <c r="AU276" s="21"/>
      <c r="AV276" s="21"/>
      <c r="AW276" s="21"/>
    </row>
    <row r="277" spans="2:49" x14ac:dyDescent="0.25">
      <c r="B277" s="20"/>
      <c r="C277" s="21"/>
      <c r="D277" s="21"/>
      <c r="E277" s="20"/>
      <c r="F277" s="21"/>
      <c r="G277" s="21"/>
      <c r="H277" s="20"/>
      <c r="I277" s="21"/>
      <c r="J277" s="21"/>
      <c r="K277" s="20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  <c r="AQ277" s="21"/>
      <c r="AR277" s="21"/>
      <c r="AS277" s="21"/>
      <c r="AT277" s="21"/>
      <c r="AU277" s="21"/>
      <c r="AV277" s="21"/>
      <c r="AW277" s="21"/>
    </row>
    <row r="278" spans="2:49" x14ac:dyDescent="0.25">
      <c r="B278" s="20"/>
      <c r="C278" s="21"/>
      <c r="D278" s="21"/>
      <c r="E278" s="20"/>
      <c r="F278" s="21"/>
      <c r="G278" s="21"/>
      <c r="H278" s="20"/>
      <c r="I278" s="21"/>
      <c r="J278" s="21"/>
      <c r="K278" s="20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  <c r="AP278" s="21"/>
      <c r="AQ278" s="21"/>
      <c r="AR278" s="21"/>
      <c r="AS278" s="21"/>
      <c r="AT278" s="21"/>
      <c r="AU278" s="21"/>
      <c r="AV278" s="21"/>
      <c r="AW278" s="21"/>
    </row>
    <row r="279" spans="2:49" x14ac:dyDescent="0.25">
      <c r="B279" s="20"/>
      <c r="C279" s="21"/>
      <c r="D279" s="21"/>
      <c r="E279" s="20"/>
      <c r="F279" s="21"/>
      <c r="G279" s="21"/>
      <c r="H279" s="20"/>
      <c r="I279" s="21"/>
      <c r="J279" s="21"/>
      <c r="K279" s="20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  <c r="AP279" s="21"/>
      <c r="AQ279" s="21"/>
      <c r="AR279" s="21"/>
      <c r="AS279" s="21"/>
      <c r="AT279" s="21"/>
      <c r="AU279" s="21"/>
      <c r="AV279" s="21"/>
      <c r="AW279" s="21"/>
    </row>
    <row r="280" spans="2:49" x14ac:dyDescent="0.25">
      <c r="B280" s="20"/>
      <c r="C280" s="21"/>
      <c r="D280" s="21"/>
      <c r="E280" s="20"/>
      <c r="F280" s="21"/>
      <c r="G280" s="21"/>
      <c r="H280" s="20"/>
      <c r="I280" s="21"/>
      <c r="J280" s="21"/>
      <c r="K280" s="20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  <c r="AO280" s="21"/>
      <c r="AP280" s="21"/>
      <c r="AQ280" s="21"/>
      <c r="AR280" s="21"/>
      <c r="AS280" s="21"/>
      <c r="AT280" s="21"/>
      <c r="AU280" s="21"/>
      <c r="AV280" s="21"/>
      <c r="AW280" s="21"/>
    </row>
    <row r="281" spans="2:49" x14ac:dyDescent="0.25">
      <c r="B281" s="20"/>
      <c r="C281" s="21"/>
      <c r="D281" s="21"/>
      <c r="E281" s="20"/>
      <c r="F281" s="21"/>
      <c r="G281" s="21"/>
      <c r="H281" s="20"/>
      <c r="I281" s="21"/>
      <c r="J281" s="21"/>
      <c r="K281" s="20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  <c r="AO281" s="21"/>
      <c r="AP281" s="21"/>
      <c r="AQ281" s="21"/>
      <c r="AR281" s="21"/>
      <c r="AS281" s="21"/>
      <c r="AT281" s="21"/>
      <c r="AU281" s="21"/>
      <c r="AV281" s="21"/>
      <c r="AW281" s="21"/>
    </row>
    <row r="282" spans="2:49" x14ac:dyDescent="0.25">
      <c r="B282" s="20"/>
      <c r="C282" s="21"/>
      <c r="D282" s="21"/>
      <c r="E282" s="20"/>
      <c r="F282" s="21"/>
      <c r="G282" s="21"/>
      <c r="H282" s="20"/>
      <c r="I282" s="21"/>
      <c r="J282" s="21"/>
      <c r="K282" s="20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  <c r="AO282" s="21"/>
      <c r="AP282" s="21"/>
      <c r="AQ282" s="21"/>
      <c r="AR282" s="21"/>
      <c r="AS282" s="21"/>
      <c r="AT282" s="21"/>
      <c r="AU282" s="21"/>
      <c r="AV282" s="21"/>
      <c r="AW282" s="21"/>
    </row>
    <row r="283" spans="2:49" x14ac:dyDescent="0.25">
      <c r="B283" s="20"/>
      <c r="C283" s="21"/>
      <c r="D283" s="21"/>
      <c r="E283" s="20"/>
      <c r="F283" s="21"/>
      <c r="G283" s="21"/>
      <c r="H283" s="20"/>
      <c r="I283" s="21"/>
      <c r="J283" s="21"/>
      <c r="K283" s="20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  <c r="AO283" s="21"/>
      <c r="AP283" s="21"/>
      <c r="AQ283" s="21"/>
      <c r="AR283" s="21"/>
      <c r="AS283" s="21"/>
      <c r="AT283" s="21"/>
      <c r="AU283" s="21"/>
      <c r="AV283" s="21"/>
      <c r="AW283" s="21"/>
    </row>
    <row r="284" spans="2:49" x14ac:dyDescent="0.25">
      <c r="B284" s="20"/>
      <c r="C284" s="21"/>
      <c r="D284" s="21"/>
      <c r="E284" s="20"/>
      <c r="F284" s="21"/>
      <c r="G284" s="21"/>
      <c r="H284" s="20"/>
      <c r="I284" s="21"/>
      <c r="J284" s="21"/>
      <c r="K284" s="20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  <c r="AP284" s="21"/>
      <c r="AQ284" s="21"/>
      <c r="AR284" s="21"/>
      <c r="AS284" s="21"/>
      <c r="AT284" s="21"/>
      <c r="AU284" s="21"/>
      <c r="AV284" s="21"/>
      <c r="AW284" s="21"/>
    </row>
    <row r="285" spans="2:49" x14ac:dyDescent="0.25">
      <c r="B285" s="20"/>
      <c r="C285" s="21"/>
      <c r="D285" s="21"/>
      <c r="E285" s="20"/>
      <c r="F285" s="21"/>
      <c r="G285" s="21"/>
      <c r="H285" s="20"/>
      <c r="I285" s="21"/>
      <c r="J285" s="21"/>
      <c r="K285" s="20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R285" s="21"/>
      <c r="AS285" s="21"/>
      <c r="AT285" s="21"/>
      <c r="AU285" s="21"/>
      <c r="AV285" s="21"/>
      <c r="AW285" s="21"/>
    </row>
    <row r="286" spans="2:49" x14ac:dyDescent="0.25">
      <c r="B286" s="20"/>
      <c r="C286" s="21"/>
      <c r="D286" s="21"/>
      <c r="E286" s="20"/>
      <c r="F286" s="21"/>
      <c r="G286" s="21"/>
      <c r="H286" s="20"/>
      <c r="I286" s="21"/>
      <c r="J286" s="21"/>
      <c r="K286" s="20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  <c r="AP286" s="21"/>
      <c r="AQ286" s="21"/>
      <c r="AR286" s="21"/>
      <c r="AS286" s="21"/>
      <c r="AT286" s="21"/>
      <c r="AU286" s="21"/>
      <c r="AV286" s="21"/>
      <c r="AW286" s="21"/>
    </row>
    <row r="287" spans="2:49" x14ac:dyDescent="0.25">
      <c r="B287" s="20"/>
      <c r="C287" s="21"/>
      <c r="D287" s="21"/>
      <c r="E287" s="20"/>
      <c r="F287" s="21"/>
      <c r="G287" s="21"/>
      <c r="H287" s="20"/>
      <c r="I287" s="21"/>
      <c r="J287" s="21"/>
      <c r="K287" s="20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  <c r="AP287" s="21"/>
      <c r="AQ287" s="21"/>
      <c r="AR287" s="21"/>
      <c r="AS287" s="21"/>
      <c r="AT287" s="21"/>
      <c r="AU287" s="21"/>
      <c r="AV287" s="21"/>
      <c r="AW287" s="21"/>
    </row>
    <row r="288" spans="2:49" x14ac:dyDescent="0.25">
      <c r="B288" s="20"/>
      <c r="C288" s="21"/>
      <c r="D288" s="21"/>
      <c r="E288" s="20"/>
      <c r="F288" s="21"/>
      <c r="G288" s="21"/>
      <c r="H288" s="20"/>
      <c r="I288" s="21"/>
      <c r="J288" s="21"/>
      <c r="K288" s="20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  <c r="AQ288" s="21"/>
      <c r="AR288" s="21"/>
      <c r="AS288" s="21"/>
      <c r="AT288" s="21"/>
      <c r="AU288" s="21"/>
      <c r="AV288" s="21"/>
      <c r="AW288" s="21"/>
    </row>
    <row r="289" spans="2:49" x14ac:dyDescent="0.25">
      <c r="B289" s="20"/>
      <c r="C289" s="21"/>
      <c r="D289" s="21"/>
      <c r="E289" s="20"/>
      <c r="F289" s="21"/>
      <c r="G289" s="21"/>
      <c r="H289" s="20"/>
      <c r="I289" s="21"/>
      <c r="J289" s="21"/>
      <c r="K289" s="20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  <c r="AP289" s="21"/>
      <c r="AQ289" s="21"/>
      <c r="AR289" s="21"/>
      <c r="AS289" s="21"/>
      <c r="AT289" s="21"/>
      <c r="AU289" s="21"/>
      <c r="AV289" s="21"/>
      <c r="AW289" s="21"/>
    </row>
    <row r="290" spans="2:49" x14ac:dyDescent="0.25">
      <c r="B290" s="20"/>
      <c r="C290" s="21"/>
      <c r="D290" s="21"/>
      <c r="E290" s="20"/>
      <c r="F290" s="21"/>
      <c r="G290" s="21"/>
      <c r="H290" s="20"/>
      <c r="I290" s="21"/>
      <c r="J290" s="21"/>
      <c r="K290" s="20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  <c r="AP290" s="21"/>
      <c r="AQ290" s="21"/>
      <c r="AR290" s="21"/>
      <c r="AS290" s="21"/>
      <c r="AT290" s="21"/>
      <c r="AU290" s="21"/>
      <c r="AV290" s="21"/>
      <c r="AW290" s="21"/>
    </row>
    <row r="291" spans="2:49" x14ac:dyDescent="0.25">
      <c r="B291" s="20"/>
      <c r="C291" s="21"/>
      <c r="D291" s="21"/>
      <c r="E291" s="20"/>
      <c r="F291" s="21"/>
      <c r="G291" s="21"/>
      <c r="H291" s="20"/>
      <c r="I291" s="21"/>
      <c r="J291" s="21"/>
      <c r="K291" s="20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21"/>
      <c r="AN291" s="21"/>
      <c r="AO291" s="21"/>
      <c r="AP291" s="21"/>
      <c r="AQ291" s="21"/>
      <c r="AR291" s="21"/>
      <c r="AS291" s="21"/>
      <c r="AT291" s="21"/>
      <c r="AU291" s="21"/>
      <c r="AV291" s="21"/>
      <c r="AW291" s="21"/>
    </row>
    <row r="292" spans="2:49" x14ac:dyDescent="0.25">
      <c r="B292" s="20"/>
      <c r="C292" s="21"/>
      <c r="D292" s="21"/>
      <c r="E292" s="20"/>
      <c r="F292" s="21"/>
      <c r="G292" s="21"/>
      <c r="H292" s="20"/>
      <c r="I292" s="21"/>
      <c r="J292" s="21"/>
      <c r="K292" s="20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  <c r="AO292" s="21"/>
      <c r="AP292" s="21"/>
      <c r="AQ292" s="21"/>
      <c r="AR292" s="21"/>
      <c r="AS292" s="21"/>
      <c r="AT292" s="21"/>
      <c r="AU292" s="21"/>
      <c r="AV292" s="21"/>
      <c r="AW292" s="21"/>
    </row>
    <row r="293" spans="2:49" x14ac:dyDescent="0.25">
      <c r="B293" s="20"/>
      <c r="C293" s="21"/>
      <c r="D293" s="21"/>
      <c r="E293" s="20"/>
      <c r="F293" s="21"/>
      <c r="G293" s="21"/>
      <c r="H293" s="20"/>
      <c r="I293" s="21"/>
      <c r="J293" s="21"/>
      <c r="K293" s="20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1"/>
      <c r="AN293" s="21"/>
      <c r="AO293" s="21"/>
      <c r="AP293" s="21"/>
      <c r="AQ293" s="21"/>
      <c r="AR293" s="21"/>
      <c r="AS293" s="21"/>
      <c r="AT293" s="21"/>
      <c r="AU293" s="21"/>
      <c r="AV293" s="21"/>
      <c r="AW293" s="21"/>
    </row>
    <row r="294" spans="2:49" x14ac:dyDescent="0.25">
      <c r="B294" s="20"/>
      <c r="C294" s="21"/>
      <c r="D294" s="21"/>
      <c r="E294" s="20"/>
      <c r="F294" s="21"/>
      <c r="G294" s="21"/>
      <c r="H294" s="20"/>
      <c r="I294" s="21"/>
      <c r="J294" s="21"/>
      <c r="K294" s="20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  <c r="AR294" s="21"/>
      <c r="AS294" s="21"/>
      <c r="AT294" s="21"/>
      <c r="AU294" s="21"/>
      <c r="AV294" s="21"/>
      <c r="AW294" s="21"/>
    </row>
    <row r="295" spans="2:49" x14ac:dyDescent="0.25">
      <c r="B295" s="20"/>
      <c r="C295" s="21"/>
      <c r="D295" s="21"/>
      <c r="E295" s="20"/>
      <c r="F295" s="21"/>
      <c r="G295" s="21"/>
      <c r="H295" s="20"/>
      <c r="I295" s="21"/>
      <c r="J295" s="21"/>
      <c r="K295" s="20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21"/>
      <c r="AN295" s="21"/>
      <c r="AO295" s="21"/>
      <c r="AP295" s="21"/>
      <c r="AQ295" s="21"/>
      <c r="AR295" s="21"/>
      <c r="AS295" s="21"/>
      <c r="AT295" s="21"/>
      <c r="AU295" s="21"/>
      <c r="AV295" s="21"/>
      <c r="AW295" s="21"/>
    </row>
    <row r="296" spans="2:49" x14ac:dyDescent="0.25">
      <c r="B296" s="20"/>
      <c r="C296" s="21"/>
      <c r="D296" s="21"/>
      <c r="E296" s="20"/>
      <c r="F296" s="21"/>
      <c r="G296" s="21"/>
      <c r="H296" s="20"/>
      <c r="I296" s="21"/>
      <c r="J296" s="21"/>
      <c r="K296" s="20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  <c r="AP296" s="21"/>
      <c r="AQ296" s="21"/>
      <c r="AR296" s="21"/>
      <c r="AS296" s="21"/>
      <c r="AT296" s="21"/>
      <c r="AU296" s="21"/>
      <c r="AV296" s="21"/>
      <c r="AW296" s="21"/>
    </row>
    <row r="297" spans="2:49" x14ac:dyDescent="0.25">
      <c r="B297" s="20"/>
      <c r="C297" s="21"/>
      <c r="D297" s="21"/>
      <c r="E297" s="20"/>
      <c r="F297" s="21"/>
      <c r="G297" s="21"/>
      <c r="H297" s="20"/>
      <c r="I297" s="21"/>
      <c r="J297" s="21"/>
      <c r="K297" s="20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  <c r="AP297" s="21"/>
      <c r="AQ297" s="21"/>
      <c r="AR297" s="21"/>
      <c r="AS297" s="21"/>
      <c r="AT297" s="21"/>
      <c r="AU297" s="21"/>
      <c r="AV297" s="21"/>
      <c r="AW297" s="21"/>
    </row>
    <row r="298" spans="2:49" x14ac:dyDescent="0.25">
      <c r="B298" s="20"/>
      <c r="C298" s="21"/>
      <c r="D298" s="21"/>
      <c r="E298" s="20"/>
      <c r="F298" s="21"/>
      <c r="G298" s="21"/>
      <c r="H298" s="20"/>
      <c r="I298" s="21"/>
      <c r="J298" s="21"/>
      <c r="K298" s="20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  <c r="AP298" s="21"/>
      <c r="AQ298" s="21"/>
      <c r="AR298" s="21"/>
      <c r="AS298" s="21"/>
      <c r="AT298" s="21"/>
      <c r="AU298" s="21"/>
      <c r="AV298" s="21"/>
      <c r="AW298" s="21"/>
    </row>
    <row r="299" spans="2:49" x14ac:dyDescent="0.25">
      <c r="B299" s="20"/>
      <c r="C299" s="21"/>
      <c r="D299" s="21"/>
      <c r="E299" s="20"/>
      <c r="F299" s="21"/>
      <c r="G299" s="21"/>
      <c r="H299" s="20"/>
      <c r="I299" s="21"/>
      <c r="J299" s="21"/>
      <c r="K299" s="20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  <c r="AP299" s="21"/>
      <c r="AQ299" s="21"/>
      <c r="AR299" s="21"/>
      <c r="AS299" s="21"/>
      <c r="AT299" s="21"/>
      <c r="AU299" s="21"/>
      <c r="AV299" s="21"/>
      <c r="AW299" s="21"/>
    </row>
    <row r="300" spans="2:49" x14ac:dyDescent="0.25">
      <c r="B300" s="20"/>
      <c r="C300" s="21"/>
      <c r="D300" s="21"/>
      <c r="E300" s="20"/>
      <c r="F300" s="21"/>
      <c r="G300" s="21"/>
      <c r="H300" s="20"/>
      <c r="I300" s="21"/>
      <c r="J300" s="21"/>
      <c r="K300" s="20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  <c r="AP300" s="21"/>
      <c r="AQ300" s="21"/>
      <c r="AR300" s="21"/>
      <c r="AS300" s="21"/>
      <c r="AT300" s="21"/>
      <c r="AU300" s="21"/>
      <c r="AV300" s="21"/>
      <c r="AW300" s="21"/>
    </row>
    <row r="301" spans="2:49" x14ac:dyDescent="0.25">
      <c r="B301" s="20"/>
      <c r="C301" s="21"/>
      <c r="D301" s="21"/>
      <c r="E301" s="20"/>
      <c r="F301" s="21"/>
      <c r="G301" s="21"/>
      <c r="H301" s="20"/>
      <c r="I301" s="21"/>
      <c r="J301" s="21"/>
      <c r="K301" s="20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  <c r="AP301" s="21"/>
      <c r="AQ301" s="21"/>
      <c r="AR301" s="21"/>
      <c r="AS301" s="21"/>
      <c r="AT301" s="21"/>
      <c r="AU301" s="21"/>
      <c r="AV301" s="21"/>
      <c r="AW301" s="21"/>
    </row>
    <row r="302" spans="2:49" x14ac:dyDescent="0.25">
      <c r="B302" s="20"/>
      <c r="C302" s="21"/>
      <c r="D302" s="21"/>
      <c r="E302" s="20"/>
      <c r="F302" s="21"/>
      <c r="G302" s="21"/>
      <c r="H302" s="20"/>
      <c r="I302" s="21"/>
      <c r="J302" s="21"/>
      <c r="K302" s="20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  <c r="AP302" s="21"/>
      <c r="AQ302" s="21"/>
      <c r="AR302" s="21"/>
      <c r="AS302" s="21"/>
      <c r="AT302" s="21"/>
      <c r="AU302" s="21"/>
      <c r="AV302" s="21"/>
      <c r="AW302" s="21"/>
    </row>
    <row r="303" spans="2:49" x14ac:dyDescent="0.25">
      <c r="B303" s="20"/>
      <c r="C303" s="21"/>
      <c r="D303" s="21"/>
      <c r="E303" s="20"/>
      <c r="F303" s="21"/>
      <c r="G303" s="21"/>
      <c r="H303" s="20"/>
      <c r="I303" s="21"/>
      <c r="J303" s="21"/>
      <c r="K303" s="20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  <c r="AR303" s="21"/>
      <c r="AS303" s="21"/>
      <c r="AT303" s="21"/>
      <c r="AU303" s="21"/>
      <c r="AV303" s="21"/>
      <c r="AW303" s="21"/>
    </row>
    <row r="304" spans="2:49" x14ac:dyDescent="0.25">
      <c r="B304" s="20"/>
      <c r="C304" s="21"/>
      <c r="D304" s="21"/>
      <c r="E304" s="20"/>
      <c r="F304" s="21"/>
      <c r="G304" s="21"/>
      <c r="H304" s="20"/>
      <c r="I304" s="21"/>
      <c r="J304" s="21"/>
      <c r="K304" s="20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  <c r="AP304" s="21"/>
      <c r="AQ304" s="21"/>
      <c r="AR304" s="21"/>
      <c r="AS304" s="21"/>
      <c r="AT304" s="21"/>
      <c r="AU304" s="21"/>
      <c r="AV304" s="21"/>
      <c r="AW304" s="21"/>
    </row>
    <row r="305" spans="2:49" x14ac:dyDescent="0.25">
      <c r="B305" s="20"/>
      <c r="C305" s="21"/>
      <c r="D305" s="21"/>
      <c r="E305" s="20"/>
      <c r="F305" s="21"/>
      <c r="G305" s="21"/>
      <c r="H305" s="20"/>
      <c r="I305" s="21"/>
      <c r="J305" s="21"/>
      <c r="K305" s="20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21"/>
      <c r="AN305" s="21"/>
      <c r="AO305" s="21"/>
      <c r="AP305" s="21"/>
      <c r="AQ305" s="21"/>
      <c r="AR305" s="21"/>
      <c r="AS305" s="21"/>
      <c r="AT305" s="21"/>
      <c r="AU305" s="21"/>
      <c r="AV305" s="21"/>
      <c r="AW305" s="21"/>
    </row>
    <row r="306" spans="2:49" x14ac:dyDescent="0.25">
      <c r="B306" s="20"/>
      <c r="C306" s="21"/>
      <c r="D306" s="21"/>
      <c r="E306" s="20"/>
      <c r="F306" s="21"/>
      <c r="G306" s="21"/>
      <c r="H306" s="20"/>
      <c r="I306" s="21"/>
      <c r="J306" s="21"/>
      <c r="K306" s="20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  <c r="AL306" s="21"/>
      <c r="AM306" s="21"/>
      <c r="AN306" s="21"/>
      <c r="AO306" s="21"/>
      <c r="AP306" s="21"/>
      <c r="AQ306" s="21"/>
      <c r="AR306" s="21"/>
      <c r="AS306" s="21"/>
      <c r="AT306" s="21"/>
      <c r="AU306" s="21"/>
      <c r="AV306" s="21"/>
      <c r="AW306" s="21"/>
    </row>
    <row r="307" spans="2:49" x14ac:dyDescent="0.25">
      <c r="B307" s="20"/>
      <c r="C307" s="21"/>
      <c r="D307" s="21"/>
      <c r="E307" s="20"/>
      <c r="F307" s="21"/>
      <c r="G307" s="21"/>
      <c r="H307" s="20"/>
      <c r="I307" s="21"/>
      <c r="J307" s="21"/>
      <c r="K307" s="20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  <c r="AL307" s="21"/>
      <c r="AM307" s="21"/>
      <c r="AN307" s="21"/>
      <c r="AO307" s="21"/>
      <c r="AP307" s="21"/>
      <c r="AQ307" s="21"/>
      <c r="AR307" s="21"/>
      <c r="AS307" s="21"/>
      <c r="AT307" s="21"/>
      <c r="AU307" s="21"/>
      <c r="AV307" s="21"/>
      <c r="AW307" s="21"/>
    </row>
    <row r="308" spans="2:49" x14ac:dyDescent="0.25">
      <c r="B308" s="20"/>
      <c r="C308" s="21"/>
      <c r="D308" s="21"/>
      <c r="E308" s="20"/>
      <c r="F308" s="21"/>
      <c r="G308" s="21"/>
      <c r="H308" s="20"/>
      <c r="I308" s="21"/>
      <c r="J308" s="21"/>
      <c r="K308" s="20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  <c r="AL308" s="21"/>
      <c r="AM308" s="21"/>
      <c r="AN308" s="21"/>
      <c r="AO308" s="21"/>
      <c r="AP308" s="21"/>
      <c r="AQ308" s="21"/>
      <c r="AR308" s="21"/>
      <c r="AS308" s="21"/>
      <c r="AT308" s="21"/>
      <c r="AU308" s="21"/>
      <c r="AV308" s="21"/>
      <c r="AW308" s="21"/>
    </row>
    <row r="309" spans="2:49" x14ac:dyDescent="0.25">
      <c r="B309" s="20"/>
      <c r="C309" s="21"/>
      <c r="D309" s="21"/>
      <c r="E309" s="20"/>
      <c r="F309" s="21"/>
      <c r="G309" s="21"/>
      <c r="H309" s="20"/>
      <c r="I309" s="21"/>
      <c r="J309" s="21"/>
      <c r="K309" s="20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  <c r="AO309" s="21"/>
      <c r="AP309" s="21"/>
      <c r="AQ309" s="21"/>
      <c r="AR309" s="21"/>
      <c r="AS309" s="21"/>
      <c r="AT309" s="21"/>
      <c r="AU309" s="21"/>
      <c r="AV309" s="21"/>
      <c r="AW309" s="21"/>
    </row>
    <row r="310" spans="2:49" x14ac:dyDescent="0.25">
      <c r="B310" s="20"/>
      <c r="C310" s="21"/>
      <c r="D310" s="21"/>
      <c r="E310" s="20"/>
      <c r="F310" s="21"/>
      <c r="G310" s="21"/>
      <c r="H310" s="20"/>
      <c r="I310" s="21"/>
      <c r="J310" s="21"/>
      <c r="K310" s="20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  <c r="AO310" s="21"/>
      <c r="AP310" s="21"/>
      <c r="AQ310" s="21"/>
      <c r="AR310" s="21"/>
      <c r="AS310" s="21"/>
      <c r="AT310" s="21"/>
      <c r="AU310" s="21"/>
      <c r="AV310" s="21"/>
      <c r="AW310" s="21"/>
    </row>
    <row r="311" spans="2:49" x14ac:dyDescent="0.25">
      <c r="B311" s="20"/>
      <c r="C311" s="21"/>
      <c r="D311" s="21"/>
      <c r="E311" s="20"/>
      <c r="F311" s="21"/>
      <c r="G311" s="21"/>
      <c r="H311" s="20"/>
      <c r="I311" s="21"/>
      <c r="J311" s="21"/>
      <c r="K311" s="20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  <c r="AP311" s="21"/>
      <c r="AQ311" s="21"/>
      <c r="AR311" s="21"/>
      <c r="AS311" s="21"/>
      <c r="AT311" s="21"/>
      <c r="AU311" s="21"/>
      <c r="AV311" s="21"/>
      <c r="AW311" s="21"/>
    </row>
    <row r="312" spans="2:49" x14ac:dyDescent="0.25">
      <c r="B312" s="20"/>
      <c r="C312" s="21"/>
      <c r="D312" s="21"/>
      <c r="E312" s="20"/>
      <c r="F312" s="21"/>
      <c r="G312" s="21"/>
      <c r="H312" s="20"/>
      <c r="I312" s="21"/>
      <c r="J312" s="21"/>
      <c r="K312" s="20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  <c r="AQ312" s="21"/>
      <c r="AR312" s="21"/>
      <c r="AS312" s="21"/>
      <c r="AT312" s="21"/>
      <c r="AU312" s="21"/>
      <c r="AV312" s="21"/>
      <c r="AW312" s="21"/>
    </row>
    <row r="313" spans="2:49" x14ac:dyDescent="0.25">
      <c r="B313" s="20"/>
      <c r="C313" s="21"/>
      <c r="D313" s="21"/>
      <c r="E313" s="20"/>
      <c r="F313" s="21"/>
      <c r="G313" s="21"/>
      <c r="H313" s="20"/>
      <c r="I313" s="21"/>
      <c r="J313" s="21"/>
      <c r="K313" s="20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21"/>
      <c r="AN313" s="21"/>
      <c r="AO313" s="21"/>
      <c r="AP313" s="21"/>
      <c r="AQ313" s="21"/>
      <c r="AR313" s="21"/>
      <c r="AS313" s="21"/>
      <c r="AT313" s="21"/>
      <c r="AU313" s="21"/>
      <c r="AV313" s="21"/>
      <c r="AW313" s="21"/>
    </row>
    <row r="314" spans="2:49" x14ac:dyDescent="0.25">
      <c r="B314" s="20"/>
      <c r="C314" s="21"/>
      <c r="D314" s="21"/>
      <c r="E314" s="20"/>
      <c r="F314" s="21"/>
      <c r="G314" s="21"/>
      <c r="H314" s="20"/>
      <c r="I314" s="21"/>
      <c r="J314" s="21"/>
      <c r="K314" s="20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  <c r="AP314" s="21"/>
      <c r="AQ314" s="21"/>
      <c r="AR314" s="21"/>
      <c r="AS314" s="21"/>
      <c r="AT314" s="21"/>
      <c r="AU314" s="21"/>
      <c r="AV314" s="21"/>
      <c r="AW314" s="21"/>
    </row>
    <row r="315" spans="2:49" x14ac:dyDescent="0.25">
      <c r="B315" s="20"/>
      <c r="C315" s="21"/>
      <c r="D315" s="21"/>
      <c r="E315" s="20"/>
      <c r="F315" s="21"/>
      <c r="G315" s="21"/>
      <c r="H315" s="20"/>
      <c r="I315" s="21"/>
      <c r="J315" s="21"/>
      <c r="K315" s="20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  <c r="AL315" s="21"/>
      <c r="AM315" s="21"/>
      <c r="AN315" s="21"/>
      <c r="AO315" s="21"/>
      <c r="AP315" s="21"/>
      <c r="AQ315" s="21"/>
      <c r="AR315" s="21"/>
      <c r="AS315" s="21"/>
      <c r="AT315" s="21"/>
      <c r="AU315" s="21"/>
      <c r="AV315" s="21"/>
      <c r="AW315" s="21"/>
    </row>
    <row r="316" spans="2:49" x14ac:dyDescent="0.25">
      <c r="B316" s="20"/>
      <c r="C316" s="21"/>
      <c r="D316" s="21"/>
      <c r="E316" s="20"/>
      <c r="F316" s="21"/>
      <c r="G316" s="21"/>
      <c r="H316" s="20"/>
      <c r="I316" s="21"/>
      <c r="J316" s="21"/>
      <c r="K316" s="20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  <c r="AQ316" s="21"/>
      <c r="AR316" s="21"/>
      <c r="AS316" s="21"/>
      <c r="AT316" s="21"/>
      <c r="AU316" s="21"/>
      <c r="AV316" s="21"/>
      <c r="AW316" s="21"/>
    </row>
    <row r="317" spans="2:49" x14ac:dyDescent="0.25">
      <c r="B317" s="20"/>
      <c r="C317" s="21"/>
      <c r="D317" s="21"/>
      <c r="E317" s="20"/>
      <c r="F317" s="21"/>
      <c r="G317" s="21"/>
      <c r="H317" s="20"/>
      <c r="I317" s="21"/>
      <c r="J317" s="21"/>
      <c r="K317" s="20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  <c r="AP317" s="21"/>
      <c r="AQ317" s="21"/>
      <c r="AR317" s="21"/>
      <c r="AS317" s="21"/>
      <c r="AT317" s="21"/>
      <c r="AU317" s="21"/>
      <c r="AV317" s="21"/>
      <c r="AW317" s="21"/>
    </row>
    <row r="318" spans="2:49" x14ac:dyDescent="0.25">
      <c r="B318" s="20"/>
      <c r="C318" s="21"/>
      <c r="D318" s="21"/>
      <c r="E318" s="20"/>
      <c r="F318" s="21"/>
      <c r="G318" s="21"/>
      <c r="H318" s="20"/>
      <c r="I318" s="21"/>
      <c r="J318" s="21"/>
      <c r="K318" s="20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  <c r="AP318" s="21"/>
      <c r="AQ318" s="21"/>
      <c r="AR318" s="21"/>
      <c r="AS318" s="21"/>
      <c r="AT318" s="21"/>
      <c r="AU318" s="21"/>
      <c r="AV318" s="21"/>
      <c r="AW318" s="21"/>
    </row>
    <row r="319" spans="2:49" x14ac:dyDescent="0.25">
      <c r="B319" s="20"/>
      <c r="C319" s="21"/>
      <c r="D319" s="21"/>
      <c r="E319" s="20"/>
      <c r="F319" s="21"/>
      <c r="G319" s="21"/>
      <c r="H319" s="20"/>
      <c r="I319" s="21"/>
      <c r="J319" s="21"/>
      <c r="K319" s="20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  <c r="AP319" s="21"/>
      <c r="AQ319" s="21"/>
      <c r="AR319" s="21"/>
      <c r="AS319" s="21"/>
      <c r="AT319" s="21"/>
      <c r="AU319" s="21"/>
      <c r="AV319" s="21"/>
      <c r="AW319" s="21"/>
    </row>
    <row r="320" spans="2:49" x14ac:dyDescent="0.25">
      <c r="B320" s="20"/>
      <c r="C320" s="21"/>
      <c r="D320" s="21"/>
      <c r="E320" s="20"/>
      <c r="F320" s="21"/>
      <c r="G320" s="21"/>
      <c r="H320" s="20"/>
      <c r="I320" s="21"/>
      <c r="J320" s="21"/>
      <c r="K320" s="20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  <c r="AP320" s="21"/>
      <c r="AQ320" s="21"/>
      <c r="AR320" s="21"/>
      <c r="AS320" s="21"/>
      <c r="AT320" s="21"/>
      <c r="AU320" s="21"/>
      <c r="AV320" s="21"/>
      <c r="AW320" s="21"/>
    </row>
    <row r="321" spans="2:49" x14ac:dyDescent="0.25">
      <c r="B321" s="20"/>
      <c r="C321" s="21"/>
      <c r="D321" s="21"/>
      <c r="E321" s="20"/>
      <c r="F321" s="21"/>
      <c r="G321" s="21"/>
      <c r="H321" s="20"/>
      <c r="I321" s="21"/>
      <c r="J321" s="21"/>
      <c r="K321" s="20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  <c r="AR321" s="21"/>
      <c r="AS321" s="21"/>
      <c r="AT321" s="21"/>
      <c r="AU321" s="21"/>
      <c r="AV321" s="21"/>
      <c r="AW321" s="21"/>
    </row>
    <row r="322" spans="2:49" x14ac:dyDescent="0.25">
      <c r="B322" s="20"/>
      <c r="C322" s="21"/>
      <c r="D322" s="21"/>
      <c r="E322" s="20"/>
      <c r="F322" s="21"/>
      <c r="G322" s="21"/>
      <c r="H322" s="20"/>
      <c r="I322" s="21"/>
      <c r="J322" s="21"/>
      <c r="K322" s="20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  <c r="AM322" s="21"/>
      <c r="AN322" s="21"/>
      <c r="AO322" s="21"/>
      <c r="AP322" s="21"/>
      <c r="AQ322" s="21"/>
      <c r="AR322" s="21"/>
      <c r="AS322" s="21"/>
      <c r="AT322" s="21"/>
      <c r="AU322" s="21"/>
      <c r="AV322" s="21"/>
      <c r="AW322" s="21"/>
    </row>
    <row r="323" spans="2:49" x14ac:dyDescent="0.25">
      <c r="B323" s="20"/>
      <c r="C323" s="21"/>
      <c r="D323" s="21"/>
      <c r="E323" s="20"/>
      <c r="F323" s="21"/>
      <c r="G323" s="21"/>
      <c r="H323" s="20"/>
      <c r="I323" s="21"/>
      <c r="J323" s="21"/>
      <c r="K323" s="20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  <c r="AP323" s="21"/>
      <c r="AQ323" s="21"/>
      <c r="AR323" s="21"/>
      <c r="AS323" s="21"/>
      <c r="AT323" s="21"/>
      <c r="AU323" s="21"/>
      <c r="AV323" s="21"/>
      <c r="AW323" s="21"/>
    </row>
    <row r="324" spans="2:49" x14ac:dyDescent="0.25">
      <c r="B324" s="20"/>
      <c r="C324" s="21"/>
      <c r="D324" s="21"/>
      <c r="E324" s="20"/>
      <c r="F324" s="21"/>
      <c r="G324" s="21"/>
      <c r="H324" s="20"/>
      <c r="I324" s="21"/>
      <c r="J324" s="21"/>
      <c r="K324" s="20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  <c r="AP324" s="21"/>
      <c r="AQ324" s="21"/>
      <c r="AR324" s="21"/>
      <c r="AS324" s="21"/>
      <c r="AT324" s="21"/>
      <c r="AU324" s="21"/>
      <c r="AV324" s="21"/>
      <c r="AW324" s="21"/>
    </row>
    <row r="325" spans="2:49" x14ac:dyDescent="0.25">
      <c r="B325" s="20"/>
      <c r="C325" s="21"/>
      <c r="D325" s="21"/>
      <c r="E325" s="20"/>
      <c r="F325" s="21"/>
      <c r="G325" s="21"/>
      <c r="H325" s="20"/>
      <c r="I325" s="21"/>
      <c r="J325" s="21"/>
      <c r="K325" s="20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1"/>
      <c r="AN325" s="21"/>
      <c r="AO325" s="21"/>
      <c r="AP325" s="21"/>
      <c r="AQ325" s="21"/>
      <c r="AR325" s="21"/>
      <c r="AS325" s="21"/>
      <c r="AT325" s="21"/>
      <c r="AU325" s="21"/>
      <c r="AV325" s="21"/>
      <c r="AW325" s="21"/>
    </row>
    <row r="326" spans="2:49" x14ac:dyDescent="0.25">
      <c r="B326" s="20"/>
      <c r="C326" s="21"/>
      <c r="D326" s="21"/>
      <c r="E326" s="20"/>
      <c r="F326" s="21"/>
      <c r="G326" s="21"/>
      <c r="H326" s="20"/>
      <c r="I326" s="21"/>
      <c r="J326" s="21"/>
      <c r="K326" s="20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  <c r="AO326" s="21"/>
      <c r="AP326" s="21"/>
      <c r="AQ326" s="21"/>
      <c r="AR326" s="21"/>
      <c r="AS326" s="21"/>
      <c r="AT326" s="21"/>
      <c r="AU326" s="21"/>
      <c r="AV326" s="21"/>
      <c r="AW326" s="21"/>
    </row>
    <row r="327" spans="2:49" x14ac:dyDescent="0.25">
      <c r="B327" s="20"/>
      <c r="C327" s="21"/>
      <c r="D327" s="21"/>
      <c r="E327" s="20"/>
      <c r="F327" s="21"/>
      <c r="G327" s="21"/>
      <c r="H327" s="20"/>
      <c r="I327" s="21"/>
      <c r="J327" s="21"/>
      <c r="K327" s="20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  <c r="AM327" s="21"/>
      <c r="AN327" s="21"/>
      <c r="AO327" s="21"/>
      <c r="AP327" s="21"/>
      <c r="AQ327" s="21"/>
      <c r="AR327" s="21"/>
      <c r="AS327" s="21"/>
      <c r="AT327" s="21"/>
      <c r="AU327" s="21"/>
      <c r="AV327" s="21"/>
      <c r="AW327" s="21"/>
    </row>
    <row r="328" spans="2:49" x14ac:dyDescent="0.25">
      <c r="B328" s="20"/>
      <c r="C328" s="21"/>
      <c r="D328" s="21"/>
      <c r="E328" s="20"/>
      <c r="F328" s="21"/>
      <c r="G328" s="21"/>
      <c r="H328" s="20"/>
      <c r="I328" s="21"/>
      <c r="J328" s="21"/>
      <c r="K328" s="20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  <c r="AO328" s="21"/>
      <c r="AP328" s="21"/>
      <c r="AQ328" s="21"/>
      <c r="AR328" s="21"/>
      <c r="AS328" s="21"/>
      <c r="AT328" s="21"/>
      <c r="AU328" s="21"/>
      <c r="AV328" s="21"/>
      <c r="AW328" s="21"/>
    </row>
    <row r="329" spans="2:49" x14ac:dyDescent="0.25">
      <c r="B329" s="20"/>
      <c r="C329" s="21"/>
      <c r="D329" s="21"/>
      <c r="E329" s="20"/>
      <c r="F329" s="21"/>
      <c r="G329" s="21"/>
      <c r="H329" s="20"/>
      <c r="I329" s="21"/>
      <c r="J329" s="21"/>
      <c r="K329" s="20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21"/>
      <c r="AN329" s="21"/>
      <c r="AO329" s="21"/>
      <c r="AP329" s="21"/>
      <c r="AQ329" s="21"/>
      <c r="AR329" s="21"/>
      <c r="AS329" s="21"/>
      <c r="AT329" s="21"/>
      <c r="AU329" s="21"/>
      <c r="AV329" s="21"/>
      <c r="AW329" s="21"/>
    </row>
    <row r="330" spans="2:49" x14ac:dyDescent="0.25">
      <c r="B330" s="20"/>
      <c r="C330" s="21"/>
      <c r="D330" s="21"/>
      <c r="E330" s="20"/>
      <c r="F330" s="21"/>
      <c r="G330" s="21"/>
      <c r="H330" s="20"/>
      <c r="I330" s="21"/>
      <c r="J330" s="21"/>
      <c r="K330" s="20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  <c r="AP330" s="21"/>
      <c r="AQ330" s="21"/>
      <c r="AR330" s="21"/>
      <c r="AS330" s="21"/>
      <c r="AT330" s="21"/>
      <c r="AU330" s="21"/>
      <c r="AV330" s="21"/>
      <c r="AW330" s="21"/>
    </row>
    <row r="331" spans="2:49" x14ac:dyDescent="0.25">
      <c r="B331" s="20"/>
      <c r="C331" s="21"/>
      <c r="D331" s="21"/>
      <c r="E331" s="20"/>
      <c r="F331" s="21"/>
      <c r="G331" s="21"/>
      <c r="H331" s="20"/>
      <c r="I331" s="21"/>
      <c r="J331" s="21"/>
      <c r="K331" s="20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  <c r="AP331" s="21"/>
      <c r="AQ331" s="21"/>
      <c r="AR331" s="21"/>
      <c r="AS331" s="21"/>
      <c r="AT331" s="21"/>
      <c r="AU331" s="21"/>
      <c r="AV331" s="21"/>
      <c r="AW331" s="21"/>
    </row>
    <row r="332" spans="2:49" x14ac:dyDescent="0.25">
      <c r="B332" s="20"/>
      <c r="C332" s="21"/>
      <c r="D332" s="21"/>
      <c r="E332" s="20"/>
      <c r="F332" s="21"/>
      <c r="G332" s="21"/>
      <c r="H332" s="20"/>
      <c r="I332" s="21"/>
      <c r="J332" s="21"/>
      <c r="K332" s="20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  <c r="AO332" s="21"/>
      <c r="AP332" s="21"/>
      <c r="AQ332" s="21"/>
      <c r="AR332" s="21"/>
      <c r="AS332" s="21"/>
      <c r="AT332" s="21"/>
      <c r="AU332" s="21"/>
      <c r="AV332" s="21"/>
      <c r="AW332" s="21"/>
    </row>
    <row r="333" spans="2:49" x14ac:dyDescent="0.25">
      <c r="B333" s="20"/>
      <c r="C333" s="21"/>
      <c r="D333" s="21"/>
      <c r="E333" s="20"/>
      <c r="F333" s="21"/>
      <c r="G333" s="21"/>
      <c r="H333" s="20"/>
      <c r="I333" s="21"/>
      <c r="J333" s="21"/>
      <c r="K333" s="20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  <c r="AP333" s="21"/>
      <c r="AQ333" s="21"/>
      <c r="AR333" s="21"/>
      <c r="AS333" s="21"/>
      <c r="AT333" s="21"/>
      <c r="AU333" s="21"/>
      <c r="AV333" s="21"/>
      <c r="AW333" s="21"/>
    </row>
    <row r="334" spans="2:49" x14ac:dyDescent="0.25">
      <c r="B334" s="20"/>
      <c r="C334" s="21"/>
      <c r="D334" s="21"/>
      <c r="E334" s="20"/>
      <c r="F334" s="21"/>
      <c r="G334" s="21"/>
      <c r="H334" s="20"/>
      <c r="I334" s="21"/>
      <c r="J334" s="21"/>
      <c r="K334" s="20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  <c r="AP334" s="21"/>
      <c r="AQ334" s="21"/>
      <c r="AR334" s="21"/>
      <c r="AS334" s="21"/>
      <c r="AT334" s="21"/>
      <c r="AU334" s="21"/>
      <c r="AV334" s="21"/>
      <c r="AW334" s="21"/>
    </row>
    <row r="335" spans="2:49" x14ac:dyDescent="0.25">
      <c r="B335" s="20"/>
      <c r="C335" s="21"/>
      <c r="D335" s="21"/>
      <c r="E335" s="20"/>
      <c r="F335" s="21"/>
      <c r="G335" s="21"/>
      <c r="H335" s="20"/>
      <c r="I335" s="21"/>
      <c r="J335" s="21"/>
      <c r="K335" s="20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  <c r="AP335" s="21"/>
      <c r="AQ335" s="21"/>
      <c r="AR335" s="21"/>
      <c r="AS335" s="21"/>
      <c r="AT335" s="21"/>
      <c r="AU335" s="21"/>
      <c r="AV335" s="21"/>
      <c r="AW335" s="21"/>
    </row>
    <row r="336" spans="2:49" x14ac:dyDescent="0.25">
      <c r="B336" s="20"/>
      <c r="C336" s="21"/>
      <c r="D336" s="21"/>
      <c r="E336" s="20"/>
      <c r="F336" s="21"/>
      <c r="G336" s="21"/>
      <c r="H336" s="20"/>
      <c r="I336" s="21"/>
      <c r="J336" s="21"/>
      <c r="K336" s="20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  <c r="AP336" s="21"/>
      <c r="AQ336" s="21"/>
      <c r="AR336" s="21"/>
      <c r="AS336" s="21"/>
      <c r="AT336" s="21"/>
      <c r="AU336" s="21"/>
      <c r="AV336" s="21"/>
      <c r="AW336" s="21"/>
    </row>
    <row r="337" spans="2:49" x14ac:dyDescent="0.25">
      <c r="B337" s="20"/>
      <c r="C337" s="21"/>
      <c r="D337" s="21"/>
      <c r="E337" s="20"/>
      <c r="F337" s="21"/>
      <c r="G337" s="21"/>
      <c r="H337" s="20"/>
      <c r="I337" s="21"/>
      <c r="J337" s="21"/>
      <c r="K337" s="20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  <c r="AO337" s="21"/>
      <c r="AP337" s="21"/>
      <c r="AQ337" s="21"/>
      <c r="AR337" s="21"/>
      <c r="AS337" s="21"/>
      <c r="AT337" s="21"/>
      <c r="AU337" s="21"/>
      <c r="AV337" s="21"/>
      <c r="AW337" s="21"/>
    </row>
    <row r="338" spans="2:49" x14ac:dyDescent="0.25">
      <c r="B338" s="20"/>
      <c r="C338" s="21"/>
      <c r="D338" s="21"/>
      <c r="E338" s="20"/>
      <c r="F338" s="21"/>
      <c r="G338" s="21"/>
      <c r="H338" s="20"/>
      <c r="I338" s="21"/>
      <c r="J338" s="21"/>
      <c r="K338" s="20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  <c r="AO338" s="21"/>
      <c r="AP338" s="21"/>
      <c r="AQ338" s="21"/>
      <c r="AR338" s="21"/>
      <c r="AS338" s="21"/>
      <c r="AT338" s="21"/>
      <c r="AU338" s="21"/>
      <c r="AV338" s="21"/>
      <c r="AW338" s="21"/>
    </row>
    <row r="339" spans="2:49" x14ac:dyDescent="0.25">
      <c r="B339" s="20"/>
      <c r="C339" s="21"/>
      <c r="D339" s="21"/>
      <c r="E339" s="20"/>
      <c r="F339" s="21"/>
      <c r="G339" s="21"/>
      <c r="H339" s="20"/>
      <c r="I339" s="21"/>
      <c r="J339" s="21"/>
      <c r="K339" s="20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  <c r="AP339" s="21"/>
      <c r="AQ339" s="21"/>
      <c r="AR339" s="21"/>
      <c r="AS339" s="21"/>
      <c r="AT339" s="21"/>
      <c r="AU339" s="21"/>
      <c r="AV339" s="21"/>
      <c r="AW339" s="21"/>
    </row>
    <row r="340" spans="2:49" x14ac:dyDescent="0.25">
      <c r="B340" s="20"/>
      <c r="C340" s="21"/>
      <c r="D340" s="21"/>
      <c r="E340" s="20"/>
      <c r="F340" s="21"/>
      <c r="G340" s="21"/>
      <c r="H340" s="20"/>
      <c r="I340" s="21"/>
      <c r="J340" s="21"/>
      <c r="K340" s="20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  <c r="AL340" s="21"/>
      <c r="AM340" s="21"/>
      <c r="AN340" s="21"/>
      <c r="AO340" s="21"/>
      <c r="AP340" s="21"/>
      <c r="AQ340" s="21"/>
      <c r="AR340" s="21"/>
      <c r="AS340" s="21"/>
      <c r="AT340" s="21"/>
      <c r="AU340" s="21"/>
      <c r="AV340" s="21"/>
      <c r="AW340" s="21"/>
    </row>
    <row r="341" spans="2:49" x14ac:dyDescent="0.25">
      <c r="B341" s="20"/>
      <c r="C341" s="21"/>
      <c r="D341" s="21"/>
      <c r="E341" s="20"/>
      <c r="F341" s="21"/>
      <c r="G341" s="21"/>
      <c r="H341" s="20"/>
      <c r="I341" s="21"/>
      <c r="J341" s="21"/>
      <c r="K341" s="20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  <c r="AL341" s="21"/>
      <c r="AM341" s="21"/>
      <c r="AN341" s="21"/>
      <c r="AO341" s="21"/>
      <c r="AP341" s="21"/>
      <c r="AQ341" s="21"/>
      <c r="AR341" s="21"/>
      <c r="AS341" s="21"/>
      <c r="AT341" s="21"/>
      <c r="AU341" s="21"/>
      <c r="AV341" s="21"/>
      <c r="AW341" s="21"/>
    </row>
    <row r="342" spans="2:49" x14ac:dyDescent="0.25">
      <c r="B342" s="20"/>
      <c r="C342" s="21"/>
      <c r="D342" s="21"/>
      <c r="E342" s="20"/>
      <c r="F342" s="21"/>
      <c r="G342" s="21"/>
      <c r="H342" s="20"/>
      <c r="I342" s="21"/>
      <c r="J342" s="21"/>
      <c r="K342" s="20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  <c r="AL342" s="21"/>
      <c r="AM342" s="21"/>
      <c r="AN342" s="21"/>
      <c r="AO342" s="21"/>
      <c r="AP342" s="21"/>
      <c r="AQ342" s="21"/>
      <c r="AR342" s="21"/>
      <c r="AS342" s="21"/>
      <c r="AT342" s="21"/>
      <c r="AU342" s="21"/>
      <c r="AV342" s="21"/>
      <c r="AW342" s="21"/>
    </row>
    <row r="343" spans="2:49" x14ac:dyDescent="0.25">
      <c r="B343" s="20"/>
      <c r="C343" s="21"/>
      <c r="D343" s="21"/>
      <c r="E343" s="20"/>
      <c r="F343" s="21"/>
      <c r="G343" s="21"/>
      <c r="H343" s="20"/>
      <c r="I343" s="21"/>
      <c r="J343" s="21"/>
      <c r="K343" s="20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  <c r="AL343" s="21"/>
      <c r="AM343" s="21"/>
      <c r="AN343" s="21"/>
      <c r="AO343" s="21"/>
      <c r="AP343" s="21"/>
      <c r="AQ343" s="21"/>
      <c r="AR343" s="21"/>
      <c r="AS343" s="21"/>
      <c r="AT343" s="21"/>
      <c r="AU343" s="21"/>
      <c r="AV343" s="21"/>
      <c r="AW343" s="21"/>
    </row>
    <row r="344" spans="2:49" x14ac:dyDescent="0.25">
      <c r="B344" s="20"/>
      <c r="C344" s="21"/>
      <c r="D344" s="21"/>
      <c r="E344" s="20"/>
      <c r="F344" s="21"/>
      <c r="G344" s="21"/>
      <c r="H344" s="20"/>
      <c r="I344" s="21"/>
      <c r="J344" s="21"/>
      <c r="K344" s="20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  <c r="AL344" s="21"/>
      <c r="AM344" s="21"/>
      <c r="AN344" s="21"/>
      <c r="AO344" s="21"/>
      <c r="AP344" s="21"/>
      <c r="AQ344" s="21"/>
      <c r="AR344" s="21"/>
      <c r="AS344" s="21"/>
      <c r="AT344" s="21"/>
      <c r="AU344" s="21"/>
      <c r="AV344" s="21"/>
      <c r="AW344" s="21"/>
    </row>
    <row r="345" spans="2:49" x14ac:dyDescent="0.25">
      <c r="B345" s="20"/>
      <c r="C345" s="21"/>
      <c r="D345" s="21"/>
      <c r="E345" s="20"/>
      <c r="F345" s="21"/>
      <c r="G345" s="21"/>
      <c r="H345" s="20"/>
      <c r="I345" s="21"/>
      <c r="J345" s="21"/>
      <c r="K345" s="20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  <c r="AO345" s="21"/>
      <c r="AP345" s="21"/>
      <c r="AQ345" s="21"/>
      <c r="AR345" s="21"/>
      <c r="AS345" s="21"/>
      <c r="AT345" s="21"/>
      <c r="AU345" s="21"/>
      <c r="AV345" s="21"/>
      <c r="AW345" s="21"/>
    </row>
    <row r="346" spans="2:49" x14ac:dyDescent="0.25">
      <c r="B346" s="20"/>
      <c r="C346" s="21"/>
      <c r="D346" s="21"/>
      <c r="E346" s="20"/>
      <c r="F346" s="21"/>
      <c r="G346" s="21"/>
      <c r="H346" s="20"/>
      <c r="I346" s="21"/>
      <c r="J346" s="21"/>
      <c r="K346" s="20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  <c r="AL346" s="21"/>
      <c r="AM346" s="21"/>
      <c r="AN346" s="21"/>
      <c r="AO346" s="21"/>
      <c r="AP346" s="21"/>
      <c r="AQ346" s="21"/>
      <c r="AR346" s="21"/>
      <c r="AS346" s="21"/>
      <c r="AT346" s="21"/>
      <c r="AU346" s="21"/>
      <c r="AV346" s="21"/>
      <c r="AW346" s="21"/>
    </row>
    <row r="347" spans="2:49" x14ac:dyDescent="0.25">
      <c r="B347" s="20"/>
      <c r="C347" s="21"/>
      <c r="D347" s="21"/>
      <c r="E347" s="20"/>
      <c r="F347" s="21"/>
      <c r="G347" s="21"/>
      <c r="H347" s="20"/>
      <c r="I347" s="21"/>
      <c r="J347" s="21"/>
      <c r="K347" s="20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  <c r="AL347" s="21"/>
      <c r="AM347" s="21"/>
      <c r="AN347" s="21"/>
      <c r="AO347" s="21"/>
      <c r="AP347" s="21"/>
      <c r="AQ347" s="21"/>
      <c r="AR347" s="21"/>
      <c r="AS347" s="21"/>
      <c r="AT347" s="21"/>
      <c r="AU347" s="21"/>
      <c r="AV347" s="21"/>
      <c r="AW347" s="21"/>
    </row>
    <row r="348" spans="2:49" x14ac:dyDescent="0.25">
      <c r="B348" s="20"/>
      <c r="C348" s="21"/>
      <c r="D348" s="21"/>
      <c r="E348" s="20"/>
      <c r="F348" s="21"/>
      <c r="G348" s="21"/>
      <c r="H348" s="20"/>
      <c r="I348" s="21"/>
      <c r="J348" s="21"/>
      <c r="K348" s="20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  <c r="AP348" s="21"/>
      <c r="AQ348" s="21"/>
      <c r="AR348" s="21"/>
      <c r="AS348" s="21"/>
      <c r="AT348" s="21"/>
      <c r="AU348" s="21"/>
      <c r="AV348" s="21"/>
      <c r="AW348" s="21"/>
    </row>
    <row r="349" spans="2:49" x14ac:dyDescent="0.25">
      <c r="B349" s="20"/>
      <c r="C349" s="21"/>
      <c r="D349" s="21"/>
      <c r="E349" s="20"/>
      <c r="F349" s="21"/>
      <c r="G349" s="21"/>
      <c r="H349" s="20"/>
      <c r="I349" s="21"/>
      <c r="J349" s="21"/>
      <c r="K349" s="20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  <c r="AL349" s="21"/>
      <c r="AM349" s="21"/>
      <c r="AN349" s="21"/>
      <c r="AO349" s="21"/>
      <c r="AP349" s="21"/>
      <c r="AQ349" s="21"/>
      <c r="AR349" s="21"/>
      <c r="AS349" s="21"/>
      <c r="AT349" s="21"/>
      <c r="AU349" s="21"/>
      <c r="AV349" s="21"/>
      <c r="AW349" s="21"/>
    </row>
    <row r="350" spans="2:49" x14ac:dyDescent="0.25">
      <c r="B350" s="20"/>
      <c r="C350" s="21"/>
      <c r="D350" s="21"/>
      <c r="E350" s="20"/>
      <c r="F350" s="21"/>
      <c r="G350" s="21"/>
      <c r="H350" s="20"/>
      <c r="I350" s="21"/>
      <c r="J350" s="21"/>
      <c r="K350" s="20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  <c r="AL350" s="21"/>
      <c r="AM350" s="21"/>
      <c r="AN350" s="21"/>
      <c r="AO350" s="21"/>
      <c r="AP350" s="21"/>
      <c r="AQ350" s="21"/>
      <c r="AR350" s="21"/>
      <c r="AS350" s="21"/>
      <c r="AT350" s="21"/>
      <c r="AU350" s="21"/>
      <c r="AV350" s="21"/>
      <c r="AW350" s="21"/>
    </row>
    <row r="351" spans="2:49" x14ac:dyDescent="0.25">
      <c r="B351" s="20"/>
      <c r="C351" s="21"/>
      <c r="D351" s="21"/>
      <c r="E351" s="20"/>
      <c r="F351" s="21"/>
      <c r="G351" s="21"/>
      <c r="H351" s="20"/>
      <c r="I351" s="21"/>
      <c r="J351" s="21"/>
      <c r="K351" s="20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1"/>
      <c r="AL351" s="21"/>
      <c r="AM351" s="21"/>
      <c r="AN351" s="21"/>
      <c r="AO351" s="21"/>
      <c r="AP351" s="21"/>
      <c r="AQ351" s="21"/>
      <c r="AR351" s="21"/>
      <c r="AS351" s="21"/>
      <c r="AT351" s="21"/>
      <c r="AU351" s="21"/>
      <c r="AV351" s="21"/>
      <c r="AW351" s="21"/>
    </row>
    <row r="352" spans="2:49" x14ac:dyDescent="0.25">
      <c r="B352" s="20"/>
      <c r="C352" s="21"/>
      <c r="D352" s="21"/>
      <c r="E352" s="20"/>
      <c r="F352" s="21"/>
      <c r="G352" s="21"/>
      <c r="H352" s="20"/>
      <c r="I352" s="21"/>
      <c r="J352" s="21"/>
      <c r="K352" s="20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  <c r="AL352" s="21"/>
      <c r="AM352" s="21"/>
      <c r="AN352" s="21"/>
      <c r="AO352" s="21"/>
      <c r="AP352" s="21"/>
      <c r="AQ352" s="21"/>
      <c r="AR352" s="21"/>
      <c r="AS352" s="21"/>
      <c r="AT352" s="21"/>
      <c r="AU352" s="21"/>
      <c r="AV352" s="21"/>
      <c r="AW352" s="21"/>
    </row>
    <row r="353" spans="2:49" x14ac:dyDescent="0.25">
      <c r="B353" s="20"/>
      <c r="C353" s="21"/>
      <c r="D353" s="21"/>
      <c r="E353" s="20"/>
      <c r="F353" s="21"/>
      <c r="G353" s="21"/>
      <c r="H353" s="20"/>
      <c r="I353" s="21"/>
      <c r="J353" s="21"/>
      <c r="K353" s="20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1"/>
      <c r="AL353" s="21"/>
      <c r="AM353" s="21"/>
      <c r="AN353" s="21"/>
      <c r="AO353" s="21"/>
      <c r="AP353" s="21"/>
      <c r="AQ353" s="21"/>
      <c r="AR353" s="21"/>
      <c r="AS353" s="21"/>
      <c r="AT353" s="21"/>
      <c r="AU353" s="21"/>
      <c r="AV353" s="21"/>
      <c r="AW353" s="21"/>
    </row>
    <row r="354" spans="2:49" x14ac:dyDescent="0.25">
      <c r="B354" s="20"/>
      <c r="C354" s="21"/>
      <c r="D354" s="21"/>
      <c r="E354" s="20"/>
      <c r="F354" s="21"/>
      <c r="G354" s="21"/>
      <c r="H354" s="20"/>
      <c r="I354" s="21"/>
      <c r="J354" s="21"/>
      <c r="K354" s="20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1"/>
      <c r="AL354" s="21"/>
      <c r="AM354" s="21"/>
      <c r="AN354" s="21"/>
      <c r="AO354" s="21"/>
      <c r="AP354" s="21"/>
      <c r="AQ354" s="21"/>
      <c r="AR354" s="21"/>
      <c r="AS354" s="21"/>
      <c r="AT354" s="21"/>
      <c r="AU354" s="21"/>
      <c r="AV354" s="21"/>
      <c r="AW354" s="21"/>
    </row>
    <row r="355" spans="2:49" x14ac:dyDescent="0.25">
      <c r="B355" s="20"/>
      <c r="C355" s="21"/>
      <c r="D355" s="21"/>
      <c r="E355" s="20"/>
      <c r="F355" s="21"/>
      <c r="G355" s="21"/>
      <c r="H355" s="20"/>
      <c r="I355" s="21"/>
      <c r="J355" s="21"/>
      <c r="K355" s="20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1"/>
      <c r="AL355" s="21"/>
      <c r="AM355" s="21"/>
      <c r="AN355" s="21"/>
      <c r="AO355" s="21"/>
      <c r="AP355" s="21"/>
      <c r="AQ355" s="21"/>
      <c r="AR355" s="21"/>
      <c r="AS355" s="21"/>
      <c r="AT355" s="21"/>
      <c r="AU355" s="21"/>
      <c r="AV355" s="21"/>
      <c r="AW355" s="21"/>
    </row>
    <row r="356" spans="2:49" x14ac:dyDescent="0.25">
      <c r="B356" s="20"/>
      <c r="C356" s="21"/>
      <c r="D356" s="21"/>
      <c r="E356" s="20"/>
      <c r="F356" s="21"/>
      <c r="G356" s="21"/>
      <c r="H356" s="20"/>
      <c r="I356" s="21"/>
      <c r="J356" s="21"/>
      <c r="K356" s="20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1"/>
      <c r="AL356" s="21"/>
      <c r="AM356" s="21"/>
      <c r="AN356" s="21"/>
      <c r="AO356" s="21"/>
      <c r="AP356" s="21"/>
      <c r="AQ356" s="21"/>
      <c r="AR356" s="21"/>
      <c r="AS356" s="21"/>
      <c r="AT356" s="21"/>
      <c r="AU356" s="21"/>
      <c r="AV356" s="21"/>
      <c r="AW356" s="21"/>
    </row>
    <row r="357" spans="2:49" x14ac:dyDescent="0.25">
      <c r="B357" s="20"/>
      <c r="C357" s="21"/>
      <c r="D357" s="21"/>
      <c r="E357" s="20"/>
      <c r="F357" s="21"/>
      <c r="G357" s="21"/>
      <c r="H357" s="20"/>
      <c r="I357" s="21"/>
      <c r="J357" s="21"/>
      <c r="K357" s="20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P357" s="21"/>
      <c r="AQ357" s="21"/>
      <c r="AR357" s="21"/>
      <c r="AS357" s="21"/>
      <c r="AT357" s="21"/>
      <c r="AU357" s="21"/>
      <c r="AV357" s="21"/>
      <c r="AW357" s="21"/>
    </row>
    <row r="358" spans="2:49" x14ac:dyDescent="0.25">
      <c r="B358" s="20"/>
      <c r="C358" s="21"/>
      <c r="D358" s="21"/>
      <c r="E358" s="20"/>
      <c r="F358" s="21"/>
      <c r="G358" s="21"/>
      <c r="H358" s="20"/>
      <c r="I358" s="21"/>
      <c r="J358" s="21"/>
      <c r="K358" s="20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  <c r="AL358" s="21"/>
      <c r="AM358" s="21"/>
      <c r="AN358" s="21"/>
      <c r="AO358" s="21"/>
      <c r="AP358" s="21"/>
      <c r="AQ358" s="21"/>
      <c r="AR358" s="21"/>
      <c r="AS358" s="21"/>
      <c r="AT358" s="21"/>
      <c r="AU358" s="21"/>
      <c r="AV358" s="21"/>
      <c r="AW358" s="21"/>
    </row>
    <row r="359" spans="2:49" x14ac:dyDescent="0.25">
      <c r="B359" s="20"/>
      <c r="C359" s="21"/>
      <c r="D359" s="21"/>
      <c r="E359" s="20"/>
      <c r="F359" s="21"/>
      <c r="G359" s="21"/>
      <c r="H359" s="20"/>
      <c r="I359" s="21"/>
      <c r="J359" s="21"/>
      <c r="K359" s="20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  <c r="AL359" s="21"/>
      <c r="AM359" s="21"/>
      <c r="AN359" s="21"/>
      <c r="AO359" s="21"/>
      <c r="AP359" s="21"/>
      <c r="AQ359" s="21"/>
      <c r="AR359" s="21"/>
      <c r="AS359" s="21"/>
      <c r="AT359" s="21"/>
      <c r="AU359" s="21"/>
      <c r="AV359" s="21"/>
      <c r="AW359" s="21"/>
    </row>
    <row r="360" spans="2:49" x14ac:dyDescent="0.25">
      <c r="B360" s="20"/>
      <c r="C360" s="21"/>
      <c r="D360" s="21"/>
      <c r="E360" s="20"/>
      <c r="F360" s="21"/>
      <c r="G360" s="21"/>
      <c r="H360" s="20"/>
      <c r="I360" s="21"/>
      <c r="J360" s="21"/>
      <c r="K360" s="20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  <c r="AL360" s="21"/>
      <c r="AM360" s="21"/>
      <c r="AN360" s="21"/>
      <c r="AO360" s="21"/>
      <c r="AP360" s="21"/>
      <c r="AQ360" s="21"/>
      <c r="AR360" s="21"/>
      <c r="AS360" s="21"/>
      <c r="AT360" s="21"/>
      <c r="AU360" s="21"/>
      <c r="AV360" s="21"/>
      <c r="AW360" s="21"/>
    </row>
    <row r="361" spans="2:49" x14ac:dyDescent="0.25">
      <c r="B361" s="20"/>
      <c r="C361" s="21"/>
      <c r="D361" s="21"/>
      <c r="E361" s="20"/>
      <c r="F361" s="21"/>
      <c r="G361" s="21"/>
      <c r="H361" s="20"/>
      <c r="I361" s="21"/>
      <c r="J361" s="21"/>
      <c r="K361" s="20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  <c r="AL361" s="21"/>
      <c r="AM361" s="21"/>
      <c r="AN361" s="21"/>
      <c r="AO361" s="21"/>
      <c r="AP361" s="21"/>
      <c r="AQ361" s="21"/>
      <c r="AR361" s="21"/>
      <c r="AS361" s="21"/>
      <c r="AT361" s="21"/>
      <c r="AU361" s="21"/>
      <c r="AV361" s="21"/>
      <c r="AW361" s="21"/>
    </row>
    <row r="362" spans="2:49" x14ac:dyDescent="0.25">
      <c r="B362" s="20"/>
      <c r="C362" s="21"/>
      <c r="D362" s="21"/>
      <c r="E362" s="20"/>
      <c r="F362" s="21"/>
      <c r="G362" s="21"/>
      <c r="H362" s="20"/>
      <c r="I362" s="21"/>
      <c r="J362" s="21"/>
      <c r="K362" s="20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  <c r="AL362" s="21"/>
      <c r="AM362" s="21"/>
      <c r="AN362" s="21"/>
      <c r="AO362" s="21"/>
      <c r="AP362" s="21"/>
      <c r="AQ362" s="21"/>
      <c r="AR362" s="21"/>
      <c r="AS362" s="21"/>
      <c r="AT362" s="21"/>
      <c r="AU362" s="21"/>
      <c r="AV362" s="21"/>
      <c r="AW362" s="21"/>
    </row>
    <row r="363" spans="2:49" x14ac:dyDescent="0.25">
      <c r="B363" s="20"/>
      <c r="C363" s="21"/>
      <c r="D363" s="21"/>
      <c r="E363" s="20"/>
      <c r="F363" s="21"/>
      <c r="G363" s="21"/>
      <c r="H363" s="20"/>
      <c r="I363" s="21"/>
      <c r="J363" s="21"/>
      <c r="K363" s="20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1"/>
      <c r="AL363" s="21"/>
      <c r="AM363" s="21"/>
      <c r="AN363" s="21"/>
      <c r="AO363" s="21"/>
      <c r="AP363" s="21"/>
      <c r="AQ363" s="21"/>
      <c r="AR363" s="21"/>
      <c r="AS363" s="21"/>
      <c r="AT363" s="21"/>
      <c r="AU363" s="21"/>
      <c r="AV363" s="21"/>
      <c r="AW363" s="21"/>
    </row>
    <row r="364" spans="2:49" x14ac:dyDescent="0.25">
      <c r="B364" s="20"/>
      <c r="C364" s="21"/>
      <c r="D364" s="21"/>
      <c r="E364" s="20"/>
      <c r="F364" s="21"/>
      <c r="G364" s="21"/>
      <c r="H364" s="20"/>
      <c r="I364" s="21"/>
      <c r="J364" s="21"/>
      <c r="K364" s="20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1"/>
      <c r="AL364" s="21"/>
      <c r="AM364" s="21"/>
      <c r="AN364" s="21"/>
      <c r="AO364" s="21"/>
      <c r="AP364" s="21"/>
      <c r="AQ364" s="21"/>
      <c r="AR364" s="21"/>
      <c r="AS364" s="21"/>
      <c r="AT364" s="21"/>
      <c r="AU364" s="21"/>
      <c r="AV364" s="21"/>
      <c r="AW364" s="21"/>
    </row>
    <row r="365" spans="2:49" x14ac:dyDescent="0.25">
      <c r="B365" s="20"/>
      <c r="C365" s="21"/>
      <c r="D365" s="21"/>
      <c r="E365" s="20"/>
      <c r="F365" s="21"/>
      <c r="G365" s="21"/>
      <c r="H365" s="20"/>
      <c r="I365" s="21"/>
      <c r="J365" s="21"/>
      <c r="K365" s="20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1"/>
      <c r="AL365" s="21"/>
      <c r="AM365" s="21"/>
      <c r="AN365" s="21"/>
      <c r="AO365" s="21"/>
      <c r="AP365" s="21"/>
      <c r="AQ365" s="21"/>
      <c r="AR365" s="21"/>
      <c r="AS365" s="21"/>
      <c r="AT365" s="21"/>
      <c r="AU365" s="21"/>
      <c r="AV365" s="21"/>
      <c r="AW365" s="21"/>
    </row>
    <row r="366" spans="2:49" x14ac:dyDescent="0.25">
      <c r="B366" s="20"/>
      <c r="C366" s="21"/>
      <c r="D366" s="21"/>
      <c r="E366" s="20"/>
      <c r="F366" s="21"/>
      <c r="G366" s="21"/>
      <c r="H366" s="20"/>
      <c r="I366" s="21"/>
      <c r="J366" s="21"/>
      <c r="K366" s="20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  <c r="AM366" s="21"/>
      <c r="AN366" s="21"/>
      <c r="AO366" s="21"/>
      <c r="AP366" s="21"/>
      <c r="AQ366" s="21"/>
      <c r="AR366" s="21"/>
      <c r="AS366" s="21"/>
      <c r="AT366" s="21"/>
      <c r="AU366" s="21"/>
      <c r="AV366" s="21"/>
      <c r="AW366" s="21"/>
    </row>
    <row r="367" spans="2:49" x14ac:dyDescent="0.25">
      <c r="B367" s="20"/>
      <c r="C367" s="21"/>
      <c r="D367" s="21"/>
      <c r="E367" s="20"/>
      <c r="F367" s="21"/>
      <c r="G367" s="21"/>
      <c r="H367" s="20"/>
      <c r="I367" s="21"/>
      <c r="J367" s="21"/>
      <c r="K367" s="20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1"/>
      <c r="AL367" s="21"/>
      <c r="AM367" s="21"/>
      <c r="AN367" s="21"/>
      <c r="AO367" s="21"/>
      <c r="AP367" s="21"/>
      <c r="AQ367" s="21"/>
      <c r="AR367" s="21"/>
      <c r="AS367" s="21"/>
      <c r="AT367" s="21"/>
      <c r="AU367" s="21"/>
      <c r="AV367" s="21"/>
      <c r="AW367" s="21"/>
    </row>
    <row r="368" spans="2:49" x14ac:dyDescent="0.25">
      <c r="B368" s="20"/>
      <c r="C368" s="21"/>
      <c r="D368" s="21"/>
      <c r="E368" s="20"/>
      <c r="F368" s="21"/>
      <c r="G368" s="21"/>
      <c r="H368" s="20"/>
      <c r="I368" s="21"/>
      <c r="J368" s="21"/>
      <c r="K368" s="20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1"/>
      <c r="AL368" s="21"/>
      <c r="AM368" s="21"/>
      <c r="AN368" s="21"/>
      <c r="AO368" s="21"/>
      <c r="AP368" s="21"/>
      <c r="AQ368" s="21"/>
      <c r="AR368" s="21"/>
      <c r="AS368" s="21"/>
      <c r="AT368" s="21"/>
      <c r="AU368" s="21"/>
      <c r="AV368" s="21"/>
      <c r="AW368" s="21"/>
    </row>
    <row r="369" spans="2:49" x14ac:dyDescent="0.25">
      <c r="B369" s="20"/>
      <c r="C369" s="21"/>
      <c r="D369" s="21"/>
      <c r="E369" s="20"/>
      <c r="F369" s="21"/>
      <c r="G369" s="21"/>
      <c r="H369" s="20"/>
      <c r="I369" s="21"/>
      <c r="J369" s="21"/>
      <c r="K369" s="20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  <c r="AL369" s="21"/>
      <c r="AM369" s="21"/>
      <c r="AN369" s="21"/>
      <c r="AO369" s="21"/>
      <c r="AP369" s="21"/>
      <c r="AQ369" s="21"/>
      <c r="AR369" s="21"/>
      <c r="AS369" s="21"/>
      <c r="AT369" s="21"/>
      <c r="AU369" s="21"/>
      <c r="AV369" s="21"/>
      <c r="AW369" s="21"/>
    </row>
    <row r="370" spans="2:49" x14ac:dyDescent="0.25">
      <c r="B370" s="20"/>
      <c r="C370" s="21"/>
      <c r="D370" s="21"/>
      <c r="E370" s="20"/>
      <c r="F370" s="21"/>
      <c r="G370" s="21"/>
      <c r="H370" s="20"/>
      <c r="I370" s="21"/>
      <c r="J370" s="21"/>
      <c r="K370" s="20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  <c r="AL370" s="21"/>
      <c r="AM370" s="21"/>
      <c r="AN370" s="21"/>
      <c r="AO370" s="21"/>
      <c r="AP370" s="21"/>
      <c r="AQ370" s="21"/>
      <c r="AR370" s="21"/>
      <c r="AS370" s="21"/>
      <c r="AT370" s="21"/>
      <c r="AU370" s="21"/>
      <c r="AV370" s="21"/>
      <c r="AW370" s="21"/>
    </row>
    <row r="371" spans="2:49" x14ac:dyDescent="0.25">
      <c r="B371" s="20"/>
      <c r="C371" s="21"/>
      <c r="D371" s="21"/>
      <c r="E371" s="20"/>
      <c r="F371" s="21"/>
      <c r="G371" s="21"/>
      <c r="H371" s="20"/>
      <c r="I371" s="21"/>
      <c r="J371" s="21"/>
      <c r="K371" s="20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  <c r="AL371" s="21"/>
      <c r="AM371" s="21"/>
      <c r="AN371" s="21"/>
      <c r="AO371" s="21"/>
      <c r="AP371" s="21"/>
      <c r="AQ371" s="21"/>
      <c r="AR371" s="21"/>
      <c r="AS371" s="21"/>
      <c r="AT371" s="21"/>
      <c r="AU371" s="21"/>
      <c r="AV371" s="21"/>
      <c r="AW371" s="21"/>
    </row>
    <row r="372" spans="2:49" x14ac:dyDescent="0.25">
      <c r="B372" s="20"/>
      <c r="C372" s="21"/>
      <c r="D372" s="21"/>
      <c r="E372" s="20"/>
      <c r="F372" s="21"/>
      <c r="G372" s="21"/>
      <c r="H372" s="20"/>
      <c r="I372" s="21"/>
      <c r="J372" s="21"/>
      <c r="K372" s="20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  <c r="AL372" s="21"/>
      <c r="AM372" s="21"/>
      <c r="AN372" s="21"/>
      <c r="AO372" s="21"/>
      <c r="AP372" s="21"/>
      <c r="AQ372" s="21"/>
      <c r="AR372" s="21"/>
      <c r="AS372" s="21"/>
      <c r="AT372" s="21"/>
      <c r="AU372" s="21"/>
      <c r="AV372" s="21"/>
      <c r="AW372" s="21"/>
    </row>
    <row r="373" spans="2:49" x14ac:dyDescent="0.25">
      <c r="B373" s="20"/>
      <c r="C373" s="21"/>
      <c r="D373" s="21"/>
      <c r="E373" s="20"/>
      <c r="F373" s="21"/>
      <c r="G373" s="21"/>
      <c r="H373" s="20"/>
      <c r="I373" s="21"/>
      <c r="J373" s="21"/>
      <c r="K373" s="20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  <c r="AL373" s="21"/>
      <c r="AM373" s="21"/>
      <c r="AN373" s="21"/>
      <c r="AO373" s="21"/>
      <c r="AP373" s="21"/>
      <c r="AQ373" s="21"/>
      <c r="AR373" s="21"/>
      <c r="AS373" s="21"/>
      <c r="AT373" s="21"/>
      <c r="AU373" s="21"/>
      <c r="AV373" s="21"/>
      <c r="AW373" s="21"/>
    </row>
    <row r="374" spans="2:49" x14ac:dyDescent="0.25">
      <c r="B374" s="20"/>
      <c r="C374" s="21"/>
      <c r="D374" s="21"/>
      <c r="E374" s="20"/>
      <c r="F374" s="21"/>
      <c r="G374" s="21"/>
      <c r="H374" s="20"/>
      <c r="I374" s="21"/>
      <c r="J374" s="21"/>
      <c r="K374" s="20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  <c r="AL374" s="21"/>
      <c r="AM374" s="21"/>
      <c r="AN374" s="21"/>
      <c r="AO374" s="21"/>
      <c r="AP374" s="21"/>
      <c r="AQ374" s="21"/>
      <c r="AR374" s="21"/>
      <c r="AS374" s="21"/>
      <c r="AT374" s="21"/>
      <c r="AU374" s="21"/>
      <c r="AV374" s="21"/>
      <c r="AW374" s="21"/>
    </row>
    <row r="375" spans="2:49" x14ac:dyDescent="0.25">
      <c r="B375" s="20"/>
      <c r="C375" s="21"/>
      <c r="D375" s="21"/>
      <c r="E375" s="20"/>
      <c r="F375" s="21"/>
      <c r="G375" s="21"/>
      <c r="H375" s="20"/>
      <c r="I375" s="21"/>
      <c r="J375" s="21"/>
      <c r="K375" s="20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  <c r="AN375" s="21"/>
      <c r="AO375" s="21"/>
      <c r="AP375" s="21"/>
      <c r="AQ375" s="21"/>
      <c r="AR375" s="21"/>
      <c r="AS375" s="21"/>
      <c r="AT375" s="21"/>
      <c r="AU375" s="21"/>
      <c r="AV375" s="21"/>
      <c r="AW375" s="21"/>
    </row>
    <row r="376" spans="2:49" x14ac:dyDescent="0.25">
      <c r="B376" s="20"/>
      <c r="C376" s="21"/>
      <c r="D376" s="21"/>
      <c r="E376" s="20"/>
      <c r="F376" s="21"/>
      <c r="G376" s="21"/>
      <c r="H376" s="20"/>
      <c r="I376" s="21"/>
      <c r="J376" s="21"/>
      <c r="K376" s="20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1"/>
      <c r="AL376" s="21"/>
      <c r="AM376" s="21"/>
      <c r="AN376" s="21"/>
      <c r="AO376" s="21"/>
      <c r="AP376" s="21"/>
      <c r="AQ376" s="21"/>
      <c r="AR376" s="21"/>
      <c r="AS376" s="21"/>
      <c r="AT376" s="21"/>
      <c r="AU376" s="21"/>
      <c r="AV376" s="21"/>
      <c r="AW376" s="21"/>
    </row>
    <row r="377" spans="2:49" x14ac:dyDescent="0.25">
      <c r="B377" s="20"/>
      <c r="C377" s="21"/>
      <c r="D377" s="21"/>
      <c r="E377" s="20"/>
      <c r="F377" s="21"/>
      <c r="G377" s="21"/>
      <c r="H377" s="20"/>
      <c r="I377" s="21"/>
      <c r="J377" s="21"/>
      <c r="K377" s="20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  <c r="AK377" s="21"/>
      <c r="AL377" s="21"/>
      <c r="AM377" s="21"/>
      <c r="AN377" s="21"/>
      <c r="AO377" s="21"/>
      <c r="AP377" s="21"/>
      <c r="AQ377" s="21"/>
      <c r="AR377" s="21"/>
      <c r="AS377" s="21"/>
      <c r="AT377" s="21"/>
      <c r="AU377" s="21"/>
      <c r="AV377" s="21"/>
      <c r="AW377" s="21"/>
    </row>
    <row r="378" spans="2:49" x14ac:dyDescent="0.25">
      <c r="B378" s="20"/>
      <c r="C378" s="21"/>
      <c r="D378" s="21"/>
      <c r="E378" s="20"/>
      <c r="F378" s="21"/>
      <c r="G378" s="21"/>
      <c r="H378" s="20"/>
      <c r="I378" s="21"/>
      <c r="J378" s="21"/>
      <c r="K378" s="20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  <c r="AK378" s="21"/>
      <c r="AL378" s="21"/>
      <c r="AM378" s="21"/>
      <c r="AN378" s="21"/>
      <c r="AO378" s="21"/>
      <c r="AP378" s="21"/>
      <c r="AQ378" s="21"/>
      <c r="AR378" s="21"/>
      <c r="AS378" s="21"/>
      <c r="AT378" s="21"/>
      <c r="AU378" s="21"/>
      <c r="AV378" s="21"/>
      <c r="AW378" s="21"/>
    </row>
    <row r="379" spans="2:49" x14ac:dyDescent="0.25">
      <c r="B379" s="20"/>
      <c r="C379" s="21"/>
      <c r="D379" s="21"/>
      <c r="E379" s="20"/>
      <c r="F379" s="21"/>
      <c r="G379" s="21"/>
      <c r="H379" s="20"/>
      <c r="I379" s="21"/>
      <c r="J379" s="21"/>
      <c r="K379" s="20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  <c r="AK379" s="21"/>
      <c r="AL379" s="21"/>
      <c r="AM379" s="21"/>
      <c r="AN379" s="21"/>
      <c r="AO379" s="21"/>
      <c r="AP379" s="21"/>
      <c r="AQ379" s="21"/>
      <c r="AR379" s="21"/>
      <c r="AS379" s="21"/>
      <c r="AT379" s="21"/>
      <c r="AU379" s="21"/>
      <c r="AV379" s="21"/>
      <c r="AW379" s="21"/>
    </row>
    <row r="380" spans="2:49" x14ac:dyDescent="0.25">
      <c r="B380" s="20"/>
      <c r="C380" s="21"/>
      <c r="D380" s="21"/>
      <c r="E380" s="20"/>
      <c r="F380" s="21"/>
      <c r="G380" s="21"/>
      <c r="H380" s="20"/>
      <c r="I380" s="21"/>
      <c r="J380" s="21"/>
      <c r="K380" s="20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  <c r="AK380" s="21"/>
      <c r="AL380" s="21"/>
      <c r="AM380" s="21"/>
      <c r="AN380" s="21"/>
      <c r="AO380" s="21"/>
      <c r="AP380" s="21"/>
      <c r="AQ380" s="21"/>
      <c r="AR380" s="21"/>
      <c r="AS380" s="21"/>
      <c r="AT380" s="21"/>
      <c r="AU380" s="21"/>
      <c r="AV380" s="21"/>
      <c r="AW380" s="21"/>
    </row>
    <row r="381" spans="2:49" x14ac:dyDescent="0.25">
      <c r="B381" s="20"/>
      <c r="C381" s="21"/>
      <c r="D381" s="21"/>
      <c r="E381" s="20"/>
      <c r="F381" s="21"/>
      <c r="G381" s="21"/>
      <c r="H381" s="20"/>
      <c r="I381" s="21"/>
      <c r="J381" s="21"/>
      <c r="K381" s="20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  <c r="AK381" s="21"/>
      <c r="AL381" s="21"/>
      <c r="AM381" s="21"/>
      <c r="AN381" s="21"/>
      <c r="AO381" s="21"/>
      <c r="AP381" s="21"/>
      <c r="AQ381" s="21"/>
      <c r="AR381" s="21"/>
      <c r="AS381" s="21"/>
      <c r="AT381" s="21"/>
      <c r="AU381" s="21"/>
      <c r="AV381" s="21"/>
      <c r="AW381" s="21"/>
    </row>
    <row r="382" spans="2:49" x14ac:dyDescent="0.25">
      <c r="B382" s="20"/>
      <c r="C382" s="21"/>
      <c r="D382" s="21"/>
      <c r="E382" s="20"/>
      <c r="F382" s="21"/>
      <c r="G382" s="21"/>
      <c r="H382" s="20"/>
      <c r="I382" s="21"/>
      <c r="J382" s="21"/>
      <c r="K382" s="20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1"/>
      <c r="AL382" s="21"/>
      <c r="AM382" s="21"/>
      <c r="AN382" s="21"/>
      <c r="AO382" s="21"/>
      <c r="AP382" s="21"/>
      <c r="AQ382" s="21"/>
      <c r="AR382" s="21"/>
      <c r="AS382" s="21"/>
      <c r="AT382" s="21"/>
      <c r="AU382" s="21"/>
      <c r="AV382" s="21"/>
      <c r="AW382" s="21"/>
    </row>
    <row r="383" spans="2:49" x14ac:dyDescent="0.25">
      <c r="B383" s="20"/>
      <c r="C383" s="21"/>
      <c r="D383" s="21"/>
      <c r="E383" s="20"/>
      <c r="F383" s="21"/>
      <c r="G383" s="21"/>
      <c r="H383" s="20"/>
      <c r="I383" s="21"/>
      <c r="J383" s="21"/>
      <c r="K383" s="20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  <c r="AL383" s="21"/>
      <c r="AM383" s="21"/>
      <c r="AN383" s="21"/>
      <c r="AO383" s="21"/>
      <c r="AP383" s="21"/>
      <c r="AQ383" s="21"/>
      <c r="AR383" s="21"/>
      <c r="AS383" s="21"/>
      <c r="AT383" s="21"/>
      <c r="AU383" s="21"/>
      <c r="AV383" s="21"/>
      <c r="AW383" s="21"/>
    </row>
    <row r="384" spans="2:49" x14ac:dyDescent="0.25">
      <c r="B384" s="20"/>
      <c r="C384" s="21"/>
      <c r="D384" s="21"/>
      <c r="E384" s="20"/>
      <c r="F384" s="21"/>
      <c r="G384" s="21"/>
      <c r="H384" s="20"/>
      <c r="I384" s="21"/>
      <c r="J384" s="21"/>
      <c r="K384" s="20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  <c r="AP384" s="21"/>
      <c r="AQ384" s="21"/>
      <c r="AR384" s="21"/>
      <c r="AS384" s="21"/>
      <c r="AT384" s="21"/>
      <c r="AU384" s="21"/>
      <c r="AV384" s="21"/>
      <c r="AW384" s="21"/>
    </row>
    <row r="385" spans="2:49" x14ac:dyDescent="0.25">
      <c r="B385" s="20"/>
      <c r="C385" s="21"/>
      <c r="D385" s="21"/>
      <c r="E385" s="20"/>
      <c r="F385" s="21"/>
      <c r="G385" s="21"/>
      <c r="H385" s="20"/>
      <c r="I385" s="21"/>
      <c r="J385" s="21"/>
      <c r="K385" s="20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  <c r="AL385" s="21"/>
      <c r="AM385" s="21"/>
      <c r="AN385" s="21"/>
      <c r="AO385" s="21"/>
      <c r="AP385" s="21"/>
      <c r="AQ385" s="21"/>
      <c r="AR385" s="21"/>
      <c r="AS385" s="21"/>
      <c r="AT385" s="21"/>
      <c r="AU385" s="21"/>
      <c r="AV385" s="21"/>
      <c r="AW385" s="21"/>
    </row>
    <row r="386" spans="2:49" x14ac:dyDescent="0.25">
      <c r="B386" s="20"/>
      <c r="C386" s="21"/>
      <c r="D386" s="21"/>
      <c r="E386" s="20"/>
      <c r="F386" s="21"/>
      <c r="G386" s="21"/>
      <c r="H386" s="20"/>
      <c r="I386" s="21"/>
      <c r="J386" s="21"/>
      <c r="K386" s="20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  <c r="AK386" s="21"/>
      <c r="AL386" s="21"/>
      <c r="AM386" s="21"/>
      <c r="AN386" s="21"/>
      <c r="AO386" s="21"/>
      <c r="AP386" s="21"/>
      <c r="AQ386" s="21"/>
      <c r="AR386" s="21"/>
      <c r="AS386" s="21"/>
      <c r="AT386" s="21"/>
      <c r="AU386" s="21"/>
      <c r="AV386" s="21"/>
      <c r="AW386" s="21"/>
    </row>
    <row r="387" spans="2:49" x14ac:dyDescent="0.25">
      <c r="B387" s="20"/>
      <c r="C387" s="21"/>
      <c r="D387" s="21"/>
      <c r="E387" s="20"/>
      <c r="F387" s="21"/>
      <c r="G387" s="21"/>
      <c r="H387" s="20"/>
      <c r="I387" s="21"/>
      <c r="J387" s="21"/>
      <c r="K387" s="20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21"/>
      <c r="AJ387" s="21"/>
      <c r="AK387" s="21"/>
      <c r="AL387" s="21"/>
      <c r="AM387" s="21"/>
      <c r="AN387" s="21"/>
      <c r="AO387" s="21"/>
      <c r="AP387" s="21"/>
      <c r="AQ387" s="21"/>
      <c r="AR387" s="21"/>
      <c r="AS387" s="21"/>
      <c r="AT387" s="21"/>
      <c r="AU387" s="21"/>
      <c r="AV387" s="21"/>
      <c r="AW387" s="21"/>
    </row>
    <row r="388" spans="2:49" x14ac:dyDescent="0.25">
      <c r="B388" s="20"/>
      <c r="C388" s="21"/>
      <c r="D388" s="21"/>
      <c r="E388" s="20"/>
      <c r="F388" s="21"/>
      <c r="G388" s="21"/>
      <c r="H388" s="20"/>
      <c r="I388" s="21"/>
      <c r="J388" s="21"/>
      <c r="K388" s="20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  <c r="AK388" s="21"/>
      <c r="AL388" s="21"/>
      <c r="AM388" s="21"/>
      <c r="AN388" s="21"/>
      <c r="AO388" s="21"/>
      <c r="AP388" s="21"/>
      <c r="AQ388" s="21"/>
      <c r="AR388" s="21"/>
      <c r="AS388" s="21"/>
      <c r="AT388" s="21"/>
      <c r="AU388" s="21"/>
      <c r="AV388" s="21"/>
      <c r="AW388" s="21"/>
    </row>
    <row r="389" spans="2:49" x14ac:dyDescent="0.25">
      <c r="B389" s="20"/>
      <c r="C389" s="21"/>
      <c r="D389" s="21"/>
      <c r="E389" s="20"/>
      <c r="F389" s="21"/>
      <c r="G389" s="21"/>
      <c r="H389" s="20"/>
      <c r="I389" s="21"/>
      <c r="J389" s="21"/>
      <c r="K389" s="20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  <c r="AK389" s="21"/>
      <c r="AL389" s="21"/>
      <c r="AM389" s="21"/>
      <c r="AN389" s="21"/>
      <c r="AO389" s="21"/>
      <c r="AP389" s="21"/>
      <c r="AQ389" s="21"/>
      <c r="AR389" s="21"/>
      <c r="AS389" s="21"/>
      <c r="AT389" s="21"/>
      <c r="AU389" s="21"/>
      <c r="AV389" s="21"/>
      <c r="AW389" s="21"/>
    </row>
    <row r="390" spans="2:49" x14ac:dyDescent="0.25">
      <c r="B390" s="20"/>
      <c r="C390" s="21"/>
      <c r="D390" s="21"/>
      <c r="E390" s="20"/>
      <c r="F390" s="21"/>
      <c r="G390" s="21"/>
      <c r="H390" s="20"/>
      <c r="I390" s="21"/>
      <c r="J390" s="21"/>
      <c r="K390" s="20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  <c r="AK390" s="21"/>
      <c r="AL390" s="21"/>
      <c r="AM390" s="21"/>
      <c r="AN390" s="21"/>
      <c r="AO390" s="21"/>
      <c r="AP390" s="21"/>
      <c r="AQ390" s="21"/>
      <c r="AR390" s="21"/>
      <c r="AS390" s="21"/>
      <c r="AT390" s="21"/>
      <c r="AU390" s="21"/>
      <c r="AV390" s="21"/>
      <c r="AW390" s="21"/>
    </row>
    <row r="391" spans="2:49" x14ac:dyDescent="0.25">
      <c r="B391" s="20"/>
      <c r="C391" s="21"/>
      <c r="D391" s="21"/>
      <c r="E391" s="20"/>
      <c r="F391" s="21"/>
      <c r="G391" s="21"/>
      <c r="H391" s="20"/>
      <c r="I391" s="21"/>
      <c r="J391" s="21"/>
      <c r="K391" s="20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  <c r="AK391" s="21"/>
      <c r="AL391" s="21"/>
      <c r="AM391" s="21"/>
      <c r="AN391" s="21"/>
      <c r="AO391" s="21"/>
      <c r="AP391" s="21"/>
      <c r="AQ391" s="21"/>
      <c r="AR391" s="21"/>
      <c r="AS391" s="21"/>
      <c r="AT391" s="21"/>
      <c r="AU391" s="21"/>
      <c r="AV391" s="21"/>
      <c r="AW391" s="21"/>
    </row>
    <row r="392" spans="2:49" x14ac:dyDescent="0.25">
      <c r="B392" s="20"/>
      <c r="C392" s="21"/>
      <c r="D392" s="21"/>
      <c r="E392" s="20"/>
      <c r="F392" s="21"/>
      <c r="G392" s="21"/>
      <c r="H392" s="20"/>
      <c r="I392" s="21"/>
      <c r="J392" s="21"/>
      <c r="K392" s="20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  <c r="AK392" s="21"/>
      <c r="AL392" s="21"/>
      <c r="AM392" s="21"/>
      <c r="AN392" s="21"/>
      <c r="AO392" s="21"/>
      <c r="AP392" s="21"/>
      <c r="AQ392" s="21"/>
      <c r="AR392" s="21"/>
      <c r="AS392" s="21"/>
      <c r="AT392" s="21"/>
      <c r="AU392" s="21"/>
      <c r="AV392" s="21"/>
      <c r="AW392" s="21"/>
    </row>
    <row r="393" spans="2:49" x14ac:dyDescent="0.25">
      <c r="B393" s="20"/>
      <c r="C393" s="21"/>
      <c r="D393" s="21"/>
      <c r="E393" s="20"/>
      <c r="F393" s="21"/>
      <c r="G393" s="21"/>
      <c r="H393" s="20"/>
      <c r="I393" s="21"/>
      <c r="J393" s="21"/>
      <c r="K393" s="20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  <c r="AM393" s="21"/>
      <c r="AN393" s="21"/>
      <c r="AO393" s="21"/>
      <c r="AP393" s="21"/>
      <c r="AQ393" s="21"/>
      <c r="AR393" s="21"/>
      <c r="AS393" s="21"/>
      <c r="AT393" s="21"/>
      <c r="AU393" s="21"/>
      <c r="AV393" s="21"/>
      <c r="AW393" s="21"/>
    </row>
    <row r="394" spans="2:49" x14ac:dyDescent="0.25">
      <c r="B394" s="20"/>
      <c r="C394" s="21"/>
      <c r="D394" s="21"/>
      <c r="E394" s="20"/>
      <c r="F394" s="21"/>
      <c r="G394" s="21"/>
      <c r="H394" s="20"/>
      <c r="I394" s="21"/>
      <c r="J394" s="21"/>
      <c r="K394" s="20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1"/>
      <c r="AL394" s="21"/>
      <c r="AM394" s="21"/>
      <c r="AN394" s="21"/>
      <c r="AO394" s="21"/>
      <c r="AP394" s="21"/>
      <c r="AQ394" s="21"/>
      <c r="AR394" s="21"/>
      <c r="AS394" s="21"/>
      <c r="AT394" s="21"/>
      <c r="AU394" s="21"/>
      <c r="AV394" s="21"/>
      <c r="AW394" s="21"/>
    </row>
    <row r="395" spans="2:49" x14ac:dyDescent="0.25">
      <c r="B395" s="20"/>
      <c r="C395" s="21"/>
      <c r="D395" s="21"/>
      <c r="E395" s="20"/>
      <c r="F395" s="21"/>
      <c r="G395" s="21"/>
      <c r="H395" s="20"/>
      <c r="I395" s="21"/>
      <c r="J395" s="21"/>
      <c r="K395" s="20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  <c r="AK395" s="21"/>
      <c r="AL395" s="21"/>
      <c r="AM395" s="21"/>
      <c r="AN395" s="21"/>
      <c r="AO395" s="21"/>
      <c r="AP395" s="21"/>
      <c r="AQ395" s="21"/>
      <c r="AR395" s="21"/>
      <c r="AS395" s="21"/>
      <c r="AT395" s="21"/>
      <c r="AU395" s="21"/>
      <c r="AV395" s="21"/>
      <c r="AW395" s="21"/>
    </row>
    <row r="396" spans="2:49" x14ac:dyDescent="0.25">
      <c r="B396" s="20"/>
      <c r="C396" s="21"/>
      <c r="D396" s="21"/>
      <c r="E396" s="20"/>
      <c r="F396" s="21"/>
      <c r="G396" s="21"/>
      <c r="H396" s="20"/>
      <c r="I396" s="21"/>
      <c r="J396" s="21"/>
      <c r="K396" s="20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  <c r="AK396" s="21"/>
      <c r="AL396" s="21"/>
      <c r="AM396" s="21"/>
      <c r="AN396" s="21"/>
      <c r="AO396" s="21"/>
      <c r="AP396" s="21"/>
      <c r="AQ396" s="21"/>
      <c r="AR396" s="21"/>
      <c r="AS396" s="21"/>
      <c r="AT396" s="21"/>
      <c r="AU396" s="21"/>
      <c r="AV396" s="21"/>
      <c r="AW396" s="21"/>
    </row>
    <row r="397" spans="2:49" x14ac:dyDescent="0.25">
      <c r="B397" s="20"/>
      <c r="C397" s="21"/>
      <c r="D397" s="21"/>
      <c r="E397" s="20"/>
      <c r="F397" s="21"/>
      <c r="G397" s="21"/>
      <c r="H397" s="20"/>
      <c r="I397" s="21"/>
      <c r="J397" s="21"/>
      <c r="K397" s="20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  <c r="AK397" s="21"/>
      <c r="AL397" s="21"/>
      <c r="AM397" s="21"/>
      <c r="AN397" s="21"/>
      <c r="AO397" s="21"/>
      <c r="AP397" s="21"/>
      <c r="AQ397" s="21"/>
      <c r="AR397" s="21"/>
      <c r="AS397" s="21"/>
      <c r="AT397" s="21"/>
      <c r="AU397" s="21"/>
      <c r="AV397" s="21"/>
      <c r="AW397" s="21"/>
    </row>
    <row r="398" spans="2:49" x14ac:dyDescent="0.25">
      <c r="B398" s="20"/>
      <c r="C398" s="21"/>
      <c r="D398" s="21"/>
      <c r="E398" s="20"/>
      <c r="F398" s="21"/>
      <c r="G398" s="21"/>
      <c r="H398" s="20"/>
      <c r="I398" s="21"/>
      <c r="J398" s="21"/>
      <c r="K398" s="20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  <c r="AK398" s="21"/>
      <c r="AL398" s="21"/>
      <c r="AM398" s="21"/>
      <c r="AN398" s="21"/>
      <c r="AO398" s="21"/>
      <c r="AP398" s="21"/>
      <c r="AQ398" s="21"/>
      <c r="AR398" s="21"/>
      <c r="AS398" s="21"/>
      <c r="AT398" s="21"/>
      <c r="AU398" s="21"/>
      <c r="AV398" s="21"/>
      <c r="AW398" s="21"/>
    </row>
    <row r="399" spans="2:49" x14ac:dyDescent="0.25">
      <c r="B399" s="20"/>
      <c r="C399" s="21"/>
      <c r="D399" s="21"/>
      <c r="E399" s="20"/>
      <c r="F399" s="21"/>
      <c r="G399" s="21"/>
      <c r="H399" s="20"/>
      <c r="I399" s="21"/>
      <c r="J399" s="21"/>
      <c r="K399" s="20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  <c r="AK399" s="21"/>
      <c r="AL399" s="21"/>
      <c r="AM399" s="21"/>
      <c r="AN399" s="21"/>
      <c r="AO399" s="21"/>
      <c r="AP399" s="21"/>
      <c r="AQ399" s="21"/>
      <c r="AR399" s="21"/>
      <c r="AS399" s="21"/>
      <c r="AT399" s="21"/>
      <c r="AU399" s="21"/>
      <c r="AV399" s="21"/>
      <c r="AW399" s="21"/>
    </row>
    <row r="400" spans="2:49" x14ac:dyDescent="0.25">
      <c r="B400" s="20"/>
      <c r="C400" s="21"/>
      <c r="D400" s="21"/>
      <c r="E400" s="20"/>
      <c r="F400" s="21"/>
      <c r="G400" s="21"/>
      <c r="H400" s="20"/>
      <c r="I400" s="21"/>
      <c r="J400" s="21"/>
      <c r="K400" s="20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  <c r="AK400" s="21"/>
      <c r="AL400" s="21"/>
      <c r="AM400" s="21"/>
      <c r="AN400" s="21"/>
      <c r="AO400" s="21"/>
      <c r="AP400" s="21"/>
      <c r="AQ400" s="21"/>
      <c r="AR400" s="21"/>
      <c r="AS400" s="21"/>
      <c r="AT400" s="21"/>
      <c r="AU400" s="21"/>
      <c r="AV400" s="21"/>
      <c r="AW400" s="21"/>
    </row>
    <row r="401" spans="2:49" x14ac:dyDescent="0.25">
      <c r="B401" s="20"/>
      <c r="C401" s="21"/>
      <c r="D401" s="21"/>
      <c r="E401" s="20"/>
      <c r="F401" s="21"/>
      <c r="G401" s="21"/>
      <c r="H401" s="20"/>
      <c r="I401" s="21"/>
      <c r="J401" s="21"/>
      <c r="K401" s="20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  <c r="AK401" s="21"/>
      <c r="AL401" s="21"/>
      <c r="AM401" s="21"/>
      <c r="AN401" s="21"/>
      <c r="AO401" s="21"/>
      <c r="AP401" s="21"/>
      <c r="AQ401" s="21"/>
      <c r="AR401" s="21"/>
      <c r="AS401" s="21"/>
      <c r="AT401" s="21"/>
      <c r="AU401" s="21"/>
      <c r="AV401" s="21"/>
      <c r="AW401" s="21"/>
    </row>
    <row r="402" spans="2:49" x14ac:dyDescent="0.25">
      <c r="B402" s="20"/>
      <c r="C402" s="21"/>
      <c r="D402" s="21"/>
      <c r="E402" s="20"/>
      <c r="F402" s="21"/>
      <c r="G402" s="21"/>
      <c r="H402" s="20"/>
      <c r="I402" s="21"/>
      <c r="J402" s="21"/>
      <c r="K402" s="20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  <c r="AL402" s="21"/>
      <c r="AM402" s="21"/>
      <c r="AN402" s="21"/>
      <c r="AO402" s="21"/>
      <c r="AP402" s="21"/>
      <c r="AQ402" s="21"/>
      <c r="AR402" s="21"/>
      <c r="AS402" s="21"/>
      <c r="AT402" s="21"/>
      <c r="AU402" s="21"/>
      <c r="AV402" s="21"/>
      <c r="AW402" s="21"/>
    </row>
    <row r="403" spans="2:49" x14ac:dyDescent="0.25">
      <c r="B403" s="20"/>
      <c r="C403" s="21"/>
      <c r="D403" s="21"/>
      <c r="E403" s="20"/>
      <c r="F403" s="21"/>
      <c r="G403" s="21"/>
      <c r="H403" s="20"/>
      <c r="I403" s="21"/>
      <c r="J403" s="21"/>
      <c r="K403" s="20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  <c r="AI403" s="21"/>
      <c r="AJ403" s="21"/>
      <c r="AK403" s="21"/>
      <c r="AL403" s="21"/>
      <c r="AM403" s="21"/>
      <c r="AN403" s="21"/>
      <c r="AO403" s="21"/>
      <c r="AP403" s="21"/>
      <c r="AQ403" s="21"/>
      <c r="AR403" s="21"/>
      <c r="AS403" s="21"/>
      <c r="AT403" s="21"/>
      <c r="AU403" s="21"/>
      <c r="AV403" s="21"/>
      <c r="AW403" s="21"/>
    </row>
    <row r="404" spans="2:49" x14ac:dyDescent="0.25">
      <c r="B404" s="20"/>
      <c r="C404" s="21"/>
      <c r="D404" s="21"/>
      <c r="E404" s="20"/>
      <c r="F404" s="21"/>
      <c r="G404" s="21"/>
      <c r="H404" s="20"/>
      <c r="I404" s="21"/>
      <c r="J404" s="21"/>
      <c r="K404" s="20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1"/>
      <c r="AL404" s="21"/>
      <c r="AM404" s="21"/>
      <c r="AN404" s="21"/>
      <c r="AO404" s="21"/>
      <c r="AP404" s="21"/>
      <c r="AQ404" s="21"/>
      <c r="AR404" s="21"/>
      <c r="AS404" s="21"/>
      <c r="AT404" s="21"/>
      <c r="AU404" s="21"/>
      <c r="AV404" s="21"/>
      <c r="AW404" s="21"/>
    </row>
    <row r="405" spans="2:49" x14ac:dyDescent="0.25">
      <c r="B405" s="20"/>
      <c r="C405" s="21"/>
      <c r="D405" s="21"/>
      <c r="E405" s="20"/>
      <c r="F405" s="21"/>
      <c r="G405" s="21"/>
      <c r="H405" s="20"/>
      <c r="I405" s="21"/>
      <c r="J405" s="21"/>
      <c r="K405" s="20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  <c r="AK405" s="21"/>
      <c r="AL405" s="21"/>
      <c r="AM405" s="21"/>
      <c r="AN405" s="21"/>
      <c r="AO405" s="21"/>
      <c r="AP405" s="21"/>
      <c r="AQ405" s="21"/>
      <c r="AR405" s="21"/>
      <c r="AS405" s="21"/>
      <c r="AT405" s="21"/>
      <c r="AU405" s="21"/>
      <c r="AV405" s="21"/>
      <c r="AW405" s="21"/>
    </row>
    <row r="406" spans="2:49" x14ac:dyDescent="0.25">
      <c r="B406" s="20"/>
      <c r="C406" s="21"/>
      <c r="D406" s="21"/>
      <c r="E406" s="20"/>
      <c r="F406" s="21"/>
      <c r="G406" s="21"/>
      <c r="H406" s="20"/>
      <c r="I406" s="21"/>
      <c r="J406" s="21"/>
      <c r="K406" s="20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  <c r="AK406" s="21"/>
      <c r="AL406" s="21"/>
      <c r="AM406" s="21"/>
      <c r="AN406" s="21"/>
      <c r="AO406" s="21"/>
      <c r="AP406" s="21"/>
      <c r="AQ406" s="21"/>
      <c r="AR406" s="21"/>
      <c r="AS406" s="21"/>
      <c r="AT406" s="21"/>
      <c r="AU406" s="21"/>
      <c r="AV406" s="21"/>
      <c r="AW406" s="21"/>
    </row>
    <row r="407" spans="2:49" x14ac:dyDescent="0.25">
      <c r="B407" s="20"/>
      <c r="C407" s="21"/>
      <c r="D407" s="21"/>
      <c r="E407" s="20"/>
      <c r="F407" s="21"/>
      <c r="G407" s="21"/>
      <c r="H407" s="20"/>
      <c r="I407" s="21"/>
      <c r="J407" s="21"/>
      <c r="K407" s="20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1"/>
      <c r="AL407" s="21"/>
      <c r="AM407" s="21"/>
      <c r="AN407" s="21"/>
      <c r="AO407" s="21"/>
      <c r="AP407" s="21"/>
      <c r="AQ407" s="21"/>
      <c r="AR407" s="21"/>
      <c r="AS407" s="21"/>
      <c r="AT407" s="21"/>
      <c r="AU407" s="21"/>
      <c r="AV407" s="21"/>
      <c r="AW407" s="21"/>
    </row>
    <row r="408" spans="2:49" x14ac:dyDescent="0.25">
      <c r="B408" s="20"/>
      <c r="C408" s="21"/>
      <c r="D408" s="21"/>
      <c r="E408" s="20"/>
      <c r="F408" s="21"/>
      <c r="G408" s="21"/>
      <c r="H408" s="20"/>
      <c r="I408" s="21"/>
      <c r="J408" s="21"/>
      <c r="K408" s="20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  <c r="AK408" s="21"/>
      <c r="AL408" s="21"/>
      <c r="AM408" s="21"/>
      <c r="AN408" s="21"/>
      <c r="AO408" s="21"/>
      <c r="AP408" s="21"/>
      <c r="AQ408" s="21"/>
      <c r="AR408" s="21"/>
      <c r="AS408" s="21"/>
      <c r="AT408" s="21"/>
      <c r="AU408" s="21"/>
      <c r="AV408" s="21"/>
      <c r="AW408" s="21"/>
    </row>
    <row r="409" spans="2:49" x14ac:dyDescent="0.25">
      <c r="B409" s="20"/>
      <c r="C409" s="21"/>
      <c r="D409" s="21"/>
      <c r="E409" s="20"/>
      <c r="F409" s="21"/>
      <c r="G409" s="21"/>
      <c r="H409" s="20"/>
      <c r="I409" s="21"/>
      <c r="J409" s="21"/>
      <c r="K409" s="20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  <c r="AK409" s="21"/>
      <c r="AL409" s="21"/>
      <c r="AM409" s="21"/>
      <c r="AN409" s="21"/>
      <c r="AO409" s="21"/>
      <c r="AP409" s="21"/>
      <c r="AQ409" s="21"/>
      <c r="AR409" s="21"/>
      <c r="AS409" s="21"/>
      <c r="AT409" s="21"/>
      <c r="AU409" s="21"/>
      <c r="AV409" s="21"/>
      <c r="AW409" s="21"/>
    </row>
    <row r="410" spans="2:49" x14ac:dyDescent="0.25">
      <c r="B410" s="20"/>
      <c r="C410" s="21"/>
      <c r="D410" s="21"/>
      <c r="E410" s="20"/>
      <c r="F410" s="21"/>
      <c r="G410" s="21"/>
      <c r="H410" s="20"/>
      <c r="I410" s="21"/>
      <c r="J410" s="21"/>
      <c r="K410" s="20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21"/>
      <c r="AJ410" s="21"/>
      <c r="AK410" s="21"/>
      <c r="AL410" s="21"/>
      <c r="AM410" s="21"/>
      <c r="AN410" s="21"/>
      <c r="AO410" s="21"/>
      <c r="AP410" s="21"/>
      <c r="AQ410" s="21"/>
      <c r="AR410" s="21"/>
      <c r="AS410" s="21"/>
      <c r="AT410" s="21"/>
      <c r="AU410" s="21"/>
      <c r="AV410" s="21"/>
      <c r="AW410" s="21"/>
    </row>
    <row r="411" spans="2:49" x14ac:dyDescent="0.25">
      <c r="B411" s="20"/>
      <c r="C411" s="21"/>
      <c r="D411" s="21"/>
      <c r="E411" s="20"/>
      <c r="F411" s="21"/>
      <c r="G411" s="21"/>
      <c r="H411" s="20"/>
      <c r="I411" s="21"/>
      <c r="J411" s="21"/>
      <c r="K411" s="20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  <c r="AL411" s="21"/>
      <c r="AM411" s="21"/>
      <c r="AN411" s="21"/>
      <c r="AO411" s="21"/>
      <c r="AP411" s="21"/>
      <c r="AQ411" s="21"/>
      <c r="AR411" s="21"/>
      <c r="AS411" s="21"/>
      <c r="AT411" s="21"/>
      <c r="AU411" s="21"/>
      <c r="AV411" s="21"/>
      <c r="AW411" s="21"/>
    </row>
    <row r="412" spans="2:49" x14ac:dyDescent="0.25">
      <c r="B412" s="20"/>
      <c r="C412" s="21"/>
      <c r="D412" s="21"/>
      <c r="E412" s="20"/>
      <c r="F412" s="21"/>
      <c r="G412" s="21"/>
      <c r="H412" s="20"/>
      <c r="I412" s="21"/>
      <c r="J412" s="21"/>
      <c r="K412" s="20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  <c r="AI412" s="21"/>
      <c r="AJ412" s="21"/>
      <c r="AK412" s="21"/>
      <c r="AL412" s="21"/>
      <c r="AM412" s="21"/>
      <c r="AN412" s="21"/>
      <c r="AO412" s="21"/>
      <c r="AP412" s="21"/>
      <c r="AQ412" s="21"/>
      <c r="AR412" s="21"/>
      <c r="AS412" s="21"/>
      <c r="AT412" s="21"/>
      <c r="AU412" s="21"/>
      <c r="AV412" s="21"/>
      <c r="AW412" s="21"/>
    </row>
    <row r="413" spans="2:49" x14ac:dyDescent="0.25">
      <c r="B413" s="20"/>
      <c r="C413" s="21"/>
      <c r="D413" s="21"/>
      <c r="E413" s="20"/>
      <c r="F413" s="21"/>
      <c r="G413" s="21"/>
      <c r="H413" s="20"/>
      <c r="I413" s="21"/>
      <c r="J413" s="21"/>
      <c r="K413" s="20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  <c r="AI413" s="21"/>
      <c r="AJ413" s="21"/>
      <c r="AK413" s="21"/>
      <c r="AL413" s="21"/>
      <c r="AM413" s="21"/>
      <c r="AN413" s="21"/>
      <c r="AO413" s="21"/>
      <c r="AP413" s="21"/>
      <c r="AQ413" s="21"/>
      <c r="AR413" s="21"/>
      <c r="AS413" s="21"/>
      <c r="AT413" s="21"/>
      <c r="AU413" s="21"/>
      <c r="AV413" s="21"/>
      <c r="AW413" s="21"/>
    </row>
    <row r="414" spans="2:49" x14ac:dyDescent="0.25">
      <c r="B414" s="20"/>
      <c r="C414" s="21"/>
      <c r="D414" s="21"/>
      <c r="E414" s="20"/>
      <c r="F414" s="21"/>
      <c r="G414" s="21"/>
      <c r="H414" s="20"/>
      <c r="I414" s="21"/>
      <c r="J414" s="21"/>
      <c r="K414" s="20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21"/>
      <c r="AJ414" s="21"/>
      <c r="AK414" s="21"/>
      <c r="AL414" s="21"/>
      <c r="AM414" s="21"/>
      <c r="AN414" s="21"/>
      <c r="AO414" s="21"/>
      <c r="AP414" s="21"/>
      <c r="AQ414" s="21"/>
      <c r="AR414" s="21"/>
      <c r="AS414" s="21"/>
      <c r="AT414" s="21"/>
      <c r="AU414" s="21"/>
      <c r="AV414" s="21"/>
      <c r="AW414" s="21"/>
    </row>
    <row r="415" spans="2:49" x14ac:dyDescent="0.25">
      <c r="B415" s="20"/>
      <c r="C415" s="21"/>
      <c r="D415" s="21"/>
      <c r="E415" s="20"/>
      <c r="F415" s="21"/>
      <c r="G415" s="21"/>
      <c r="H415" s="20"/>
      <c r="I415" s="21"/>
      <c r="J415" s="21"/>
      <c r="K415" s="20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  <c r="AK415" s="21"/>
      <c r="AL415" s="21"/>
      <c r="AM415" s="21"/>
      <c r="AN415" s="21"/>
      <c r="AO415" s="21"/>
      <c r="AP415" s="21"/>
      <c r="AQ415" s="21"/>
      <c r="AR415" s="21"/>
      <c r="AS415" s="21"/>
      <c r="AT415" s="21"/>
      <c r="AU415" s="21"/>
      <c r="AV415" s="21"/>
      <c r="AW415" s="21"/>
    </row>
    <row r="416" spans="2:49" x14ac:dyDescent="0.25">
      <c r="B416" s="20"/>
      <c r="C416" s="21"/>
      <c r="D416" s="21"/>
      <c r="E416" s="20"/>
      <c r="F416" s="21"/>
      <c r="G416" s="21"/>
      <c r="H416" s="20"/>
      <c r="I416" s="21"/>
      <c r="J416" s="21"/>
      <c r="K416" s="20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1"/>
      <c r="AL416" s="21"/>
      <c r="AM416" s="21"/>
      <c r="AN416" s="21"/>
      <c r="AO416" s="21"/>
      <c r="AP416" s="21"/>
      <c r="AQ416" s="21"/>
      <c r="AR416" s="21"/>
      <c r="AS416" s="21"/>
      <c r="AT416" s="21"/>
      <c r="AU416" s="21"/>
      <c r="AV416" s="21"/>
      <c r="AW416" s="21"/>
    </row>
    <row r="417" spans="2:49" x14ac:dyDescent="0.25">
      <c r="B417" s="20"/>
      <c r="C417" s="21"/>
      <c r="D417" s="21"/>
      <c r="E417" s="20"/>
      <c r="F417" s="21"/>
      <c r="G417" s="21"/>
      <c r="H417" s="20"/>
      <c r="I417" s="21"/>
      <c r="J417" s="21"/>
      <c r="K417" s="20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  <c r="AK417" s="21"/>
      <c r="AL417" s="21"/>
      <c r="AM417" s="21"/>
      <c r="AN417" s="21"/>
      <c r="AO417" s="21"/>
      <c r="AP417" s="21"/>
      <c r="AQ417" s="21"/>
      <c r="AR417" s="21"/>
      <c r="AS417" s="21"/>
      <c r="AT417" s="21"/>
      <c r="AU417" s="21"/>
      <c r="AV417" s="21"/>
      <c r="AW417" s="21"/>
    </row>
    <row r="418" spans="2:49" x14ac:dyDescent="0.25">
      <c r="B418" s="20"/>
      <c r="C418" s="21"/>
      <c r="D418" s="21"/>
      <c r="E418" s="20"/>
      <c r="F418" s="21"/>
      <c r="G418" s="21"/>
      <c r="H418" s="20"/>
      <c r="I418" s="21"/>
      <c r="J418" s="21"/>
      <c r="K418" s="20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  <c r="AK418" s="21"/>
      <c r="AL418" s="21"/>
      <c r="AM418" s="21"/>
      <c r="AN418" s="21"/>
      <c r="AO418" s="21"/>
      <c r="AP418" s="21"/>
      <c r="AQ418" s="21"/>
      <c r="AR418" s="21"/>
      <c r="AS418" s="21"/>
      <c r="AT418" s="21"/>
      <c r="AU418" s="21"/>
      <c r="AV418" s="21"/>
      <c r="AW418" s="21"/>
    </row>
    <row r="419" spans="2:49" x14ac:dyDescent="0.25">
      <c r="B419" s="20"/>
      <c r="C419" s="21"/>
      <c r="D419" s="21"/>
      <c r="E419" s="20"/>
      <c r="F419" s="21"/>
      <c r="G419" s="21"/>
      <c r="H419" s="20"/>
      <c r="I419" s="21"/>
      <c r="J419" s="21"/>
      <c r="K419" s="20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  <c r="AL419" s="21"/>
      <c r="AM419" s="21"/>
      <c r="AN419" s="21"/>
      <c r="AO419" s="21"/>
      <c r="AP419" s="21"/>
      <c r="AQ419" s="21"/>
      <c r="AR419" s="21"/>
      <c r="AS419" s="21"/>
      <c r="AT419" s="21"/>
      <c r="AU419" s="21"/>
      <c r="AV419" s="21"/>
      <c r="AW419" s="21"/>
    </row>
    <row r="420" spans="2:49" x14ac:dyDescent="0.25">
      <c r="B420" s="20"/>
      <c r="C420" s="21"/>
      <c r="D420" s="21"/>
      <c r="E420" s="20"/>
      <c r="F420" s="21"/>
      <c r="G420" s="21"/>
      <c r="H420" s="20"/>
      <c r="I420" s="21"/>
      <c r="J420" s="21"/>
      <c r="K420" s="20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  <c r="AL420" s="21"/>
      <c r="AM420" s="21"/>
      <c r="AN420" s="21"/>
      <c r="AO420" s="21"/>
      <c r="AP420" s="21"/>
      <c r="AQ420" s="21"/>
      <c r="AR420" s="21"/>
      <c r="AS420" s="21"/>
      <c r="AT420" s="21"/>
      <c r="AU420" s="21"/>
      <c r="AV420" s="21"/>
      <c r="AW420" s="21"/>
    </row>
    <row r="421" spans="2:49" x14ac:dyDescent="0.25">
      <c r="B421" s="20"/>
      <c r="C421" s="21"/>
      <c r="D421" s="21"/>
      <c r="E421" s="20"/>
      <c r="F421" s="21"/>
      <c r="G421" s="21"/>
      <c r="H421" s="20"/>
      <c r="I421" s="21"/>
      <c r="J421" s="21"/>
      <c r="K421" s="20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  <c r="AI421" s="21"/>
      <c r="AJ421" s="21"/>
      <c r="AK421" s="21"/>
      <c r="AL421" s="21"/>
      <c r="AM421" s="21"/>
      <c r="AN421" s="21"/>
      <c r="AO421" s="21"/>
      <c r="AP421" s="21"/>
      <c r="AQ421" s="21"/>
      <c r="AR421" s="21"/>
      <c r="AS421" s="21"/>
      <c r="AT421" s="21"/>
      <c r="AU421" s="21"/>
      <c r="AV421" s="21"/>
      <c r="AW421" s="21"/>
    </row>
    <row r="422" spans="2:49" x14ac:dyDescent="0.25">
      <c r="B422" s="20"/>
      <c r="C422" s="21"/>
      <c r="D422" s="21"/>
      <c r="E422" s="20"/>
      <c r="F422" s="21"/>
      <c r="G422" s="21"/>
      <c r="H422" s="20"/>
      <c r="I422" s="21"/>
      <c r="J422" s="21"/>
      <c r="K422" s="20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  <c r="AI422" s="21"/>
      <c r="AJ422" s="21"/>
      <c r="AK422" s="21"/>
      <c r="AL422" s="21"/>
      <c r="AM422" s="21"/>
      <c r="AN422" s="21"/>
      <c r="AO422" s="21"/>
      <c r="AP422" s="21"/>
      <c r="AQ422" s="21"/>
      <c r="AR422" s="21"/>
      <c r="AS422" s="21"/>
      <c r="AT422" s="21"/>
      <c r="AU422" s="21"/>
      <c r="AV422" s="21"/>
      <c r="AW422" s="21"/>
    </row>
    <row r="423" spans="2:49" x14ac:dyDescent="0.25">
      <c r="B423" s="20"/>
      <c r="C423" s="21"/>
      <c r="D423" s="21"/>
      <c r="E423" s="20"/>
      <c r="F423" s="21"/>
      <c r="G423" s="21"/>
      <c r="H423" s="20"/>
      <c r="I423" s="21"/>
      <c r="J423" s="21"/>
      <c r="K423" s="20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  <c r="AI423" s="21"/>
      <c r="AJ423" s="21"/>
      <c r="AK423" s="21"/>
      <c r="AL423" s="21"/>
      <c r="AM423" s="21"/>
      <c r="AN423" s="21"/>
      <c r="AO423" s="21"/>
      <c r="AP423" s="21"/>
      <c r="AQ423" s="21"/>
      <c r="AR423" s="21"/>
      <c r="AS423" s="21"/>
      <c r="AT423" s="21"/>
      <c r="AU423" s="21"/>
      <c r="AV423" s="21"/>
      <c r="AW423" s="21"/>
    </row>
    <row r="424" spans="2:49" x14ac:dyDescent="0.25">
      <c r="B424" s="20"/>
      <c r="C424" s="21"/>
      <c r="D424" s="21"/>
      <c r="E424" s="20"/>
      <c r="F424" s="21"/>
      <c r="G424" s="21"/>
      <c r="H424" s="20"/>
      <c r="I424" s="21"/>
      <c r="J424" s="21"/>
      <c r="K424" s="20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  <c r="AI424" s="21"/>
      <c r="AJ424" s="21"/>
      <c r="AK424" s="21"/>
      <c r="AL424" s="21"/>
      <c r="AM424" s="21"/>
      <c r="AN424" s="21"/>
      <c r="AO424" s="21"/>
      <c r="AP424" s="21"/>
      <c r="AQ424" s="21"/>
      <c r="AR424" s="21"/>
      <c r="AS424" s="21"/>
      <c r="AT424" s="21"/>
      <c r="AU424" s="21"/>
      <c r="AV424" s="21"/>
      <c r="AW424" s="21"/>
    </row>
    <row r="425" spans="2:49" x14ac:dyDescent="0.25">
      <c r="B425" s="20"/>
      <c r="C425" s="21"/>
      <c r="D425" s="21"/>
      <c r="E425" s="20"/>
      <c r="F425" s="21"/>
      <c r="G425" s="21"/>
      <c r="H425" s="20"/>
      <c r="I425" s="21"/>
      <c r="J425" s="21"/>
      <c r="K425" s="20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  <c r="AK425" s="21"/>
      <c r="AL425" s="21"/>
      <c r="AM425" s="21"/>
      <c r="AN425" s="21"/>
      <c r="AO425" s="21"/>
      <c r="AP425" s="21"/>
      <c r="AQ425" s="21"/>
      <c r="AR425" s="21"/>
      <c r="AS425" s="21"/>
      <c r="AT425" s="21"/>
      <c r="AU425" s="21"/>
      <c r="AV425" s="21"/>
      <c r="AW425" s="21"/>
    </row>
    <row r="426" spans="2:49" x14ac:dyDescent="0.25">
      <c r="B426" s="20"/>
      <c r="C426" s="21"/>
      <c r="D426" s="21"/>
      <c r="E426" s="20"/>
      <c r="F426" s="21"/>
      <c r="G426" s="21"/>
      <c r="H426" s="20"/>
      <c r="I426" s="21"/>
      <c r="J426" s="21"/>
      <c r="K426" s="20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  <c r="AL426" s="21"/>
      <c r="AM426" s="21"/>
      <c r="AN426" s="21"/>
      <c r="AO426" s="21"/>
      <c r="AP426" s="21"/>
      <c r="AQ426" s="21"/>
      <c r="AR426" s="21"/>
      <c r="AS426" s="21"/>
      <c r="AT426" s="21"/>
      <c r="AU426" s="21"/>
      <c r="AV426" s="21"/>
      <c r="AW426" s="21"/>
    </row>
    <row r="427" spans="2:49" x14ac:dyDescent="0.25">
      <c r="B427" s="20"/>
      <c r="C427" s="21"/>
      <c r="D427" s="21"/>
      <c r="E427" s="20"/>
      <c r="F427" s="21"/>
      <c r="G427" s="21"/>
      <c r="H427" s="20"/>
      <c r="I427" s="21"/>
      <c r="J427" s="21"/>
      <c r="K427" s="20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  <c r="AL427" s="21"/>
      <c r="AM427" s="21"/>
      <c r="AN427" s="21"/>
      <c r="AO427" s="21"/>
      <c r="AP427" s="21"/>
      <c r="AQ427" s="21"/>
      <c r="AR427" s="21"/>
      <c r="AS427" s="21"/>
      <c r="AT427" s="21"/>
      <c r="AU427" s="21"/>
      <c r="AV427" s="21"/>
      <c r="AW427" s="21"/>
    </row>
    <row r="428" spans="2:49" x14ac:dyDescent="0.25">
      <c r="B428" s="20"/>
      <c r="C428" s="21"/>
      <c r="D428" s="21"/>
      <c r="E428" s="20"/>
      <c r="F428" s="21"/>
      <c r="G428" s="21"/>
      <c r="H428" s="20"/>
      <c r="I428" s="21"/>
      <c r="J428" s="21"/>
      <c r="K428" s="20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  <c r="AL428" s="21"/>
      <c r="AM428" s="21"/>
      <c r="AN428" s="21"/>
      <c r="AO428" s="21"/>
      <c r="AP428" s="21"/>
      <c r="AQ428" s="21"/>
      <c r="AR428" s="21"/>
      <c r="AS428" s="21"/>
      <c r="AT428" s="21"/>
      <c r="AU428" s="21"/>
      <c r="AV428" s="21"/>
      <c r="AW428" s="21"/>
    </row>
    <row r="429" spans="2:49" x14ac:dyDescent="0.25">
      <c r="B429" s="20"/>
      <c r="C429" s="21"/>
      <c r="D429" s="21"/>
      <c r="E429" s="20"/>
      <c r="F429" s="21"/>
      <c r="G429" s="21"/>
      <c r="H429" s="20"/>
      <c r="I429" s="21"/>
      <c r="J429" s="21"/>
      <c r="K429" s="20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  <c r="AP429" s="21"/>
      <c r="AQ429" s="21"/>
      <c r="AR429" s="21"/>
      <c r="AS429" s="21"/>
      <c r="AT429" s="21"/>
      <c r="AU429" s="21"/>
      <c r="AV429" s="21"/>
      <c r="AW429" s="21"/>
    </row>
    <row r="430" spans="2:49" x14ac:dyDescent="0.25">
      <c r="B430" s="20"/>
      <c r="C430" s="21"/>
      <c r="D430" s="21"/>
      <c r="E430" s="20"/>
      <c r="F430" s="21"/>
      <c r="G430" s="21"/>
      <c r="H430" s="20"/>
      <c r="I430" s="21"/>
      <c r="J430" s="21"/>
      <c r="K430" s="20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  <c r="AL430" s="21"/>
      <c r="AM430" s="21"/>
      <c r="AN430" s="21"/>
      <c r="AO430" s="21"/>
      <c r="AP430" s="21"/>
      <c r="AQ430" s="21"/>
      <c r="AR430" s="21"/>
      <c r="AS430" s="21"/>
      <c r="AT430" s="21"/>
      <c r="AU430" s="21"/>
      <c r="AV430" s="21"/>
      <c r="AW430" s="21"/>
    </row>
    <row r="431" spans="2:49" x14ac:dyDescent="0.25">
      <c r="B431" s="20"/>
      <c r="C431" s="21"/>
      <c r="D431" s="21"/>
      <c r="E431" s="20"/>
      <c r="F431" s="21"/>
      <c r="G431" s="21"/>
      <c r="H431" s="20"/>
      <c r="I431" s="21"/>
      <c r="J431" s="21"/>
      <c r="K431" s="20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  <c r="AK431" s="21"/>
      <c r="AL431" s="21"/>
      <c r="AM431" s="21"/>
      <c r="AN431" s="21"/>
      <c r="AO431" s="21"/>
      <c r="AP431" s="21"/>
      <c r="AQ431" s="21"/>
      <c r="AR431" s="21"/>
      <c r="AS431" s="21"/>
      <c r="AT431" s="21"/>
      <c r="AU431" s="21"/>
      <c r="AV431" s="21"/>
      <c r="AW431" s="21"/>
    </row>
    <row r="432" spans="2:49" x14ac:dyDescent="0.25">
      <c r="B432" s="20"/>
      <c r="C432" s="21"/>
      <c r="D432" s="21"/>
      <c r="E432" s="20"/>
      <c r="F432" s="21"/>
      <c r="G432" s="21"/>
      <c r="H432" s="20"/>
      <c r="I432" s="21"/>
      <c r="J432" s="21"/>
      <c r="K432" s="20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  <c r="AI432" s="21"/>
      <c r="AJ432" s="21"/>
      <c r="AK432" s="21"/>
      <c r="AL432" s="21"/>
      <c r="AM432" s="21"/>
      <c r="AN432" s="21"/>
      <c r="AO432" s="21"/>
      <c r="AP432" s="21"/>
      <c r="AQ432" s="21"/>
      <c r="AR432" s="21"/>
      <c r="AS432" s="21"/>
      <c r="AT432" s="21"/>
      <c r="AU432" s="21"/>
      <c r="AV432" s="21"/>
      <c r="AW432" s="21"/>
    </row>
    <row r="433" spans="2:49" x14ac:dyDescent="0.25">
      <c r="B433" s="20"/>
      <c r="C433" s="21"/>
      <c r="D433" s="21"/>
      <c r="E433" s="20"/>
      <c r="F433" s="21"/>
      <c r="G433" s="21"/>
      <c r="H433" s="20"/>
      <c r="I433" s="21"/>
      <c r="J433" s="21"/>
      <c r="K433" s="20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  <c r="AI433" s="21"/>
      <c r="AJ433" s="21"/>
      <c r="AK433" s="21"/>
      <c r="AL433" s="21"/>
      <c r="AM433" s="21"/>
      <c r="AN433" s="21"/>
      <c r="AO433" s="21"/>
      <c r="AP433" s="21"/>
      <c r="AQ433" s="21"/>
      <c r="AR433" s="21"/>
      <c r="AS433" s="21"/>
      <c r="AT433" s="21"/>
      <c r="AU433" s="21"/>
      <c r="AV433" s="21"/>
      <c r="AW433" s="21"/>
    </row>
    <row r="434" spans="2:49" x14ac:dyDescent="0.25">
      <c r="B434" s="20"/>
      <c r="C434" s="21"/>
      <c r="D434" s="21"/>
      <c r="E434" s="20"/>
      <c r="F434" s="21"/>
      <c r="G434" s="21"/>
      <c r="H434" s="20"/>
      <c r="I434" s="21"/>
      <c r="J434" s="21"/>
      <c r="K434" s="20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  <c r="AI434" s="21"/>
      <c r="AJ434" s="21"/>
      <c r="AK434" s="21"/>
      <c r="AL434" s="21"/>
      <c r="AM434" s="21"/>
      <c r="AN434" s="21"/>
      <c r="AO434" s="21"/>
      <c r="AP434" s="21"/>
      <c r="AQ434" s="21"/>
      <c r="AR434" s="21"/>
      <c r="AS434" s="21"/>
      <c r="AT434" s="21"/>
      <c r="AU434" s="21"/>
      <c r="AV434" s="21"/>
      <c r="AW434" s="21"/>
    </row>
    <row r="435" spans="2:49" x14ac:dyDescent="0.25">
      <c r="B435" s="20"/>
      <c r="C435" s="21"/>
      <c r="D435" s="21"/>
      <c r="E435" s="20"/>
      <c r="F435" s="21"/>
      <c r="G435" s="21"/>
      <c r="H435" s="20"/>
      <c r="I435" s="21"/>
      <c r="J435" s="21"/>
      <c r="K435" s="20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  <c r="AI435" s="21"/>
      <c r="AJ435" s="21"/>
      <c r="AK435" s="21"/>
      <c r="AL435" s="21"/>
      <c r="AM435" s="21"/>
      <c r="AN435" s="21"/>
      <c r="AO435" s="21"/>
      <c r="AP435" s="21"/>
      <c r="AQ435" s="21"/>
      <c r="AR435" s="21"/>
      <c r="AS435" s="21"/>
      <c r="AT435" s="21"/>
      <c r="AU435" s="21"/>
      <c r="AV435" s="21"/>
      <c r="AW435" s="21"/>
    </row>
    <row r="436" spans="2:49" x14ac:dyDescent="0.25">
      <c r="B436" s="20"/>
      <c r="C436" s="21"/>
      <c r="D436" s="21"/>
      <c r="E436" s="20"/>
      <c r="F436" s="21"/>
      <c r="G436" s="21"/>
      <c r="H436" s="20"/>
      <c r="I436" s="21"/>
      <c r="J436" s="21"/>
      <c r="K436" s="20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  <c r="AI436" s="21"/>
      <c r="AJ436" s="21"/>
      <c r="AK436" s="21"/>
      <c r="AL436" s="21"/>
      <c r="AM436" s="21"/>
      <c r="AN436" s="21"/>
      <c r="AO436" s="21"/>
      <c r="AP436" s="21"/>
      <c r="AQ436" s="21"/>
      <c r="AR436" s="21"/>
      <c r="AS436" s="21"/>
      <c r="AT436" s="21"/>
      <c r="AU436" s="21"/>
      <c r="AV436" s="21"/>
      <c r="AW436" s="21"/>
    </row>
    <row r="437" spans="2:49" x14ac:dyDescent="0.25">
      <c r="B437" s="20"/>
      <c r="C437" s="21"/>
      <c r="D437" s="21"/>
      <c r="E437" s="20"/>
      <c r="F437" s="21"/>
      <c r="G437" s="21"/>
      <c r="H437" s="20"/>
      <c r="I437" s="21"/>
      <c r="J437" s="21"/>
      <c r="K437" s="20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  <c r="AK437" s="21"/>
      <c r="AL437" s="21"/>
      <c r="AM437" s="21"/>
      <c r="AN437" s="21"/>
      <c r="AO437" s="21"/>
      <c r="AP437" s="21"/>
      <c r="AQ437" s="21"/>
      <c r="AR437" s="21"/>
      <c r="AS437" s="21"/>
      <c r="AT437" s="21"/>
      <c r="AU437" s="21"/>
      <c r="AV437" s="21"/>
      <c r="AW437" s="21"/>
    </row>
    <row r="438" spans="2:49" x14ac:dyDescent="0.25">
      <c r="B438" s="20"/>
      <c r="C438" s="21"/>
      <c r="D438" s="21"/>
      <c r="E438" s="20"/>
      <c r="F438" s="21"/>
      <c r="G438" s="21"/>
      <c r="H438" s="20"/>
      <c r="I438" s="21"/>
      <c r="J438" s="21"/>
      <c r="K438" s="20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  <c r="AL438" s="21"/>
      <c r="AM438" s="21"/>
      <c r="AN438" s="21"/>
      <c r="AO438" s="21"/>
      <c r="AP438" s="21"/>
      <c r="AQ438" s="21"/>
      <c r="AR438" s="21"/>
      <c r="AS438" s="21"/>
      <c r="AT438" s="21"/>
      <c r="AU438" s="21"/>
      <c r="AV438" s="21"/>
      <c r="AW438" s="21"/>
    </row>
    <row r="439" spans="2:49" x14ac:dyDescent="0.25">
      <c r="B439" s="20"/>
      <c r="C439" s="21"/>
      <c r="D439" s="21"/>
      <c r="E439" s="20"/>
      <c r="F439" s="21"/>
      <c r="G439" s="21"/>
      <c r="H439" s="20"/>
      <c r="I439" s="21"/>
      <c r="J439" s="21"/>
      <c r="K439" s="20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  <c r="AK439" s="21"/>
      <c r="AL439" s="21"/>
      <c r="AM439" s="21"/>
      <c r="AN439" s="21"/>
      <c r="AO439" s="21"/>
      <c r="AP439" s="21"/>
      <c r="AQ439" s="21"/>
      <c r="AR439" s="21"/>
      <c r="AS439" s="21"/>
      <c r="AT439" s="21"/>
      <c r="AU439" s="21"/>
      <c r="AV439" s="21"/>
      <c r="AW439" s="21"/>
    </row>
    <row r="440" spans="2:49" x14ac:dyDescent="0.25">
      <c r="B440" s="20"/>
      <c r="C440" s="21"/>
      <c r="D440" s="21"/>
      <c r="E440" s="20"/>
      <c r="F440" s="21"/>
      <c r="G440" s="21"/>
      <c r="H440" s="20"/>
      <c r="I440" s="21"/>
      <c r="J440" s="21"/>
      <c r="K440" s="20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  <c r="AK440" s="21"/>
      <c r="AL440" s="21"/>
      <c r="AM440" s="21"/>
      <c r="AN440" s="21"/>
      <c r="AO440" s="21"/>
      <c r="AP440" s="21"/>
      <c r="AQ440" s="21"/>
      <c r="AR440" s="21"/>
      <c r="AS440" s="21"/>
      <c r="AT440" s="21"/>
      <c r="AU440" s="21"/>
      <c r="AV440" s="21"/>
      <c r="AW440" s="21"/>
    </row>
    <row r="441" spans="2:49" x14ac:dyDescent="0.25">
      <c r="B441" s="20"/>
      <c r="C441" s="21"/>
      <c r="D441" s="21"/>
      <c r="E441" s="20"/>
      <c r="F441" s="21"/>
      <c r="G441" s="21"/>
      <c r="H441" s="20"/>
      <c r="I441" s="21"/>
      <c r="J441" s="21"/>
      <c r="K441" s="20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  <c r="AK441" s="21"/>
      <c r="AL441" s="21"/>
      <c r="AM441" s="21"/>
      <c r="AN441" s="21"/>
      <c r="AO441" s="21"/>
      <c r="AP441" s="21"/>
      <c r="AQ441" s="21"/>
      <c r="AR441" s="21"/>
      <c r="AS441" s="21"/>
      <c r="AT441" s="21"/>
      <c r="AU441" s="21"/>
      <c r="AV441" s="21"/>
      <c r="AW441" s="21"/>
    </row>
    <row r="442" spans="2:49" x14ac:dyDescent="0.25">
      <c r="B442" s="20"/>
      <c r="C442" s="21"/>
      <c r="D442" s="21"/>
      <c r="E442" s="20"/>
      <c r="F442" s="21"/>
      <c r="G442" s="21"/>
      <c r="H442" s="20"/>
      <c r="I442" s="21"/>
      <c r="J442" s="21"/>
      <c r="K442" s="20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  <c r="AK442" s="21"/>
      <c r="AL442" s="21"/>
      <c r="AM442" s="21"/>
      <c r="AN442" s="21"/>
      <c r="AO442" s="21"/>
      <c r="AP442" s="21"/>
      <c r="AQ442" s="21"/>
      <c r="AR442" s="21"/>
      <c r="AS442" s="21"/>
      <c r="AT442" s="21"/>
      <c r="AU442" s="21"/>
      <c r="AV442" s="21"/>
      <c r="AW442" s="21"/>
    </row>
    <row r="443" spans="2:49" x14ac:dyDescent="0.25">
      <c r="B443" s="20"/>
      <c r="C443" s="21"/>
      <c r="D443" s="21"/>
      <c r="E443" s="20"/>
      <c r="F443" s="21"/>
      <c r="G443" s="21"/>
      <c r="H443" s="20"/>
      <c r="I443" s="21"/>
      <c r="J443" s="21"/>
      <c r="K443" s="20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  <c r="AI443" s="21"/>
      <c r="AJ443" s="21"/>
      <c r="AK443" s="21"/>
      <c r="AL443" s="21"/>
      <c r="AM443" s="21"/>
      <c r="AN443" s="21"/>
      <c r="AO443" s="21"/>
      <c r="AP443" s="21"/>
      <c r="AQ443" s="21"/>
      <c r="AR443" s="21"/>
      <c r="AS443" s="21"/>
      <c r="AT443" s="21"/>
      <c r="AU443" s="21"/>
      <c r="AV443" s="21"/>
      <c r="AW443" s="21"/>
    </row>
    <row r="444" spans="2:49" x14ac:dyDescent="0.25">
      <c r="B444" s="20"/>
      <c r="C444" s="21"/>
      <c r="D444" s="21"/>
      <c r="E444" s="20"/>
      <c r="F444" s="21"/>
      <c r="G444" s="21"/>
      <c r="H444" s="20"/>
      <c r="I444" s="21"/>
      <c r="J444" s="21"/>
      <c r="K444" s="20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  <c r="AH444" s="21"/>
      <c r="AI444" s="21"/>
      <c r="AJ444" s="21"/>
      <c r="AK444" s="21"/>
      <c r="AL444" s="21"/>
      <c r="AM444" s="21"/>
      <c r="AN444" s="21"/>
      <c r="AO444" s="21"/>
      <c r="AP444" s="21"/>
      <c r="AQ444" s="21"/>
      <c r="AR444" s="21"/>
      <c r="AS444" s="21"/>
      <c r="AT444" s="21"/>
      <c r="AU444" s="21"/>
      <c r="AV444" s="21"/>
      <c r="AW444" s="21"/>
    </row>
    <row r="445" spans="2:49" x14ac:dyDescent="0.25">
      <c r="B445" s="20"/>
      <c r="C445" s="21"/>
      <c r="D445" s="21"/>
      <c r="E445" s="20"/>
      <c r="F445" s="21"/>
      <c r="G445" s="21"/>
      <c r="H445" s="20"/>
      <c r="I445" s="21"/>
      <c r="J445" s="21"/>
      <c r="K445" s="20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  <c r="AH445" s="21"/>
      <c r="AI445" s="21"/>
      <c r="AJ445" s="21"/>
      <c r="AK445" s="21"/>
      <c r="AL445" s="21"/>
      <c r="AM445" s="21"/>
      <c r="AN445" s="21"/>
      <c r="AO445" s="21"/>
      <c r="AP445" s="21"/>
      <c r="AQ445" s="21"/>
      <c r="AR445" s="21"/>
      <c r="AS445" s="21"/>
      <c r="AT445" s="21"/>
      <c r="AU445" s="21"/>
      <c r="AV445" s="21"/>
      <c r="AW445" s="21"/>
    </row>
    <row r="446" spans="2:49" x14ac:dyDescent="0.25">
      <c r="B446" s="20"/>
      <c r="C446" s="21"/>
      <c r="D446" s="21"/>
      <c r="E446" s="20"/>
      <c r="F446" s="21"/>
      <c r="G446" s="21"/>
      <c r="H446" s="20"/>
      <c r="I446" s="21"/>
      <c r="J446" s="21"/>
      <c r="K446" s="20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  <c r="AH446" s="21"/>
      <c r="AI446" s="21"/>
      <c r="AJ446" s="21"/>
      <c r="AK446" s="21"/>
      <c r="AL446" s="21"/>
      <c r="AM446" s="21"/>
      <c r="AN446" s="21"/>
      <c r="AO446" s="21"/>
      <c r="AP446" s="21"/>
      <c r="AQ446" s="21"/>
      <c r="AR446" s="21"/>
      <c r="AS446" s="21"/>
      <c r="AT446" s="21"/>
      <c r="AU446" s="21"/>
      <c r="AV446" s="21"/>
      <c r="AW446" s="21"/>
    </row>
    <row r="447" spans="2:49" x14ac:dyDescent="0.25">
      <c r="B447" s="20"/>
      <c r="C447" s="21"/>
      <c r="D447" s="21"/>
      <c r="E447" s="20"/>
      <c r="F447" s="21"/>
      <c r="G447" s="21"/>
      <c r="H447" s="20"/>
      <c r="I447" s="21"/>
      <c r="J447" s="21"/>
      <c r="K447" s="20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  <c r="AK447" s="21"/>
      <c r="AL447" s="21"/>
      <c r="AM447" s="21"/>
      <c r="AN447" s="21"/>
      <c r="AO447" s="21"/>
      <c r="AP447" s="21"/>
      <c r="AQ447" s="21"/>
      <c r="AR447" s="21"/>
      <c r="AS447" s="21"/>
      <c r="AT447" s="21"/>
      <c r="AU447" s="21"/>
      <c r="AV447" s="21"/>
      <c r="AW447" s="21"/>
    </row>
    <row r="448" spans="2:49" x14ac:dyDescent="0.25">
      <c r="B448" s="20"/>
      <c r="C448" s="21"/>
      <c r="D448" s="21"/>
      <c r="E448" s="20"/>
      <c r="F448" s="21"/>
      <c r="G448" s="21"/>
      <c r="H448" s="20"/>
      <c r="I448" s="21"/>
      <c r="J448" s="21"/>
      <c r="K448" s="20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21"/>
      <c r="AJ448" s="21"/>
      <c r="AK448" s="21"/>
      <c r="AL448" s="21"/>
      <c r="AM448" s="21"/>
      <c r="AN448" s="21"/>
      <c r="AO448" s="21"/>
      <c r="AP448" s="21"/>
      <c r="AQ448" s="21"/>
      <c r="AR448" s="21"/>
      <c r="AS448" s="21"/>
      <c r="AT448" s="21"/>
      <c r="AU448" s="21"/>
      <c r="AV448" s="21"/>
      <c r="AW448" s="21"/>
    </row>
    <row r="449" spans="2:49" x14ac:dyDescent="0.25">
      <c r="B449" s="20"/>
      <c r="C449" s="21"/>
      <c r="D449" s="21"/>
      <c r="E449" s="20"/>
      <c r="F449" s="21"/>
      <c r="G449" s="21"/>
      <c r="H449" s="20"/>
      <c r="I449" s="21"/>
      <c r="J449" s="21"/>
      <c r="K449" s="20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  <c r="AK449" s="21"/>
      <c r="AL449" s="21"/>
      <c r="AM449" s="21"/>
      <c r="AN449" s="21"/>
      <c r="AO449" s="21"/>
      <c r="AP449" s="21"/>
      <c r="AQ449" s="21"/>
      <c r="AR449" s="21"/>
      <c r="AS449" s="21"/>
      <c r="AT449" s="21"/>
      <c r="AU449" s="21"/>
      <c r="AV449" s="21"/>
      <c r="AW449" s="21"/>
    </row>
    <row r="450" spans="2:49" x14ac:dyDescent="0.25">
      <c r="B450" s="20"/>
      <c r="C450" s="21"/>
      <c r="D450" s="21"/>
      <c r="E450" s="20"/>
      <c r="F450" s="21"/>
      <c r="G450" s="21"/>
      <c r="H450" s="20"/>
      <c r="I450" s="21"/>
      <c r="J450" s="21"/>
      <c r="K450" s="20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  <c r="AI450" s="21"/>
      <c r="AJ450" s="21"/>
      <c r="AK450" s="21"/>
      <c r="AL450" s="21"/>
      <c r="AM450" s="21"/>
      <c r="AN450" s="21"/>
      <c r="AO450" s="21"/>
      <c r="AP450" s="21"/>
      <c r="AQ450" s="21"/>
      <c r="AR450" s="21"/>
      <c r="AS450" s="21"/>
      <c r="AT450" s="21"/>
      <c r="AU450" s="21"/>
      <c r="AV450" s="21"/>
      <c r="AW450" s="21"/>
    </row>
    <row r="451" spans="2:49" x14ac:dyDescent="0.25">
      <c r="B451" s="20"/>
      <c r="C451" s="21"/>
      <c r="D451" s="21"/>
      <c r="E451" s="20"/>
      <c r="F451" s="21"/>
      <c r="G451" s="21"/>
      <c r="H451" s="20"/>
      <c r="I451" s="21"/>
      <c r="J451" s="21"/>
      <c r="K451" s="20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  <c r="AI451" s="21"/>
      <c r="AJ451" s="21"/>
      <c r="AK451" s="21"/>
      <c r="AL451" s="21"/>
      <c r="AM451" s="21"/>
      <c r="AN451" s="21"/>
      <c r="AO451" s="21"/>
      <c r="AP451" s="21"/>
      <c r="AQ451" s="21"/>
      <c r="AR451" s="21"/>
      <c r="AS451" s="21"/>
      <c r="AT451" s="21"/>
      <c r="AU451" s="21"/>
      <c r="AV451" s="21"/>
      <c r="AW451" s="21"/>
    </row>
    <row r="452" spans="2:49" x14ac:dyDescent="0.25">
      <c r="B452" s="20"/>
      <c r="C452" s="21"/>
      <c r="D452" s="21"/>
      <c r="E452" s="20"/>
      <c r="F452" s="21"/>
      <c r="G452" s="21"/>
      <c r="H452" s="20"/>
      <c r="I452" s="21"/>
      <c r="J452" s="21"/>
      <c r="K452" s="20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21"/>
      <c r="AJ452" s="21"/>
      <c r="AK452" s="21"/>
      <c r="AL452" s="21"/>
      <c r="AM452" s="21"/>
      <c r="AN452" s="21"/>
      <c r="AO452" s="21"/>
      <c r="AP452" s="21"/>
      <c r="AQ452" s="21"/>
      <c r="AR452" s="21"/>
      <c r="AS452" s="21"/>
      <c r="AT452" s="21"/>
      <c r="AU452" s="21"/>
      <c r="AV452" s="21"/>
      <c r="AW452" s="21"/>
    </row>
    <row r="453" spans="2:49" x14ac:dyDescent="0.25">
      <c r="B453" s="20"/>
      <c r="C453" s="21"/>
      <c r="D453" s="21"/>
      <c r="E453" s="20"/>
      <c r="F453" s="21"/>
      <c r="G453" s="21"/>
      <c r="H453" s="20"/>
      <c r="I453" s="21"/>
      <c r="J453" s="21"/>
      <c r="K453" s="20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  <c r="AL453" s="21"/>
      <c r="AM453" s="21"/>
      <c r="AN453" s="21"/>
      <c r="AO453" s="21"/>
      <c r="AP453" s="21"/>
      <c r="AQ453" s="21"/>
      <c r="AR453" s="21"/>
      <c r="AS453" s="21"/>
      <c r="AT453" s="21"/>
      <c r="AU453" s="21"/>
      <c r="AV453" s="21"/>
      <c r="AW453" s="21"/>
    </row>
    <row r="454" spans="2:49" x14ac:dyDescent="0.25">
      <c r="B454" s="20"/>
      <c r="C454" s="21"/>
      <c r="D454" s="21"/>
      <c r="E454" s="20"/>
      <c r="F454" s="21"/>
      <c r="G454" s="21"/>
      <c r="H454" s="20"/>
      <c r="I454" s="21"/>
      <c r="J454" s="21"/>
      <c r="K454" s="20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  <c r="AL454" s="21"/>
      <c r="AM454" s="21"/>
      <c r="AN454" s="21"/>
      <c r="AO454" s="21"/>
      <c r="AP454" s="21"/>
      <c r="AQ454" s="21"/>
      <c r="AR454" s="21"/>
      <c r="AS454" s="21"/>
      <c r="AT454" s="21"/>
      <c r="AU454" s="21"/>
      <c r="AV454" s="21"/>
      <c r="AW454" s="21"/>
    </row>
    <row r="455" spans="2:49" x14ac:dyDescent="0.25">
      <c r="B455" s="20"/>
      <c r="C455" s="21"/>
      <c r="D455" s="21"/>
      <c r="E455" s="20"/>
      <c r="F455" s="21"/>
      <c r="G455" s="21"/>
      <c r="H455" s="20"/>
      <c r="I455" s="21"/>
      <c r="J455" s="21"/>
      <c r="K455" s="20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1"/>
      <c r="AL455" s="21"/>
      <c r="AM455" s="21"/>
      <c r="AN455" s="21"/>
      <c r="AO455" s="21"/>
      <c r="AP455" s="21"/>
      <c r="AQ455" s="21"/>
      <c r="AR455" s="21"/>
      <c r="AS455" s="21"/>
      <c r="AT455" s="21"/>
      <c r="AU455" s="21"/>
      <c r="AV455" s="21"/>
      <c r="AW455" s="21"/>
    </row>
    <row r="456" spans="2:49" x14ac:dyDescent="0.25">
      <c r="B456" s="20"/>
      <c r="C456" s="21"/>
      <c r="D456" s="21"/>
      <c r="E456" s="20"/>
      <c r="F456" s="21"/>
      <c r="G456" s="21"/>
      <c r="H456" s="20"/>
      <c r="I456" s="21"/>
      <c r="J456" s="21"/>
      <c r="K456" s="20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1"/>
      <c r="AN456" s="21"/>
      <c r="AO456" s="21"/>
      <c r="AP456" s="21"/>
      <c r="AQ456" s="21"/>
      <c r="AR456" s="21"/>
      <c r="AS456" s="21"/>
      <c r="AT456" s="21"/>
      <c r="AU456" s="21"/>
      <c r="AV456" s="21"/>
      <c r="AW456" s="21"/>
    </row>
    <row r="457" spans="2:49" x14ac:dyDescent="0.25">
      <c r="B457" s="20"/>
      <c r="C457" s="21"/>
      <c r="D457" s="21"/>
      <c r="E457" s="20"/>
      <c r="F457" s="21"/>
      <c r="G457" s="21"/>
      <c r="H457" s="20"/>
      <c r="I457" s="21"/>
      <c r="J457" s="21"/>
      <c r="K457" s="20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  <c r="AK457" s="21"/>
      <c r="AL457" s="21"/>
      <c r="AM457" s="21"/>
      <c r="AN457" s="21"/>
      <c r="AO457" s="21"/>
      <c r="AP457" s="21"/>
      <c r="AQ457" s="21"/>
      <c r="AR457" s="21"/>
      <c r="AS457" s="21"/>
      <c r="AT457" s="21"/>
      <c r="AU457" s="21"/>
      <c r="AV457" s="21"/>
      <c r="AW457" s="21"/>
    </row>
    <row r="458" spans="2:49" x14ac:dyDescent="0.25">
      <c r="B458" s="20"/>
      <c r="C458" s="21"/>
      <c r="D458" s="21"/>
      <c r="E458" s="20"/>
      <c r="F458" s="21"/>
      <c r="G458" s="21"/>
      <c r="H458" s="20"/>
      <c r="I458" s="21"/>
      <c r="J458" s="21"/>
      <c r="K458" s="20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  <c r="AK458" s="21"/>
      <c r="AL458" s="21"/>
      <c r="AM458" s="21"/>
      <c r="AN458" s="21"/>
      <c r="AO458" s="21"/>
      <c r="AP458" s="21"/>
      <c r="AQ458" s="21"/>
      <c r="AR458" s="21"/>
      <c r="AS458" s="21"/>
      <c r="AT458" s="21"/>
      <c r="AU458" s="21"/>
      <c r="AV458" s="21"/>
      <c r="AW458" s="21"/>
    </row>
    <row r="459" spans="2:49" x14ac:dyDescent="0.25">
      <c r="B459" s="20"/>
      <c r="C459" s="21"/>
      <c r="D459" s="21"/>
      <c r="E459" s="20"/>
      <c r="F459" s="21"/>
      <c r="G459" s="21"/>
      <c r="H459" s="20"/>
      <c r="I459" s="21"/>
      <c r="J459" s="21"/>
      <c r="K459" s="20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  <c r="AL459" s="21"/>
      <c r="AM459" s="21"/>
      <c r="AN459" s="21"/>
      <c r="AO459" s="21"/>
      <c r="AP459" s="21"/>
      <c r="AQ459" s="21"/>
      <c r="AR459" s="21"/>
      <c r="AS459" s="21"/>
      <c r="AT459" s="21"/>
      <c r="AU459" s="21"/>
      <c r="AV459" s="21"/>
      <c r="AW459" s="21"/>
    </row>
    <row r="460" spans="2:49" x14ac:dyDescent="0.25">
      <c r="B460" s="20"/>
      <c r="C460" s="21"/>
      <c r="D460" s="21"/>
      <c r="E460" s="20"/>
      <c r="F460" s="21"/>
      <c r="G460" s="21"/>
      <c r="H460" s="20"/>
      <c r="I460" s="21"/>
      <c r="J460" s="21"/>
      <c r="K460" s="20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  <c r="AL460" s="21"/>
      <c r="AM460" s="21"/>
      <c r="AN460" s="21"/>
      <c r="AO460" s="21"/>
      <c r="AP460" s="21"/>
      <c r="AQ460" s="21"/>
      <c r="AR460" s="21"/>
      <c r="AS460" s="21"/>
      <c r="AT460" s="21"/>
      <c r="AU460" s="21"/>
      <c r="AV460" s="21"/>
      <c r="AW460" s="21"/>
    </row>
    <row r="461" spans="2:49" x14ac:dyDescent="0.25">
      <c r="B461" s="20"/>
      <c r="C461" s="21"/>
      <c r="D461" s="21"/>
      <c r="E461" s="20"/>
      <c r="F461" s="21"/>
      <c r="G461" s="21"/>
      <c r="H461" s="20"/>
      <c r="I461" s="21"/>
      <c r="J461" s="21"/>
      <c r="K461" s="20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  <c r="AL461" s="21"/>
      <c r="AM461" s="21"/>
      <c r="AN461" s="21"/>
      <c r="AO461" s="21"/>
      <c r="AP461" s="21"/>
      <c r="AQ461" s="21"/>
      <c r="AR461" s="21"/>
      <c r="AS461" s="21"/>
      <c r="AT461" s="21"/>
      <c r="AU461" s="21"/>
      <c r="AV461" s="21"/>
      <c r="AW461" s="21"/>
    </row>
    <row r="462" spans="2:49" x14ac:dyDescent="0.25">
      <c r="B462" s="20"/>
      <c r="C462" s="21"/>
      <c r="D462" s="21"/>
      <c r="E462" s="20"/>
      <c r="F462" s="21"/>
      <c r="G462" s="21"/>
      <c r="H462" s="20"/>
      <c r="I462" s="21"/>
      <c r="J462" s="21"/>
      <c r="K462" s="20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/>
      <c r="AL462" s="21"/>
      <c r="AM462" s="21"/>
      <c r="AN462" s="21"/>
      <c r="AO462" s="21"/>
      <c r="AP462" s="21"/>
      <c r="AQ462" s="21"/>
      <c r="AR462" s="21"/>
      <c r="AS462" s="21"/>
      <c r="AT462" s="21"/>
      <c r="AU462" s="21"/>
      <c r="AV462" s="21"/>
      <c r="AW462" s="21"/>
    </row>
    <row r="463" spans="2:49" x14ac:dyDescent="0.25">
      <c r="B463" s="20"/>
      <c r="C463" s="21"/>
      <c r="D463" s="21"/>
      <c r="E463" s="20"/>
      <c r="F463" s="21"/>
      <c r="G463" s="21"/>
      <c r="H463" s="20"/>
      <c r="I463" s="21"/>
      <c r="J463" s="21"/>
      <c r="K463" s="20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  <c r="AL463" s="21"/>
      <c r="AM463" s="21"/>
      <c r="AN463" s="21"/>
      <c r="AO463" s="21"/>
      <c r="AP463" s="21"/>
      <c r="AQ463" s="21"/>
      <c r="AR463" s="21"/>
      <c r="AS463" s="21"/>
      <c r="AT463" s="21"/>
      <c r="AU463" s="21"/>
      <c r="AV463" s="21"/>
      <c r="AW463" s="21"/>
    </row>
    <row r="464" spans="2:49" x14ac:dyDescent="0.25">
      <c r="B464" s="20"/>
      <c r="C464" s="21"/>
      <c r="D464" s="21"/>
      <c r="E464" s="20"/>
      <c r="F464" s="21"/>
      <c r="G464" s="21"/>
      <c r="H464" s="20"/>
      <c r="I464" s="21"/>
      <c r="J464" s="21"/>
      <c r="K464" s="20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  <c r="AK464" s="21"/>
      <c r="AL464" s="21"/>
      <c r="AM464" s="21"/>
      <c r="AN464" s="21"/>
      <c r="AO464" s="21"/>
      <c r="AP464" s="21"/>
      <c r="AQ464" s="21"/>
      <c r="AR464" s="21"/>
      <c r="AS464" s="21"/>
      <c r="AT464" s="21"/>
      <c r="AU464" s="21"/>
      <c r="AV464" s="21"/>
      <c r="AW464" s="21"/>
    </row>
    <row r="465" spans="2:49" x14ac:dyDescent="0.25">
      <c r="B465" s="20"/>
      <c r="C465" s="21"/>
      <c r="D465" s="21"/>
      <c r="E465" s="20"/>
      <c r="F465" s="21"/>
      <c r="G465" s="21"/>
      <c r="H465" s="20"/>
      <c r="I465" s="21"/>
      <c r="J465" s="21"/>
      <c r="K465" s="20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1"/>
      <c r="AL465" s="21"/>
      <c r="AM465" s="21"/>
      <c r="AN465" s="21"/>
      <c r="AO465" s="21"/>
      <c r="AP465" s="21"/>
      <c r="AQ465" s="21"/>
      <c r="AR465" s="21"/>
      <c r="AS465" s="21"/>
      <c r="AT465" s="21"/>
      <c r="AU465" s="21"/>
      <c r="AV465" s="21"/>
      <c r="AW465" s="21"/>
    </row>
    <row r="466" spans="2:49" x14ac:dyDescent="0.25">
      <c r="B466" s="20"/>
      <c r="C466" s="21"/>
      <c r="D466" s="21"/>
      <c r="E466" s="20"/>
      <c r="F466" s="21"/>
      <c r="G466" s="21"/>
      <c r="H466" s="20"/>
      <c r="I466" s="21"/>
      <c r="J466" s="21"/>
      <c r="K466" s="20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  <c r="AI466" s="21"/>
      <c r="AJ466" s="21"/>
      <c r="AK466" s="21"/>
      <c r="AL466" s="21"/>
      <c r="AM466" s="21"/>
      <c r="AN466" s="21"/>
      <c r="AO466" s="21"/>
      <c r="AP466" s="21"/>
      <c r="AQ466" s="21"/>
      <c r="AR466" s="21"/>
      <c r="AS466" s="21"/>
      <c r="AT466" s="21"/>
      <c r="AU466" s="21"/>
      <c r="AV466" s="21"/>
      <c r="AW466" s="21"/>
    </row>
    <row r="467" spans="2:49" x14ac:dyDescent="0.25">
      <c r="B467" s="20"/>
      <c r="C467" s="21"/>
      <c r="D467" s="21"/>
      <c r="E467" s="20"/>
      <c r="F467" s="21"/>
      <c r="G467" s="21"/>
      <c r="H467" s="20"/>
      <c r="I467" s="21"/>
      <c r="J467" s="21"/>
      <c r="K467" s="20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  <c r="AI467" s="21"/>
      <c r="AJ467" s="21"/>
      <c r="AK467" s="21"/>
      <c r="AL467" s="21"/>
      <c r="AM467" s="21"/>
      <c r="AN467" s="21"/>
      <c r="AO467" s="21"/>
      <c r="AP467" s="21"/>
      <c r="AQ467" s="21"/>
      <c r="AR467" s="21"/>
      <c r="AS467" s="21"/>
      <c r="AT467" s="21"/>
      <c r="AU467" s="21"/>
      <c r="AV467" s="21"/>
      <c r="AW467" s="21"/>
    </row>
    <row r="468" spans="2:49" x14ac:dyDescent="0.25">
      <c r="B468" s="20"/>
      <c r="C468" s="21"/>
      <c r="D468" s="21"/>
      <c r="E468" s="20"/>
      <c r="F468" s="21"/>
      <c r="G468" s="21"/>
      <c r="H468" s="20"/>
      <c r="I468" s="21"/>
      <c r="J468" s="21"/>
      <c r="K468" s="20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  <c r="AI468" s="21"/>
      <c r="AJ468" s="21"/>
      <c r="AK468" s="21"/>
      <c r="AL468" s="21"/>
      <c r="AM468" s="21"/>
      <c r="AN468" s="21"/>
      <c r="AO468" s="21"/>
      <c r="AP468" s="21"/>
      <c r="AQ468" s="21"/>
      <c r="AR468" s="21"/>
      <c r="AS468" s="21"/>
      <c r="AT468" s="21"/>
      <c r="AU468" s="21"/>
      <c r="AV468" s="21"/>
      <c r="AW468" s="21"/>
    </row>
    <row r="469" spans="2:49" x14ac:dyDescent="0.25">
      <c r="B469" s="20"/>
      <c r="C469" s="21"/>
      <c r="D469" s="21"/>
      <c r="E469" s="20"/>
      <c r="F469" s="21"/>
      <c r="G469" s="21"/>
      <c r="H469" s="20"/>
      <c r="I469" s="21"/>
      <c r="J469" s="21"/>
      <c r="K469" s="20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  <c r="AK469" s="21"/>
      <c r="AL469" s="21"/>
      <c r="AM469" s="21"/>
      <c r="AN469" s="21"/>
      <c r="AO469" s="21"/>
      <c r="AP469" s="21"/>
      <c r="AQ469" s="21"/>
      <c r="AR469" s="21"/>
      <c r="AS469" s="21"/>
      <c r="AT469" s="21"/>
      <c r="AU469" s="21"/>
      <c r="AV469" s="21"/>
      <c r="AW469" s="21"/>
    </row>
    <row r="470" spans="2:49" x14ac:dyDescent="0.25">
      <c r="B470" s="20"/>
      <c r="C470" s="21"/>
      <c r="D470" s="21"/>
      <c r="E470" s="20"/>
      <c r="F470" s="21"/>
      <c r="G470" s="21"/>
      <c r="H470" s="20"/>
      <c r="I470" s="21"/>
      <c r="J470" s="21"/>
      <c r="K470" s="20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  <c r="AI470" s="21"/>
      <c r="AJ470" s="21"/>
      <c r="AK470" s="21"/>
      <c r="AL470" s="21"/>
      <c r="AM470" s="21"/>
      <c r="AN470" s="21"/>
      <c r="AO470" s="21"/>
      <c r="AP470" s="21"/>
      <c r="AQ470" s="21"/>
      <c r="AR470" s="21"/>
      <c r="AS470" s="21"/>
      <c r="AT470" s="21"/>
      <c r="AU470" s="21"/>
      <c r="AV470" s="21"/>
      <c r="AW470" s="21"/>
    </row>
    <row r="471" spans="2:49" x14ac:dyDescent="0.25">
      <c r="B471" s="20"/>
      <c r="C471" s="21"/>
      <c r="D471" s="21"/>
      <c r="E471" s="20"/>
      <c r="F471" s="21"/>
      <c r="G471" s="21"/>
      <c r="H471" s="20"/>
      <c r="I471" s="21"/>
      <c r="J471" s="21"/>
      <c r="K471" s="20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  <c r="AI471" s="21"/>
      <c r="AJ471" s="21"/>
      <c r="AK471" s="21"/>
      <c r="AL471" s="21"/>
      <c r="AM471" s="21"/>
      <c r="AN471" s="21"/>
      <c r="AO471" s="21"/>
      <c r="AP471" s="21"/>
      <c r="AQ471" s="21"/>
      <c r="AR471" s="21"/>
      <c r="AS471" s="21"/>
      <c r="AT471" s="21"/>
      <c r="AU471" s="21"/>
      <c r="AV471" s="21"/>
      <c r="AW471" s="21"/>
    </row>
    <row r="472" spans="2:49" x14ac:dyDescent="0.25">
      <c r="B472" s="20"/>
      <c r="C472" s="21"/>
      <c r="D472" s="21"/>
      <c r="E472" s="20"/>
      <c r="F472" s="21"/>
      <c r="G472" s="21"/>
      <c r="H472" s="20"/>
      <c r="I472" s="21"/>
      <c r="J472" s="21"/>
      <c r="K472" s="20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  <c r="AI472" s="21"/>
      <c r="AJ472" s="21"/>
      <c r="AK472" s="21"/>
      <c r="AL472" s="21"/>
      <c r="AM472" s="21"/>
      <c r="AN472" s="21"/>
      <c r="AO472" s="21"/>
      <c r="AP472" s="21"/>
      <c r="AQ472" s="21"/>
      <c r="AR472" s="21"/>
      <c r="AS472" s="21"/>
      <c r="AT472" s="21"/>
      <c r="AU472" s="21"/>
      <c r="AV472" s="21"/>
      <c r="AW472" s="21"/>
    </row>
    <row r="473" spans="2:49" x14ac:dyDescent="0.25">
      <c r="B473" s="20"/>
      <c r="C473" s="21"/>
      <c r="D473" s="21"/>
      <c r="E473" s="20"/>
      <c r="F473" s="21"/>
      <c r="G473" s="21"/>
      <c r="H473" s="20"/>
      <c r="I473" s="21"/>
      <c r="J473" s="21"/>
      <c r="K473" s="20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  <c r="AH473" s="21"/>
      <c r="AI473" s="21"/>
      <c r="AJ473" s="21"/>
      <c r="AK473" s="21"/>
      <c r="AL473" s="21"/>
      <c r="AM473" s="21"/>
      <c r="AN473" s="21"/>
      <c r="AO473" s="21"/>
      <c r="AP473" s="21"/>
      <c r="AQ473" s="21"/>
      <c r="AR473" s="21"/>
      <c r="AS473" s="21"/>
      <c r="AT473" s="21"/>
      <c r="AU473" s="21"/>
      <c r="AV473" s="21"/>
      <c r="AW473" s="21"/>
    </row>
    <row r="474" spans="2:49" x14ac:dyDescent="0.25">
      <c r="B474" s="20"/>
      <c r="C474" s="21"/>
      <c r="D474" s="21"/>
      <c r="E474" s="20"/>
      <c r="F474" s="21"/>
      <c r="G474" s="21"/>
      <c r="H474" s="20"/>
      <c r="I474" s="21"/>
      <c r="J474" s="21"/>
      <c r="K474" s="20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1"/>
      <c r="AL474" s="21"/>
      <c r="AM474" s="21"/>
      <c r="AN474" s="21"/>
      <c r="AO474" s="21"/>
      <c r="AP474" s="21"/>
      <c r="AQ474" s="21"/>
      <c r="AR474" s="21"/>
      <c r="AS474" s="21"/>
      <c r="AT474" s="21"/>
      <c r="AU474" s="21"/>
      <c r="AV474" s="21"/>
      <c r="AW474" s="21"/>
    </row>
    <row r="475" spans="2:49" x14ac:dyDescent="0.25">
      <c r="B475" s="20"/>
      <c r="C475" s="21"/>
      <c r="D475" s="21"/>
      <c r="E475" s="20"/>
      <c r="F475" s="21"/>
      <c r="G475" s="21"/>
      <c r="H475" s="20"/>
      <c r="I475" s="21"/>
      <c r="J475" s="21"/>
      <c r="K475" s="20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  <c r="AK475" s="21"/>
      <c r="AL475" s="21"/>
      <c r="AM475" s="21"/>
      <c r="AN475" s="21"/>
      <c r="AO475" s="21"/>
      <c r="AP475" s="21"/>
      <c r="AQ475" s="21"/>
      <c r="AR475" s="21"/>
      <c r="AS475" s="21"/>
      <c r="AT475" s="21"/>
      <c r="AU475" s="21"/>
      <c r="AV475" s="21"/>
      <c r="AW475" s="21"/>
    </row>
    <row r="476" spans="2:49" x14ac:dyDescent="0.25">
      <c r="B476" s="20"/>
      <c r="C476" s="21"/>
      <c r="D476" s="21"/>
      <c r="E476" s="20"/>
      <c r="F476" s="21"/>
      <c r="G476" s="21"/>
      <c r="H476" s="20"/>
      <c r="I476" s="21"/>
      <c r="J476" s="21"/>
      <c r="K476" s="20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  <c r="AI476" s="21"/>
      <c r="AJ476" s="21"/>
      <c r="AK476" s="21"/>
      <c r="AL476" s="21"/>
      <c r="AM476" s="21"/>
      <c r="AN476" s="21"/>
      <c r="AO476" s="21"/>
      <c r="AP476" s="21"/>
      <c r="AQ476" s="21"/>
      <c r="AR476" s="21"/>
      <c r="AS476" s="21"/>
      <c r="AT476" s="21"/>
      <c r="AU476" s="21"/>
      <c r="AV476" s="21"/>
      <c r="AW476" s="21"/>
    </row>
    <row r="477" spans="2:49" x14ac:dyDescent="0.25">
      <c r="B477" s="20"/>
      <c r="C477" s="21"/>
      <c r="D477" s="21"/>
      <c r="E477" s="20"/>
      <c r="F477" s="21"/>
      <c r="G477" s="21"/>
      <c r="H477" s="20"/>
      <c r="I477" s="21"/>
      <c r="J477" s="21"/>
      <c r="K477" s="20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  <c r="AI477" s="21"/>
      <c r="AJ477" s="21"/>
      <c r="AK477" s="21"/>
      <c r="AL477" s="21"/>
      <c r="AM477" s="21"/>
      <c r="AN477" s="21"/>
      <c r="AO477" s="21"/>
      <c r="AP477" s="21"/>
      <c r="AQ477" s="21"/>
      <c r="AR477" s="21"/>
      <c r="AS477" s="21"/>
      <c r="AT477" s="21"/>
      <c r="AU477" s="21"/>
      <c r="AV477" s="21"/>
      <c r="AW477" s="21"/>
    </row>
    <row r="478" spans="2:49" x14ac:dyDescent="0.25">
      <c r="B478" s="20"/>
      <c r="C478" s="21"/>
      <c r="D478" s="21"/>
      <c r="E478" s="20"/>
      <c r="F478" s="21"/>
      <c r="G478" s="21"/>
      <c r="H478" s="20"/>
      <c r="I478" s="21"/>
      <c r="J478" s="21"/>
      <c r="K478" s="20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  <c r="AH478" s="21"/>
      <c r="AI478" s="21"/>
      <c r="AJ478" s="21"/>
      <c r="AK478" s="21"/>
      <c r="AL478" s="21"/>
      <c r="AM478" s="21"/>
      <c r="AN478" s="21"/>
      <c r="AO478" s="21"/>
      <c r="AP478" s="21"/>
      <c r="AQ478" s="21"/>
      <c r="AR478" s="21"/>
      <c r="AS478" s="21"/>
      <c r="AT478" s="21"/>
      <c r="AU478" s="21"/>
      <c r="AV478" s="21"/>
      <c r="AW478" s="21"/>
    </row>
    <row r="479" spans="2:49" x14ac:dyDescent="0.25">
      <c r="B479" s="20"/>
      <c r="C479" s="21"/>
      <c r="D479" s="21"/>
      <c r="E479" s="20"/>
      <c r="F479" s="21"/>
      <c r="G479" s="21"/>
      <c r="H479" s="20"/>
      <c r="I479" s="21"/>
      <c r="J479" s="21"/>
      <c r="K479" s="20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  <c r="AI479" s="21"/>
      <c r="AJ479" s="21"/>
      <c r="AK479" s="21"/>
      <c r="AL479" s="21"/>
      <c r="AM479" s="21"/>
      <c r="AN479" s="21"/>
      <c r="AO479" s="21"/>
      <c r="AP479" s="21"/>
      <c r="AQ479" s="21"/>
      <c r="AR479" s="21"/>
      <c r="AS479" s="21"/>
      <c r="AT479" s="21"/>
      <c r="AU479" s="21"/>
      <c r="AV479" s="21"/>
      <c r="AW479" s="21"/>
    </row>
    <row r="480" spans="2:49" x14ac:dyDescent="0.25">
      <c r="B480" s="20"/>
      <c r="C480" s="21"/>
      <c r="D480" s="21"/>
      <c r="E480" s="20"/>
      <c r="F480" s="21"/>
      <c r="G480" s="21"/>
      <c r="H480" s="20"/>
      <c r="I480" s="21"/>
      <c r="J480" s="21"/>
      <c r="K480" s="20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  <c r="AI480" s="21"/>
      <c r="AJ480" s="21"/>
      <c r="AK480" s="21"/>
      <c r="AL480" s="21"/>
      <c r="AM480" s="21"/>
      <c r="AN480" s="21"/>
      <c r="AO480" s="21"/>
      <c r="AP480" s="21"/>
      <c r="AQ480" s="21"/>
      <c r="AR480" s="21"/>
      <c r="AS480" s="21"/>
      <c r="AT480" s="21"/>
      <c r="AU480" s="21"/>
      <c r="AV480" s="21"/>
      <c r="AW480" s="21"/>
    </row>
    <row r="481" spans="2:49" x14ac:dyDescent="0.25">
      <c r="B481" s="20"/>
      <c r="C481" s="21"/>
      <c r="D481" s="21"/>
      <c r="E481" s="20"/>
      <c r="F481" s="21"/>
      <c r="G481" s="21"/>
      <c r="H481" s="20"/>
      <c r="I481" s="21"/>
      <c r="J481" s="21"/>
      <c r="K481" s="20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  <c r="AI481" s="21"/>
      <c r="AJ481" s="21"/>
      <c r="AK481" s="21"/>
      <c r="AL481" s="21"/>
      <c r="AM481" s="21"/>
      <c r="AN481" s="21"/>
      <c r="AO481" s="21"/>
      <c r="AP481" s="21"/>
      <c r="AQ481" s="21"/>
      <c r="AR481" s="21"/>
      <c r="AS481" s="21"/>
      <c r="AT481" s="21"/>
      <c r="AU481" s="21"/>
      <c r="AV481" s="21"/>
      <c r="AW481" s="21"/>
    </row>
    <row r="482" spans="2:49" x14ac:dyDescent="0.25">
      <c r="B482" s="20"/>
      <c r="C482" s="21"/>
      <c r="D482" s="21"/>
      <c r="E482" s="20"/>
      <c r="F482" s="21"/>
      <c r="G482" s="21"/>
      <c r="H482" s="20"/>
      <c r="I482" s="21"/>
      <c r="J482" s="21"/>
      <c r="K482" s="20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  <c r="AI482" s="21"/>
      <c r="AJ482" s="21"/>
      <c r="AK482" s="21"/>
      <c r="AL482" s="21"/>
      <c r="AM482" s="21"/>
      <c r="AN482" s="21"/>
      <c r="AO482" s="21"/>
      <c r="AP482" s="21"/>
      <c r="AQ482" s="21"/>
      <c r="AR482" s="21"/>
      <c r="AS482" s="21"/>
      <c r="AT482" s="21"/>
      <c r="AU482" s="21"/>
      <c r="AV482" s="21"/>
      <c r="AW482" s="21"/>
    </row>
    <row r="483" spans="2:49" x14ac:dyDescent="0.25">
      <c r="B483" s="20"/>
      <c r="C483" s="21"/>
      <c r="D483" s="21"/>
      <c r="E483" s="20"/>
      <c r="F483" s="21"/>
      <c r="G483" s="21"/>
      <c r="H483" s="20"/>
      <c r="I483" s="21"/>
      <c r="J483" s="21"/>
      <c r="K483" s="20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1"/>
      <c r="AL483" s="21"/>
      <c r="AM483" s="21"/>
      <c r="AN483" s="21"/>
      <c r="AO483" s="21"/>
      <c r="AP483" s="21"/>
      <c r="AQ483" s="21"/>
      <c r="AR483" s="21"/>
      <c r="AS483" s="21"/>
      <c r="AT483" s="21"/>
      <c r="AU483" s="21"/>
      <c r="AV483" s="21"/>
      <c r="AW483" s="21"/>
    </row>
    <row r="484" spans="2:49" x14ac:dyDescent="0.25">
      <c r="B484" s="20"/>
      <c r="C484" s="21"/>
      <c r="D484" s="21"/>
      <c r="E484" s="20"/>
      <c r="F484" s="21"/>
      <c r="G484" s="21"/>
      <c r="H484" s="20"/>
      <c r="I484" s="21"/>
      <c r="J484" s="21"/>
      <c r="K484" s="20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  <c r="AI484" s="21"/>
      <c r="AJ484" s="21"/>
      <c r="AK484" s="21"/>
      <c r="AL484" s="21"/>
      <c r="AM484" s="21"/>
      <c r="AN484" s="21"/>
      <c r="AO484" s="21"/>
      <c r="AP484" s="21"/>
      <c r="AQ484" s="21"/>
      <c r="AR484" s="21"/>
      <c r="AS484" s="21"/>
      <c r="AT484" s="21"/>
      <c r="AU484" s="21"/>
      <c r="AV484" s="21"/>
      <c r="AW484" s="21"/>
    </row>
    <row r="485" spans="2:49" x14ac:dyDescent="0.25">
      <c r="B485" s="20"/>
      <c r="C485" s="21"/>
      <c r="D485" s="21"/>
      <c r="E485" s="20"/>
      <c r="F485" s="21"/>
      <c r="G485" s="21"/>
      <c r="H485" s="20"/>
      <c r="I485" s="21"/>
      <c r="J485" s="21"/>
      <c r="K485" s="20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  <c r="AH485" s="21"/>
      <c r="AI485" s="21"/>
      <c r="AJ485" s="21"/>
      <c r="AK485" s="21"/>
      <c r="AL485" s="21"/>
      <c r="AM485" s="21"/>
      <c r="AN485" s="21"/>
      <c r="AO485" s="21"/>
      <c r="AP485" s="21"/>
      <c r="AQ485" s="21"/>
      <c r="AR485" s="21"/>
      <c r="AS485" s="21"/>
      <c r="AT485" s="21"/>
      <c r="AU485" s="21"/>
      <c r="AV485" s="21"/>
      <c r="AW485" s="21"/>
    </row>
    <row r="486" spans="2:49" x14ac:dyDescent="0.25">
      <c r="B486" s="20"/>
      <c r="C486" s="21"/>
      <c r="D486" s="21"/>
      <c r="E486" s="20"/>
      <c r="F486" s="21"/>
      <c r="G486" s="21"/>
      <c r="H486" s="20"/>
      <c r="I486" s="21"/>
      <c r="J486" s="21"/>
      <c r="K486" s="20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  <c r="AH486" s="21"/>
      <c r="AI486" s="21"/>
      <c r="AJ486" s="21"/>
      <c r="AK486" s="21"/>
      <c r="AL486" s="21"/>
      <c r="AM486" s="21"/>
      <c r="AN486" s="21"/>
      <c r="AO486" s="21"/>
      <c r="AP486" s="21"/>
      <c r="AQ486" s="21"/>
      <c r="AR486" s="21"/>
      <c r="AS486" s="21"/>
      <c r="AT486" s="21"/>
      <c r="AU486" s="21"/>
      <c r="AV486" s="21"/>
      <c r="AW486" s="21"/>
    </row>
    <row r="487" spans="2:49" x14ac:dyDescent="0.25">
      <c r="B487" s="20"/>
      <c r="C487" s="21"/>
      <c r="D487" s="21"/>
      <c r="E487" s="20"/>
      <c r="F487" s="21"/>
      <c r="G487" s="21"/>
      <c r="H487" s="20"/>
      <c r="I487" s="21"/>
      <c r="J487" s="21"/>
      <c r="K487" s="20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  <c r="AI487" s="21"/>
      <c r="AJ487" s="21"/>
      <c r="AK487" s="21"/>
      <c r="AL487" s="21"/>
      <c r="AM487" s="21"/>
      <c r="AN487" s="21"/>
      <c r="AO487" s="21"/>
      <c r="AP487" s="21"/>
      <c r="AQ487" s="21"/>
      <c r="AR487" s="21"/>
      <c r="AS487" s="21"/>
      <c r="AT487" s="21"/>
      <c r="AU487" s="21"/>
      <c r="AV487" s="21"/>
      <c r="AW487" s="21"/>
    </row>
    <row r="488" spans="2:49" x14ac:dyDescent="0.25">
      <c r="B488" s="20"/>
      <c r="C488" s="21"/>
      <c r="D488" s="21"/>
      <c r="E488" s="20"/>
      <c r="F488" s="21"/>
      <c r="G488" s="21"/>
      <c r="H488" s="20"/>
      <c r="I488" s="21"/>
      <c r="J488" s="21"/>
      <c r="K488" s="20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  <c r="AH488" s="21"/>
      <c r="AI488" s="21"/>
      <c r="AJ488" s="21"/>
      <c r="AK488" s="21"/>
      <c r="AL488" s="21"/>
      <c r="AM488" s="21"/>
      <c r="AN488" s="21"/>
      <c r="AO488" s="21"/>
      <c r="AP488" s="21"/>
      <c r="AQ488" s="21"/>
      <c r="AR488" s="21"/>
      <c r="AS488" s="21"/>
      <c r="AT488" s="21"/>
      <c r="AU488" s="21"/>
      <c r="AV488" s="21"/>
      <c r="AW488" s="21"/>
    </row>
    <row r="489" spans="2:49" x14ac:dyDescent="0.25">
      <c r="B489" s="20"/>
      <c r="C489" s="21"/>
      <c r="D489" s="21"/>
      <c r="E489" s="20"/>
      <c r="F489" s="21"/>
      <c r="G489" s="21"/>
      <c r="H489" s="20"/>
      <c r="I489" s="21"/>
      <c r="J489" s="21"/>
      <c r="K489" s="20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  <c r="AH489" s="21"/>
      <c r="AI489" s="21"/>
      <c r="AJ489" s="21"/>
      <c r="AK489" s="21"/>
      <c r="AL489" s="21"/>
      <c r="AM489" s="21"/>
      <c r="AN489" s="21"/>
      <c r="AO489" s="21"/>
      <c r="AP489" s="21"/>
      <c r="AQ489" s="21"/>
      <c r="AR489" s="21"/>
      <c r="AS489" s="21"/>
      <c r="AT489" s="21"/>
      <c r="AU489" s="21"/>
      <c r="AV489" s="21"/>
      <c r="AW489" s="21"/>
    </row>
    <row r="490" spans="2:49" x14ac:dyDescent="0.25">
      <c r="B490" s="20"/>
      <c r="C490" s="21"/>
      <c r="D490" s="21"/>
      <c r="E490" s="20"/>
      <c r="F490" s="21"/>
      <c r="G490" s="21"/>
      <c r="H490" s="20"/>
      <c r="I490" s="21"/>
      <c r="J490" s="21"/>
      <c r="K490" s="20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  <c r="AH490" s="21"/>
      <c r="AI490" s="21"/>
      <c r="AJ490" s="21"/>
      <c r="AK490" s="21"/>
      <c r="AL490" s="21"/>
      <c r="AM490" s="21"/>
      <c r="AN490" s="21"/>
      <c r="AO490" s="21"/>
      <c r="AP490" s="21"/>
      <c r="AQ490" s="21"/>
      <c r="AR490" s="21"/>
      <c r="AS490" s="21"/>
      <c r="AT490" s="21"/>
      <c r="AU490" s="21"/>
      <c r="AV490" s="21"/>
      <c r="AW490" s="21"/>
    </row>
    <row r="491" spans="2:49" x14ac:dyDescent="0.25">
      <c r="B491" s="20"/>
      <c r="C491" s="21"/>
      <c r="D491" s="21"/>
      <c r="E491" s="20"/>
      <c r="F491" s="21"/>
      <c r="G491" s="21"/>
      <c r="H491" s="20"/>
      <c r="I491" s="21"/>
      <c r="J491" s="21"/>
      <c r="K491" s="20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  <c r="AH491" s="21"/>
      <c r="AI491" s="21"/>
      <c r="AJ491" s="21"/>
      <c r="AK491" s="21"/>
      <c r="AL491" s="21"/>
      <c r="AM491" s="21"/>
      <c r="AN491" s="21"/>
      <c r="AO491" s="21"/>
      <c r="AP491" s="21"/>
      <c r="AQ491" s="21"/>
      <c r="AR491" s="21"/>
      <c r="AS491" s="21"/>
      <c r="AT491" s="21"/>
      <c r="AU491" s="21"/>
      <c r="AV491" s="21"/>
      <c r="AW491" s="21"/>
    </row>
    <row r="492" spans="2:49" x14ac:dyDescent="0.25">
      <c r="B492" s="20"/>
      <c r="C492" s="21"/>
      <c r="D492" s="21"/>
      <c r="E492" s="20"/>
      <c r="F492" s="21"/>
      <c r="G492" s="21"/>
      <c r="H492" s="20"/>
      <c r="I492" s="21"/>
      <c r="J492" s="21"/>
      <c r="K492" s="20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  <c r="AH492" s="21"/>
      <c r="AI492" s="21"/>
      <c r="AJ492" s="21"/>
      <c r="AK492" s="21"/>
      <c r="AL492" s="21"/>
      <c r="AM492" s="21"/>
      <c r="AN492" s="21"/>
      <c r="AO492" s="21"/>
      <c r="AP492" s="21"/>
      <c r="AQ492" s="21"/>
      <c r="AR492" s="21"/>
      <c r="AS492" s="21"/>
      <c r="AT492" s="21"/>
      <c r="AU492" s="21"/>
      <c r="AV492" s="21"/>
      <c r="AW492" s="21"/>
    </row>
    <row r="493" spans="2:49" x14ac:dyDescent="0.25">
      <c r="B493" s="20"/>
      <c r="C493" s="21"/>
      <c r="D493" s="21"/>
      <c r="E493" s="20"/>
      <c r="F493" s="21"/>
      <c r="G493" s="21"/>
      <c r="H493" s="20"/>
      <c r="I493" s="21"/>
      <c r="J493" s="21"/>
      <c r="K493" s="20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  <c r="AH493" s="21"/>
      <c r="AI493" s="21"/>
      <c r="AJ493" s="21"/>
      <c r="AK493" s="21"/>
      <c r="AL493" s="21"/>
      <c r="AM493" s="21"/>
      <c r="AN493" s="21"/>
      <c r="AO493" s="21"/>
      <c r="AP493" s="21"/>
      <c r="AQ493" s="21"/>
      <c r="AR493" s="21"/>
      <c r="AS493" s="21"/>
      <c r="AT493" s="21"/>
      <c r="AU493" s="21"/>
      <c r="AV493" s="21"/>
      <c r="AW493" s="21"/>
    </row>
    <row r="494" spans="2:49" x14ac:dyDescent="0.25">
      <c r="B494" s="20"/>
      <c r="C494" s="21"/>
      <c r="D494" s="21"/>
      <c r="E494" s="20"/>
      <c r="F494" s="21"/>
      <c r="G494" s="21"/>
      <c r="H494" s="20"/>
      <c r="I494" s="21"/>
      <c r="J494" s="21"/>
      <c r="K494" s="20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  <c r="AH494" s="21"/>
      <c r="AI494" s="21"/>
      <c r="AJ494" s="21"/>
      <c r="AK494" s="21"/>
      <c r="AL494" s="21"/>
      <c r="AM494" s="21"/>
      <c r="AN494" s="21"/>
      <c r="AO494" s="21"/>
      <c r="AP494" s="21"/>
      <c r="AQ494" s="21"/>
      <c r="AR494" s="21"/>
      <c r="AS494" s="21"/>
      <c r="AT494" s="21"/>
      <c r="AU494" s="21"/>
      <c r="AV494" s="21"/>
      <c r="AW494" s="21"/>
    </row>
    <row r="495" spans="2:49" x14ac:dyDescent="0.25">
      <c r="B495" s="20"/>
      <c r="C495" s="21"/>
      <c r="D495" s="21"/>
      <c r="E495" s="20"/>
      <c r="F495" s="21"/>
      <c r="G495" s="21"/>
      <c r="H495" s="20"/>
      <c r="I495" s="21"/>
      <c r="J495" s="21"/>
      <c r="K495" s="20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  <c r="AH495" s="21"/>
      <c r="AI495" s="21"/>
      <c r="AJ495" s="21"/>
      <c r="AK495" s="21"/>
      <c r="AL495" s="21"/>
      <c r="AM495" s="21"/>
      <c r="AN495" s="21"/>
      <c r="AO495" s="21"/>
      <c r="AP495" s="21"/>
      <c r="AQ495" s="21"/>
      <c r="AR495" s="21"/>
      <c r="AS495" s="21"/>
      <c r="AT495" s="21"/>
      <c r="AU495" s="21"/>
      <c r="AV495" s="21"/>
      <c r="AW495" s="21"/>
    </row>
    <row r="496" spans="2:49" x14ac:dyDescent="0.25">
      <c r="B496" s="20"/>
      <c r="C496" s="21"/>
      <c r="D496" s="21"/>
      <c r="E496" s="20"/>
      <c r="F496" s="21"/>
      <c r="G496" s="21"/>
      <c r="H496" s="20"/>
      <c r="I496" s="21"/>
      <c r="J496" s="21"/>
      <c r="K496" s="20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  <c r="AH496" s="21"/>
      <c r="AI496" s="21"/>
      <c r="AJ496" s="21"/>
      <c r="AK496" s="21"/>
      <c r="AL496" s="21"/>
      <c r="AM496" s="21"/>
      <c r="AN496" s="21"/>
      <c r="AO496" s="21"/>
      <c r="AP496" s="21"/>
      <c r="AQ496" s="21"/>
      <c r="AR496" s="21"/>
      <c r="AS496" s="21"/>
      <c r="AT496" s="21"/>
      <c r="AU496" s="21"/>
      <c r="AV496" s="21"/>
      <c r="AW496" s="21"/>
    </row>
    <row r="497" spans="2:49" x14ac:dyDescent="0.25">
      <c r="B497" s="20"/>
      <c r="C497" s="21"/>
      <c r="D497" s="21"/>
      <c r="E497" s="20"/>
      <c r="F497" s="21"/>
      <c r="G497" s="21"/>
      <c r="H497" s="20"/>
      <c r="I497" s="21"/>
      <c r="J497" s="21"/>
      <c r="K497" s="20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  <c r="AH497" s="21"/>
      <c r="AI497" s="21"/>
      <c r="AJ497" s="21"/>
      <c r="AK497" s="21"/>
      <c r="AL497" s="21"/>
      <c r="AM497" s="21"/>
      <c r="AN497" s="21"/>
      <c r="AO497" s="21"/>
      <c r="AP497" s="21"/>
      <c r="AQ497" s="21"/>
      <c r="AR497" s="21"/>
      <c r="AS497" s="21"/>
      <c r="AT497" s="21"/>
      <c r="AU497" s="21"/>
      <c r="AV497" s="21"/>
      <c r="AW497" s="21"/>
    </row>
    <row r="498" spans="2:49" x14ac:dyDescent="0.25">
      <c r="B498" s="20"/>
      <c r="C498" s="21"/>
      <c r="D498" s="21"/>
      <c r="E498" s="20"/>
      <c r="F498" s="21"/>
      <c r="G498" s="21"/>
      <c r="H498" s="20"/>
      <c r="I498" s="21"/>
      <c r="J498" s="21"/>
      <c r="K498" s="20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  <c r="AH498" s="21"/>
      <c r="AI498" s="21"/>
      <c r="AJ498" s="21"/>
      <c r="AK498" s="21"/>
      <c r="AL498" s="21"/>
      <c r="AM498" s="21"/>
      <c r="AN498" s="21"/>
      <c r="AO498" s="21"/>
      <c r="AP498" s="21"/>
      <c r="AQ498" s="21"/>
      <c r="AR498" s="21"/>
      <c r="AS498" s="21"/>
      <c r="AT498" s="21"/>
      <c r="AU498" s="21"/>
      <c r="AV498" s="21"/>
      <c r="AW498" s="21"/>
    </row>
    <row r="499" spans="2:49" x14ac:dyDescent="0.25">
      <c r="B499" s="20"/>
      <c r="C499" s="21"/>
      <c r="D499" s="21"/>
      <c r="E499" s="20"/>
      <c r="F499" s="21"/>
      <c r="G499" s="21"/>
      <c r="H499" s="20"/>
      <c r="I499" s="21"/>
      <c r="J499" s="21"/>
      <c r="K499" s="20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  <c r="AH499" s="21"/>
      <c r="AI499" s="21"/>
      <c r="AJ499" s="21"/>
      <c r="AK499" s="21"/>
      <c r="AL499" s="21"/>
      <c r="AM499" s="21"/>
      <c r="AN499" s="21"/>
      <c r="AO499" s="21"/>
      <c r="AP499" s="21"/>
      <c r="AQ499" s="21"/>
      <c r="AR499" s="21"/>
      <c r="AS499" s="21"/>
      <c r="AT499" s="21"/>
      <c r="AU499" s="21"/>
      <c r="AV499" s="21"/>
      <c r="AW499" s="21"/>
    </row>
    <row r="500" spans="2:49" x14ac:dyDescent="0.25">
      <c r="B500" s="20"/>
      <c r="C500" s="21"/>
      <c r="D500" s="21"/>
      <c r="E500" s="20"/>
      <c r="F500" s="21"/>
      <c r="G500" s="21"/>
      <c r="H500" s="20"/>
      <c r="I500" s="21"/>
      <c r="J500" s="21"/>
      <c r="K500" s="20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  <c r="AG500" s="21"/>
      <c r="AH500" s="21"/>
      <c r="AI500" s="21"/>
      <c r="AJ500" s="21"/>
      <c r="AK500" s="21"/>
      <c r="AL500" s="21"/>
      <c r="AM500" s="21"/>
      <c r="AN500" s="21"/>
      <c r="AO500" s="21"/>
      <c r="AP500" s="21"/>
      <c r="AQ500" s="21"/>
      <c r="AR500" s="21"/>
      <c r="AS500" s="21"/>
      <c r="AT500" s="21"/>
      <c r="AU500" s="21"/>
      <c r="AV500" s="21"/>
      <c r="AW500" s="21"/>
    </row>
    <row r="501" spans="2:49" x14ac:dyDescent="0.25">
      <c r="B501" s="20"/>
      <c r="C501" s="21"/>
      <c r="D501" s="21"/>
      <c r="E501" s="20"/>
      <c r="F501" s="21"/>
      <c r="G501" s="21"/>
      <c r="H501" s="20"/>
      <c r="I501" s="21"/>
      <c r="J501" s="21"/>
      <c r="K501" s="20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  <c r="AH501" s="21"/>
      <c r="AI501" s="21"/>
      <c r="AJ501" s="21"/>
      <c r="AK501" s="21"/>
      <c r="AL501" s="21"/>
      <c r="AM501" s="21"/>
      <c r="AN501" s="21"/>
      <c r="AO501" s="21"/>
      <c r="AP501" s="21"/>
      <c r="AQ501" s="21"/>
      <c r="AR501" s="21"/>
      <c r="AS501" s="21"/>
      <c r="AT501" s="21"/>
      <c r="AU501" s="21"/>
      <c r="AV501" s="21"/>
      <c r="AW501" s="21"/>
    </row>
    <row r="502" spans="2:49" x14ac:dyDescent="0.25">
      <c r="B502" s="20"/>
      <c r="C502" s="21"/>
      <c r="D502" s="21"/>
      <c r="E502" s="20"/>
      <c r="F502" s="21"/>
      <c r="G502" s="21"/>
      <c r="H502" s="20"/>
      <c r="I502" s="21"/>
      <c r="J502" s="21"/>
      <c r="K502" s="20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  <c r="AG502" s="21"/>
      <c r="AH502" s="21"/>
      <c r="AI502" s="21"/>
      <c r="AJ502" s="21"/>
      <c r="AK502" s="21"/>
      <c r="AL502" s="21"/>
      <c r="AM502" s="21"/>
      <c r="AN502" s="21"/>
      <c r="AO502" s="21"/>
      <c r="AP502" s="21"/>
      <c r="AQ502" s="21"/>
      <c r="AR502" s="21"/>
      <c r="AS502" s="21"/>
      <c r="AT502" s="21"/>
      <c r="AU502" s="21"/>
      <c r="AV502" s="21"/>
      <c r="AW502" s="21"/>
    </row>
    <row r="503" spans="2:49" x14ac:dyDescent="0.25">
      <c r="B503" s="20"/>
      <c r="C503" s="21"/>
      <c r="D503" s="21"/>
      <c r="E503" s="20"/>
      <c r="F503" s="21"/>
      <c r="G503" s="21"/>
      <c r="H503" s="20"/>
      <c r="I503" s="21"/>
      <c r="J503" s="21"/>
      <c r="K503" s="20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  <c r="AF503" s="21"/>
      <c r="AG503" s="21"/>
      <c r="AH503" s="21"/>
      <c r="AI503" s="21"/>
      <c r="AJ503" s="21"/>
      <c r="AK503" s="21"/>
      <c r="AL503" s="21"/>
      <c r="AM503" s="21"/>
      <c r="AN503" s="21"/>
      <c r="AO503" s="21"/>
      <c r="AP503" s="21"/>
      <c r="AQ503" s="21"/>
      <c r="AR503" s="21"/>
      <c r="AS503" s="21"/>
      <c r="AT503" s="21"/>
      <c r="AU503" s="21"/>
      <c r="AV503" s="21"/>
      <c r="AW503" s="21"/>
    </row>
    <row r="504" spans="2:49" x14ac:dyDescent="0.25">
      <c r="B504" s="20"/>
      <c r="C504" s="21"/>
      <c r="D504" s="21"/>
      <c r="E504" s="20"/>
      <c r="F504" s="21"/>
      <c r="G504" s="21"/>
      <c r="H504" s="20"/>
      <c r="I504" s="21"/>
      <c r="J504" s="21"/>
      <c r="K504" s="20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  <c r="AG504" s="21"/>
      <c r="AH504" s="21"/>
      <c r="AI504" s="21"/>
      <c r="AJ504" s="21"/>
      <c r="AK504" s="21"/>
      <c r="AL504" s="21"/>
      <c r="AM504" s="21"/>
      <c r="AN504" s="21"/>
      <c r="AO504" s="21"/>
      <c r="AP504" s="21"/>
      <c r="AQ504" s="21"/>
      <c r="AR504" s="21"/>
      <c r="AS504" s="21"/>
      <c r="AT504" s="21"/>
      <c r="AU504" s="21"/>
      <c r="AV504" s="21"/>
      <c r="AW504" s="21"/>
    </row>
    <row r="505" spans="2:49" x14ac:dyDescent="0.25">
      <c r="B505" s="20"/>
      <c r="C505" s="21"/>
      <c r="D505" s="21"/>
      <c r="E505" s="20"/>
      <c r="F505" s="21"/>
      <c r="G505" s="21"/>
      <c r="H505" s="20"/>
      <c r="I505" s="21"/>
      <c r="J505" s="21"/>
      <c r="K505" s="20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  <c r="AG505" s="21"/>
      <c r="AH505" s="21"/>
      <c r="AI505" s="21"/>
      <c r="AJ505" s="21"/>
      <c r="AK505" s="21"/>
      <c r="AL505" s="21"/>
      <c r="AM505" s="21"/>
      <c r="AN505" s="21"/>
      <c r="AO505" s="21"/>
      <c r="AP505" s="21"/>
      <c r="AQ505" s="21"/>
      <c r="AR505" s="21"/>
      <c r="AS505" s="21"/>
      <c r="AT505" s="21"/>
      <c r="AU505" s="21"/>
      <c r="AV505" s="21"/>
      <c r="AW505" s="21"/>
    </row>
    <row r="506" spans="2:49" x14ac:dyDescent="0.25">
      <c r="B506" s="20"/>
      <c r="C506" s="21"/>
      <c r="D506" s="21"/>
      <c r="E506" s="20"/>
      <c r="F506" s="21"/>
      <c r="G506" s="21"/>
      <c r="H506" s="20"/>
      <c r="I506" s="21"/>
      <c r="J506" s="21"/>
      <c r="K506" s="20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  <c r="AG506" s="21"/>
      <c r="AH506" s="21"/>
      <c r="AI506" s="21"/>
      <c r="AJ506" s="21"/>
      <c r="AK506" s="21"/>
      <c r="AL506" s="21"/>
      <c r="AM506" s="21"/>
      <c r="AN506" s="21"/>
      <c r="AO506" s="21"/>
      <c r="AP506" s="21"/>
      <c r="AQ506" s="21"/>
      <c r="AR506" s="21"/>
      <c r="AS506" s="21"/>
      <c r="AT506" s="21"/>
      <c r="AU506" s="21"/>
      <c r="AV506" s="21"/>
      <c r="AW506" s="21"/>
    </row>
    <row r="507" spans="2:49" x14ac:dyDescent="0.25">
      <c r="B507" s="20"/>
      <c r="C507" s="21"/>
      <c r="D507" s="21"/>
      <c r="E507" s="20"/>
      <c r="F507" s="21"/>
      <c r="G507" s="21"/>
      <c r="H507" s="20"/>
      <c r="I507" s="21"/>
      <c r="J507" s="21"/>
      <c r="K507" s="20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  <c r="AG507" s="21"/>
      <c r="AH507" s="21"/>
      <c r="AI507" s="21"/>
      <c r="AJ507" s="21"/>
      <c r="AK507" s="21"/>
      <c r="AL507" s="21"/>
      <c r="AM507" s="21"/>
      <c r="AN507" s="21"/>
      <c r="AO507" s="21"/>
      <c r="AP507" s="21"/>
      <c r="AQ507" s="21"/>
      <c r="AR507" s="21"/>
      <c r="AS507" s="21"/>
      <c r="AT507" s="21"/>
      <c r="AU507" s="21"/>
      <c r="AV507" s="21"/>
      <c r="AW507" s="21"/>
    </row>
    <row r="508" spans="2:49" x14ac:dyDescent="0.25">
      <c r="B508" s="20"/>
      <c r="C508" s="21"/>
      <c r="D508" s="21"/>
      <c r="E508" s="20"/>
      <c r="F508" s="21"/>
      <c r="G508" s="21"/>
      <c r="H508" s="20"/>
      <c r="I508" s="21"/>
      <c r="J508" s="21"/>
      <c r="K508" s="20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  <c r="AG508" s="21"/>
      <c r="AH508" s="21"/>
      <c r="AI508" s="21"/>
      <c r="AJ508" s="21"/>
      <c r="AK508" s="21"/>
      <c r="AL508" s="21"/>
      <c r="AM508" s="21"/>
      <c r="AN508" s="21"/>
      <c r="AO508" s="21"/>
      <c r="AP508" s="21"/>
      <c r="AQ508" s="21"/>
      <c r="AR508" s="21"/>
      <c r="AS508" s="21"/>
      <c r="AT508" s="21"/>
      <c r="AU508" s="21"/>
      <c r="AV508" s="21"/>
      <c r="AW508" s="21"/>
    </row>
    <row r="509" spans="2:49" x14ac:dyDescent="0.25">
      <c r="B509" s="20"/>
      <c r="C509" s="21"/>
      <c r="D509" s="21"/>
      <c r="E509" s="20"/>
      <c r="F509" s="21"/>
      <c r="G509" s="21"/>
      <c r="H509" s="20"/>
      <c r="I509" s="21"/>
      <c r="J509" s="21"/>
      <c r="K509" s="20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  <c r="AG509" s="21"/>
      <c r="AH509" s="21"/>
      <c r="AI509" s="21"/>
      <c r="AJ509" s="21"/>
      <c r="AK509" s="21"/>
      <c r="AL509" s="21"/>
      <c r="AM509" s="21"/>
      <c r="AN509" s="21"/>
      <c r="AO509" s="21"/>
      <c r="AP509" s="21"/>
      <c r="AQ509" s="21"/>
      <c r="AR509" s="21"/>
      <c r="AS509" s="21"/>
      <c r="AT509" s="21"/>
      <c r="AU509" s="21"/>
      <c r="AV509" s="21"/>
      <c r="AW509" s="21"/>
    </row>
    <row r="510" spans="2:49" x14ac:dyDescent="0.25">
      <c r="B510" s="20"/>
      <c r="C510" s="21"/>
      <c r="D510" s="21"/>
      <c r="E510" s="20"/>
      <c r="F510" s="21"/>
      <c r="G510" s="21"/>
      <c r="H510" s="20"/>
      <c r="I510" s="21"/>
      <c r="J510" s="21"/>
      <c r="K510" s="20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  <c r="AH510" s="21"/>
      <c r="AI510" s="21"/>
      <c r="AJ510" s="21"/>
      <c r="AK510" s="21"/>
      <c r="AL510" s="21"/>
      <c r="AM510" s="21"/>
      <c r="AN510" s="21"/>
      <c r="AO510" s="21"/>
      <c r="AP510" s="21"/>
      <c r="AQ510" s="21"/>
      <c r="AR510" s="21"/>
      <c r="AS510" s="21"/>
      <c r="AT510" s="21"/>
      <c r="AU510" s="21"/>
      <c r="AV510" s="21"/>
      <c r="AW510" s="21"/>
    </row>
    <row r="511" spans="2:49" x14ac:dyDescent="0.25">
      <c r="B511" s="20"/>
      <c r="C511" s="21"/>
      <c r="D511" s="21"/>
      <c r="E511" s="20"/>
      <c r="F511" s="21"/>
      <c r="G511" s="21"/>
      <c r="H511" s="20"/>
      <c r="I511" s="21"/>
      <c r="J511" s="21"/>
      <c r="K511" s="20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  <c r="AH511" s="21"/>
      <c r="AI511" s="21"/>
      <c r="AJ511" s="21"/>
      <c r="AK511" s="21"/>
      <c r="AL511" s="21"/>
      <c r="AM511" s="21"/>
      <c r="AN511" s="21"/>
      <c r="AO511" s="21"/>
      <c r="AP511" s="21"/>
      <c r="AQ511" s="21"/>
      <c r="AR511" s="21"/>
      <c r="AS511" s="21"/>
      <c r="AT511" s="21"/>
      <c r="AU511" s="21"/>
      <c r="AV511" s="21"/>
      <c r="AW511" s="21"/>
    </row>
    <row r="512" spans="2:49" x14ac:dyDescent="0.25">
      <c r="B512" s="20"/>
      <c r="C512" s="21"/>
      <c r="D512" s="21"/>
      <c r="E512" s="20"/>
      <c r="F512" s="21"/>
      <c r="G512" s="21"/>
      <c r="H512" s="20"/>
      <c r="I512" s="21"/>
      <c r="J512" s="21"/>
      <c r="K512" s="20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  <c r="AG512" s="21"/>
      <c r="AH512" s="21"/>
      <c r="AI512" s="21"/>
      <c r="AJ512" s="21"/>
      <c r="AK512" s="21"/>
      <c r="AL512" s="21"/>
      <c r="AM512" s="21"/>
      <c r="AN512" s="21"/>
      <c r="AO512" s="21"/>
      <c r="AP512" s="21"/>
      <c r="AQ512" s="21"/>
      <c r="AR512" s="21"/>
      <c r="AS512" s="21"/>
      <c r="AT512" s="21"/>
      <c r="AU512" s="21"/>
      <c r="AV512" s="21"/>
      <c r="AW512" s="21"/>
    </row>
    <row r="513" spans="2:49" x14ac:dyDescent="0.25">
      <c r="B513" s="20"/>
      <c r="C513" s="21"/>
      <c r="D513" s="21"/>
      <c r="E513" s="20"/>
      <c r="F513" s="21"/>
      <c r="G513" s="21"/>
      <c r="H513" s="20"/>
      <c r="I513" s="21"/>
      <c r="J513" s="21"/>
      <c r="K513" s="20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  <c r="AH513" s="21"/>
      <c r="AI513" s="21"/>
      <c r="AJ513" s="21"/>
      <c r="AK513" s="21"/>
      <c r="AL513" s="21"/>
      <c r="AM513" s="21"/>
      <c r="AN513" s="21"/>
      <c r="AO513" s="21"/>
      <c r="AP513" s="21"/>
      <c r="AQ513" s="21"/>
      <c r="AR513" s="21"/>
      <c r="AS513" s="21"/>
      <c r="AT513" s="21"/>
      <c r="AU513" s="21"/>
      <c r="AV513" s="21"/>
      <c r="AW513" s="21"/>
    </row>
    <row r="514" spans="2:49" x14ac:dyDescent="0.25">
      <c r="B514" s="20"/>
      <c r="C514" s="21"/>
      <c r="D514" s="21"/>
      <c r="E514" s="20"/>
      <c r="F514" s="21"/>
      <c r="G514" s="21"/>
      <c r="H514" s="20"/>
      <c r="I514" s="21"/>
      <c r="J514" s="21"/>
      <c r="K514" s="20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  <c r="AG514" s="21"/>
      <c r="AH514" s="21"/>
      <c r="AI514" s="21"/>
      <c r="AJ514" s="21"/>
      <c r="AK514" s="21"/>
      <c r="AL514" s="21"/>
      <c r="AM514" s="21"/>
      <c r="AN514" s="21"/>
      <c r="AO514" s="21"/>
      <c r="AP514" s="21"/>
      <c r="AQ514" s="21"/>
      <c r="AR514" s="21"/>
      <c r="AS514" s="21"/>
      <c r="AT514" s="21"/>
      <c r="AU514" s="21"/>
      <c r="AV514" s="21"/>
      <c r="AW514" s="21"/>
    </row>
    <row r="515" spans="2:49" x14ac:dyDescent="0.25">
      <c r="B515" s="20"/>
      <c r="C515" s="21"/>
      <c r="D515" s="21"/>
      <c r="E515" s="20"/>
      <c r="F515" s="21"/>
      <c r="G515" s="21"/>
      <c r="H515" s="20"/>
      <c r="I515" s="21"/>
      <c r="J515" s="21"/>
      <c r="K515" s="20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  <c r="AF515" s="21"/>
      <c r="AG515" s="21"/>
      <c r="AH515" s="21"/>
      <c r="AI515" s="21"/>
      <c r="AJ515" s="21"/>
      <c r="AK515" s="21"/>
      <c r="AL515" s="21"/>
      <c r="AM515" s="21"/>
      <c r="AN515" s="21"/>
      <c r="AO515" s="21"/>
      <c r="AP515" s="21"/>
      <c r="AQ515" s="21"/>
      <c r="AR515" s="21"/>
      <c r="AS515" s="21"/>
      <c r="AT515" s="21"/>
      <c r="AU515" s="21"/>
      <c r="AV515" s="21"/>
      <c r="AW515" s="21"/>
    </row>
    <row r="516" spans="2:49" x14ac:dyDescent="0.25">
      <c r="B516" s="20"/>
      <c r="C516" s="21"/>
      <c r="D516" s="21"/>
      <c r="E516" s="20"/>
      <c r="F516" s="21"/>
      <c r="G516" s="21"/>
      <c r="H516" s="20"/>
      <c r="I516" s="21"/>
      <c r="J516" s="21"/>
      <c r="K516" s="20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  <c r="AG516" s="21"/>
      <c r="AH516" s="21"/>
      <c r="AI516" s="21"/>
      <c r="AJ516" s="21"/>
      <c r="AK516" s="21"/>
      <c r="AL516" s="21"/>
      <c r="AM516" s="21"/>
      <c r="AN516" s="21"/>
      <c r="AO516" s="21"/>
      <c r="AP516" s="21"/>
      <c r="AQ516" s="21"/>
      <c r="AR516" s="21"/>
      <c r="AS516" s="21"/>
      <c r="AT516" s="21"/>
      <c r="AU516" s="21"/>
      <c r="AV516" s="21"/>
      <c r="AW516" s="21"/>
    </row>
    <row r="517" spans="2:49" x14ac:dyDescent="0.25">
      <c r="B517" s="20"/>
      <c r="C517" s="21"/>
      <c r="D517" s="21"/>
      <c r="E517" s="20"/>
      <c r="F517" s="21"/>
      <c r="G517" s="21"/>
      <c r="H517" s="20"/>
      <c r="I517" s="21"/>
      <c r="J517" s="21"/>
      <c r="K517" s="20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  <c r="AF517" s="21"/>
      <c r="AG517" s="21"/>
      <c r="AH517" s="21"/>
      <c r="AI517" s="21"/>
      <c r="AJ517" s="21"/>
      <c r="AK517" s="21"/>
      <c r="AL517" s="21"/>
      <c r="AM517" s="21"/>
      <c r="AN517" s="21"/>
      <c r="AO517" s="21"/>
      <c r="AP517" s="21"/>
      <c r="AQ517" s="21"/>
      <c r="AR517" s="21"/>
      <c r="AS517" s="21"/>
      <c r="AT517" s="21"/>
      <c r="AU517" s="21"/>
      <c r="AV517" s="21"/>
      <c r="AW517" s="21"/>
    </row>
    <row r="518" spans="2:49" x14ac:dyDescent="0.25">
      <c r="B518" s="20"/>
      <c r="C518" s="21"/>
      <c r="D518" s="21"/>
      <c r="E518" s="20"/>
      <c r="F518" s="21"/>
      <c r="G518" s="21"/>
      <c r="H518" s="20"/>
      <c r="I518" s="21"/>
      <c r="J518" s="21"/>
      <c r="K518" s="20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  <c r="AF518" s="21"/>
      <c r="AG518" s="21"/>
      <c r="AH518" s="21"/>
      <c r="AI518" s="21"/>
      <c r="AJ518" s="21"/>
      <c r="AK518" s="21"/>
      <c r="AL518" s="21"/>
      <c r="AM518" s="21"/>
      <c r="AN518" s="21"/>
      <c r="AO518" s="21"/>
      <c r="AP518" s="21"/>
      <c r="AQ518" s="21"/>
      <c r="AR518" s="21"/>
      <c r="AS518" s="21"/>
      <c r="AT518" s="21"/>
      <c r="AU518" s="21"/>
      <c r="AV518" s="21"/>
      <c r="AW518" s="21"/>
    </row>
    <row r="519" spans="2:49" x14ac:dyDescent="0.25">
      <c r="B519" s="20"/>
      <c r="C519" s="21"/>
      <c r="D519" s="21"/>
      <c r="E519" s="20"/>
      <c r="F519" s="21"/>
      <c r="G519" s="21"/>
      <c r="H519" s="20"/>
      <c r="I519" s="21"/>
      <c r="J519" s="21"/>
      <c r="K519" s="20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  <c r="AH519" s="21"/>
      <c r="AI519" s="21"/>
      <c r="AJ519" s="21"/>
      <c r="AK519" s="21"/>
      <c r="AL519" s="21"/>
      <c r="AM519" s="21"/>
      <c r="AN519" s="21"/>
      <c r="AO519" s="21"/>
      <c r="AP519" s="21"/>
      <c r="AQ519" s="21"/>
      <c r="AR519" s="21"/>
      <c r="AS519" s="21"/>
      <c r="AT519" s="21"/>
      <c r="AU519" s="21"/>
      <c r="AV519" s="21"/>
      <c r="AW519" s="21"/>
    </row>
    <row r="520" spans="2:49" x14ac:dyDescent="0.25">
      <c r="B520" s="20"/>
      <c r="C520" s="21"/>
      <c r="D520" s="21"/>
      <c r="E520" s="20"/>
      <c r="F520" s="21"/>
      <c r="G520" s="21"/>
      <c r="H520" s="20"/>
      <c r="I520" s="21"/>
      <c r="J520" s="21"/>
      <c r="K520" s="20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  <c r="AF520" s="21"/>
      <c r="AG520" s="21"/>
      <c r="AH520" s="21"/>
      <c r="AI520" s="21"/>
      <c r="AJ520" s="21"/>
      <c r="AK520" s="21"/>
      <c r="AL520" s="21"/>
      <c r="AM520" s="21"/>
      <c r="AN520" s="21"/>
      <c r="AO520" s="21"/>
      <c r="AP520" s="21"/>
      <c r="AQ520" s="21"/>
      <c r="AR520" s="21"/>
      <c r="AS520" s="21"/>
      <c r="AT520" s="21"/>
      <c r="AU520" s="21"/>
      <c r="AV520" s="21"/>
      <c r="AW520" s="21"/>
    </row>
    <row r="521" spans="2:49" x14ac:dyDescent="0.25">
      <c r="B521" s="20"/>
      <c r="C521" s="21"/>
      <c r="D521" s="21"/>
      <c r="E521" s="20"/>
      <c r="F521" s="21"/>
      <c r="G521" s="21"/>
      <c r="H521" s="20"/>
      <c r="I521" s="21"/>
      <c r="J521" s="21"/>
      <c r="K521" s="20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  <c r="AF521" s="21"/>
      <c r="AG521" s="21"/>
      <c r="AH521" s="21"/>
      <c r="AI521" s="21"/>
      <c r="AJ521" s="21"/>
      <c r="AK521" s="21"/>
      <c r="AL521" s="21"/>
      <c r="AM521" s="21"/>
      <c r="AN521" s="21"/>
      <c r="AO521" s="21"/>
      <c r="AP521" s="21"/>
      <c r="AQ521" s="21"/>
      <c r="AR521" s="21"/>
      <c r="AS521" s="21"/>
      <c r="AT521" s="21"/>
      <c r="AU521" s="21"/>
      <c r="AV521" s="21"/>
      <c r="AW521" s="21"/>
    </row>
    <row r="522" spans="2:49" x14ac:dyDescent="0.25">
      <c r="B522" s="20"/>
      <c r="C522" s="21"/>
      <c r="D522" s="21"/>
      <c r="E522" s="20"/>
      <c r="F522" s="21"/>
      <c r="G522" s="21"/>
      <c r="H522" s="20"/>
      <c r="I522" s="21"/>
      <c r="J522" s="21"/>
      <c r="K522" s="20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  <c r="AG522" s="21"/>
      <c r="AH522" s="21"/>
      <c r="AI522" s="21"/>
      <c r="AJ522" s="21"/>
      <c r="AK522" s="21"/>
      <c r="AL522" s="21"/>
      <c r="AM522" s="21"/>
      <c r="AN522" s="21"/>
      <c r="AO522" s="21"/>
      <c r="AP522" s="21"/>
      <c r="AQ522" s="21"/>
      <c r="AR522" s="21"/>
      <c r="AS522" s="21"/>
      <c r="AT522" s="21"/>
      <c r="AU522" s="21"/>
      <c r="AV522" s="21"/>
      <c r="AW522" s="21"/>
    </row>
    <row r="523" spans="2:49" x14ac:dyDescent="0.25">
      <c r="B523" s="20"/>
      <c r="C523" s="21"/>
      <c r="D523" s="21"/>
      <c r="E523" s="20"/>
      <c r="F523" s="21"/>
      <c r="G523" s="21"/>
      <c r="H523" s="20"/>
      <c r="I523" s="21"/>
      <c r="J523" s="21"/>
      <c r="K523" s="20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  <c r="AF523" s="21"/>
      <c r="AG523" s="21"/>
      <c r="AH523" s="21"/>
      <c r="AI523" s="21"/>
      <c r="AJ523" s="21"/>
      <c r="AK523" s="21"/>
      <c r="AL523" s="21"/>
      <c r="AM523" s="21"/>
      <c r="AN523" s="21"/>
      <c r="AO523" s="21"/>
      <c r="AP523" s="21"/>
      <c r="AQ523" s="21"/>
      <c r="AR523" s="21"/>
      <c r="AS523" s="21"/>
      <c r="AT523" s="21"/>
      <c r="AU523" s="21"/>
      <c r="AV523" s="21"/>
      <c r="AW523" s="21"/>
    </row>
    <row r="524" spans="2:49" x14ac:dyDescent="0.25">
      <c r="B524" s="20"/>
      <c r="C524" s="21"/>
      <c r="D524" s="21"/>
      <c r="E524" s="20"/>
      <c r="F524" s="21"/>
      <c r="G524" s="21"/>
      <c r="H524" s="20"/>
      <c r="I524" s="21"/>
      <c r="J524" s="21"/>
      <c r="K524" s="20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  <c r="AF524" s="21"/>
      <c r="AG524" s="21"/>
      <c r="AH524" s="21"/>
      <c r="AI524" s="21"/>
      <c r="AJ524" s="21"/>
      <c r="AK524" s="21"/>
      <c r="AL524" s="21"/>
      <c r="AM524" s="21"/>
      <c r="AN524" s="21"/>
      <c r="AO524" s="21"/>
      <c r="AP524" s="21"/>
      <c r="AQ524" s="21"/>
      <c r="AR524" s="21"/>
      <c r="AS524" s="21"/>
      <c r="AT524" s="21"/>
      <c r="AU524" s="21"/>
      <c r="AV524" s="21"/>
      <c r="AW524" s="21"/>
    </row>
    <row r="525" spans="2:49" x14ac:dyDescent="0.25">
      <c r="B525" s="20"/>
      <c r="C525" s="21"/>
      <c r="D525" s="21"/>
      <c r="E525" s="20"/>
      <c r="F525" s="21"/>
      <c r="G525" s="21"/>
      <c r="H525" s="20"/>
      <c r="I525" s="21"/>
      <c r="J525" s="21"/>
      <c r="K525" s="20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  <c r="AF525" s="21"/>
      <c r="AG525" s="21"/>
      <c r="AH525" s="21"/>
      <c r="AI525" s="21"/>
      <c r="AJ525" s="21"/>
      <c r="AK525" s="21"/>
      <c r="AL525" s="21"/>
      <c r="AM525" s="21"/>
      <c r="AN525" s="21"/>
      <c r="AO525" s="21"/>
      <c r="AP525" s="21"/>
      <c r="AQ525" s="21"/>
      <c r="AR525" s="21"/>
      <c r="AS525" s="21"/>
      <c r="AT525" s="21"/>
      <c r="AU525" s="21"/>
      <c r="AV525" s="21"/>
      <c r="AW525" s="21"/>
    </row>
    <row r="526" spans="2:49" x14ac:dyDescent="0.25">
      <c r="B526" s="20"/>
      <c r="C526" s="21"/>
      <c r="D526" s="21"/>
      <c r="E526" s="20"/>
      <c r="F526" s="21"/>
      <c r="G526" s="21"/>
      <c r="H526" s="20"/>
      <c r="I526" s="21"/>
      <c r="J526" s="21"/>
      <c r="K526" s="20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  <c r="AF526" s="21"/>
      <c r="AG526" s="21"/>
      <c r="AH526" s="21"/>
      <c r="AI526" s="21"/>
      <c r="AJ526" s="21"/>
      <c r="AK526" s="21"/>
      <c r="AL526" s="21"/>
      <c r="AM526" s="21"/>
      <c r="AN526" s="21"/>
      <c r="AO526" s="21"/>
      <c r="AP526" s="21"/>
      <c r="AQ526" s="21"/>
      <c r="AR526" s="21"/>
      <c r="AS526" s="21"/>
      <c r="AT526" s="21"/>
      <c r="AU526" s="21"/>
      <c r="AV526" s="21"/>
      <c r="AW526" s="21"/>
    </row>
    <row r="527" spans="2:49" x14ac:dyDescent="0.25">
      <c r="B527" s="20"/>
      <c r="C527" s="21"/>
      <c r="D527" s="21"/>
      <c r="E527" s="20"/>
      <c r="F527" s="21"/>
      <c r="G527" s="21"/>
      <c r="H527" s="20"/>
      <c r="I527" s="21"/>
      <c r="J527" s="21"/>
      <c r="K527" s="20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  <c r="AF527" s="21"/>
      <c r="AG527" s="21"/>
      <c r="AH527" s="21"/>
      <c r="AI527" s="21"/>
      <c r="AJ527" s="21"/>
      <c r="AK527" s="21"/>
      <c r="AL527" s="21"/>
      <c r="AM527" s="21"/>
      <c r="AN527" s="21"/>
      <c r="AO527" s="21"/>
      <c r="AP527" s="21"/>
      <c r="AQ527" s="21"/>
      <c r="AR527" s="21"/>
      <c r="AS527" s="21"/>
      <c r="AT527" s="21"/>
      <c r="AU527" s="21"/>
      <c r="AV527" s="21"/>
      <c r="AW527" s="21"/>
    </row>
    <row r="528" spans="2:49" x14ac:dyDescent="0.25">
      <c r="B528" s="20"/>
      <c r="C528" s="21"/>
      <c r="D528" s="21"/>
      <c r="E528" s="20"/>
      <c r="F528" s="21"/>
      <c r="G528" s="21"/>
      <c r="H528" s="20"/>
      <c r="I528" s="21"/>
      <c r="J528" s="21"/>
      <c r="K528" s="20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  <c r="AH528" s="21"/>
      <c r="AI528" s="21"/>
      <c r="AJ528" s="21"/>
      <c r="AK528" s="21"/>
      <c r="AL528" s="21"/>
      <c r="AM528" s="21"/>
      <c r="AN528" s="21"/>
      <c r="AO528" s="21"/>
      <c r="AP528" s="21"/>
      <c r="AQ528" s="21"/>
      <c r="AR528" s="21"/>
      <c r="AS528" s="21"/>
      <c r="AT528" s="21"/>
      <c r="AU528" s="21"/>
      <c r="AV528" s="21"/>
      <c r="AW528" s="21"/>
    </row>
    <row r="529" spans="2:49" x14ac:dyDescent="0.25">
      <c r="B529" s="20"/>
      <c r="C529" s="21"/>
      <c r="D529" s="21"/>
      <c r="E529" s="20"/>
      <c r="F529" s="21"/>
      <c r="G529" s="21"/>
      <c r="H529" s="20"/>
      <c r="I529" s="21"/>
      <c r="J529" s="21"/>
      <c r="K529" s="20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  <c r="AG529" s="21"/>
      <c r="AH529" s="21"/>
      <c r="AI529" s="21"/>
      <c r="AJ529" s="21"/>
      <c r="AK529" s="21"/>
      <c r="AL529" s="21"/>
      <c r="AM529" s="21"/>
      <c r="AN529" s="21"/>
      <c r="AO529" s="21"/>
      <c r="AP529" s="21"/>
      <c r="AQ529" s="21"/>
      <c r="AR529" s="21"/>
      <c r="AS529" s="21"/>
      <c r="AT529" s="21"/>
      <c r="AU529" s="21"/>
      <c r="AV529" s="21"/>
      <c r="AW529" s="21"/>
    </row>
    <row r="530" spans="2:49" x14ac:dyDescent="0.25">
      <c r="B530" s="20"/>
      <c r="C530" s="21"/>
      <c r="D530" s="21"/>
      <c r="E530" s="20"/>
      <c r="F530" s="21"/>
      <c r="G530" s="21"/>
      <c r="H530" s="20"/>
      <c r="I530" s="21"/>
      <c r="J530" s="21"/>
      <c r="K530" s="20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  <c r="AG530" s="21"/>
      <c r="AH530" s="21"/>
      <c r="AI530" s="21"/>
      <c r="AJ530" s="21"/>
      <c r="AK530" s="21"/>
      <c r="AL530" s="21"/>
      <c r="AM530" s="21"/>
      <c r="AN530" s="21"/>
      <c r="AO530" s="21"/>
      <c r="AP530" s="21"/>
      <c r="AQ530" s="21"/>
      <c r="AR530" s="21"/>
      <c r="AS530" s="21"/>
      <c r="AT530" s="21"/>
      <c r="AU530" s="21"/>
      <c r="AV530" s="21"/>
      <c r="AW530" s="21"/>
    </row>
    <row r="531" spans="2:49" x14ac:dyDescent="0.25">
      <c r="B531" s="20"/>
      <c r="C531" s="21"/>
      <c r="D531" s="21"/>
      <c r="E531" s="20"/>
      <c r="F531" s="21"/>
      <c r="G531" s="21"/>
      <c r="H531" s="20"/>
      <c r="I531" s="21"/>
      <c r="J531" s="21"/>
      <c r="K531" s="20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  <c r="AG531" s="21"/>
      <c r="AH531" s="21"/>
      <c r="AI531" s="21"/>
      <c r="AJ531" s="21"/>
      <c r="AK531" s="21"/>
      <c r="AL531" s="21"/>
      <c r="AM531" s="21"/>
      <c r="AN531" s="21"/>
      <c r="AO531" s="21"/>
      <c r="AP531" s="21"/>
      <c r="AQ531" s="21"/>
      <c r="AR531" s="21"/>
      <c r="AS531" s="21"/>
      <c r="AT531" s="21"/>
      <c r="AU531" s="21"/>
      <c r="AV531" s="21"/>
      <c r="AW531" s="21"/>
    </row>
    <row r="532" spans="2:49" x14ac:dyDescent="0.25">
      <c r="B532" s="20"/>
      <c r="C532" s="21"/>
      <c r="D532" s="21"/>
      <c r="E532" s="20"/>
      <c r="F532" s="21"/>
      <c r="G532" s="21"/>
      <c r="H532" s="20"/>
      <c r="I532" s="21"/>
      <c r="J532" s="21"/>
      <c r="K532" s="20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  <c r="AG532" s="21"/>
      <c r="AH532" s="21"/>
      <c r="AI532" s="21"/>
      <c r="AJ532" s="21"/>
      <c r="AK532" s="21"/>
      <c r="AL532" s="21"/>
      <c r="AM532" s="21"/>
      <c r="AN532" s="21"/>
      <c r="AO532" s="21"/>
      <c r="AP532" s="21"/>
      <c r="AQ532" s="21"/>
      <c r="AR532" s="21"/>
      <c r="AS532" s="21"/>
      <c r="AT532" s="21"/>
      <c r="AU532" s="21"/>
      <c r="AV532" s="21"/>
      <c r="AW532" s="21"/>
    </row>
    <row r="533" spans="2:49" x14ac:dyDescent="0.25">
      <c r="B533" s="20"/>
      <c r="C533" s="21"/>
      <c r="D533" s="21"/>
      <c r="E533" s="20"/>
      <c r="F533" s="21"/>
      <c r="G533" s="21"/>
      <c r="H533" s="20"/>
      <c r="I533" s="21"/>
      <c r="J533" s="21"/>
      <c r="K533" s="20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  <c r="AF533" s="21"/>
      <c r="AG533" s="21"/>
      <c r="AH533" s="21"/>
      <c r="AI533" s="21"/>
      <c r="AJ533" s="21"/>
      <c r="AK533" s="21"/>
      <c r="AL533" s="21"/>
      <c r="AM533" s="21"/>
      <c r="AN533" s="21"/>
      <c r="AO533" s="21"/>
      <c r="AP533" s="21"/>
      <c r="AQ533" s="21"/>
      <c r="AR533" s="21"/>
      <c r="AS533" s="21"/>
      <c r="AT533" s="21"/>
      <c r="AU533" s="21"/>
      <c r="AV533" s="21"/>
      <c r="AW533" s="21"/>
    </row>
    <row r="534" spans="2:49" x14ac:dyDescent="0.25">
      <c r="B534" s="20"/>
      <c r="C534" s="21"/>
      <c r="D534" s="21"/>
      <c r="E534" s="20"/>
      <c r="F534" s="21"/>
      <c r="G534" s="21"/>
      <c r="H534" s="20"/>
      <c r="I534" s="21"/>
      <c r="J534" s="21"/>
      <c r="K534" s="20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  <c r="AG534" s="21"/>
      <c r="AH534" s="21"/>
      <c r="AI534" s="21"/>
      <c r="AJ534" s="21"/>
      <c r="AK534" s="21"/>
      <c r="AL534" s="21"/>
      <c r="AM534" s="21"/>
      <c r="AN534" s="21"/>
      <c r="AO534" s="21"/>
      <c r="AP534" s="21"/>
      <c r="AQ534" s="21"/>
      <c r="AR534" s="21"/>
      <c r="AS534" s="21"/>
      <c r="AT534" s="21"/>
      <c r="AU534" s="21"/>
      <c r="AV534" s="21"/>
      <c r="AW534" s="21"/>
    </row>
    <row r="535" spans="2:49" x14ac:dyDescent="0.25">
      <c r="B535" s="20"/>
      <c r="C535" s="21"/>
      <c r="D535" s="21"/>
      <c r="E535" s="20"/>
      <c r="F535" s="21"/>
      <c r="G535" s="21"/>
      <c r="H535" s="20"/>
      <c r="I535" s="21"/>
      <c r="J535" s="21"/>
      <c r="K535" s="20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  <c r="AG535" s="21"/>
      <c r="AH535" s="21"/>
      <c r="AI535" s="21"/>
      <c r="AJ535" s="21"/>
      <c r="AK535" s="21"/>
      <c r="AL535" s="21"/>
      <c r="AM535" s="21"/>
      <c r="AN535" s="21"/>
      <c r="AO535" s="21"/>
      <c r="AP535" s="21"/>
      <c r="AQ535" s="21"/>
      <c r="AR535" s="21"/>
      <c r="AS535" s="21"/>
      <c r="AT535" s="21"/>
      <c r="AU535" s="21"/>
      <c r="AV535" s="21"/>
      <c r="AW535" s="21"/>
    </row>
    <row r="536" spans="2:49" x14ac:dyDescent="0.25">
      <c r="B536" s="20"/>
      <c r="C536" s="21"/>
      <c r="D536" s="21"/>
      <c r="E536" s="20"/>
      <c r="F536" s="21"/>
      <c r="G536" s="21"/>
      <c r="H536" s="20"/>
      <c r="I536" s="21"/>
      <c r="J536" s="21"/>
      <c r="K536" s="20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  <c r="AH536" s="21"/>
      <c r="AI536" s="21"/>
      <c r="AJ536" s="21"/>
      <c r="AK536" s="21"/>
      <c r="AL536" s="21"/>
      <c r="AM536" s="21"/>
      <c r="AN536" s="21"/>
      <c r="AO536" s="21"/>
      <c r="AP536" s="21"/>
      <c r="AQ536" s="21"/>
      <c r="AR536" s="21"/>
      <c r="AS536" s="21"/>
      <c r="AT536" s="21"/>
      <c r="AU536" s="21"/>
      <c r="AV536" s="21"/>
      <c r="AW536" s="21"/>
    </row>
    <row r="537" spans="2:49" x14ac:dyDescent="0.25">
      <c r="B537" s="20"/>
      <c r="C537" s="21"/>
      <c r="D537" s="21"/>
      <c r="E537" s="20"/>
      <c r="F537" s="21"/>
      <c r="G537" s="21"/>
      <c r="H537" s="20"/>
      <c r="I537" s="21"/>
      <c r="J537" s="21"/>
      <c r="K537" s="20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  <c r="AK537" s="21"/>
      <c r="AL537" s="21"/>
      <c r="AM537" s="21"/>
      <c r="AN537" s="21"/>
      <c r="AO537" s="21"/>
      <c r="AP537" s="21"/>
      <c r="AQ537" s="21"/>
      <c r="AR537" s="21"/>
      <c r="AS537" s="21"/>
      <c r="AT537" s="21"/>
      <c r="AU537" s="21"/>
      <c r="AV537" s="21"/>
      <c r="AW537" s="21"/>
    </row>
    <row r="538" spans="2:49" x14ac:dyDescent="0.25">
      <c r="B538" s="20"/>
      <c r="C538" s="21"/>
      <c r="D538" s="21"/>
      <c r="E538" s="20"/>
      <c r="F538" s="21"/>
      <c r="G538" s="21"/>
      <c r="H538" s="20"/>
      <c r="I538" s="21"/>
      <c r="J538" s="21"/>
      <c r="K538" s="20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  <c r="AF538" s="21"/>
      <c r="AG538" s="21"/>
      <c r="AH538" s="21"/>
      <c r="AI538" s="21"/>
      <c r="AJ538" s="21"/>
      <c r="AK538" s="21"/>
      <c r="AL538" s="21"/>
      <c r="AM538" s="21"/>
      <c r="AN538" s="21"/>
      <c r="AO538" s="21"/>
      <c r="AP538" s="21"/>
      <c r="AQ538" s="21"/>
      <c r="AR538" s="21"/>
      <c r="AS538" s="21"/>
      <c r="AT538" s="21"/>
      <c r="AU538" s="21"/>
      <c r="AV538" s="21"/>
      <c r="AW538" s="21"/>
    </row>
    <row r="539" spans="2:49" x14ac:dyDescent="0.25">
      <c r="B539" s="20"/>
      <c r="C539" s="21"/>
      <c r="D539" s="21"/>
      <c r="E539" s="20"/>
      <c r="F539" s="21"/>
      <c r="G539" s="21"/>
      <c r="H539" s="20"/>
      <c r="I539" s="21"/>
      <c r="J539" s="21"/>
      <c r="K539" s="20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  <c r="AG539" s="21"/>
      <c r="AH539" s="21"/>
      <c r="AI539" s="21"/>
      <c r="AJ539" s="21"/>
      <c r="AK539" s="21"/>
      <c r="AL539" s="21"/>
      <c r="AM539" s="21"/>
      <c r="AN539" s="21"/>
      <c r="AO539" s="21"/>
      <c r="AP539" s="21"/>
      <c r="AQ539" s="21"/>
      <c r="AR539" s="21"/>
      <c r="AS539" s="21"/>
      <c r="AT539" s="21"/>
      <c r="AU539" s="21"/>
      <c r="AV539" s="21"/>
      <c r="AW539" s="21"/>
    </row>
    <row r="540" spans="2:49" x14ac:dyDescent="0.25">
      <c r="B540" s="20"/>
      <c r="C540" s="21"/>
      <c r="D540" s="21"/>
      <c r="E540" s="20"/>
      <c r="F540" s="21"/>
      <c r="G540" s="21"/>
      <c r="H540" s="20"/>
      <c r="I540" s="21"/>
      <c r="J540" s="21"/>
      <c r="K540" s="20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  <c r="AF540" s="21"/>
      <c r="AG540" s="21"/>
      <c r="AH540" s="21"/>
      <c r="AI540" s="21"/>
      <c r="AJ540" s="21"/>
      <c r="AK540" s="21"/>
      <c r="AL540" s="21"/>
      <c r="AM540" s="21"/>
      <c r="AN540" s="21"/>
      <c r="AO540" s="21"/>
      <c r="AP540" s="21"/>
      <c r="AQ540" s="21"/>
      <c r="AR540" s="21"/>
      <c r="AS540" s="21"/>
      <c r="AT540" s="21"/>
      <c r="AU540" s="21"/>
      <c r="AV540" s="21"/>
      <c r="AW540" s="21"/>
    </row>
    <row r="541" spans="2:49" x14ac:dyDescent="0.25">
      <c r="B541" s="20"/>
      <c r="C541" s="21"/>
      <c r="D541" s="21"/>
      <c r="E541" s="20"/>
      <c r="F541" s="21"/>
      <c r="G541" s="21"/>
      <c r="H541" s="20"/>
      <c r="I541" s="21"/>
      <c r="J541" s="21"/>
      <c r="K541" s="20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  <c r="AF541" s="21"/>
      <c r="AG541" s="21"/>
      <c r="AH541" s="21"/>
      <c r="AI541" s="21"/>
      <c r="AJ541" s="21"/>
      <c r="AK541" s="21"/>
      <c r="AL541" s="21"/>
      <c r="AM541" s="21"/>
      <c r="AN541" s="21"/>
      <c r="AO541" s="21"/>
      <c r="AP541" s="21"/>
      <c r="AQ541" s="21"/>
      <c r="AR541" s="21"/>
      <c r="AS541" s="21"/>
      <c r="AT541" s="21"/>
      <c r="AU541" s="21"/>
      <c r="AV541" s="21"/>
      <c r="AW541" s="21"/>
    </row>
    <row r="542" spans="2:49" x14ac:dyDescent="0.25">
      <c r="B542" s="20"/>
      <c r="C542" s="21"/>
      <c r="D542" s="21"/>
      <c r="E542" s="20"/>
      <c r="F542" s="21"/>
      <c r="G542" s="21"/>
      <c r="H542" s="20"/>
      <c r="I542" s="21"/>
      <c r="J542" s="21"/>
      <c r="K542" s="20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  <c r="AF542" s="21"/>
      <c r="AG542" s="21"/>
      <c r="AH542" s="21"/>
      <c r="AI542" s="21"/>
      <c r="AJ542" s="21"/>
      <c r="AK542" s="21"/>
      <c r="AL542" s="21"/>
      <c r="AM542" s="21"/>
      <c r="AN542" s="21"/>
      <c r="AO542" s="21"/>
      <c r="AP542" s="21"/>
      <c r="AQ542" s="21"/>
      <c r="AR542" s="21"/>
      <c r="AS542" s="21"/>
      <c r="AT542" s="21"/>
      <c r="AU542" s="21"/>
      <c r="AV542" s="21"/>
      <c r="AW542" s="21"/>
    </row>
    <row r="543" spans="2:49" x14ac:dyDescent="0.25">
      <c r="B543" s="20"/>
      <c r="C543" s="21"/>
      <c r="D543" s="21"/>
      <c r="E543" s="20"/>
      <c r="F543" s="21"/>
      <c r="G543" s="21"/>
      <c r="H543" s="20"/>
      <c r="I543" s="21"/>
      <c r="J543" s="21"/>
      <c r="K543" s="20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  <c r="AF543" s="21"/>
      <c r="AG543" s="21"/>
      <c r="AH543" s="21"/>
      <c r="AI543" s="21"/>
      <c r="AJ543" s="21"/>
      <c r="AK543" s="21"/>
      <c r="AL543" s="21"/>
      <c r="AM543" s="21"/>
      <c r="AN543" s="21"/>
      <c r="AO543" s="21"/>
      <c r="AP543" s="21"/>
      <c r="AQ543" s="21"/>
      <c r="AR543" s="21"/>
      <c r="AS543" s="21"/>
      <c r="AT543" s="21"/>
      <c r="AU543" s="21"/>
      <c r="AV543" s="21"/>
      <c r="AW543" s="21"/>
    </row>
    <row r="544" spans="2:49" x14ac:dyDescent="0.25">
      <c r="B544" s="20"/>
      <c r="C544" s="21"/>
      <c r="D544" s="21"/>
      <c r="E544" s="20"/>
      <c r="F544" s="21"/>
      <c r="G544" s="21"/>
      <c r="H544" s="20"/>
      <c r="I544" s="21"/>
      <c r="J544" s="21"/>
      <c r="K544" s="20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  <c r="AG544" s="21"/>
      <c r="AH544" s="21"/>
      <c r="AI544" s="21"/>
      <c r="AJ544" s="21"/>
      <c r="AK544" s="21"/>
      <c r="AL544" s="21"/>
      <c r="AM544" s="21"/>
      <c r="AN544" s="21"/>
      <c r="AO544" s="21"/>
      <c r="AP544" s="21"/>
      <c r="AQ544" s="21"/>
      <c r="AR544" s="21"/>
      <c r="AS544" s="21"/>
      <c r="AT544" s="21"/>
      <c r="AU544" s="21"/>
      <c r="AV544" s="21"/>
      <c r="AW544" s="21"/>
    </row>
    <row r="545" spans="2:49" x14ac:dyDescent="0.25">
      <c r="B545" s="20"/>
      <c r="C545" s="21"/>
      <c r="D545" s="21"/>
      <c r="E545" s="20"/>
      <c r="F545" s="21"/>
      <c r="G545" s="21"/>
      <c r="H545" s="20"/>
      <c r="I545" s="21"/>
      <c r="J545" s="21"/>
      <c r="K545" s="20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  <c r="AG545" s="21"/>
      <c r="AH545" s="21"/>
      <c r="AI545" s="21"/>
      <c r="AJ545" s="21"/>
      <c r="AK545" s="21"/>
      <c r="AL545" s="21"/>
      <c r="AM545" s="21"/>
      <c r="AN545" s="21"/>
      <c r="AO545" s="21"/>
      <c r="AP545" s="21"/>
      <c r="AQ545" s="21"/>
      <c r="AR545" s="21"/>
      <c r="AS545" s="21"/>
      <c r="AT545" s="21"/>
      <c r="AU545" s="21"/>
      <c r="AV545" s="21"/>
      <c r="AW545" s="21"/>
    </row>
    <row r="546" spans="2:49" x14ac:dyDescent="0.25">
      <c r="B546" s="20"/>
      <c r="C546" s="21"/>
      <c r="D546" s="21"/>
      <c r="E546" s="20"/>
      <c r="F546" s="21"/>
      <c r="G546" s="21"/>
      <c r="H546" s="20"/>
      <c r="I546" s="21"/>
      <c r="J546" s="21"/>
      <c r="K546" s="20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  <c r="AH546" s="21"/>
      <c r="AI546" s="21"/>
      <c r="AJ546" s="21"/>
      <c r="AK546" s="21"/>
      <c r="AL546" s="21"/>
      <c r="AM546" s="21"/>
      <c r="AN546" s="21"/>
      <c r="AO546" s="21"/>
      <c r="AP546" s="21"/>
      <c r="AQ546" s="21"/>
      <c r="AR546" s="21"/>
      <c r="AS546" s="21"/>
      <c r="AT546" s="21"/>
      <c r="AU546" s="21"/>
      <c r="AV546" s="21"/>
      <c r="AW546" s="21"/>
    </row>
    <row r="547" spans="2:49" x14ac:dyDescent="0.25">
      <c r="B547" s="20"/>
      <c r="C547" s="21"/>
      <c r="D547" s="21"/>
      <c r="E547" s="20"/>
      <c r="F547" s="21"/>
      <c r="G547" s="21"/>
      <c r="H547" s="20"/>
      <c r="I547" s="21"/>
      <c r="J547" s="21"/>
      <c r="K547" s="20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  <c r="AH547" s="21"/>
      <c r="AI547" s="21"/>
      <c r="AJ547" s="21"/>
      <c r="AK547" s="21"/>
      <c r="AL547" s="21"/>
      <c r="AM547" s="21"/>
      <c r="AN547" s="21"/>
      <c r="AO547" s="21"/>
      <c r="AP547" s="21"/>
      <c r="AQ547" s="21"/>
      <c r="AR547" s="21"/>
      <c r="AS547" s="21"/>
      <c r="AT547" s="21"/>
      <c r="AU547" s="21"/>
      <c r="AV547" s="21"/>
      <c r="AW547" s="21"/>
    </row>
    <row r="548" spans="2:49" x14ac:dyDescent="0.25">
      <c r="B548" s="20"/>
      <c r="C548" s="21"/>
      <c r="D548" s="21"/>
      <c r="E548" s="20"/>
      <c r="F548" s="21"/>
      <c r="G548" s="21"/>
      <c r="H548" s="20"/>
      <c r="I548" s="21"/>
      <c r="J548" s="21"/>
      <c r="K548" s="20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  <c r="AG548" s="21"/>
      <c r="AH548" s="21"/>
      <c r="AI548" s="21"/>
      <c r="AJ548" s="21"/>
      <c r="AK548" s="21"/>
      <c r="AL548" s="21"/>
      <c r="AM548" s="21"/>
      <c r="AN548" s="21"/>
      <c r="AO548" s="21"/>
      <c r="AP548" s="21"/>
      <c r="AQ548" s="21"/>
      <c r="AR548" s="21"/>
      <c r="AS548" s="21"/>
      <c r="AT548" s="21"/>
      <c r="AU548" s="21"/>
      <c r="AV548" s="21"/>
      <c r="AW548" s="21"/>
    </row>
    <row r="549" spans="2:49" x14ac:dyDescent="0.25">
      <c r="B549" s="20"/>
      <c r="C549" s="21"/>
      <c r="D549" s="21"/>
      <c r="E549" s="20"/>
      <c r="F549" s="21"/>
      <c r="G549" s="21"/>
      <c r="H549" s="20"/>
      <c r="I549" s="21"/>
      <c r="J549" s="21"/>
      <c r="K549" s="20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  <c r="AG549" s="21"/>
      <c r="AH549" s="21"/>
      <c r="AI549" s="21"/>
      <c r="AJ549" s="21"/>
      <c r="AK549" s="21"/>
      <c r="AL549" s="21"/>
      <c r="AM549" s="21"/>
      <c r="AN549" s="21"/>
      <c r="AO549" s="21"/>
      <c r="AP549" s="21"/>
      <c r="AQ549" s="21"/>
      <c r="AR549" s="21"/>
      <c r="AS549" s="21"/>
      <c r="AT549" s="21"/>
      <c r="AU549" s="21"/>
      <c r="AV549" s="21"/>
      <c r="AW549" s="21"/>
    </row>
    <row r="550" spans="2:49" x14ac:dyDescent="0.25">
      <c r="B550" s="20"/>
      <c r="C550" s="21"/>
      <c r="D550" s="21"/>
      <c r="E550" s="20"/>
      <c r="F550" s="21"/>
      <c r="G550" s="21"/>
      <c r="H550" s="20"/>
      <c r="I550" s="21"/>
      <c r="J550" s="21"/>
      <c r="K550" s="20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  <c r="AG550" s="21"/>
      <c r="AH550" s="21"/>
      <c r="AI550" s="21"/>
      <c r="AJ550" s="21"/>
      <c r="AK550" s="21"/>
      <c r="AL550" s="21"/>
      <c r="AM550" s="21"/>
      <c r="AN550" s="21"/>
      <c r="AO550" s="21"/>
      <c r="AP550" s="21"/>
      <c r="AQ550" s="21"/>
      <c r="AR550" s="21"/>
      <c r="AS550" s="21"/>
      <c r="AT550" s="21"/>
      <c r="AU550" s="21"/>
      <c r="AV550" s="21"/>
      <c r="AW550" s="21"/>
    </row>
    <row r="551" spans="2:49" x14ac:dyDescent="0.25">
      <c r="B551" s="20"/>
      <c r="C551" s="21"/>
      <c r="D551" s="21"/>
      <c r="E551" s="20"/>
      <c r="F551" s="21"/>
      <c r="G551" s="21"/>
      <c r="H551" s="20"/>
      <c r="I551" s="21"/>
      <c r="J551" s="21"/>
      <c r="K551" s="20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  <c r="AF551" s="21"/>
      <c r="AG551" s="21"/>
      <c r="AH551" s="21"/>
      <c r="AI551" s="21"/>
      <c r="AJ551" s="21"/>
      <c r="AK551" s="21"/>
      <c r="AL551" s="21"/>
      <c r="AM551" s="21"/>
      <c r="AN551" s="21"/>
      <c r="AO551" s="21"/>
      <c r="AP551" s="21"/>
      <c r="AQ551" s="21"/>
      <c r="AR551" s="21"/>
      <c r="AS551" s="21"/>
      <c r="AT551" s="21"/>
      <c r="AU551" s="21"/>
      <c r="AV551" s="21"/>
      <c r="AW551" s="21"/>
    </row>
    <row r="552" spans="2:49" x14ac:dyDescent="0.25">
      <c r="B552" s="20"/>
      <c r="C552" s="21"/>
      <c r="D552" s="21"/>
      <c r="E552" s="20"/>
      <c r="F552" s="21"/>
      <c r="G552" s="21"/>
      <c r="H552" s="20"/>
      <c r="I552" s="21"/>
      <c r="J552" s="21"/>
      <c r="K552" s="20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  <c r="AG552" s="21"/>
      <c r="AH552" s="21"/>
      <c r="AI552" s="21"/>
      <c r="AJ552" s="21"/>
      <c r="AK552" s="21"/>
      <c r="AL552" s="21"/>
      <c r="AM552" s="21"/>
      <c r="AN552" s="21"/>
      <c r="AO552" s="21"/>
      <c r="AP552" s="21"/>
      <c r="AQ552" s="21"/>
      <c r="AR552" s="21"/>
      <c r="AS552" s="21"/>
      <c r="AT552" s="21"/>
      <c r="AU552" s="21"/>
      <c r="AV552" s="21"/>
      <c r="AW552" s="21"/>
    </row>
    <row r="553" spans="2:49" x14ac:dyDescent="0.25">
      <c r="B553" s="20"/>
      <c r="C553" s="21"/>
      <c r="D553" s="21"/>
      <c r="E553" s="20"/>
      <c r="F553" s="21"/>
      <c r="G553" s="21"/>
      <c r="H553" s="20"/>
      <c r="I553" s="21"/>
      <c r="J553" s="21"/>
      <c r="K553" s="20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  <c r="AF553" s="21"/>
      <c r="AG553" s="21"/>
      <c r="AH553" s="21"/>
      <c r="AI553" s="21"/>
      <c r="AJ553" s="21"/>
      <c r="AK553" s="21"/>
      <c r="AL553" s="21"/>
      <c r="AM553" s="21"/>
      <c r="AN553" s="21"/>
      <c r="AO553" s="21"/>
      <c r="AP553" s="21"/>
      <c r="AQ553" s="21"/>
      <c r="AR553" s="21"/>
      <c r="AS553" s="21"/>
      <c r="AT553" s="21"/>
      <c r="AU553" s="21"/>
      <c r="AV553" s="21"/>
      <c r="AW553" s="21"/>
    </row>
    <row r="554" spans="2:49" x14ac:dyDescent="0.25">
      <c r="B554" s="20"/>
      <c r="C554" s="21"/>
      <c r="D554" s="21"/>
      <c r="E554" s="20"/>
      <c r="F554" s="21"/>
      <c r="G554" s="21"/>
      <c r="H554" s="20"/>
      <c r="I554" s="21"/>
      <c r="J554" s="21"/>
      <c r="K554" s="20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  <c r="AG554" s="21"/>
      <c r="AH554" s="21"/>
      <c r="AI554" s="21"/>
      <c r="AJ554" s="21"/>
      <c r="AK554" s="21"/>
      <c r="AL554" s="21"/>
      <c r="AM554" s="21"/>
      <c r="AN554" s="21"/>
      <c r="AO554" s="21"/>
      <c r="AP554" s="21"/>
      <c r="AQ554" s="21"/>
      <c r="AR554" s="21"/>
      <c r="AS554" s="21"/>
      <c r="AT554" s="21"/>
      <c r="AU554" s="21"/>
      <c r="AV554" s="21"/>
      <c r="AW554" s="21"/>
    </row>
    <row r="555" spans="2:49" x14ac:dyDescent="0.25">
      <c r="B555" s="20"/>
      <c r="C555" s="21"/>
      <c r="D555" s="21"/>
      <c r="E555" s="20"/>
      <c r="F555" s="21"/>
      <c r="G555" s="21"/>
      <c r="H555" s="20"/>
      <c r="I555" s="21"/>
      <c r="J555" s="21"/>
      <c r="K555" s="20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  <c r="AH555" s="21"/>
      <c r="AI555" s="21"/>
      <c r="AJ555" s="21"/>
      <c r="AK555" s="21"/>
      <c r="AL555" s="21"/>
      <c r="AM555" s="21"/>
      <c r="AN555" s="21"/>
      <c r="AO555" s="21"/>
      <c r="AP555" s="21"/>
      <c r="AQ555" s="21"/>
      <c r="AR555" s="21"/>
      <c r="AS555" s="21"/>
      <c r="AT555" s="21"/>
      <c r="AU555" s="21"/>
      <c r="AV555" s="21"/>
      <c r="AW555" s="21"/>
    </row>
    <row r="556" spans="2:49" x14ac:dyDescent="0.25">
      <c r="B556" s="20"/>
      <c r="C556" s="21"/>
      <c r="D556" s="21"/>
      <c r="E556" s="20"/>
      <c r="F556" s="21"/>
      <c r="G556" s="21"/>
      <c r="H556" s="20"/>
      <c r="I556" s="21"/>
      <c r="J556" s="21"/>
      <c r="K556" s="20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  <c r="AG556" s="21"/>
      <c r="AH556" s="21"/>
      <c r="AI556" s="21"/>
      <c r="AJ556" s="21"/>
      <c r="AK556" s="21"/>
      <c r="AL556" s="21"/>
      <c r="AM556" s="21"/>
      <c r="AN556" s="21"/>
      <c r="AO556" s="21"/>
      <c r="AP556" s="21"/>
      <c r="AQ556" s="21"/>
      <c r="AR556" s="21"/>
      <c r="AS556" s="21"/>
      <c r="AT556" s="21"/>
      <c r="AU556" s="21"/>
      <c r="AV556" s="21"/>
      <c r="AW556" s="21"/>
    </row>
    <row r="557" spans="2:49" x14ac:dyDescent="0.25">
      <c r="B557" s="20"/>
      <c r="C557" s="21"/>
      <c r="D557" s="21"/>
      <c r="E557" s="20"/>
      <c r="F557" s="21"/>
      <c r="G557" s="21"/>
      <c r="H557" s="20"/>
      <c r="I557" s="21"/>
      <c r="J557" s="21"/>
      <c r="K557" s="20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21"/>
      <c r="AG557" s="21"/>
      <c r="AH557" s="21"/>
      <c r="AI557" s="21"/>
      <c r="AJ557" s="21"/>
      <c r="AK557" s="21"/>
      <c r="AL557" s="21"/>
      <c r="AM557" s="21"/>
      <c r="AN557" s="21"/>
      <c r="AO557" s="21"/>
      <c r="AP557" s="21"/>
      <c r="AQ557" s="21"/>
      <c r="AR557" s="21"/>
      <c r="AS557" s="21"/>
      <c r="AT557" s="21"/>
      <c r="AU557" s="21"/>
      <c r="AV557" s="21"/>
      <c r="AW557" s="21"/>
    </row>
    <row r="558" spans="2:49" x14ac:dyDescent="0.25">
      <c r="B558" s="20"/>
      <c r="C558" s="21"/>
      <c r="D558" s="21"/>
      <c r="E558" s="20"/>
      <c r="F558" s="21"/>
      <c r="G558" s="21"/>
      <c r="H558" s="20"/>
      <c r="I558" s="21"/>
      <c r="J558" s="21"/>
      <c r="K558" s="20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  <c r="AG558" s="21"/>
      <c r="AH558" s="21"/>
      <c r="AI558" s="21"/>
      <c r="AJ558" s="21"/>
      <c r="AK558" s="21"/>
      <c r="AL558" s="21"/>
      <c r="AM558" s="21"/>
      <c r="AN558" s="21"/>
      <c r="AO558" s="21"/>
      <c r="AP558" s="21"/>
      <c r="AQ558" s="21"/>
      <c r="AR558" s="21"/>
      <c r="AS558" s="21"/>
      <c r="AT558" s="21"/>
      <c r="AU558" s="21"/>
      <c r="AV558" s="21"/>
      <c r="AW558" s="21"/>
    </row>
    <row r="559" spans="2:49" x14ac:dyDescent="0.25">
      <c r="B559" s="20"/>
      <c r="C559" s="21"/>
      <c r="D559" s="21"/>
      <c r="E559" s="20"/>
      <c r="F559" s="21"/>
      <c r="G559" s="21"/>
      <c r="H559" s="20"/>
      <c r="I559" s="21"/>
      <c r="J559" s="21"/>
      <c r="K559" s="20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  <c r="AH559" s="21"/>
      <c r="AI559" s="21"/>
      <c r="AJ559" s="21"/>
      <c r="AK559" s="21"/>
      <c r="AL559" s="21"/>
      <c r="AM559" s="21"/>
      <c r="AN559" s="21"/>
      <c r="AO559" s="21"/>
      <c r="AP559" s="21"/>
      <c r="AQ559" s="21"/>
      <c r="AR559" s="21"/>
      <c r="AS559" s="21"/>
      <c r="AT559" s="21"/>
      <c r="AU559" s="21"/>
      <c r="AV559" s="21"/>
      <c r="AW559" s="21"/>
    </row>
    <row r="560" spans="2:49" x14ac:dyDescent="0.25">
      <c r="B560" s="20"/>
      <c r="C560" s="21"/>
      <c r="D560" s="21"/>
      <c r="E560" s="20"/>
      <c r="F560" s="21"/>
      <c r="G560" s="21"/>
      <c r="H560" s="20"/>
      <c r="I560" s="21"/>
      <c r="J560" s="21"/>
      <c r="K560" s="20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  <c r="AG560" s="21"/>
      <c r="AH560" s="21"/>
      <c r="AI560" s="21"/>
      <c r="AJ560" s="21"/>
      <c r="AK560" s="21"/>
      <c r="AL560" s="21"/>
      <c r="AM560" s="21"/>
      <c r="AN560" s="21"/>
      <c r="AO560" s="21"/>
      <c r="AP560" s="21"/>
      <c r="AQ560" s="21"/>
      <c r="AR560" s="21"/>
      <c r="AS560" s="21"/>
      <c r="AT560" s="21"/>
      <c r="AU560" s="21"/>
      <c r="AV560" s="21"/>
      <c r="AW560" s="21"/>
    </row>
    <row r="561" spans="2:49" x14ac:dyDescent="0.25">
      <c r="B561" s="20"/>
      <c r="C561" s="21"/>
      <c r="D561" s="21"/>
      <c r="E561" s="20"/>
      <c r="F561" s="21"/>
      <c r="G561" s="21"/>
      <c r="H561" s="20"/>
      <c r="I561" s="21"/>
      <c r="J561" s="21"/>
      <c r="K561" s="20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  <c r="AF561" s="21"/>
      <c r="AG561" s="21"/>
      <c r="AH561" s="21"/>
      <c r="AI561" s="21"/>
      <c r="AJ561" s="21"/>
      <c r="AK561" s="21"/>
      <c r="AL561" s="21"/>
      <c r="AM561" s="21"/>
      <c r="AN561" s="21"/>
      <c r="AO561" s="21"/>
      <c r="AP561" s="21"/>
      <c r="AQ561" s="21"/>
      <c r="AR561" s="21"/>
      <c r="AS561" s="21"/>
      <c r="AT561" s="21"/>
      <c r="AU561" s="21"/>
      <c r="AV561" s="21"/>
      <c r="AW561" s="21"/>
    </row>
    <row r="562" spans="2:49" x14ac:dyDescent="0.25">
      <c r="B562" s="20"/>
      <c r="C562" s="21"/>
      <c r="D562" s="21"/>
      <c r="E562" s="20"/>
      <c r="F562" s="21"/>
      <c r="G562" s="21"/>
      <c r="H562" s="20"/>
      <c r="I562" s="21"/>
      <c r="J562" s="21"/>
      <c r="K562" s="20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  <c r="AG562" s="21"/>
      <c r="AH562" s="21"/>
      <c r="AI562" s="21"/>
      <c r="AJ562" s="21"/>
      <c r="AK562" s="21"/>
      <c r="AL562" s="21"/>
      <c r="AM562" s="21"/>
      <c r="AN562" s="21"/>
      <c r="AO562" s="21"/>
      <c r="AP562" s="21"/>
      <c r="AQ562" s="21"/>
      <c r="AR562" s="21"/>
      <c r="AS562" s="21"/>
      <c r="AT562" s="21"/>
      <c r="AU562" s="21"/>
      <c r="AV562" s="21"/>
      <c r="AW562" s="21"/>
    </row>
    <row r="563" spans="2:49" x14ac:dyDescent="0.25">
      <c r="B563" s="20"/>
      <c r="C563" s="21"/>
      <c r="D563" s="21"/>
      <c r="E563" s="20"/>
      <c r="F563" s="21"/>
      <c r="G563" s="21"/>
      <c r="H563" s="20"/>
      <c r="I563" s="21"/>
      <c r="J563" s="21"/>
      <c r="K563" s="20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  <c r="AF563" s="21"/>
      <c r="AG563" s="21"/>
      <c r="AH563" s="21"/>
      <c r="AI563" s="21"/>
      <c r="AJ563" s="21"/>
      <c r="AK563" s="21"/>
      <c r="AL563" s="21"/>
      <c r="AM563" s="21"/>
      <c r="AN563" s="21"/>
      <c r="AO563" s="21"/>
      <c r="AP563" s="21"/>
      <c r="AQ563" s="21"/>
      <c r="AR563" s="21"/>
      <c r="AS563" s="21"/>
      <c r="AT563" s="21"/>
      <c r="AU563" s="21"/>
      <c r="AV563" s="21"/>
      <c r="AW563" s="21"/>
    </row>
    <row r="564" spans="2:49" x14ac:dyDescent="0.25">
      <c r="B564" s="20"/>
      <c r="C564" s="21"/>
      <c r="D564" s="21"/>
      <c r="E564" s="20"/>
      <c r="F564" s="21"/>
      <c r="G564" s="21"/>
      <c r="H564" s="20"/>
      <c r="I564" s="21"/>
      <c r="J564" s="21"/>
      <c r="K564" s="20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  <c r="AH564" s="21"/>
      <c r="AI564" s="21"/>
      <c r="AJ564" s="21"/>
      <c r="AK564" s="21"/>
      <c r="AL564" s="21"/>
      <c r="AM564" s="21"/>
      <c r="AN564" s="21"/>
      <c r="AO564" s="21"/>
      <c r="AP564" s="21"/>
      <c r="AQ564" s="21"/>
      <c r="AR564" s="21"/>
      <c r="AS564" s="21"/>
      <c r="AT564" s="21"/>
      <c r="AU564" s="21"/>
      <c r="AV564" s="21"/>
      <c r="AW564" s="21"/>
    </row>
    <row r="565" spans="2:49" x14ac:dyDescent="0.25">
      <c r="B565" s="20"/>
      <c r="C565" s="21"/>
      <c r="D565" s="21"/>
      <c r="E565" s="20"/>
      <c r="F565" s="21"/>
      <c r="G565" s="21"/>
      <c r="H565" s="20"/>
      <c r="I565" s="21"/>
      <c r="J565" s="21"/>
      <c r="K565" s="20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  <c r="AF565" s="21"/>
      <c r="AG565" s="21"/>
      <c r="AH565" s="21"/>
      <c r="AI565" s="21"/>
      <c r="AJ565" s="21"/>
      <c r="AK565" s="21"/>
      <c r="AL565" s="21"/>
      <c r="AM565" s="21"/>
      <c r="AN565" s="21"/>
      <c r="AO565" s="21"/>
      <c r="AP565" s="21"/>
      <c r="AQ565" s="21"/>
      <c r="AR565" s="21"/>
      <c r="AS565" s="21"/>
      <c r="AT565" s="21"/>
      <c r="AU565" s="21"/>
      <c r="AV565" s="21"/>
      <c r="AW565" s="21"/>
    </row>
    <row r="566" spans="2:49" x14ac:dyDescent="0.25">
      <c r="B566" s="20"/>
      <c r="C566" s="21"/>
      <c r="D566" s="21"/>
      <c r="E566" s="20"/>
      <c r="F566" s="21"/>
      <c r="G566" s="21"/>
      <c r="H566" s="20"/>
      <c r="I566" s="21"/>
      <c r="J566" s="21"/>
      <c r="K566" s="20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  <c r="AG566" s="21"/>
      <c r="AH566" s="21"/>
      <c r="AI566" s="21"/>
      <c r="AJ566" s="21"/>
      <c r="AK566" s="21"/>
      <c r="AL566" s="21"/>
      <c r="AM566" s="21"/>
      <c r="AN566" s="21"/>
      <c r="AO566" s="21"/>
      <c r="AP566" s="21"/>
      <c r="AQ566" s="21"/>
      <c r="AR566" s="21"/>
      <c r="AS566" s="21"/>
      <c r="AT566" s="21"/>
      <c r="AU566" s="21"/>
      <c r="AV566" s="21"/>
      <c r="AW566" s="21"/>
    </row>
    <row r="567" spans="2:49" x14ac:dyDescent="0.25">
      <c r="B567" s="20"/>
      <c r="C567" s="21"/>
      <c r="D567" s="21"/>
      <c r="E567" s="20"/>
      <c r="F567" s="21"/>
      <c r="G567" s="21"/>
      <c r="H567" s="20"/>
      <c r="I567" s="21"/>
      <c r="J567" s="21"/>
      <c r="K567" s="20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  <c r="AF567" s="21"/>
      <c r="AG567" s="21"/>
      <c r="AH567" s="21"/>
      <c r="AI567" s="21"/>
      <c r="AJ567" s="21"/>
      <c r="AK567" s="21"/>
      <c r="AL567" s="21"/>
      <c r="AM567" s="21"/>
      <c r="AN567" s="21"/>
      <c r="AO567" s="21"/>
      <c r="AP567" s="21"/>
      <c r="AQ567" s="21"/>
      <c r="AR567" s="21"/>
      <c r="AS567" s="21"/>
      <c r="AT567" s="21"/>
      <c r="AU567" s="21"/>
      <c r="AV567" s="21"/>
      <c r="AW567" s="21"/>
    </row>
    <row r="568" spans="2:49" x14ac:dyDescent="0.25">
      <c r="B568" s="20"/>
      <c r="C568" s="21"/>
      <c r="D568" s="21"/>
      <c r="E568" s="20"/>
      <c r="F568" s="21"/>
      <c r="G568" s="21"/>
      <c r="H568" s="20"/>
      <c r="I568" s="21"/>
      <c r="J568" s="21"/>
      <c r="K568" s="20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  <c r="AG568" s="21"/>
      <c r="AH568" s="21"/>
      <c r="AI568" s="21"/>
      <c r="AJ568" s="21"/>
      <c r="AK568" s="21"/>
      <c r="AL568" s="21"/>
      <c r="AM568" s="21"/>
      <c r="AN568" s="21"/>
      <c r="AO568" s="21"/>
      <c r="AP568" s="21"/>
      <c r="AQ568" s="21"/>
      <c r="AR568" s="21"/>
      <c r="AS568" s="21"/>
      <c r="AT568" s="21"/>
      <c r="AU568" s="21"/>
      <c r="AV568" s="21"/>
      <c r="AW568" s="21"/>
    </row>
    <row r="569" spans="2:49" x14ac:dyDescent="0.25">
      <c r="B569" s="20"/>
      <c r="C569" s="21"/>
      <c r="D569" s="21"/>
      <c r="E569" s="20"/>
      <c r="F569" s="21"/>
      <c r="G569" s="21"/>
      <c r="H569" s="20"/>
      <c r="I569" s="21"/>
      <c r="J569" s="21"/>
      <c r="K569" s="20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  <c r="AF569" s="21"/>
      <c r="AG569" s="21"/>
      <c r="AH569" s="21"/>
      <c r="AI569" s="21"/>
      <c r="AJ569" s="21"/>
      <c r="AK569" s="21"/>
      <c r="AL569" s="21"/>
      <c r="AM569" s="21"/>
      <c r="AN569" s="21"/>
      <c r="AO569" s="21"/>
      <c r="AP569" s="21"/>
      <c r="AQ569" s="21"/>
      <c r="AR569" s="21"/>
      <c r="AS569" s="21"/>
      <c r="AT569" s="21"/>
      <c r="AU569" s="21"/>
      <c r="AV569" s="21"/>
      <c r="AW569" s="21"/>
    </row>
    <row r="570" spans="2:49" x14ac:dyDescent="0.25">
      <c r="B570" s="20"/>
      <c r="C570" s="21"/>
      <c r="D570" s="21"/>
      <c r="E570" s="20"/>
      <c r="F570" s="21"/>
      <c r="G570" s="21"/>
      <c r="H570" s="20"/>
      <c r="I570" s="21"/>
      <c r="J570" s="21"/>
      <c r="K570" s="20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  <c r="AH570" s="21"/>
      <c r="AI570" s="21"/>
      <c r="AJ570" s="21"/>
      <c r="AK570" s="21"/>
      <c r="AL570" s="21"/>
      <c r="AM570" s="21"/>
      <c r="AN570" s="21"/>
      <c r="AO570" s="21"/>
      <c r="AP570" s="21"/>
      <c r="AQ570" s="21"/>
      <c r="AR570" s="21"/>
      <c r="AS570" s="21"/>
      <c r="AT570" s="21"/>
      <c r="AU570" s="21"/>
      <c r="AV570" s="21"/>
      <c r="AW570" s="21"/>
    </row>
    <row r="571" spans="2:49" x14ac:dyDescent="0.25">
      <c r="B571" s="20"/>
      <c r="C571" s="21"/>
      <c r="D571" s="21"/>
      <c r="E571" s="20"/>
      <c r="F571" s="21"/>
      <c r="G571" s="21"/>
      <c r="H571" s="20"/>
      <c r="I571" s="21"/>
      <c r="J571" s="21"/>
      <c r="K571" s="20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  <c r="AF571" s="21"/>
      <c r="AG571" s="21"/>
      <c r="AH571" s="21"/>
      <c r="AI571" s="21"/>
      <c r="AJ571" s="21"/>
      <c r="AK571" s="21"/>
      <c r="AL571" s="21"/>
      <c r="AM571" s="21"/>
      <c r="AN571" s="21"/>
      <c r="AO571" s="21"/>
      <c r="AP571" s="21"/>
      <c r="AQ571" s="21"/>
      <c r="AR571" s="21"/>
      <c r="AS571" s="21"/>
      <c r="AT571" s="21"/>
      <c r="AU571" s="21"/>
      <c r="AV571" s="21"/>
      <c r="AW571" s="21"/>
    </row>
    <row r="572" spans="2:49" x14ac:dyDescent="0.25">
      <c r="B572" s="20"/>
      <c r="C572" s="21"/>
      <c r="D572" s="21"/>
      <c r="E572" s="20"/>
      <c r="F572" s="21"/>
      <c r="G572" s="21"/>
      <c r="H572" s="20"/>
      <c r="I572" s="21"/>
      <c r="J572" s="21"/>
      <c r="K572" s="20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  <c r="AF572" s="21"/>
      <c r="AG572" s="21"/>
      <c r="AH572" s="21"/>
      <c r="AI572" s="21"/>
      <c r="AJ572" s="21"/>
      <c r="AK572" s="21"/>
      <c r="AL572" s="21"/>
      <c r="AM572" s="21"/>
      <c r="AN572" s="21"/>
      <c r="AO572" s="21"/>
      <c r="AP572" s="21"/>
      <c r="AQ572" s="21"/>
      <c r="AR572" s="21"/>
      <c r="AS572" s="21"/>
      <c r="AT572" s="21"/>
      <c r="AU572" s="21"/>
      <c r="AV572" s="21"/>
      <c r="AW572" s="21"/>
    </row>
    <row r="573" spans="2:49" x14ac:dyDescent="0.25">
      <c r="B573" s="20"/>
      <c r="C573" s="21"/>
      <c r="D573" s="21"/>
      <c r="E573" s="20"/>
      <c r="F573" s="21"/>
      <c r="G573" s="21"/>
      <c r="H573" s="20"/>
      <c r="I573" s="21"/>
      <c r="J573" s="21"/>
      <c r="K573" s="20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  <c r="AH573" s="21"/>
      <c r="AI573" s="21"/>
      <c r="AJ573" s="21"/>
      <c r="AK573" s="21"/>
      <c r="AL573" s="21"/>
      <c r="AM573" s="21"/>
      <c r="AN573" s="21"/>
      <c r="AO573" s="21"/>
      <c r="AP573" s="21"/>
      <c r="AQ573" s="21"/>
      <c r="AR573" s="21"/>
      <c r="AS573" s="21"/>
      <c r="AT573" s="21"/>
      <c r="AU573" s="21"/>
      <c r="AV573" s="21"/>
      <c r="AW573" s="21"/>
    </row>
    <row r="574" spans="2:49" x14ac:dyDescent="0.25">
      <c r="B574" s="20"/>
      <c r="C574" s="21"/>
      <c r="D574" s="21"/>
      <c r="E574" s="20"/>
      <c r="F574" s="21"/>
      <c r="G574" s="21"/>
      <c r="H574" s="20"/>
      <c r="I574" s="21"/>
      <c r="J574" s="21"/>
      <c r="K574" s="20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  <c r="AG574" s="21"/>
      <c r="AH574" s="21"/>
      <c r="AI574" s="21"/>
      <c r="AJ574" s="21"/>
      <c r="AK574" s="21"/>
      <c r="AL574" s="21"/>
      <c r="AM574" s="21"/>
      <c r="AN574" s="21"/>
      <c r="AO574" s="21"/>
      <c r="AP574" s="21"/>
      <c r="AQ574" s="21"/>
      <c r="AR574" s="21"/>
      <c r="AS574" s="21"/>
      <c r="AT574" s="21"/>
      <c r="AU574" s="21"/>
      <c r="AV574" s="21"/>
      <c r="AW574" s="21"/>
    </row>
    <row r="575" spans="2:49" x14ac:dyDescent="0.25">
      <c r="B575" s="20"/>
      <c r="C575" s="21"/>
      <c r="D575" s="21"/>
      <c r="E575" s="20"/>
      <c r="F575" s="21"/>
      <c r="G575" s="21"/>
      <c r="H575" s="20"/>
      <c r="I575" s="21"/>
      <c r="J575" s="21"/>
      <c r="K575" s="20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  <c r="AF575" s="21"/>
      <c r="AG575" s="21"/>
      <c r="AH575" s="21"/>
      <c r="AI575" s="21"/>
      <c r="AJ575" s="21"/>
      <c r="AK575" s="21"/>
      <c r="AL575" s="21"/>
      <c r="AM575" s="21"/>
      <c r="AN575" s="21"/>
      <c r="AO575" s="21"/>
      <c r="AP575" s="21"/>
      <c r="AQ575" s="21"/>
      <c r="AR575" s="21"/>
      <c r="AS575" s="21"/>
      <c r="AT575" s="21"/>
      <c r="AU575" s="21"/>
      <c r="AV575" s="21"/>
      <c r="AW575" s="21"/>
    </row>
    <row r="576" spans="2:49" x14ac:dyDescent="0.25">
      <c r="B576" s="20"/>
      <c r="C576" s="21"/>
      <c r="D576" s="21"/>
      <c r="E576" s="20"/>
      <c r="F576" s="21"/>
      <c r="G576" s="21"/>
      <c r="H576" s="20"/>
      <c r="I576" s="21"/>
      <c r="J576" s="21"/>
      <c r="K576" s="20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  <c r="AF576" s="21"/>
      <c r="AG576" s="21"/>
      <c r="AH576" s="21"/>
      <c r="AI576" s="21"/>
      <c r="AJ576" s="21"/>
      <c r="AK576" s="21"/>
      <c r="AL576" s="21"/>
      <c r="AM576" s="21"/>
      <c r="AN576" s="21"/>
      <c r="AO576" s="21"/>
      <c r="AP576" s="21"/>
      <c r="AQ576" s="21"/>
      <c r="AR576" s="21"/>
      <c r="AS576" s="21"/>
      <c r="AT576" s="21"/>
      <c r="AU576" s="21"/>
      <c r="AV576" s="21"/>
      <c r="AW576" s="21"/>
    </row>
    <row r="577" spans="2:49" x14ac:dyDescent="0.25">
      <c r="B577" s="20"/>
      <c r="C577" s="21"/>
      <c r="D577" s="21"/>
      <c r="E577" s="20"/>
      <c r="F577" s="21"/>
      <c r="G577" s="21"/>
      <c r="H577" s="20"/>
      <c r="I577" s="21"/>
      <c r="J577" s="21"/>
      <c r="K577" s="20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  <c r="AF577" s="21"/>
      <c r="AG577" s="21"/>
      <c r="AH577" s="21"/>
      <c r="AI577" s="21"/>
      <c r="AJ577" s="21"/>
      <c r="AK577" s="21"/>
      <c r="AL577" s="21"/>
      <c r="AM577" s="21"/>
      <c r="AN577" s="21"/>
      <c r="AO577" s="21"/>
      <c r="AP577" s="21"/>
      <c r="AQ577" s="21"/>
      <c r="AR577" s="21"/>
      <c r="AS577" s="21"/>
      <c r="AT577" s="21"/>
      <c r="AU577" s="21"/>
      <c r="AV577" s="21"/>
      <c r="AW577" s="21"/>
    </row>
    <row r="578" spans="2:49" x14ac:dyDescent="0.25">
      <c r="B578" s="20"/>
      <c r="C578" s="21"/>
      <c r="D578" s="21"/>
      <c r="E578" s="20"/>
      <c r="F578" s="21"/>
      <c r="G578" s="21"/>
      <c r="H578" s="20"/>
      <c r="I578" s="21"/>
      <c r="J578" s="21"/>
      <c r="K578" s="20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  <c r="AH578" s="21"/>
      <c r="AI578" s="21"/>
      <c r="AJ578" s="21"/>
      <c r="AK578" s="21"/>
      <c r="AL578" s="21"/>
      <c r="AM578" s="21"/>
      <c r="AN578" s="21"/>
      <c r="AO578" s="21"/>
      <c r="AP578" s="21"/>
      <c r="AQ578" s="21"/>
      <c r="AR578" s="21"/>
      <c r="AS578" s="21"/>
      <c r="AT578" s="21"/>
      <c r="AU578" s="21"/>
      <c r="AV578" s="21"/>
      <c r="AW578" s="21"/>
    </row>
    <row r="579" spans="2:49" x14ac:dyDescent="0.25">
      <c r="B579" s="20"/>
      <c r="C579" s="21"/>
      <c r="D579" s="21"/>
      <c r="E579" s="20"/>
      <c r="F579" s="21"/>
      <c r="G579" s="21"/>
      <c r="H579" s="20"/>
      <c r="I579" s="21"/>
      <c r="J579" s="21"/>
      <c r="K579" s="20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  <c r="AF579" s="21"/>
      <c r="AG579" s="21"/>
      <c r="AH579" s="21"/>
      <c r="AI579" s="21"/>
      <c r="AJ579" s="21"/>
      <c r="AK579" s="21"/>
      <c r="AL579" s="21"/>
      <c r="AM579" s="21"/>
      <c r="AN579" s="21"/>
      <c r="AO579" s="21"/>
      <c r="AP579" s="21"/>
      <c r="AQ579" s="21"/>
      <c r="AR579" s="21"/>
      <c r="AS579" s="21"/>
      <c r="AT579" s="21"/>
      <c r="AU579" s="21"/>
      <c r="AV579" s="21"/>
      <c r="AW579" s="21"/>
    </row>
    <row r="580" spans="2:49" x14ac:dyDescent="0.25">
      <c r="B580" s="20"/>
      <c r="C580" s="21"/>
      <c r="D580" s="21"/>
      <c r="E580" s="20"/>
      <c r="F580" s="21"/>
      <c r="G580" s="21"/>
      <c r="H580" s="20"/>
      <c r="I580" s="21"/>
      <c r="J580" s="21"/>
      <c r="K580" s="20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  <c r="AF580" s="21"/>
      <c r="AG580" s="21"/>
      <c r="AH580" s="21"/>
      <c r="AI580" s="21"/>
      <c r="AJ580" s="21"/>
      <c r="AK580" s="21"/>
      <c r="AL580" s="21"/>
      <c r="AM580" s="21"/>
      <c r="AN580" s="21"/>
      <c r="AO580" s="21"/>
      <c r="AP580" s="21"/>
      <c r="AQ580" s="21"/>
      <c r="AR580" s="21"/>
      <c r="AS580" s="21"/>
      <c r="AT580" s="21"/>
      <c r="AU580" s="21"/>
      <c r="AV580" s="21"/>
      <c r="AW580" s="21"/>
    </row>
    <row r="581" spans="2:49" x14ac:dyDescent="0.25">
      <c r="B581" s="20"/>
      <c r="C581" s="21"/>
      <c r="D581" s="21"/>
      <c r="E581" s="20"/>
      <c r="F581" s="21"/>
      <c r="G581" s="21"/>
      <c r="H581" s="20"/>
      <c r="I581" s="21"/>
      <c r="J581" s="21"/>
      <c r="K581" s="20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  <c r="AG581" s="21"/>
      <c r="AH581" s="21"/>
      <c r="AI581" s="21"/>
      <c r="AJ581" s="21"/>
      <c r="AK581" s="21"/>
      <c r="AL581" s="21"/>
      <c r="AM581" s="21"/>
      <c r="AN581" s="21"/>
      <c r="AO581" s="21"/>
      <c r="AP581" s="21"/>
      <c r="AQ581" s="21"/>
      <c r="AR581" s="21"/>
      <c r="AS581" s="21"/>
      <c r="AT581" s="21"/>
      <c r="AU581" s="21"/>
      <c r="AV581" s="21"/>
      <c r="AW581" s="21"/>
    </row>
    <row r="582" spans="2:49" x14ac:dyDescent="0.25">
      <c r="B582" s="20"/>
      <c r="C582" s="21"/>
      <c r="D582" s="21"/>
      <c r="E582" s="20"/>
      <c r="F582" s="21"/>
      <c r="G582" s="21"/>
      <c r="H582" s="20"/>
      <c r="I582" s="21"/>
      <c r="J582" s="21"/>
      <c r="K582" s="20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  <c r="AH582" s="21"/>
      <c r="AI582" s="21"/>
      <c r="AJ582" s="21"/>
      <c r="AK582" s="21"/>
      <c r="AL582" s="21"/>
      <c r="AM582" s="21"/>
      <c r="AN582" s="21"/>
      <c r="AO582" s="21"/>
      <c r="AP582" s="21"/>
      <c r="AQ582" s="21"/>
      <c r="AR582" s="21"/>
      <c r="AS582" s="21"/>
      <c r="AT582" s="21"/>
      <c r="AU582" s="21"/>
      <c r="AV582" s="21"/>
      <c r="AW582" s="21"/>
    </row>
    <row r="583" spans="2:49" x14ac:dyDescent="0.25">
      <c r="B583" s="20"/>
      <c r="C583" s="21"/>
      <c r="D583" s="21"/>
      <c r="E583" s="20"/>
      <c r="F583" s="21"/>
      <c r="G583" s="21"/>
      <c r="H583" s="20"/>
      <c r="I583" s="21"/>
      <c r="J583" s="21"/>
      <c r="K583" s="20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  <c r="AF583" s="21"/>
      <c r="AG583" s="21"/>
      <c r="AH583" s="21"/>
      <c r="AI583" s="21"/>
      <c r="AJ583" s="21"/>
      <c r="AK583" s="21"/>
      <c r="AL583" s="21"/>
      <c r="AM583" s="21"/>
      <c r="AN583" s="21"/>
      <c r="AO583" s="21"/>
      <c r="AP583" s="21"/>
      <c r="AQ583" s="21"/>
      <c r="AR583" s="21"/>
      <c r="AS583" s="21"/>
      <c r="AT583" s="21"/>
      <c r="AU583" s="21"/>
      <c r="AV583" s="21"/>
      <c r="AW583" s="21"/>
    </row>
    <row r="584" spans="2:49" x14ac:dyDescent="0.25">
      <c r="B584" s="20"/>
      <c r="C584" s="21"/>
      <c r="D584" s="21"/>
      <c r="E584" s="20"/>
      <c r="F584" s="21"/>
      <c r="G584" s="21"/>
      <c r="H584" s="20"/>
      <c r="I584" s="21"/>
      <c r="J584" s="21"/>
      <c r="K584" s="20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21"/>
      <c r="AG584" s="21"/>
      <c r="AH584" s="21"/>
      <c r="AI584" s="21"/>
      <c r="AJ584" s="21"/>
      <c r="AK584" s="21"/>
      <c r="AL584" s="21"/>
      <c r="AM584" s="21"/>
      <c r="AN584" s="21"/>
      <c r="AO584" s="21"/>
      <c r="AP584" s="21"/>
      <c r="AQ584" s="21"/>
      <c r="AR584" s="21"/>
      <c r="AS584" s="21"/>
      <c r="AT584" s="21"/>
      <c r="AU584" s="21"/>
      <c r="AV584" s="21"/>
      <c r="AW584" s="21"/>
    </row>
    <row r="585" spans="2:49" x14ac:dyDescent="0.25">
      <c r="B585" s="20"/>
      <c r="C585" s="21"/>
      <c r="D585" s="21"/>
      <c r="E585" s="20"/>
      <c r="F585" s="21"/>
      <c r="G585" s="21"/>
      <c r="H585" s="20"/>
      <c r="I585" s="21"/>
      <c r="J585" s="21"/>
      <c r="K585" s="20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  <c r="AF585" s="21"/>
      <c r="AG585" s="21"/>
      <c r="AH585" s="21"/>
      <c r="AI585" s="21"/>
      <c r="AJ585" s="21"/>
      <c r="AK585" s="21"/>
      <c r="AL585" s="21"/>
      <c r="AM585" s="21"/>
      <c r="AN585" s="21"/>
      <c r="AO585" s="21"/>
      <c r="AP585" s="21"/>
      <c r="AQ585" s="21"/>
      <c r="AR585" s="21"/>
      <c r="AS585" s="21"/>
      <c r="AT585" s="21"/>
      <c r="AU585" s="21"/>
      <c r="AV585" s="21"/>
      <c r="AW585" s="21"/>
    </row>
    <row r="586" spans="2:49" x14ac:dyDescent="0.25">
      <c r="B586" s="20"/>
      <c r="C586" s="21"/>
      <c r="D586" s="21"/>
      <c r="E586" s="20"/>
      <c r="F586" s="21"/>
      <c r="G586" s="21"/>
      <c r="H586" s="20"/>
      <c r="I586" s="21"/>
      <c r="J586" s="21"/>
      <c r="K586" s="20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  <c r="AF586" s="21"/>
      <c r="AG586" s="21"/>
      <c r="AH586" s="21"/>
      <c r="AI586" s="21"/>
      <c r="AJ586" s="21"/>
      <c r="AK586" s="21"/>
      <c r="AL586" s="21"/>
      <c r="AM586" s="21"/>
      <c r="AN586" s="21"/>
      <c r="AO586" s="21"/>
      <c r="AP586" s="21"/>
      <c r="AQ586" s="21"/>
      <c r="AR586" s="21"/>
      <c r="AS586" s="21"/>
      <c r="AT586" s="21"/>
      <c r="AU586" s="21"/>
      <c r="AV586" s="21"/>
      <c r="AW586" s="21"/>
    </row>
    <row r="587" spans="2:49" x14ac:dyDescent="0.25">
      <c r="B587" s="20"/>
      <c r="C587" s="21"/>
      <c r="D587" s="21"/>
      <c r="E587" s="20"/>
      <c r="F587" s="21"/>
      <c r="G587" s="21"/>
      <c r="H587" s="20"/>
      <c r="I587" s="21"/>
      <c r="J587" s="21"/>
      <c r="K587" s="20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  <c r="AF587" s="21"/>
      <c r="AG587" s="21"/>
      <c r="AH587" s="21"/>
      <c r="AI587" s="21"/>
      <c r="AJ587" s="21"/>
      <c r="AK587" s="21"/>
      <c r="AL587" s="21"/>
      <c r="AM587" s="21"/>
      <c r="AN587" s="21"/>
      <c r="AO587" s="21"/>
      <c r="AP587" s="21"/>
      <c r="AQ587" s="21"/>
      <c r="AR587" s="21"/>
      <c r="AS587" s="21"/>
      <c r="AT587" s="21"/>
      <c r="AU587" s="21"/>
      <c r="AV587" s="21"/>
      <c r="AW587" s="21"/>
    </row>
    <row r="588" spans="2:49" x14ac:dyDescent="0.25">
      <c r="B588" s="20"/>
      <c r="C588" s="21"/>
      <c r="D588" s="21"/>
      <c r="E588" s="20"/>
      <c r="F588" s="21"/>
      <c r="G588" s="21"/>
      <c r="H588" s="20"/>
      <c r="I588" s="21"/>
      <c r="J588" s="21"/>
      <c r="K588" s="20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  <c r="AF588" s="21"/>
      <c r="AG588" s="21"/>
      <c r="AH588" s="21"/>
      <c r="AI588" s="21"/>
      <c r="AJ588" s="21"/>
      <c r="AK588" s="21"/>
      <c r="AL588" s="21"/>
      <c r="AM588" s="21"/>
      <c r="AN588" s="21"/>
      <c r="AO588" s="21"/>
      <c r="AP588" s="21"/>
      <c r="AQ588" s="21"/>
      <c r="AR588" s="21"/>
      <c r="AS588" s="21"/>
      <c r="AT588" s="21"/>
      <c r="AU588" s="21"/>
      <c r="AV588" s="21"/>
      <c r="AW588" s="21"/>
    </row>
    <row r="589" spans="2:49" x14ac:dyDescent="0.25">
      <c r="B589" s="20"/>
      <c r="C589" s="21"/>
      <c r="D589" s="21"/>
      <c r="E589" s="20"/>
      <c r="F589" s="21"/>
      <c r="G589" s="21"/>
      <c r="H589" s="20"/>
      <c r="I589" s="21"/>
      <c r="J589" s="21"/>
      <c r="K589" s="20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  <c r="AF589" s="21"/>
      <c r="AG589" s="21"/>
      <c r="AH589" s="21"/>
      <c r="AI589" s="21"/>
      <c r="AJ589" s="21"/>
      <c r="AK589" s="21"/>
      <c r="AL589" s="21"/>
      <c r="AM589" s="21"/>
      <c r="AN589" s="21"/>
      <c r="AO589" s="21"/>
      <c r="AP589" s="21"/>
      <c r="AQ589" s="21"/>
      <c r="AR589" s="21"/>
      <c r="AS589" s="21"/>
      <c r="AT589" s="21"/>
      <c r="AU589" s="21"/>
      <c r="AV589" s="21"/>
      <c r="AW589" s="21"/>
    </row>
    <row r="590" spans="2:49" x14ac:dyDescent="0.25">
      <c r="B590" s="20"/>
      <c r="C590" s="21"/>
      <c r="D590" s="21"/>
      <c r="E590" s="20"/>
      <c r="F590" s="21"/>
      <c r="G590" s="21"/>
      <c r="H590" s="20"/>
      <c r="I590" s="21"/>
      <c r="J590" s="21"/>
      <c r="K590" s="20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  <c r="AF590" s="21"/>
      <c r="AG590" s="21"/>
      <c r="AH590" s="21"/>
      <c r="AI590" s="21"/>
      <c r="AJ590" s="21"/>
      <c r="AK590" s="21"/>
      <c r="AL590" s="21"/>
      <c r="AM590" s="21"/>
      <c r="AN590" s="21"/>
      <c r="AO590" s="21"/>
      <c r="AP590" s="21"/>
      <c r="AQ590" s="21"/>
      <c r="AR590" s="21"/>
      <c r="AS590" s="21"/>
      <c r="AT590" s="21"/>
      <c r="AU590" s="21"/>
      <c r="AV590" s="21"/>
      <c r="AW590" s="21"/>
    </row>
    <row r="591" spans="2:49" x14ac:dyDescent="0.25">
      <c r="B591" s="20"/>
      <c r="C591" s="21"/>
      <c r="D591" s="21"/>
      <c r="E591" s="20"/>
      <c r="F591" s="21"/>
      <c r="G591" s="21"/>
      <c r="H591" s="20"/>
      <c r="I591" s="21"/>
      <c r="J591" s="21"/>
      <c r="K591" s="20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  <c r="AH591" s="21"/>
      <c r="AI591" s="21"/>
      <c r="AJ591" s="21"/>
      <c r="AK591" s="21"/>
      <c r="AL591" s="21"/>
      <c r="AM591" s="21"/>
      <c r="AN591" s="21"/>
      <c r="AO591" s="21"/>
      <c r="AP591" s="21"/>
      <c r="AQ591" s="21"/>
      <c r="AR591" s="21"/>
      <c r="AS591" s="21"/>
      <c r="AT591" s="21"/>
      <c r="AU591" s="21"/>
      <c r="AV591" s="21"/>
      <c r="AW591" s="21"/>
    </row>
    <row r="592" spans="2:49" x14ac:dyDescent="0.25">
      <c r="B592" s="20"/>
      <c r="C592" s="21"/>
      <c r="D592" s="21"/>
      <c r="E592" s="20"/>
      <c r="F592" s="21"/>
      <c r="G592" s="21"/>
      <c r="H592" s="20"/>
      <c r="I592" s="21"/>
      <c r="J592" s="21"/>
      <c r="K592" s="20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  <c r="AG592" s="21"/>
      <c r="AH592" s="21"/>
      <c r="AI592" s="21"/>
      <c r="AJ592" s="21"/>
      <c r="AK592" s="21"/>
      <c r="AL592" s="21"/>
      <c r="AM592" s="21"/>
      <c r="AN592" s="21"/>
      <c r="AO592" s="21"/>
      <c r="AP592" s="21"/>
      <c r="AQ592" s="21"/>
      <c r="AR592" s="21"/>
      <c r="AS592" s="21"/>
      <c r="AT592" s="21"/>
      <c r="AU592" s="21"/>
      <c r="AV592" s="21"/>
      <c r="AW592" s="21"/>
    </row>
    <row r="593" spans="2:49" x14ac:dyDescent="0.25">
      <c r="B593" s="20"/>
      <c r="C593" s="21"/>
      <c r="D593" s="21"/>
      <c r="E593" s="20"/>
      <c r="F593" s="21"/>
      <c r="G593" s="21"/>
      <c r="H593" s="20"/>
      <c r="I593" s="21"/>
      <c r="J593" s="21"/>
      <c r="K593" s="20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  <c r="AF593" s="21"/>
      <c r="AG593" s="21"/>
      <c r="AH593" s="21"/>
      <c r="AI593" s="21"/>
      <c r="AJ593" s="21"/>
      <c r="AK593" s="21"/>
      <c r="AL593" s="21"/>
      <c r="AM593" s="21"/>
      <c r="AN593" s="21"/>
      <c r="AO593" s="21"/>
      <c r="AP593" s="21"/>
      <c r="AQ593" s="21"/>
      <c r="AR593" s="21"/>
      <c r="AS593" s="21"/>
      <c r="AT593" s="21"/>
      <c r="AU593" s="21"/>
      <c r="AV593" s="21"/>
      <c r="AW593" s="21"/>
    </row>
    <row r="594" spans="2:49" x14ac:dyDescent="0.25">
      <c r="B594" s="20"/>
      <c r="C594" s="21"/>
      <c r="D594" s="21"/>
      <c r="E594" s="20"/>
      <c r="F594" s="21"/>
      <c r="G594" s="21"/>
      <c r="H594" s="20"/>
      <c r="I594" s="21"/>
      <c r="J594" s="21"/>
      <c r="K594" s="20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  <c r="AF594" s="21"/>
      <c r="AG594" s="21"/>
      <c r="AH594" s="21"/>
      <c r="AI594" s="21"/>
      <c r="AJ594" s="21"/>
      <c r="AK594" s="21"/>
      <c r="AL594" s="21"/>
      <c r="AM594" s="21"/>
      <c r="AN594" s="21"/>
      <c r="AO594" s="21"/>
      <c r="AP594" s="21"/>
      <c r="AQ594" s="21"/>
      <c r="AR594" s="21"/>
      <c r="AS594" s="21"/>
      <c r="AT594" s="21"/>
      <c r="AU594" s="21"/>
      <c r="AV594" s="21"/>
      <c r="AW594" s="21"/>
    </row>
    <row r="595" spans="2:49" x14ac:dyDescent="0.25">
      <c r="B595" s="20"/>
      <c r="C595" s="21"/>
      <c r="D595" s="21"/>
      <c r="E595" s="20"/>
      <c r="F595" s="21"/>
      <c r="G595" s="21"/>
      <c r="H595" s="20"/>
      <c r="I595" s="21"/>
      <c r="J595" s="21"/>
      <c r="K595" s="20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  <c r="AF595" s="21"/>
      <c r="AG595" s="21"/>
      <c r="AH595" s="21"/>
      <c r="AI595" s="21"/>
      <c r="AJ595" s="21"/>
      <c r="AK595" s="21"/>
      <c r="AL595" s="21"/>
      <c r="AM595" s="21"/>
      <c r="AN595" s="21"/>
      <c r="AO595" s="21"/>
      <c r="AP595" s="21"/>
      <c r="AQ595" s="21"/>
      <c r="AR595" s="21"/>
      <c r="AS595" s="21"/>
      <c r="AT595" s="21"/>
      <c r="AU595" s="21"/>
      <c r="AV595" s="21"/>
      <c r="AW595" s="21"/>
    </row>
    <row r="596" spans="2:49" x14ac:dyDescent="0.25">
      <c r="B596" s="20"/>
      <c r="C596" s="21"/>
      <c r="D596" s="21"/>
      <c r="E596" s="20"/>
      <c r="F596" s="21"/>
      <c r="G596" s="21"/>
      <c r="H596" s="20"/>
      <c r="I596" s="21"/>
      <c r="J596" s="21"/>
      <c r="K596" s="20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  <c r="AF596" s="21"/>
      <c r="AG596" s="21"/>
      <c r="AH596" s="21"/>
      <c r="AI596" s="21"/>
      <c r="AJ596" s="21"/>
      <c r="AK596" s="21"/>
      <c r="AL596" s="21"/>
      <c r="AM596" s="21"/>
      <c r="AN596" s="21"/>
      <c r="AO596" s="21"/>
      <c r="AP596" s="21"/>
      <c r="AQ596" s="21"/>
      <c r="AR596" s="21"/>
      <c r="AS596" s="21"/>
      <c r="AT596" s="21"/>
      <c r="AU596" s="21"/>
      <c r="AV596" s="21"/>
      <c r="AW596" s="21"/>
    </row>
    <row r="597" spans="2:49" x14ac:dyDescent="0.25">
      <c r="B597" s="20"/>
      <c r="C597" s="21"/>
      <c r="D597" s="21"/>
      <c r="E597" s="20"/>
      <c r="F597" s="21"/>
      <c r="G597" s="21"/>
      <c r="H597" s="20"/>
      <c r="I597" s="21"/>
      <c r="J597" s="21"/>
      <c r="K597" s="20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  <c r="AF597" s="21"/>
      <c r="AG597" s="21"/>
      <c r="AH597" s="21"/>
      <c r="AI597" s="21"/>
      <c r="AJ597" s="21"/>
      <c r="AK597" s="21"/>
      <c r="AL597" s="21"/>
      <c r="AM597" s="21"/>
      <c r="AN597" s="21"/>
      <c r="AO597" s="21"/>
      <c r="AP597" s="21"/>
      <c r="AQ597" s="21"/>
      <c r="AR597" s="21"/>
      <c r="AS597" s="21"/>
      <c r="AT597" s="21"/>
      <c r="AU597" s="21"/>
      <c r="AV597" s="21"/>
      <c r="AW597" s="21"/>
    </row>
    <row r="598" spans="2:49" x14ac:dyDescent="0.25">
      <c r="B598" s="20"/>
      <c r="C598" s="21"/>
      <c r="D598" s="21"/>
      <c r="E598" s="20"/>
      <c r="F598" s="21"/>
      <c r="G598" s="21"/>
      <c r="H598" s="20"/>
      <c r="I598" s="21"/>
      <c r="J598" s="21"/>
      <c r="K598" s="20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21"/>
      <c r="AG598" s="21"/>
      <c r="AH598" s="21"/>
      <c r="AI598" s="21"/>
      <c r="AJ598" s="21"/>
      <c r="AK598" s="21"/>
      <c r="AL598" s="21"/>
      <c r="AM598" s="21"/>
      <c r="AN598" s="21"/>
      <c r="AO598" s="21"/>
      <c r="AP598" s="21"/>
      <c r="AQ598" s="21"/>
      <c r="AR598" s="21"/>
      <c r="AS598" s="21"/>
      <c r="AT598" s="21"/>
      <c r="AU598" s="21"/>
      <c r="AV598" s="21"/>
      <c r="AW598" s="21"/>
    </row>
    <row r="599" spans="2:49" x14ac:dyDescent="0.25">
      <c r="B599" s="20"/>
      <c r="C599" s="21"/>
      <c r="D599" s="21"/>
      <c r="E599" s="20"/>
      <c r="F599" s="21"/>
      <c r="G599" s="21"/>
      <c r="H599" s="20"/>
      <c r="I599" s="21"/>
      <c r="J599" s="21"/>
      <c r="K599" s="20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  <c r="AF599" s="21"/>
      <c r="AG599" s="21"/>
      <c r="AH599" s="21"/>
      <c r="AI599" s="21"/>
      <c r="AJ599" s="21"/>
      <c r="AK599" s="21"/>
      <c r="AL599" s="21"/>
      <c r="AM599" s="21"/>
      <c r="AN599" s="21"/>
      <c r="AO599" s="21"/>
      <c r="AP599" s="21"/>
      <c r="AQ599" s="21"/>
      <c r="AR599" s="21"/>
      <c r="AS599" s="21"/>
      <c r="AT599" s="21"/>
      <c r="AU599" s="21"/>
      <c r="AV599" s="21"/>
      <c r="AW599" s="21"/>
    </row>
    <row r="600" spans="2:49" x14ac:dyDescent="0.25">
      <c r="B600" s="20"/>
      <c r="C600" s="21"/>
      <c r="D600" s="21"/>
      <c r="E600" s="20"/>
      <c r="F600" s="21"/>
      <c r="G600" s="21"/>
      <c r="H600" s="20"/>
      <c r="I600" s="21"/>
      <c r="J600" s="21"/>
      <c r="K600" s="20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  <c r="AH600" s="21"/>
      <c r="AI600" s="21"/>
      <c r="AJ600" s="21"/>
      <c r="AK600" s="21"/>
      <c r="AL600" s="21"/>
      <c r="AM600" s="21"/>
      <c r="AN600" s="21"/>
      <c r="AO600" s="21"/>
      <c r="AP600" s="21"/>
      <c r="AQ600" s="21"/>
      <c r="AR600" s="21"/>
      <c r="AS600" s="21"/>
      <c r="AT600" s="21"/>
      <c r="AU600" s="21"/>
      <c r="AV600" s="21"/>
      <c r="AW600" s="21"/>
    </row>
    <row r="601" spans="2:49" x14ac:dyDescent="0.25">
      <c r="B601" s="20"/>
      <c r="C601" s="21"/>
      <c r="D601" s="21"/>
      <c r="E601" s="20"/>
      <c r="F601" s="21"/>
      <c r="G601" s="21"/>
      <c r="H601" s="20"/>
      <c r="I601" s="21"/>
      <c r="J601" s="21"/>
      <c r="K601" s="20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  <c r="AF601" s="21"/>
      <c r="AG601" s="21"/>
      <c r="AH601" s="21"/>
      <c r="AI601" s="21"/>
      <c r="AJ601" s="21"/>
      <c r="AK601" s="21"/>
      <c r="AL601" s="21"/>
      <c r="AM601" s="21"/>
      <c r="AN601" s="21"/>
      <c r="AO601" s="21"/>
      <c r="AP601" s="21"/>
      <c r="AQ601" s="21"/>
      <c r="AR601" s="21"/>
      <c r="AS601" s="21"/>
      <c r="AT601" s="21"/>
      <c r="AU601" s="21"/>
      <c r="AV601" s="21"/>
      <c r="AW601" s="21"/>
    </row>
    <row r="602" spans="2:49" x14ac:dyDescent="0.25">
      <c r="B602" s="20"/>
      <c r="C602" s="21"/>
      <c r="D602" s="21"/>
      <c r="E602" s="20"/>
      <c r="F602" s="21"/>
      <c r="G602" s="21"/>
      <c r="H602" s="20"/>
      <c r="I602" s="21"/>
      <c r="J602" s="21"/>
      <c r="K602" s="20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  <c r="AF602" s="21"/>
      <c r="AG602" s="21"/>
      <c r="AH602" s="21"/>
      <c r="AI602" s="21"/>
      <c r="AJ602" s="21"/>
      <c r="AK602" s="21"/>
      <c r="AL602" s="21"/>
      <c r="AM602" s="21"/>
      <c r="AN602" s="21"/>
      <c r="AO602" s="21"/>
      <c r="AP602" s="21"/>
      <c r="AQ602" s="21"/>
      <c r="AR602" s="21"/>
      <c r="AS602" s="21"/>
      <c r="AT602" s="21"/>
      <c r="AU602" s="21"/>
      <c r="AV602" s="21"/>
      <c r="AW602" s="21"/>
    </row>
    <row r="603" spans="2:49" x14ac:dyDescent="0.25">
      <c r="B603" s="20"/>
      <c r="C603" s="21"/>
      <c r="D603" s="21"/>
      <c r="E603" s="20"/>
      <c r="F603" s="21"/>
      <c r="G603" s="21"/>
      <c r="H603" s="20"/>
      <c r="I603" s="21"/>
      <c r="J603" s="21"/>
      <c r="K603" s="20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  <c r="AF603" s="21"/>
      <c r="AG603" s="21"/>
      <c r="AH603" s="21"/>
      <c r="AI603" s="21"/>
      <c r="AJ603" s="21"/>
      <c r="AK603" s="21"/>
      <c r="AL603" s="21"/>
      <c r="AM603" s="21"/>
      <c r="AN603" s="21"/>
      <c r="AO603" s="21"/>
      <c r="AP603" s="21"/>
      <c r="AQ603" s="21"/>
      <c r="AR603" s="21"/>
      <c r="AS603" s="21"/>
      <c r="AT603" s="21"/>
      <c r="AU603" s="21"/>
      <c r="AV603" s="21"/>
      <c r="AW603" s="21"/>
    </row>
    <row r="604" spans="2:49" x14ac:dyDescent="0.25">
      <c r="B604" s="20"/>
      <c r="C604" s="21"/>
      <c r="D604" s="21"/>
      <c r="E604" s="20"/>
      <c r="F604" s="21"/>
      <c r="G604" s="21"/>
      <c r="H604" s="20"/>
      <c r="I604" s="21"/>
      <c r="J604" s="21"/>
      <c r="K604" s="20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  <c r="AF604" s="21"/>
      <c r="AG604" s="21"/>
      <c r="AH604" s="21"/>
      <c r="AI604" s="21"/>
      <c r="AJ604" s="21"/>
      <c r="AK604" s="21"/>
      <c r="AL604" s="21"/>
      <c r="AM604" s="21"/>
      <c r="AN604" s="21"/>
      <c r="AO604" s="21"/>
      <c r="AP604" s="21"/>
      <c r="AQ604" s="21"/>
      <c r="AR604" s="21"/>
      <c r="AS604" s="21"/>
      <c r="AT604" s="21"/>
      <c r="AU604" s="21"/>
      <c r="AV604" s="21"/>
      <c r="AW604" s="21"/>
    </row>
    <row r="605" spans="2:49" x14ac:dyDescent="0.25">
      <c r="B605" s="20"/>
      <c r="C605" s="21"/>
      <c r="D605" s="21"/>
      <c r="E605" s="20"/>
      <c r="F605" s="21"/>
      <c r="G605" s="21"/>
      <c r="H605" s="20"/>
      <c r="I605" s="21"/>
      <c r="J605" s="21"/>
      <c r="K605" s="20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  <c r="AF605" s="21"/>
      <c r="AG605" s="21"/>
      <c r="AH605" s="21"/>
      <c r="AI605" s="21"/>
      <c r="AJ605" s="21"/>
      <c r="AK605" s="21"/>
      <c r="AL605" s="21"/>
      <c r="AM605" s="21"/>
      <c r="AN605" s="21"/>
      <c r="AO605" s="21"/>
      <c r="AP605" s="21"/>
      <c r="AQ605" s="21"/>
      <c r="AR605" s="21"/>
      <c r="AS605" s="21"/>
      <c r="AT605" s="21"/>
      <c r="AU605" s="21"/>
      <c r="AV605" s="21"/>
      <c r="AW605" s="21"/>
    </row>
    <row r="606" spans="2:49" x14ac:dyDescent="0.25">
      <c r="B606" s="20"/>
      <c r="C606" s="21"/>
      <c r="D606" s="21"/>
      <c r="E606" s="20"/>
      <c r="F606" s="21"/>
      <c r="G606" s="21"/>
      <c r="H606" s="20"/>
      <c r="I606" s="21"/>
      <c r="J606" s="21"/>
      <c r="K606" s="20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  <c r="AF606" s="21"/>
      <c r="AG606" s="21"/>
      <c r="AH606" s="21"/>
      <c r="AI606" s="21"/>
      <c r="AJ606" s="21"/>
      <c r="AK606" s="21"/>
      <c r="AL606" s="21"/>
      <c r="AM606" s="21"/>
      <c r="AN606" s="21"/>
      <c r="AO606" s="21"/>
      <c r="AP606" s="21"/>
      <c r="AQ606" s="21"/>
      <c r="AR606" s="21"/>
      <c r="AS606" s="21"/>
      <c r="AT606" s="21"/>
      <c r="AU606" s="21"/>
      <c r="AV606" s="21"/>
      <c r="AW606" s="21"/>
    </row>
    <row r="607" spans="2:49" x14ac:dyDescent="0.25">
      <c r="B607" s="20"/>
      <c r="C607" s="21"/>
      <c r="D607" s="21"/>
      <c r="E607" s="20"/>
      <c r="F607" s="21"/>
      <c r="G607" s="21"/>
      <c r="H607" s="20"/>
      <c r="I607" s="21"/>
      <c r="J607" s="21"/>
      <c r="K607" s="20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  <c r="AF607" s="21"/>
      <c r="AG607" s="21"/>
      <c r="AH607" s="21"/>
      <c r="AI607" s="21"/>
      <c r="AJ607" s="21"/>
      <c r="AK607" s="21"/>
      <c r="AL607" s="21"/>
      <c r="AM607" s="21"/>
      <c r="AN607" s="21"/>
      <c r="AO607" s="21"/>
      <c r="AP607" s="21"/>
      <c r="AQ607" s="21"/>
      <c r="AR607" s="21"/>
      <c r="AS607" s="21"/>
      <c r="AT607" s="21"/>
      <c r="AU607" s="21"/>
      <c r="AV607" s="21"/>
      <c r="AW607" s="21"/>
    </row>
    <row r="608" spans="2:49" x14ac:dyDescent="0.25">
      <c r="B608" s="20"/>
      <c r="C608" s="21"/>
      <c r="D608" s="21"/>
      <c r="E608" s="20"/>
      <c r="F608" s="21"/>
      <c r="G608" s="21"/>
      <c r="H608" s="20"/>
      <c r="I608" s="21"/>
      <c r="J608" s="21"/>
      <c r="K608" s="20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  <c r="AF608" s="21"/>
      <c r="AG608" s="21"/>
      <c r="AH608" s="21"/>
      <c r="AI608" s="21"/>
      <c r="AJ608" s="21"/>
      <c r="AK608" s="21"/>
      <c r="AL608" s="21"/>
      <c r="AM608" s="21"/>
      <c r="AN608" s="21"/>
      <c r="AO608" s="21"/>
      <c r="AP608" s="21"/>
      <c r="AQ608" s="21"/>
      <c r="AR608" s="21"/>
      <c r="AS608" s="21"/>
      <c r="AT608" s="21"/>
      <c r="AU608" s="21"/>
      <c r="AV608" s="21"/>
      <c r="AW608" s="21"/>
    </row>
    <row r="609" spans="2:49" x14ac:dyDescent="0.25">
      <c r="B609" s="20"/>
      <c r="C609" s="21"/>
      <c r="D609" s="21"/>
      <c r="E609" s="20"/>
      <c r="F609" s="21"/>
      <c r="G609" s="21"/>
      <c r="H609" s="20"/>
      <c r="I609" s="21"/>
      <c r="J609" s="21"/>
      <c r="K609" s="20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  <c r="AF609" s="21"/>
      <c r="AG609" s="21"/>
      <c r="AH609" s="21"/>
      <c r="AI609" s="21"/>
      <c r="AJ609" s="21"/>
      <c r="AK609" s="21"/>
      <c r="AL609" s="21"/>
      <c r="AM609" s="21"/>
      <c r="AN609" s="21"/>
      <c r="AO609" s="21"/>
      <c r="AP609" s="21"/>
      <c r="AQ609" s="21"/>
      <c r="AR609" s="21"/>
      <c r="AS609" s="21"/>
      <c r="AT609" s="21"/>
      <c r="AU609" s="21"/>
      <c r="AV609" s="21"/>
      <c r="AW609" s="21"/>
    </row>
    <row r="610" spans="2:49" x14ac:dyDescent="0.25">
      <c r="B610" s="20"/>
      <c r="C610" s="21"/>
      <c r="D610" s="21"/>
      <c r="E610" s="20"/>
      <c r="F610" s="21"/>
      <c r="G610" s="21"/>
      <c r="H610" s="20"/>
      <c r="I610" s="21"/>
      <c r="J610" s="21"/>
      <c r="K610" s="20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  <c r="AF610" s="21"/>
      <c r="AG610" s="21"/>
      <c r="AH610" s="21"/>
      <c r="AI610" s="21"/>
      <c r="AJ610" s="21"/>
      <c r="AK610" s="21"/>
      <c r="AL610" s="21"/>
      <c r="AM610" s="21"/>
      <c r="AN610" s="21"/>
      <c r="AO610" s="21"/>
      <c r="AP610" s="21"/>
      <c r="AQ610" s="21"/>
      <c r="AR610" s="21"/>
      <c r="AS610" s="21"/>
      <c r="AT610" s="21"/>
      <c r="AU610" s="21"/>
      <c r="AV610" s="21"/>
      <c r="AW610" s="21"/>
    </row>
    <row r="611" spans="2:49" x14ac:dyDescent="0.25">
      <c r="B611" s="20"/>
      <c r="C611" s="21"/>
      <c r="D611" s="21"/>
      <c r="E611" s="20"/>
      <c r="F611" s="21"/>
      <c r="G611" s="21"/>
      <c r="H611" s="20"/>
      <c r="I611" s="21"/>
      <c r="J611" s="21"/>
      <c r="K611" s="20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  <c r="AF611" s="21"/>
      <c r="AG611" s="21"/>
      <c r="AH611" s="21"/>
      <c r="AI611" s="21"/>
      <c r="AJ611" s="21"/>
      <c r="AK611" s="21"/>
      <c r="AL611" s="21"/>
      <c r="AM611" s="21"/>
      <c r="AN611" s="21"/>
      <c r="AO611" s="21"/>
      <c r="AP611" s="21"/>
      <c r="AQ611" s="21"/>
      <c r="AR611" s="21"/>
      <c r="AS611" s="21"/>
      <c r="AT611" s="21"/>
      <c r="AU611" s="21"/>
      <c r="AV611" s="21"/>
      <c r="AW611" s="21"/>
    </row>
    <row r="612" spans="2:49" x14ac:dyDescent="0.25">
      <c r="B612" s="20"/>
      <c r="C612" s="21"/>
      <c r="D612" s="21"/>
      <c r="E612" s="20"/>
      <c r="F612" s="21"/>
      <c r="G612" s="21"/>
      <c r="H612" s="20"/>
      <c r="I612" s="21"/>
      <c r="J612" s="21"/>
      <c r="K612" s="20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  <c r="AF612" s="21"/>
      <c r="AG612" s="21"/>
      <c r="AH612" s="21"/>
      <c r="AI612" s="21"/>
      <c r="AJ612" s="21"/>
      <c r="AK612" s="21"/>
      <c r="AL612" s="21"/>
      <c r="AM612" s="21"/>
      <c r="AN612" s="21"/>
      <c r="AO612" s="21"/>
      <c r="AP612" s="21"/>
      <c r="AQ612" s="21"/>
      <c r="AR612" s="21"/>
      <c r="AS612" s="21"/>
      <c r="AT612" s="21"/>
      <c r="AU612" s="21"/>
      <c r="AV612" s="21"/>
      <c r="AW612" s="21"/>
    </row>
    <row r="613" spans="2:49" x14ac:dyDescent="0.25">
      <c r="B613" s="20"/>
      <c r="C613" s="21"/>
      <c r="D613" s="21"/>
      <c r="E613" s="20"/>
      <c r="F613" s="21"/>
      <c r="G613" s="21"/>
      <c r="H613" s="20"/>
      <c r="I613" s="21"/>
      <c r="J613" s="21"/>
      <c r="K613" s="20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  <c r="AF613" s="21"/>
      <c r="AG613" s="21"/>
      <c r="AH613" s="21"/>
      <c r="AI613" s="21"/>
      <c r="AJ613" s="21"/>
      <c r="AK613" s="21"/>
      <c r="AL613" s="21"/>
      <c r="AM613" s="21"/>
      <c r="AN613" s="21"/>
      <c r="AO613" s="21"/>
      <c r="AP613" s="21"/>
      <c r="AQ613" s="21"/>
      <c r="AR613" s="21"/>
      <c r="AS613" s="21"/>
      <c r="AT613" s="21"/>
      <c r="AU613" s="21"/>
      <c r="AV613" s="21"/>
      <c r="AW613" s="21"/>
    </row>
    <row r="614" spans="2:49" x14ac:dyDescent="0.25">
      <c r="B614" s="20"/>
      <c r="C614" s="21"/>
      <c r="D614" s="21"/>
      <c r="E614" s="20"/>
      <c r="F614" s="21"/>
      <c r="G614" s="21"/>
      <c r="H614" s="20"/>
      <c r="I614" s="21"/>
      <c r="J614" s="21"/>
      <c r="K614" s="20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  <c r="AF614" s="21"/>
      <c r="AG614" s="21"/>
      <c r="AH614" s="21"/>
      <c r="AI614" s="21"/>
      <c r="AJ614" s="21"/>
      <c r="AK614" s="21"/>
      <c r="AL614" s="21"/>
      <c r="AM614" s="21"/>
      <c r="AN614" s="21"/>
      <c r="AO614" s="21"/>
      <c r="AP614" s="21"/>
      <c r="AQ614" s="21"/>
      <c r="AR614" s="21"/>
      <c r="AS614" s="21"/>
      <c r="AT614" s="21"/>
      <c r="AU614" s="21"/>
      <c r="AV614" s="21"/>
      <c r="AW614" s="21"/>
    </row>
    <row r="615" spans="2:49" x14ac:dyDescent="0.25">
      <c r="B615" s="20"/>
      <c r="C615" s="21"/>
      <c r="D615" s="21"/>
      <c r="E615" s="20"/>
      <c r="F615" s="21"/>
      <c r="G615" s="21"/>
      <c r="H615" s="20"/>
      <c r="I615" s="21"/>
      <c r="J615" s="21"/>
      <c r="K615" s="20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  <c r="AF615" s="21"/>
      <c r="AG615" s="21"/>
      <c r="AH615" s="21"/>
      <c r="AI615" s="21"/>
      <c r="AJ615" s="21"/>
      <c r="AK615" s="21"/>
      <c r="AL615" s="21"/>
      <c r="AM615" s="21"/>
      <c r="AN615" s="21"/>
      <c r="AO615" s="21"/>
      <c r="AP615" s="21"/>
      <c r="AQ615" s="21"/>
      <c r="AR615" s="21"/>
      <c r="AS615" s="21"/>
      <c r="AT615" s="21"/>
      <c r="AU615" s="21"/>
      <c r="AV615" s="21"/>
      <c r="AW615" s="21"/>
    </row>
    <row r="616" spans="2:49" x14ac:dyDescent="0.25">
      <c r="B616" s="20"/>
      <c r="C616" s="21"/>
      <c r="D616" s="21"/>
      <c r="E616" s="20"/>
      <c r="F616" s="21"/>
      <c r="G616" s="21"/>
      <c r="H616" s="20"/>
      <c r="I616" s="21"/>
      <c r="J616" s="21"/>
      <c r="K616" s="20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  <c r="AF616" s="21"/>
      <c r="AG616" s="21"/>
      <c r="AH616" s="21"/>
      <c r="AI616" s="21"/>
      <c r="AJ616" s="21"/>
      <c r="AK616" s="21"/>
      <c r="AL616" s="21"/>
      <c r="AM616" s="21"/>
      <c r="AN616" s="21"/>
      <c r="AO616" s="21"/>
      <c r="AP616" s="21"/>
      <c r="AQ616" s="21"/>
      <c r="AR616" s="21"/>
      <c r="AS616" s="21"/>
      <c r="AT616" s="21"/>
      <c r="AU616" s="21"/>
      <c r="AV616" s="21"/>
      <c r="AW616" s="21"/>
    </row>
    <row r="617" spans="2:49" x14ac:dyDescent="0.25">
      <c r="B617" s="20"/>
      <c r="C617" s="21"/>
      <c r="D617" s="21"/>
      <c r="E617" s="20"/>
      <c r="F617" s="21"/>
      <c r="G617" s="21"/>
      <c r="H617" s="20"/>
      <c r="I617" s="21"/>
      <c r="J617" s="21"/>
      <c r="K617" s="20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  <c r="AF617" s="21"/>
      <c r="AG617" s="21"/>
      <c r="AH617" s="21"/>
      <c r="AI617" s="21"/>
      <c r="AJ617" s="21"/>
      <c r="AK617" s="21"/>
      <c r="AL617" s="21"/>
      <c r="AM617" s="21"/>
      <c r="AN617" s="21"/>
      <c r="AO617" s="21"/>
      <c r="AP617" s="21"/>
      <c r="AQ617" s="21"/>
      <c r="AR617" s="21"/>
      <c r="AS617" s="21"/>
      <c r="AT617" s="21"/>
      <c r="AU617" s="21"/>
      <c r="AV617" s="21"/>
      <c r="AW617" s="21"/>
    </row>
    <row r="618" spans="2:49" x14ac:dyDescent="0.25">
      <c r="B618" s="20"/>
      <c r="C618" s="21"/>
      <c r="D618" s="21"/>
      <c r="E618" s="20"/>
      <c r="F618" s="21"/>
      <c r="G618" s="21"/>
      <c r="H618" s="20"/>
      <c r="I618" s="21"/>
      <c r="J618" s="21"/>
      <c r="K618" s="20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  <c r="AF618" s="21"/>
      <c r="AG618" s="21"/>
      <c r="AH618" s="21"/>
      <c r="AI618" s="21"/>
      <c r="AJ618" s="21"/>
      <c r="AK618" s="21"/>
      <c r="AL618" s="21"/>
      <c r="AM618" s="21"/>
      <c r="AN618" s="21"/>
      <c r="AO618" s="21"/>
      <c r="AP618" s="21"/>
      <c r="AQ618" s="21"/>
      <c r="AR618" s="21"/>
      <c r="AS618" s="21"/>
      <c r="AT618" s="21"/>
      <c r="AU618" s="21"/>
      <c r="AV618" s="21"/>
      <c r="AW618" s="21"/>
    </row>
    <row r="619" spans="2:49" x14ac:dyDescent="0.25">
      <c r="B619" s="20"/>
      <c r="C619" s="21"/>
      <c r="D619" s="21"/>
      <c r="E619" s="20"/>
      <c r="F619" s="21"/>
      <c r="G619" s="21"/>
      <c r="H619" s="20"/>
      <c r="I619" s="21"/>
      <c r="J619" s="21"/>
      <c r="K619" s="20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  <c r="AF619" s="21"/>
      <c r="AG619" s="21"/>
      <c r="AH619" s="21"/>
      <c r="AI619" s="21"/>
      <c r="AJ619" s="21"/>
      <c r="AK619" s="21"/>
      <c r="AL619" s="21"/>
      <c r="AM619" s="21"/>
      <c r="AN619" s="21"/>
      <c r="AO619" s="21"/>
      <c r="AP619" s="21"/>
      <c r="AQ619" s="21"/>
      <c r="AR619" s="21"/>
      <c r="AS619" s="21"/>
      <c r="AT619" s="21"/>
      <c r="AU619" s="21"/>
      <c r="AV619" s="21"/>
      <c r="AW619" s="21"/>
    </row>
    <row r="620" spans="2:49" x14ac:dyDescent="0.25">
      <c r="B620" s="20"/>
      <c r="C620" s="21"/>
      <c r="D620" s="21"/>
      <c r="E620" s="20"/>
      <c r="F620" s="21"/>
      <c r="G620" s="21"/>
      <c r="H620" s="20"/>
      <c r="I620" s="21"/>
      <c r="J620" s="21"/>
      <c r="K620" s="20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  <c r="AF620" s="21"/>
      <c r="AG620" s="21"/>
      <c r="AH620" s="21"/>
      <c r="AI620" s="21"/>
      <c r="AJ620" s="21"/>
      <c r="AK620" s="21"/>
      <c r="AL620" s="21"/>
      <c r="AM620" s="21"/>
      <c r="AN620" s="21"/>
      <c r="AO620" s="21"/>
      <c r="AP620" s="21"/>
      <c r="AQ620" s="21"/>
      <c r="AR620" s="21"/>
      <c r="AS620" s="21"/>
      <c r="AT620" s="21"/>
      <c r="AU620" s="21"/>
      <c r="AV620" s="21"/>
      <c r="AW620" s="21"/>
    </row>
    <row r="621" spans="2:49" x14ac:dyDescent="0.25">
      <c r="B621" s="20"/>
      <c r="C621" s="21"/>
      <c r="D621" s="21"/>
      <c r="E621" s="20"/>
      <c r="F621" s="21"/>
      <c r="G621" s="21"/>
      <c r="H621" s="20"/>
      <c r="I621" s="21"/>
      <c r="J621" s="21"/>
      <c r="K621" s="20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  <c r="AF621" s="21"/>
      <c r="AG621" s="21"/>
      <c r="AH621" s="21"/>
      <c r="AI621" s="21"/>
      <c r="AJ621" s="21"/>
      <c r="AK621" s="21"/>
      <c r="AL621" s="21"/>
      <c r="AM621" s="21"/>
      <c r="AN621" s="21"/>
      <c r="AO621" s="21"/>
      <c r="AP621" s="21"/>
      <c r="AQ621" s="21"/>
      <c r="AR621" s="21"/>
      <c r="AS621" s="21"/>
      <c r="AT621" s="21"/>
      <c r="AU621" s="21"/>
      <c r="AV621" s="21"/>
      <c r="AW621" s="21"/>
    </row>
    <row r="622" spans="2:49" x14ac:dyDescent="0.25">
      <c r="B622" s="20"/>
      <c r="C622" s="21"/>
      <c r="D622" s="21"/>
      <c r="E622" s="20"/>
      <c r="F622" s="21"/>
      <c r="G622" s="21"/>
      <c r="H622" s="20"/>
      <c r="I622" s="21"/>
      <c r="J622" s="21"/>
      <c r="K622" s="20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  <c r="AF622" s="21"/>
      <c r="AG622" s="21"/>
      <c r="AH622" s="21"/>
      <c r="AI622" s="21"/>
      <c r="AJ622" s="21"/>
      <c r="AK622" s="21"/>
      <c r="AL622" s="21"/>
      <c r="AM622" s="21"/>
      <c r="AN622" s="21"/>
      <c r="AO622" s="21"/>
      <c r="AP622" s="21"/>
      <c r="AQ622" s="21"/>
      <c r="AR622" s="21"/>
      <c r="AS622" s="21"/>
      <c r="AT622" s="21"/>
      <c r="AU622" s="21"/>
      <c r="AV622" s="21"/>
      <c r="AW622" s="21"/>
    </row>
    <row r="623" spans="2:49" x14ac:dyDescent="0.25">
      <c r="B623" s="20"/>
      <c r="C623" s="21"/>
      <c r="D623" s="21"/>
      <c r="E623" s="20"/>
      <c r="F623" s="21"/>
      <c r="G623" s="21"/>
      <c r="H623" s="20"/>
      <c r="I623" s="21"/>
      <c r="J623" s="21"/>
      <c r="K623" s="20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  <c r="AF623" s="21"/>
      <c r="AG623" s="21"/>
      <c r="AH623" s="21"/>
      <c r="AI623" s="21"/>
      <c r="AJ623" s="21"/>
      <c r="AK623" s="21"/>
      <c r="AL623" s="21"/>
      <c r="AM623" s="21"/>
      <c r="AN623" s="21"/>
      <c r="AO623" s="21"/>
      <c r="AP623" s="21"/>
      <c r="AQ623" s="21"/>
      <c r="AR623" s="21"/>
      <c r="AS623" s="21"/>
      <c r="AT623" s="21"/>
      <c r="AU623" s="21"/>
      <c r="AV623" s="21"/>
      <c r="AW623" s="21"/>
    </row>
    <row r="624" spans="2:49" x14ac:dyDescent="0.25">
      <c r="B624" s="20"/>
      <c r="C624" s="21"/>
      <c r="D624" s="21"/>
      <c r="E624" s="20"/>
      <c r="F624" s="21"/>
      <c r="G624" s="21"/>
      <c r="H624" s="20"/>
      <c r="I624" s="21"/>
      <c r="J624" s="21"/>
      <c r="K624" s="20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  <c r="AF624" s="21"/>
      <c r="AG624" s="21"/>
      <c r="AH624" s="21"/>
      <c r="AI624" s="21"/>
      <c r="AJ624" s="21"/>
      <c r="AK624" s="21"/>
      <c r="AL624" s="21"/>
      <c r="AM624" s="21"/>
      <c r="AN624" s="21"/>
      <c r="AO624" s="21"/>
      <c r="AP624" s="21"/>
      <c r="AQ624" s="21"/>
      <c r="AR624" s="21"/>
      <c r="AS624" s="21"/>
      <c r="AT624" s="21"/>
      <c r="AU624" s="21"/>
      <c r="AV624" s="21"/>
      <c r="AW624" s="21"/>
    </row>
    <row r="625" spans="2:49" x14ac:dyDescent="0.25">
      <c r="B625" s="20"/>
      <c r="C625" s="21"/>
      <c r="D625" s="21"/>
      <c r="E625" s="20"/>
      <c r="F625" s="21"/>
      <c r="G625" s="21"/>
      <c r="H625" s="20"/>
      <c r="I625" s="21"/>
      <c r="J625" s="21"/>
      <c r="K625" s="20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  <c r="AF625" s="21"/>
      <c r="AG625" s="21"/>
      <c r="AH625" s="21"/>
      <c r="AI625" s="21"/>
      <c r="AJ625" s="21"/>
      <c r="AK625" s="21"/>
      <c r="AL625" s="21"/>
      <c r="AM625" s="21"/>
      <c r="AN625" s="21"/>
      <c r="AO625" s="21"/>
      <c r="AP625" s="21"/>
      <c r="AQ625" s="21"/>
      <c r="AR625" s="21"/>
      <c r="AS625" s="21"/>
      <c r="AT625" s="21"/>
      <c r="AU625" s="21"/>
      <c r="AV625" s="21"/>
      <c r="AW625" s="21"/>
    </row>
    <row r="626" spans="2:49" x14ac:dyDescent="0.25">
      <c r="B626" s="20"/>
      <c r="C626" s="21"/>
      <c r="D626" s="21"/>
      <c r="E626" s="20"/>
      <c r="F626" s="21"/>
      <c r="G626" s="21"/>
      <c r="H626" s="20"/>
      <c r="I626" s="21"/>
      <c r="J626" s="21"/>
      <c r="K626" s="20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  <c r="AF626" s="21"/>
      <c r="AG626" s="21"/>
      <c r="AH626" s="21"/>
      <c r="AI626" s="21"/>
      <c r="AJ626" s="21"/>
      <c r="AK626" s="21"/>
      <c r="AL626" s="21"/>
      <c r="AM626" s="21"/>
      <c r="AN626" s="21"/>
      <c r="AO626" s="21"/>
      <c r="AP626" s="21"/>
      <c r="AQ626" s="21"/>
      <c r="AR626" s="21"/>
      <c r="AS626" s="21"/>
      <c r="AT626" s="21"/>
      <c r="AU626" s="21"/>
      <c r="AV626" s="21"/>
      <c r="AW626" s="21"/>
    </row>
    <row r="627" spans="2:49" x14ac:dyDescent="0.25">
      <c r="B627" s="20"/>
      <c r="C627" s="21"/>
      <c r="D627" s="21"/>
      <c r="E627" s="20"/>
      <c r="F627" s="21"/>
      <c r="G627" s="21"/>
      <c r="H627" s="20"/>
      <c r="I627" s="21"/>
      <c r="J627" s="21"/>
      <c r="K627" s="20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  <c r="AF627" s="21"/>
      <c r="AG627" s="21"/>
      <c r="AH627" s="21"/>
      <c r="AI627" s="21"/>
      <c r="AJ627" s="21"/>
      <c r="AK627" s="21"/>
      <c r="AL627" s="21"/>
      <c r="AM627" s="21"/>
      <c r="AN627" s="21"/>
      <c r="AO627" s="21"/>
      <c r="AP627" s="21"/>
      <c r="AQ627" s="21"/>
      <c r="AR627" s="21"/>
      <c r="AS627" s="21"/>
      <c r="AT627" s="21"/>
      <c r="AU627" s="21"/>
      <c r="AV627" s="21"/>
      <c r="AW627" s="21"/>
    </row>
    <row r="628" spans="2:49" x14ac:dyDescent="0.25">
      <c r="B628" s="20"/>
      <c r="C628" s="21"/>
      <c r="D628" s="21"/>
      <c r="E628" s="20"/>
      <c r="F628" s="21"/>
      <c r="G628" s="21"/>
      <c r="H628" s="20"/>
      <c r="I628" s="21"/>
      <c r="J628" s="21"/>
      <c r="K628" s="20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  <c r="AF628" s="21"/>
      <c r="AG628" s="21"/>
      <c r="AH628" s="21"/>
      <c r="AI628" s="21"/>
      <c r="AJ628" s="21"/>
      <c r="AK628" s="21"/>
      <c r="AL628" s="21"/>
      <c r="AM628" s="21"/>
      <c r="AN628" s="21"/>
      <c r="AO628" s="21"/>
      <c r="AP628" s="21"/>
      <c r="AQ628" s="21"/>
      <c r="AR628" s="21"/>
      <c r="AS628" s="21"/>
      <c r="AT628" s="21"/>
      <c r="AU628" s="21"/>
      <c r="AV628" s="21"/>
      <c r="AW628" s="21"/>
    </row>
    <row r="629" spans="2:49" x14ac:dyDescent="0.25">
      <c r="B629" s="20"/>
      <c r="C629" s="21"/>
      <c r="D629" s="21"/>
      <c r="E629" s="20"/>
      <c r="F629" s="21"/>
      <c r="G629" s="21"/>
      <c r="H629" s="20"/>
      <c r="I629" s="21"/>
      <c r="J629" s="21"/>
      <c r="K629" s="20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  <c r="AF629" s="21"/>
      <c r="AG629" s="21"/>
      <c r="AH629" s="21"/>
      <c r="AI629" s="21"/>
      <c r="AJ629" s="21"/>
      <c r="AK629" s="21"/>
      <c r="AL629" s="21"/>
      <c r="AM629" s="21"/>
      <c r="AN629" s="21"/>
      <c r="AO629" s="21"/>
      <c r="AP629" s="21"/>
      <c r="AQ629" s="21"/>
      <c r="AR629" s="21"/>
      <c r="AS629" s="21"/>
      <c r="AT629" s="21"/>
      <c r="AU629" s="21"/>
      <c r="AV629" s="21"/>
      <c r="AW629" s="21"/>
    </row>
    <row r="630" spans="2:49" x14ac:dyDescent="0.25">
      <c r="B630" s="20"/>
      <c r="C630" s="21"/>
      <c r="D630" s="21"/>
      <c r="E630" s="20"/>
      <c r="F630" s="21"/>
      <c r="G630" s="21"/>
      <c r="H630" s="20"/>
      <c r="I630" s="21"/>
      <c r="J630" s="21"/>
      <c r="K630" s="20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  <c r="AF630" s="21"/>
      <c r="AG630" s="21"/>
      <c r="AH630" s="21"/>
      <c r="AI630" s="21"/>
      <c r="AJ630" s="21"/>
      <c r="AK630" s="21"/>
      <c r="AL630" s="21"/>
      <c r="AM630" s="21"/>
      <c r="AN630" s="21"/>
      <c r="AO630" s="21"/>
      <c r="AP630" s="21"/>
      <c r="AQ630" s="21"/>
      <c r="AR630" s="21"/>
      <c r="AS630" s="21"/>
      <c r="AT630" s="21"/>
      <c r="AU630" s="21"/>
      <c r="AV630" s="21"/>
      <c r="AW630" s="21"/>
    </row>
    <row r="631" spans="2:49" x14ac:dyDescent="0.25">
      <c r="B631" s="20"/>
      <c r="C631" s="21"/>
      <c r="D631" s="21"/>
      <c r="E631" s="20"/>
      <c r="F631" s="21"/>
      <c r="G631" s="21"/>
      <c r="H631" s="20"/>
      <c r="I631" s="21"/>
      <c r="J631" s="21"/>
      <c r="K631" s="20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  <c r="AF631" s="21"/>
      <c r="AG631" s="21"/>
      <c r="AH631" s="21"/>
      <c r="AI631" s="21"/>
      <c r="AJ631" s="21"/>
      <c r="AK631" s="21"/>
      <c r="AL631" s="21"/>
      <c r="AM631" s="21"/>
      <c r="AN631" s="21"/>
      <c r="AO631" s="21"/>
      <c r="AP631" s="21"/>
      <c r="AQ631" s="21"/>
      <c r="AR631" s="21"/>
      <c r="AS631" s="21"/>
      <c r="AT631" s="21"/>
      <c r="AU631" s="21"/>
      <c r="AV631" s="21"/>
      <c r="AW631" s="21"/>
    </row>
    <row r="632" spans="2:49" x14ac:dyDescent="0.25">
      <c r="B632" s="20"/>
      <c r="C632" s="21"/>
      <c r="D632" s="21"/>
      <c r="E632" s="20"/>
      <c r="F632" s="21"/>
      <c r="G632" s="21"/>
      <c r="H632" s="20"/>
      <c r="I632" s="21"/>
      <c r="J632" s="21"/>
      <c r="K632" s="20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  <c r="AF632" s="21"/>
      <c r="AG632" s="21"/>
      <c r="AH632" s="21"/>
      <c r="AI632" s="21"/>
      <c r="AJ632" s="21"/>
      <c r="AK632" s="21"/>
      <c r="AL632" s="21"/>
      <c r="AM632" s="21"/>
      <c r="AN632" s="21"/>
      <c r="AO632" s="21"/>
      <c r="AP632" s="21"/>
      <c r="AQ632" s="21"/>
      <c r="AR632" s="21"/>
      <c r="AS632" s="21"/>
      <c r="AT632" s="21"/>
      <c r="AU632" s="21"/>
      <c r="AV632" s="21"/>
      <c r="AW632" s="21"/>
    </row>
    <row r="633" spans="2:49" x14ac:dyDescent="0.25">
      <c r="B633" s="20"/>
      <c r="C633" s="21"/>
      <c r="D633" s="21"/>
      <c r="E633" s="20"/>
      <c r="F633" s="21"/>
      <c r="G633" s="21"/>
      <c r="H633" s="20"/>
      <c r="I633" s="21"/>
      <c r="J633" s="21"/>
      <c r="K633" s="20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  <c r="AF633" s="21"/>
      <c r="AG633" s="21"/>
      <c r="AH633" s="21"/>
      <c r="AI633" s="21"/>
      <c r="AJ633" s="21"/>
      <c r="AK633" s="21"/>
      <c r="AL633" s="21"/>
      <c r="AM633" s="21"/>
      <c r="AN633" s="21"/>
      <c r="AO633" s="21"/>
      <c r="AP633" s="21"/>
      <c r="AQ633" s="21"/>
      <c r="AR633" s="21"/>
      <c r="AS633" s="21"/>
      <c r="AT633" s="21"/>
      <c r="AU633" s="21"/>
      <c r="AV633" s="21"/>
      <c r="AW633" s="21"/>
    </row>
    <row r="634" spans="2:49" x14ac:dyDescent="0.25">
      <c r="B634" s="20"/>
      <c r="C634" s="21"/>
      <c r="D634" s="21"/>
      <c r="E634" s="20"/>
      <c r="F634" s="21"/>
      <c r="G634" s="21"/>
      <c r="H634" s="20"/>
      <c r="I634" s="21"/>
      <c r="J634" s="21"/>
      <c r="K634" s="20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  <c r="AF634" s="21"/>
      <c r="AG634" s="21"/>
      <c r="AH634" s="21"/>
      <c r="AI634" s="21"/>
      <c r="AJ634" s="21"/>
      <c r="AK634" s="21"/>
      <c r="AL634" s="21"/>
      <c r="AM634" s="21"/>
      <c r="AN634" s="21"/>
      <c r="AO634" s="21"/>
      <c r="AP634" s="21"/>
      <c r="AQ634" s="21"/>
      <c r="AR634" s="21"/>
      <c r="AS634" s="21"/>
      <c r="AT634" s="21"/>
      <c r="AU634" s="21"/>
      <c r="AV634" s="21"/>
      <c r="AW634" s="21"/>
    </row>
    <row r="635" spans="2:49" x14ac:dyDescent="0.25">
      <c r="B635" s="20"/>
      <c r="C635" s="21"/>
      <c r="D635" s="21"/>
      <c r="E635" s="20"/>
      <c r="F635" s="21"/>
      <c r="G635" s="21"/>
      <c r="H635" s="20"/>
      <c r="I635" s="21"/>
      <c r="J635" s="21"/>
      <c r="K635" s="20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  <c r="AF635" s="21"/>
      <c r="AG635" s="21"/>
      <c r="AH635" s="21"/>
      <c r="AI635" s="21"/>
      <c r="AJ635" s="21"/>
      <c r="AK635" s="21"/>
      <c r="AL635" s="21"/>
      <c r="AM635" s="21"/>
      <c r="AN635" s="21"/>
      <c r="AO635" s="21"/>
      <c r="AP635" s="21"/>
      <c r="AQ635" s="21"/>
      <c r="AR635" s="21"/>
      <c r="AS635" s="21"/>
      <c r="AT635" s="21"/>
      <c r="AU635" s="21"/>
      <c r="AV635" s="21"/>
      <c r="AW635" s="21"/>
    </row>
    <row r="636" spans="2:49" x14ac:dyDescent="0.25">
      <c r="B636" s="20"/>
      <c r="C636" s="21"/>
      <c r="D636" s="21"/>
      <c r="E636" s="20"/>
      <c r="F636" s="21"/>
      <c r="G636" s="21"/>
      <c r="H636" s="20"/>
      <c r="I636" s="21"/>
      <c r="J636" s="21"/>
      <c r="K636" s="20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  <c r="AG636" s="21"/>
      <c r="AH636" s="21"/>
      <c r="AI636" s="21"/>
      <c r="AJ636" s="21"/>
      <c r="AK636" s="21"/>
      <c r="AL636" s="21"/>
      <c r="AM636" s="21"/>
      <c r="AN636" s="21"/>
      <c r="AO636" s="21"/>
      <c r="AP636" s="21"/>
      <c r="AQ636" s="21"/>
      <c r="AR636" s="21"/>
      <c r="AS636" s="21"/>
      <c r="AT636" s="21"/>
      <c r="AU636" s="21"/>
      <c r="AV636" s="21"/>
      <c r="AW636" s="21"/>
    </row>
    <row r="637" spans="2:49" x14ac:dyDescent="0.25">
      <c r="B637" s="20"/>
      <c r="C637" s="21"/>
      <c r="D637" s="21"/>
      <c r="E637" s="20"/>
      <c r="F637" s="21"/>
      <c r="G637" s="21"/>
      <c r="H637" s="20"/>
      <c r="I637" s="21"/>
      <c r="J637" s="21"/>
      <c r="K637" s="20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  <c r="AF637" s="21"/>
      <c r="AG637" s="21"/>
      <c r="AH637" s="21"/>
      <c r="AI637" s="21"/>
      <c r="AJ637" s="21"/>
      <c r="AK637" s="21"/>
      <c r="AL637" s="21"/>
      <c r="AM637" s="21"/>
      <c r="AN637" s="21"/>
      <c r="AO637" s="21"/>
      <c r="AP637" s="21"/>
      <c r="AQ637" s="21"/>
      <c r="AR637" s="21"/>
      <c r="AS637" s="21"/>
      <c r="AT637" s="21"/>
      <c r="AU637" s="21"/>
      <c r="AV637" s="21"/>
      <c r="AW637" s="21"/>
    </row>
    <row r="638" spans="2:49" x14ac:dyDescent="0.25">
      <c r="B638" s="20"/>
      <c r="C638" s="21"/>
      <c r="D638" s="21"/>
      <c r="E638" s="20"/>
      <c r="F638" s="21"/>
      <c r="G638" s="21"/>
      <c r="H638" s="20"/>
      <c r="I638" s="21"/>
      <c r="J638" s="21"/>
      <c r="K638" s="20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  <c r="AF638" s="21"/>
      <c r="AG638" s="21"/>
      <c r="AH638" s="21"/>
      <c r="AI638" s="21"/>
      <c r="AJ638" s="21"/>
      <c r="AK638" s="21"/>
      <c r="AL638" s="21"/>
      <c r="AM638" s="21"/>
      <c r="AN638" s="21"/>
      <c r="AO638" s="21"/>
      <c r="AP638" s="21"/>
      <c r="AQ638" s="21"/>
      <c r="AR638" s="21"/>
      <c r="AS638" s="21"/>
      <c r="AT638" s="21"/>
      <c r="AU638" s="21"/>
      <c r="AV638" s="21"/>
      <c r="AW638" s="21"/>
    </row>
    <row r="639" spans="2:49" x14ac:dyDescent="0.25">
      <c r="B639" s="20"/>
      <c r="C639" s="21"/>
      <c r="D639" s="21"/>
      <c r="E639" s="20"/>
      <c r="F639" s="21"/>
      <c r="G639" s="21"/>
      <c r="H639" s="20"/>
      <c r="I639" s="21"/>
      <c r="J639" s="21"/>
      <c r="K639" s="20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  <c r="AF639" s="21"/>
      <c r="AG639" s="21"/>
      <c r="AH639" s="21"/>
      <c r="AI639" s="21"/>
      <c r="AJ639" s="21"/>
      <c r="AK639" s="21"/>
      <c r="AL639" s="21"/>
      <c r="AM639" s="21"/>
      <c r="AN639" s="21"/>
      <c r="AO639" s="21"/>
      <c r="AP639" s="21"/>
      <c r="AQ639" s="21"/>
      <c r="AR639" s="21"/>
      <c r="AS639" s="21"/>
      <c r="AT639" s="21"/>
      <c r="AU639" s="21"/>
      <c r="AV639" s="21"/>
      <c r="AW639" s="21"/>
    </row>
    <row r="640" spans="2:49" x14ac:dyDescent="0.25">
      <c r="B640" s="20"/>
      <c r="C640" s="21"/>
      <c r="D640" s="21"/>
      <c r="E640" s="20"/>
      <c r="F640" s="21"/>
      <c r="G640" s="21"/>
      <c r="H640" s="20"/>
      <c r="I640" s="21"/>
      <c r="J640" s="21"/>
      <c r="K640" s="20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  <c r="AF640" s="21"/>
      <c r="AG640" s="21"/>
      <c r="AH640" s="21"/>
      <c r="AI640" s="21"/>
      <c r="AJ640" s="21"/>
      <c r="AK640" s="21"/>
      <c r="AL640" s="21"/>
      <c r="AM640" s="21"/>
      <c r="AN640" s="21"/>
      <c r="AO640" s="21"/>
      <c r="AP640" s="21"/>
      <c r="AQ640" s="21"/>
      <c r="AR640" s="21"/>
      <c r="AS640" s="21"/>
      <c r="AT640" s="21"/>
      <c r="AU640" s="21"/>
      <c r="AV640" s="21"/>
      <c r="AW640" s="21"/>
    </row>
    <row r="641" spans="2:49" x14ac:dyDescent="0.25">
      <c r="B641" s="20"/>
      <c r="C641" s="21"/>
      <c r="D641" s="21"/>
      <c r="E641" s="20"/>
      <c r="F641" s="21"/>
      <c r="G641" s="21"/>
      <c r="H641" s="20"/>
      <c r="I641" s="21"/>
      <c r="J641" s="21"/>
      <c r="K641" s="20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  <c r="AF641" s="21"/>
      <c r="AG641" s="21"/>
      <c r="AH641" s="21"/>
      <c r="AI641" s="21"/>
      <c r="AJ641" s="21"/>
      <c r="AK641" s="21"/>
      <c r="AL641" s="21"/>
      <c r="AM641" s="21"/>
      <c r="AN641" s="21"/>
      <c r="AO641" s="21"/>
      <c r="AP641" s="21"/>
      <c r="AQ641" s="21"/>
      <c r="AR641" s="21"/>
      <c r="AS641" s="21"/>
      <c r="AT641" s="21"/>
      <c r="AU641" s="21"/>
      <c r="AV641" s="21"/>
      <c r="AW641" s="21"/>
    </row>
    <row r="642" spans="2:49" x14ac:dyDescent="0.25">
      <c r="B642" s="20"/>
      <c r="C642" s="21"/>
      <c r="D642" s="21"/>
      <c r="E642" s="20"/>
      <c r="F642" s="21"/>
      <c r="G642" s="21"/>
      <c r="H642" s="20"/>
      <c r="I642" s="21"/>
      <c r="J642" s="21"/>
      <c r="K642" s="20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  <c r="AF642" s="21"/>
      <c r="AG642" s="21"/>
      <c r="AH642" s="21"/>
      <c r="AI642" s="21"/>
      <c r="AJ642" s="21"/>
      <c r="AK642" s="21"/>
      <c r="AL642" s="21"/>
      <c r="AM642" s="21"/>
      <c r="AN642" s="21"/>
      <c r="AO642" s="21"/>
      <c r="AP642" s="21"/>
      <c r="AQ642" s="21"/>
      <c r="AR642" s="21"/>
      <c r="AS642" s="21"/>
      <c r="AT642" s="21"/>
      <c r="AU642" s="21"/>
      <c r="AV642" s="21"/>
      <c r="AW642" s="21"/>
    </row>
    <row r="643" spans="2:49" x14ac:dyDescent="0.25">
      <c r="B643" s="20"/>
      <c r="C643" s="21"/>
      <c r="D643" s="21"/>
      <c r="E643" s="20"/>
      <c r="F643" s="21"/>
      <c r="G643" s="21"/>
      <c r="H643" s="20"/>
      <c r="I643" s="21"/>
      <c r="J643" s="21"/>
      <c r="K643" s="20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  <c r="AF643" s="21"/>
      <c r="AG643" s="21"/>
      <c r="AH643" s="21"/>
      <c r="AI643" s="21"/>
      <c r="AJ643" s="21"/>
      <c r="AK643" s="21"/>
      <c r="AL643" s="21"/>
      <c r="AM643" s="21"/>
      <c r="AN643" s="21"/>
      <c r="AO643" s="21"/>
      <c r="AP643" s="21"/>
      <c r="AQ643" s="21"/>
      <c r="AR643" s="21"/>
      <c r="AS643" s="21"/>
      <c r="AT643" s="21"/>
      <c r="AU643" s="21"/>
      <c r="AV643" s="21"/>
      <c r="AW643" s="21"/>
    </row>
    <row r="644" spans="2:49" x14ac:dyDescent="0.25">
      <c r="B644" s="20"/>
      <c r="C644" s="21"/>
      <c r="D644" s="21"/>
      <c r="E644" s="20"/>
      <c r="F644" s="21"/>
      <c r="G644" s="21"/>
      <c r="H644" s="20"/>
      <c r="I644" s="21"/>
      <c r="J644" s="21"/>
      <c r="K644" s="20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  <c r="AF644" s="21"/>
      <c r="AG644" s="21"/>
      <c r="AH644" s="21"/>
      <c r="AI644" s="21"/>
      <c r="AJ644" s="21"/>
      <c r="AK644" s="21"/>
      <c r="AL644" s="21"/>
      <c r="AM644" s="21"/>
      <c r="AN644" s="21"/>
      <c r="AO644" s="21"/>
      <c r="AP644" s="21"/>
      <c r="AQ644" s="21"/>
      <c r="AR644" s="21"/>
      <c r="AS644" s="21"/>
      <c r="AT644" s="21"/>
      <c r="AU644" s="21"/>
      <c r="AV644" s="21"/>
      <c r="AW644" s="21"/>
    </row>
    <row r="645" spans="2:49" x14ac:dyDescent="0.25">
      <c r="B645" s="20"/>
      <c r="C645" s="21"/>
      <c r="D645" s="21"/>
      <c r="E645" s="20"/>
      <c r="F645" s="21"/>
      <c r="G645" s="21"/>
      <c r="H645" s="20"/>
      <c r="I645" s="21"/>
      <c r="J645" s="21"/>
      <c r="K645" s="20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  <c r="AF645" s="21"/>
      <c r="AG645" s="21"/>
      <c r="AH645" s="21"/>
      <c r="AI645" s="21"/>
      <c r="AJ645" s="21"/>
      <c r="AK645" s="21"/>
      <c r="AL645" s="21"/>
      <c r="AM645" s="21"/>
      <c r="AN645" s="21"/>
      <c r="AO645" s="21"/>
      <c r="AP645" s="21"/>
      <c r="AQ645" s="21"/>
      <c r="AR645" s="21"/>
      <c r="AS645" s="21"/>
      <c r="AT645" s="21"/>
      <c r="AU645" s="21"/>
      <c r="AV645" s="21"/>
      <c r="AW645" s="21"/>
    </row>
    <row r="646" spans="2:49" x14ac:dyDescent="0.25">
      <c r="B646" s="20"/>
      <c r="C646" s="21"/>
      <c r="D646" s="21"/>
      <c r="E646" s="20"/>
      <c r="F646" s="21"/>
      <c r="G646" s="21"/>
      <c r="H646" s="20"/>
      <c r="I646" s="21"/>
      <c r="J646" s="21"/>
      <c r="K646" s="20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  <c r="AF646" s="21"/>
      <c r="AG646" s="21"/>
      <c r="AH646" s="21"/>
      <c r="AI646" s="21"/>
      <c r="AJ646" s="21"/>
      <c r="AK646" s="21"/>
      <c r="AL646" s="21"/>
      <c r="AM646" s="21"/>
      <c r="AN646" s="21"/>
      <c r="AO646" s="21"/>
      <c r="AP646" s="21"/>
      <c r="AQ646" s="21"/>
      <c r="AR646" s="21"/>
      <c r="AS646" s="21"/>
      <c r="AT646" s="21"/>
      <c r="AU646" s="21"/>
      <c r="AV646" s="21"/>
      <c r="AW646" s="21"/>
    </row>
    <row r="647" spans="2:49" x14ac:dyDescent="0.25">
      <c r="B647" s="20"/>
      <c r="C647" s="21"/>
      <c r="D647" s="21"/>
      <c r="E647" s="20"/>
      <c r="F647" s="21"/>
      <c r="G647" s="21"/>
      <c r="H647" s="20"/>
      <c r="I647" s="21"/>
      <c r="J647" s="21"/>
      <c r="K647" s="20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  <c r="AF647" s="21"/>
      <c r="AG647" s="21"/>
      <c r="AH647" s="21"/>
      <c r="AI647" s="21"/>
      <c r="AJ647" s="21"/>
      <c r="AK647" s="21"/>
      <c r="AL647" s="21"/>
      <c r="AM647" s="21"/>
      <c r="AN647" s="21"/>
      <c r="AO647" s="21"/>
      <c r="AP647" s="21"/>
      <c r="AQ647" s="21"/>
      <c r="AR647" s="21"/>
      <c r="AS647" s="21"/>
      <c r="AT647" s="21"/>
      <c r="AU647" s="21"/>
      <c r="AV647" s="21"/>
      <c r="AW647" s="21"/>
    </row>
    <row r="648" spans="2:49" x14ac:dyDescent="0.25">
      <c r="B648" s="20"/>
      <c r="C648" s="21"/>
      <c r="D648" s="21"/>
      <c r="E648" s="20"/>
      <c r="F648" s="21"/>
      <c r="G648" s="21"/>
      <c r="H648" s="20"/>
      <c r="I648" s="21"/>
      <c r="J648" s="21"/>
      <c r="K648" s="20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  <c r="AF648" s="21"/>
      <c r="AG648" s="21"/>
      <c r="AH648" s="21"/>
      <c r="AI648" s="21"/>
      <c r="AJ648" s="21"/>
      <c r="AK648" s="21"/>
      <c r="AL648" s="21"/>
      <c r="AM648" s="21"/>
      <c r="AN648" s="21"/>
      <c r="AO648" s="21"/>
      <c r="AP648" s="21"/>
      <c r="AQ648" s="21"/>
      <c r="AR648" s="21"/>
      <c r="AS648" s="21"/>
      <c r="AT648" s="21"/>
      <c r="AU648" s="21"/>
      <c r="AV648" s="21"/>
      <c r="AW648" s="21"/>
    </row>
    <row r="649" spans="2:49" x14ac:dyDescent="0.25">
      <c r="B649" s="20"/>
      <c r="C649" s="21"/>
      <c r="D649" s="21"/>
      <c r="E649" s="20"/>
      <c r="F649" s="21"/>
      <c r="G649" s="21"/>
      <c r="H649" s="20"/>
      <c r="I649" s="21"/>
      <c r="J649" s="21"/>
      <c r="K649" s="20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  <c r="AF649" s="21"/>
      <c r="AG649" s="21"/>
      <c r="AH649" s="21"/>
      <c r="AI649" s="21"/>
      <c r="AJ649" s="21"/>
      <c r="AK649" s="21"/>
      <c r="AL649" s="21"/>
      <c r="AM649" s="21"/>
      <c r="AN649" s="21"/>
      <c r="AO649" s="21"/>
      <c r="AP649" s="21"/>
      <c r="AQ649" s="21"/>
      <c r="AR649" s="21"/>
      <c r="AS649" s="21"/>
      <c r="AT649" s="21"/>
      <c r="AU649" s="21"/>
      <c r="AV649" s="21"/>
      <c r="AW649" s="21"/>
    </row>
    <row r="650" spans="2:49" x14ac:dyDescent="0.25">
      <c r="B650" s="20"/>
      <c r="C650" s="21"/>
      <c r="D650" s="21"/>
      <c r="E650" s="20"/>
      <c r="F650" s="21"/>
      <c r="G650" s="21"/>
      <c r="H650" s="20"/>
      <c r="I650" s="21"/>
      <c r="J650" s="21"/>
      <c r="K650" s="20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  <c r="AF650" s="21"/>
      <c r="AG650" s="21"/>
      <c r="AH650" s="21"/>
      <c r="AI650" s="21"/>
      <c r="AJ650" s="21"/>
      <c r="AK650" s="21"/>
      <c r="AL650" s="21"/>
      <c r="AM650" s="21"/>
      <c r="AN650" s="21"/>
      <c r="AO650" s="21"/>
      <c r="AP650" s="21"/>
      <c r="AQ650" s="21"/>
      <c r="AR650" s="21"/>
      <c r="AS650" s="21"/>
      <c r="AT650" s="21"/>
      <c r="AU650" s="21"/>
      <c r="AV650" s="21"/>
      <c r="AW650" s="21"/>
    </row>
    <row r="651" spans="2:49" x14ac:dyDescent="0.25">
      <c r="B651" s="20"/>
      <c r="C651" s="21"/>
      <c r="D651" s="21"/>
      <c r="E651" s="20"/>
      <c r="F651" s="21"/>
      <c r="G651" s="21"/>
      <c r="H651" s="20"/>
      <c r="I651" s="21"/>
      <c r="J651" s="21"/>
      <c r="K651" s="20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  <c r="AF651" s="21"/>
      <c r="AG651" s="21"/>
      <c r="AH651" s="21"/>
      <c r="AI651" s="21"/>
      <c r="AJ651" s="21"/>
      <c r="AK651" s="21"/>
      <c r="AL651" s="21"/>
      <c r="AM651" s="21"/>
      <c r="AN651" s="21"/>
      <c r="AO651" s="21"/>
      <c r="AP651" s="21"/>
      <c r="AQ651" s="21"/>
      <c r="AR651" s="21"/>
      <c r="AS651" s="21"/>
      <c r="AT651" s="21"/>
      <c r="AU651" s="21"/>
      <c r="AV651" s="21"/>
      <c r="AW651" s="21"/>
    </row>
    <row r="652" spans="2:49" x14ac:dyDescent="0.25">
      <c r="B652" s="20"/>
      <c r="C652" s="21"/>
      <c r="D652" s="21"/>
      <c r="E652" s="20"/>
      <c r="F652" s="21"/>
      <c r="G652" s="21"/>
      <c r="H652" s="20"/>
      <c r="I652" s="21"/>
      <c r="J652" s="21"/>
      <c r="K652" s="20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  <c r="AF652" s="21"/>
      <c r="AG652" s="21"/>
      <c r="AH652" s="21"/>
      <c r="AI652" s="21"/>
      <c r="AJ652" s="21"/>
      <c r="AK652" s="21"/>
      <c r="AL652" s="21"/>
      <c r="AM652" s="21"/>
      <c r="AN652" s="21"/>
      <c r="AO652" s="21"/>
      <c r="AP652" s="21"/>
      <c r="AQ652" s="21"/>
      <c r="AR652" s="21"/>
      <c r="AS652" s="21"/>
      <c r="AT652" s="21"/>
      <c r="AU652" s="21"/>
      <c r="AV652" s="21"/>
      <c r="AW652" s="21"/>
    </row>
    <row r="653" spans="2:49" x14ac:dyDescent="0.25">
      <c r="B653" s="20"/>
      <c r="C653" s="21"/>
      <c r="D653" s="21"/>
      <c r="E653" s="20"/>
      <c r="F653" s="21"/>
      <c r="G653" s="21"/>
      <c r="H653" s="20"/>
      <c r="I653" s="21"/>
      <c r="J653" s="21"/>
      <c r="K653" s="20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  <c r="AF653" s="21"/>
      <c r="AG653" s="21"/>
      <c r="AH653" s="21"/>
      <c r="AI653" s="21"/>
      <c r="AJ653" s="21"/>
      <c r="AK653" s="21"/>
      <c r="AL653" s="21"/>
      <c r="AM653" s="21"/>
      <c r="AN653" s="21"/>
      <c r="AO653" s="21"/>
      <c r="AP653" s="21"/>
      <c r="AQ653" s="21"/>
      <c r="AR653" s="21"/>
      <c r="AS653" s="21"/>
      <c r="AT653" s="21"/>
      <c r="AU653" s="21"/>
      <c r="AV653" s="21"/>
      <c r="AW653" s="21"/>
    </row>
    <row r="654" spans="2:49" x14ac:dyDescent="0.25">
      <c r="B654" s="20"/>
      <c r="C654" s="21"/>
      <c r="D654" s="21"/>
      <c r="E654" s="20"/>
      <c r="F654" s="21"/>
      <c r="G654" s="21"/>
      <c r="H654" s="20"/>
      <c r="I654" s="21"/>
      <c r="J654" s="21"/>
      <c r="K654" s="20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  <c r="AF654" s="21"/>
      <c r="AG654" s="21"/>
      <c r="AH654" s="21"/>
      <c r="AI654" s="21"/>
      <c r="AJ654" s="21"/>
      <c r="AK654" s="21"/>
      <c r="AL654" s="21"/>
      <c r="AM654" s="21"/>
      <c r="AN654" s="21"/>
      <c r="AO654" s="21"/>
      <c r="AP654" s="21"/>
      <c r="AQ654" s="21"/>
      <c r="AR654" s="21"/>
      <c r="AS654" s="21"/>
      <c r="AT654" s="21"/>
      <c r="AU654" s="21"/>
      <c r="AV654" s="21"/>
      <c r="AW654" s="21"/>
    </row>
    <row r="655" spans="2:49" x14ac:dyDescent="0.25">
      <c r="B655" s="20"/>
      <c r="C655" s="21"/>
      <c r="D655" s="21"/>
      <c r="E655" s="20"/>
      <c r="F655" s="21"/>
      <c r="G655" s="21"/>
      <c r="H655" s="20"/>
      <c r="I655" s="21"/>
      <c r="J655" s="21"/>
      <c r="K655" s="20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  <c r="AF655" s="21"/>
      <c r="AG655" s="21"/>
      <c r="AH655" s="21"/>
      <c r="AI655" s="21"/>
      <c r="AJ655" s="21"/>
      <c r="AK655" s="21"/>
      <c r="AL655" s="21"/>
      <c r="AM655" s="21"/>
      <c r="AN655" s="21"/>
      <c r="AO655" s="21"/>
      <c r="AP655" s="21"/>
      <c r="AQ655" s="21"/>
      <c r="AR655" s="21"/>
      <c r="AS655" s="21"/>
      <c r="AT655" s="21"/>
      <c r="AU655" s="21"/>
      <c r="AV655" s="21"/>
      <c r="AW655" s="21"/>
    </row>
    <row r="656" spans="2:49" x14ac:dyDescent="0.25">
      <c r="B656" s="20"/>
      <c r="C656" s="21"/>
      <c r="D656" s="21"/>
      <c r="E656" s="20"/>
      <c r="F656" s="21"/>
      <c r="G656" s="21"/>
      <c r="H656" s="20"/>
      <c r="I656" s="21"/>
      <c r="J656" s="21"/>
      <c r="K656" s="20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  <c r="AF656" s="21"/>
      <c r="AG656" s="21"/>
      <c r="AH656" s="21"/>
      <c r="AI656" s="21"/>
      <c r="AJ656" s="21"/>
      <c r="AK656" s="21"/>
      <c r="AL656" s="21"/>
      <c r="AM656" s="21"/>
      <c r="AN656" s="21"/>
      <c r="AO656" s="21"/>
      <c r="AP656" s="21"/>
      <c r="AQ656" s="21"/>
      <c r="AR656" s="21"/>
      <c r="AS656" s="21"/>
      <c r="AT656" s="21"/>
      <c r="AU656" s="21"/>
      <c r="AV656" s="21"/>
      <c r="AW656" s="21"/>
    </row>
    <row r="657" spans="2:49" x14ac:dyDescent="0.25">
      <c r="B657" s="20"/>
      <c r="C657" s="21"/>
      <c r="D657" s="21"/>
      <c r="E657" s="20"/>
      <c r="F657" s="21"/>
      <c r="G657" s="21"/>
      <c r="H657" s="20"/>
      <c r="I657" s="21"/>
      <c r="J657" s="21"/>
      <c r="K657" s="20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  <c r="AF657" s="21"/>
      <c r="AG657" s="21"/>
      <c r="AH657" s="21"/>
      <c r="AI657" s="21"/>
      <c r="AJ657" s="21"/>
      <c r="AK657" s="21"/>
      <c r="AL657" s="21"/>
      <c r="AM657" s="21"/>
      <c r="AN657" s="21"/>
      <c r="AO657" s="21"/>
      <c r="AP657" s="21"/>
      <c r="AQ657" s="21"/>
      <c r="AR657" s="21"/>
      <c r="AS657" s="21"/>
      <c r="AT657" s="21"/>
      <c r="AU657" s="21"/>
      <c r="AV657" s="21"/>
      <c r="AW657" s="21"/>
    </row>
    <row r="658" spans="2:49" x14ac:dyDescent="0.25">
      <c r="B658" s="20"/>
      <c r="C658" s="21"/>
      <c r="D658" s="21"/>
      <c r="E658" s="20"/>
      <c r="F658" s="21"/>
      <c r="G658" s="21"/>
      <c r="H658" s="20"/>
      <c r="I658" s="21"/>
      <c r="J658" s="21"/>
      <c r="K658" s="20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  <c r="AF658" s="21"/>
      <c r="AG658" s="21"/>
      <c r="AH658" s="21"/>
      <c r="AI658" s="21"/>
      <c r="AJ658" s="21"/>
      <c r="AK658" s="21"/>
      <c r="AL658" s="21"/>
      <c r="AM658" s="21"/>
      <c r="AN658" s="21"/>
      <c r="AO658" s="21"/>
      <c r="AP658" s="21"/>
      <c r="AQ658" s="21"/>
      <c r="AR658" s="21"/>
      <c r="AS658" s="21"/>
      <c r="AT658" s="21"/>
      <c r="AU658" s="21"/>
      <c r="AV658" s="21"/>
      <c r="AW658" s="21"/>
    </row>
    <row r="659" spans="2:49" x14ac:dyDescent="0.25">
      <c r="B659" s="20"/>
      <c r="C659" s="21"/>
      <c r="D659" s="21"/>
      <c r="E659" s="20"/>
      <c r="F659" s="21"/>
      <c r="G659" s="21"/>
      <c r="H659" s="20"/>
      <c r="I659" s="21"/>
      <c r="J659" s="21"/>
      <c r="K659" s="20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  <c r="AF659" s="21"/>
      <c r="AG659" s="21"/>
      <c r="AH659" s="21"/>
      <c r="AI659" s="21"/>
      <c r="AJ659" s="21"/>
      <c r="AK659" s="21"/>
      <c r="AL659" s="21"/>
      <c r="AM659" s="21"/>
      <c r="AN659" s="21"/>
      <c r="AO659" s="21"/>
      <c r="AP659" s="21"/>
      <c r="AQ659" s="21"/>
      <c r="AR659" s="21"/>
      <c r="AS659" s="21"/>
      <c r="AT659" s="21"/>
      <c r="AU659" s="21"/>
      <c r="AV659" s="21"/>
      <c r="AW659" s="21"/>
    </row>
    <row r="660" spans="2:49" x14ac:dyDescent="0.25">
      <c r="B660" s="20"/>
      <c r="C660" s="21"/>
      <c r="D660" s="21"/>
      <c r="E660" s="20"/>
      <c r="F660" s="21"/>
      <c r="G660" s="21"/>
      <c r="H660" s="20"/>
      <c r="I660" s="21"/>
      <c r="J660" s="21"/>
      <c r="K660" s="20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  <c r="AF660" s="21"/>
      <c r="AG660" s="21"/>
      <c r="AH660" s="21"/>
      <c r="AI660" s="21"/>
      <c r="AJ660" s="21"/>
      <c r="AK660" s="21"/>
      <c r="AL660" s="21"/>
      <c r="AM660" s="21"/>
      <c r="AN660" s="21"/>
      <c r="AO660" s="21"/>
      <c r="AP660" s="21"/>
      <c r="AQ660" s="21"/>
      <c r="AR660" s="21"/>
      <c r="AS660" s="21"/>
      <c r="AT660" s="21"/>
      <c r="AU660" s="21"/>
      <c r="AV660" s="21"/>
      <c r="AW660" s="21"/>
    </row>
    <row r="661" spans="2:49" x14ac:dyDescent="0.25">
      <c r="B661" s="20"/>
      <c r="C661" s="21"/>
      <c r="D661" s="21"/>
      <c r="E661" s="20"/>
      <c r="F661" s="21"/>
      <c r="G661" s="21"/>
      <c r="H661" s="20"/>
      <c r="I661" s="21"/>
      <c r="J661" s="21"/>
      <c r="K661" s="20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  <c r="AF661" s="21"/>
      <c r="AG661" s="21"/>
      <c r="AH661" s="21"/>
      <c r="AI661" s="21"/>
      <c r="AJ661" s="21"/>
      <c r="AK661" s="21"/>
      <c r="AL661" s="21"/>
      <c r="AM661" s="21"/>
      <c r="AN661" s="21"/>
      <c r="AO661" s="21"/>
      <c r="AP661" s="21"/>
      <c r="AQ661" s="21"/>
      <c r="AR661" s="21"/>
      <c r="AS661" s="21"/>
      <c r="AT661" s="21"/>
      <c r="AU661" s="21"/>
      <c r="AV661" s="21"/>
      <c r="AW661" s="21"/>
    </row>
    <row r="662" spans="2:49" x14ac:dyDescent="0.25">
      <c r="B662" s="20"/>
      <c r="C662" s="21"/>
      <c r="D662" s="21"/>
      <c r="E662" s="20"/>
      <c r="F662" s="21"/>
      <c r="G662" s="21"/>
      <c r="H662" s="20"/>
      <c r="I662" s="21"/>
      <c r="J662" s="21"/>
      <c r="K662" s="20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  <c r="AF662" s="21"/>
      <c r="AG662" s="21"/>
      <c r="AH662" s="21"/>
      <c r="AI662" s="21"/>
      <c r="AJ662" s="21"/>
      <c r="AK662" s="21"/>
      <c r="AL662" s="21"/>
      <c r="AM662" s="21"/>
      <c r="AN662" s="21"/>
      <c r="AO662" s="21"/>
      <c r="AP662" s="21"/>
      <c r="AQ662" s="21"/>
      <c r="AR662" s="21"/>
      <c r="AS662" s="21"/>
      <c r="AT662" s="21"/>
      <c r="AU662" s="21"/>
      <c r="AV662" s="21"/>
      <c r="AW662" s="21"/>
    </row>
    <row r="663" spans="2:49" x14ac:dyDescent="0.25">
      <c r="B663" s="20"/>
      <c r="C663" s="21"/>
      <c r="D663" s="21"/>
      <c r="E663" s="20"/>
      <c r="F663" s="21"/>
      <c r="G663" s="21"/>
      <c r="H663" s="20"/>
      <c r="I663" s="21"/>
      <c r="J663" s="21"/>
      <c r="K663" s="20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  <c r="AF663" s="21"/>
      <c r="AG663" s="21"/>
      <c r="AH663" s="21"/>
      <c r="AI663" s="21"/>
      <c r="AJ663" s="21"/>
      <c r="AK663" s="21"/>
      <c r="AL663" s="21"/>
      <c r="AM663" s="21"/>
      <c r="AN663" s="21"/>
      <c r="AO663" s="21"/>
      <c r="AP663" s="21"/>
      <c r="AQ663" s="21"/>
      <c r="AR663" s="21"/>
      <c r="AS663" s="21"/>
      <c r="AT663" s="21"/>
      <c r="AU663" s="21"/>
      <c r="AV663" s="21"/>
      <c r="AW663" s="21"/>
    </row>
    <row r="664" spans="2:49" x14ac:dyDescent="0.25">
      <c r="B664" s="20"/>
      <c r="C664" s="21"/>
      <c r="D664" s="21"/>
      <c r="E664" s="20"/>
      <c r="F664" s="21"/>
      <c r="G664" s="21"/>
      <c r="H664" s="20"/>
      <c r="I664" s="21"/>
      <c r="J664" s="21"/>
      <c r="K664" s="20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  <c r="AF664" s="21"/>
      <c r="AG664" s="21"/>
      <c r="AH664" s="21"/>
      <c r="AI664" s="21"/>
      <c r="AJ664" s="21"/>
      <c r="AK664" s="21"/>
      <c r="AL664" s="21"/>
      <c r="AM664" s="21"/>
      <c r="AN664" s="21"/>
      <c r="AO664" s="21"/>
      <c r="AP664" s="21"/>
      <c r="AQ664" s="21"/>
      <c r="AR664" s="21"/>
      <c r="AS664" s="21"/>
      <c r="AT664" s="21"/>
      <c r="AU664" s="21"/>
      <c r="AV664" s="21"/>
      <c r="AW664" s="21"/>
    </row>
    <row r="665" spans="2:49" x14ac:dyDescent="0.25">
      <c r="B665" s="20"/>
      <c r="C665" s="21"/>
      <c r="D665" s="21"/>
      <c r="E665" s="20"/>
      <c r="F665" s="21"/>
      <c r="G665" s="21"/>
      <c r="H665" s="20"/>
      <c r="I665" s="21"/>
      <c r="J665" s="21"/>
      <c r="K665" s="20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  <c r="AF665" s="21"/>
      <c r="AG665" s="21"/>
      <c r="AH665" s="21"/>
      <c r="AI665" s="21"/>
      <c r="AJ665" s="21"/>
      <c r="AK665" s="21"/>
      <c r="AL665" s="21"/>
      <c r="AM665" s="21"/>
      <c r="AN665" s="21"/>
      <c r="AO665" s="21"/>
      <c r="AP665" s="21"/>
      <c r="AQ665" s="21"/>
      <c r="AR665" s="21"/>
      <c r="AS665" s="21"/>
      <c r="AT665" s="21"/>
      <c r="AU665" s="21"/>
      <c r="AV665" s="21"/>
      <c r="AW665" s="21"/>
    </row>
    <row r="666" spans="2:49" x14ac:dyDescent="0.25">
      <c r="B666" s="20"/>
      <c r="C666" s="21"/>
      <c r="D666" s="21"/>
      <c r="E666" s="20"/>
      <c r="F666" s="21"/>
      <c r="G666" s="21"/>
      <c r="H666" s="20"/>
      <c r="I666" s="21"/>
      <c r="J666" s="21"/>
      <c r="K666" s="20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  <c r="AF666" s="21"/>
      <c r="AG666" s="21"/>
      <c r="AH666" s="21"/>
      <c r="AI666" s="21"/>
      <c r="AJ666" s="21"/>
      <c r="AK666" s="21"/>
      <c r="AL666" s="21"/>
      <c r="AM666" s="21"/>
      <c r="AN666" s="21"/>
      <c r="AO666" s="21"/>
      <c r="AP666" s="21"/>
      <c r="AQ666" s="21"/>
      <c r="AR666" s="21"/>
      <c r="AS666" s="21"/>
      <c r="AT666" s="21"/>
      <c r="AU666" s="21"/>
      <c r="AV666" s="21"/>
      <c r="AW666" s="21"/>
    </row>
    <row r="667" spans="2:49" x14ac:dyDescent="0.25">
      <c r="B667" s="20"/>
      <c r="C667" s="21"/>
      <c r="D667" s="21"/>
      <c r="E667" s="20"/>
      <c r="F667" s="21"/>
      <c r="G667" s="21"/>
      <c r="H667" s="20"/>
      <c r="I667" s="21"/>
      <c r="J667" s="21"/>
      <c r="K667" s="20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  <c r="AF667" s="21"/>
      <c r="AG667" s="21"/>
      <c r="AH667" s="21"/>
      <c r="AI667" s="21"/>
      <c r="AJ667" s="21"/>
      <c r="AK667" s="21"/>
      <c r="AL667" s="21"/>
      <c r="AM667" s="21"/>
      <c r="AN667" s="21"/>
      <c r="AO667" s="21"/>
      <c r="AP667" s="21"/>
      <c r="AQ667" s="21"/>
      <c r="AR667" s="21"/>
      <c r="AS667" s="21"/>
      <c r="AT667" s="21"/>
      <c r="AU667" s="21"/>
      <c r="AV667" s="21"/>
      <c r="AW667" s="21"/>
    </row>
    <row r="668" spans="2:49" x14ac:dyDescent="0.25">
      <c r="B668" s="20"/>
      <c r="C668" s="21"/>
      <c r="D668" s="21"/>
      <c r="E668" s="20"/>
      <c r="F668" s="21"/>
      <c r="G668" s="21"/>
      <c r="H668" s="20"/>
      <c r="I668" s="21"/>
      <c r="J668" s="21"/>
      <c r="K668" s="20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  <c r="AF668" s="21"/>
      <c r="AG668" s="21"/>
      <c r="AH668" s="21"/>
      <c r="AI668" s="21"/>
      <c r="AJ668" s="21"/>
      <c r="AK668" s="21"/>
      <c r="AL668" s="21"/>
      <c r="AM668" s="21"/>
      <c r="AN668" s="21"/>
      <c r="AO668" s="21"/>
      <c r="AP668" s="21"/>
      <c r="AQ668" s="21"/>
      <c r="AR668" s="21"/>
      <c r="AS668" s="21"/>
      <c r="AT668" s="21"/>
      <c r="AU668" s="21"/>
      <c r="AV668" s="21"/>
      <c r="AW668" s="21"/>
    </row>
    <row r="669" spans="2:49" x14ac:dyDescent="0.25">
      <c r="B669" s="20"/>
      <c r="C669" s="21"/>
      <c r="D669" s="21"/>
      <c r="E669" s="20"/>
      <c r="F669" s="21"/>
      <c r="G669" s="21"/>
      <c r="H669" s="20"/>
      <c r="I669" s="21"/>
      <c r="J669" s="21"/>
      <c r="K669" s="20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  <c r="AF669" s="21"/>
      <c r="AG669" s="21"/>
      <c r="AH669" s="21"/>
      <c r="AI669" s="21"/>
      <c r="AJ669" s="21"/>
      <c r="AK669" s="21"/>
      <c r="AL669" s="21"/>
      <c r="AM669" s="21"/>
      <c r="AN669" s="21"/>
      <c r="AO669" s="21"/>
      <c r="AP669" s="21"/>
      <c r="AQ669" s="21"/>
      <c r="AR669" s="21"/>
      <c r="AS669" s="21"/>
      <c r="AT669" s="21"/>
      <c r="AU669" s="21"/>
      <c r="AV669" s="21"/>
      <c r="AW669" s="21"/>
    </row>
    <row r="670" spans="2:49" x14ac:dyDescent="0.25">
      <c r="B670" s="20"/>
      <c r="C670" s="21"/>
      <c r="D670" s="21"/>
      <c r="E670" s="20"/>
      <c r="F670" s="21"/>
      <c r="G670" s="21"/>
      <c r="H670" s="20"/>
      <c r="I670" s="21"/>
      <c r="J670" s="21"/>
      <c r="K670" s="20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  <c r="AF670" s="21"/>
      <c r="AG670" s="21"/>
      <c r="AH670" s="21"/>
      <c r="AI670" s="21"/>
      <c r="AJ670" s="21"/>
      <c r="AK670" s="21"/>
      <c r="AL670" s="21"/>
      <c r="AM670" s="21"/>
      <c r="AN670" s="21"/>
      <c r="AO670" s="21"/>
      <c r="AP670" s="21"/>
      <c r="AQ670" s="21"/>
      <c r="AR670" s="21"/>
      <c r="AS670" s="21"/>
      <c r="AT670" s="21"/>
      <c r="AU670" s="21"/>
      <c r="AV670" s="21"/>
      <c r="AW670" s="21"/>
    </row>
    <row r="671" spans="2:49" x14ac:dyDescent="0.25">
      <c r="B671" s="20"/>
      <c r="C671" s="21"/>
      <c r="D671" s="21"/>
      <c r="E671" s="20"/>
      <c r="F671" s="21"/>
      <c r="G671" s="21"/>
      <c r="H671" s="20"/>
      <c r="I671" s="21"/>
      <c r="J671" s="21"/>
      <c r="K671" s="20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  <c r="AF671" s="21"/>
      <c r="AG671" s="21"/>
      <c r="AH671" s="21"/>
      <c r="AI671" s="21"/>
      <c r="AJ671" s="21"/>
      <c r="AK671" s="21"/>
      <c r="AL671" s="21"/>
      <c r="AM671" s="21"/>
      <c r="AN671" s="21"/>
      <c r="AO671" s="21"/>
      <c r="AP671" s="21"/>
      <c r="AQ671" s="21"/>
      <c r="AR671" s="21"/>
      <c r="AS671" s="21"/>
      <c r="AT671" s="21"/>
      <c r="AU671" s="21"/>
      <c r="AV671" s="21"/>
      <c r="AW671" s="21"/>
    </row>
    <row r="672" spans="2:49" x14ac:dyDescent="0.25">
      <c r="B672" s="20"/>
      <c r="C672" s="21"/>
      <c r="D672" s="21"/>
      <c r="E672" s="20"/>
      <c r="F672" s="21"/>
      <c r="G672" s="21"/>
      <c r="H672" s="20"/>
      <c r="I672" s="21"/>
      <c r="J672" s="21"/>
      <c r="K672" s="20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  <c r="AF672" s="21"/>
      <c r="AG672" s="21"/>
      <c r="AH672" s="21"/>
      <c r="AI672" s="21"/>
      <c r="AJ672" s="21"/>
      <c r="AK672" s="21"/>
      <c r="AL672" s="21"/>
      <c r="AM672" s="21"/>
      <c r="AN672" s="21"/>
      <c r="AO672" s="21"/>
      <c r="AP672" s="21"/>
      <c r="AQ672" s="21"/>
      <c r="AR672" s="21"/>
      <c r="AS672" s="21"/>
      <c r="AT672" s="21"/>
      <c r="AU672" s="21"/>
      <c r="AV672" s="21"/>
      <c r="AW672" s="21"/>
    </row>
    <row r="673" spans="2:49" x14ac:dyDescent="0.25">
      <c r="B673" s="20"/>
      <c r="C673" s="21"/>
      <c r="D673" s="21"/>
      <c r="E673" s="20"/>
      <c r="F673" s="21"/>
      <c r="G673" s="21"/>
      <c r="H673" s="20"/>
      <c r="I673" s="21"/>
      <c r="J673" s="21"/>
      <c r="K673" s="20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  <c r="AF673" s="21"/>
      <c r="AG673" s="21"/>
      <c r="AH673" s="21"/>
      <c r="AI673" s="21"/>
      <c r="AJ673" s="21"/>
      <c r="AK673" s="21"/>
      <c r="AL673" s="21"/>
      <c r="AM673" s="21"/>
      <c r="AN673" s="21"/>
      <c r="AO673" s="21"/>
      <c r="AP673" s="21"/>
      <c r="AQ673" s="21"/>
      <c r="AR673" s="21"/>
      <c r="AS673" s="21"/>
      <c r="AT673" s="21"/>
      <c r="AU673" s="21"/>
      <c r="AV673" s="21"/>
      <c r="AW673" s="21"/>
    </row>
    <row r="674" spans="2:49" x14ac:dyDescent="0.25">
      <c r="B674" s="20"/>
      <c r="C674" s="21"/>
      <c r="D674" s="21"/>
      <c r="E674" s="20"/>
      <c r="F674" s="21"/>
      <c r="G674" s="21"/>
      <c r="H674" s="20"/>
      <c r="I674" s="21"/>
      <c r="J674" s="21"/>
      <c r="K674" s="20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  <c r="AF674" s="21"/>
      <c r="AG674" s="21"/>
      <c r="AH674" s="21"/>
      <c r="AI674" s="21"/>
      <c r="AJ674" s="21"/>
      <c r="AK674" s="21"/>
      <c r="AL674" s="21"/>
      <c r="AM674" s="21"/>
      <c r="AN674" s="21"/>
      <c r="AO674" s="21"/>
      <c r="AP674" s="21"/>
      <c r="AQ674" s="21"/>
      <c r="AR674" s="21"/>
      <c r="AS674" s="21"/>
      <c r="AT674" s="21"/>
      <c r="AU674" s="21"/>
      <c r="AV674" s="21"/>
      <c r="AW674" s="21"/>
    </row>
    <row r="675" spans="2:49" x14ac:dyDescent="0.25">
      <c r="B675" s="20"/>
      <c r="C675" s="21"/>
      <c r="D675" s="21"/>
      <c r="E675" s="20"/>
      <c r="F675" s="21"/>
      <c r="G675" s="21"/>
      <c r="H675" s="20"/>
      <c r="I675" s="21"/>
      <c r="J675" s="21"/>
      <c r="K675" s="20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  <c r="AF675" s="21"/>
      <c r="AG675" s="21"/>
      <c r="AH675" s="21"/>
      <c r="AI675" s="21"/>
      <c r="AJ675" s="21"/>
      <c r="AK675" s="21"/>
      <c r="AL675" s="21"/>
      <c r="AM675" s="21"/>
      <c r="AN675" s="21"/>
      <c r="AO675" s="21"/>
      <c r="AP675" s="21"/>
      <c r="AQ675" s="21"/>
      <c r="AR675" s="21"/>
      <c r="AS675" s="21"/>
      <c r="AT675" s="21"/>
      <c r="AU675" s="21"/>
      <c r="AV675" s="21"/>
      <c r="AW675" s="21"/>
    </row>
    <row r="676" spans="2:49" x14ac:dyDescent="0.25">
      <c r="B676" s="20"/>
      <c r="C676" s="21"/>
      <c r="D676" s="21"/>
      <c r="E676" s="20"/>
      <c r="F676" s="21"/>
      <c r="G676" s="21"/>
      <c r="H676" s="20"/>
      <c r="I676" s="21"/>
      <c r="J676" s="21"/>
      <c r="K676" s="20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  <c r="AF676" s="21"/>
      <c r="AG676" s="21"/>
      <c r="AH676" s="21"/>
      <c r="AI676" s="21"/>
      <c r="AJ676" s="21"/>
      <c r="AK676" s="21"/>
      <c r="AL676" s="21"/>
      <c r="AM676" s="21"/>
      <c r="AN676" s="21"/>
      <c r="AO676" s="21"/>
      <c r="AP676" s="21"/>
      <c r="AQ676" s="21"/>
      <c r="AR676" s="21"/>
      <c r="AS676" s="21"/>
      <c r="AT676" s="21"/>
      <c r="AU676" s="21"/>
      <c r="AV676" s="21"/>
      <c r="AW676" s="21"/>
    </row>
    <row r="677" spans="2:49" x14ac:dyDescent="0.25">
      <c r="B677" s="20"/>
      <c r="C677" s="21"/>
      <c r="D677" s="21"/>
      <c r="E677" s="20"/>
      <c r="F677" s="21"/>
      <c r="G677" s="21"/>
      <c r="H677" s="20"/>
      <c r="I677" s="21"/>
      <c r="J677" s="21"/>
      <c r="K677" s="20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  <c r="AF677" s="21"/>
      <c r="AG677" s="21"/>
      <c r="AH677" s="21"/>
      <c r="AI677" s="21"/>
      <c r="AJ677" s="21"/>
      <c r="AK677" s="21"/>
      <c r="AL677" s="21"/>
      <c r="AM677" s="21"/>
      <c r="AN677" s="21"/>
      <c r="AO677" s="21"/>
      <c r="AP677" s="21"/>
      <c r="AQ677" s="21"/>
      <c r="AR677" s="21"/>
      <c r="AS677" s="21"/>
      <c r="AT677" s="21"/>
      <c r="AU677" s="21"/>
      <c r="AV677" s="21"/>
      <c r="AW677" s="21"/>
    </row>
    <row r="678" spans="2:49" x14ac:dyDescent="0.25">
      <c r="B678" s="20"/>
      <c r="C678" s="21"/>
      <c r="D678" s="21"/>
      <c r="E678" s="20"/>
      <c r="F678" s="21"/>
      <c r="G678" s="21"/>
      <c r="H678" s="20"/>
      <c r="I678" s="21"/>
      <c r="J678" s="21"/>
      <c r="K678" s="20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  <c r="AF678" s="21"/>
      <c r="AG678" s="21"/>
      <c r="AH678" s="21"/>
      <c r="AI678" s="21"/>
      <c r="AJ678" s="21"/>
      <c r="AK678" s="21"/>
      <c r="AL678" s="21"/>
      <c r="AM678" s="21"/>
      <c r="AN678" s="21"/>
      <c r="AO678" s="21"/>
      <c r="AP678" s="21"/>
      <c r="AQ678" s="21"/>
      <c r="AR678" s="21"/>
      <c r="AS678" s="21"/>
      <c r="AT678" s="21"/>
      <c r="AU678" s="21"/>
      <c r="AV678" s="21"/>
      <c r="AW678" s="21"/>
    </row>
    <row r="679" spans="2:49" x14ac:dyDescent="0.25">
      <c r="B679" s="20"/>
      <c r="C679" s="21"/>
      <c r="D679" s="21"/>
      <c r="E679" s="20"/>
      <c r="F679" s="21"/>
      <c r="G679" s="21"/>
      <c r="H679" s="20"/>
      <c r="I679" s="21"/>
      <c r="J679" s="21"/>
      <c r="K679" s="20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  <c r="AF679" s="21"/>
      <c r="AG679" s="21"/>
      <c r="AH679" s="21"/>
      <c r="AI679" s="21"/>
      <c r="AJ679" s="21"/>
      <c r="AK679" s="21"/>
      <c r="AL679" s="21"/>
      <c r="AM679" s="21"/>
      <c r="AN679" s="21"/>
      <c r="AO679" s="21"/>
      <c r="AP679" s="21"/>
      <c r="AQ679" s="21"/>
      <c r="AR679" s="21"/>
      <c r="AS679" s="21"/>
      <c r="AT679" s="21"/>
      <c r="AU679" s="21"/>
      <c r="AV679" s="21"/>
      <c r="AW679" s="21"/>
    </row>
    <row r="680" spans="2:49" x14ac:dyDescent="0.25">
      <c r="B680" s="20"/>
      <c r="C680" s="21"/>
      <c r="D680" s="21"/>
      <c r="E680" s="20"/>
      <c r="F680" s="21"/>
      <c r="G680" s="21"/>
      <c r="H680" s="20"/>
      <c r="I680" s="21"/>
      <c r="J680" s="21"/>
      <c r="K680" s="20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  <c r="AF680" s="21"/>
      <c r="AG680" s="21"/>
      <c r="AH680" s="21"/>
      <c r="AI680" s="21"/>
      <c r="AJ680" s="21"/>
      <c r="AK680" s="21"/>
      <c r="AL680" s="21"/>
      <c r="AM680" s="21"/>
      <c r="AN680" s="21"/>
      <c r="AO680" s="21"/>
      <c r="AP680" s="21"/>
      <c r="AQ680" s="21"/>
      <c r="AR680" s="21"/>
      <c r="AS680" s="21"/>
      <c r="AT680" s="21"/>
      <c r="AU680" s="21"/>
      <c r="AV680" s="21"/>
      <c r="AW680" s="21"/>
    </row>
    <row r="681" spans="2:49" x14ac:dyDescent="0.25">
      <c r="B681" s="20"/>
      <c r="C681" s="21"/>
      <c r="D681" s="21"/>
      <c r="E681" s="20"/>
      <c r="F681" s="21"/>
      <c r="G681" s="21"/>
      <c r="H681" s="20"/>
      <c r="I681" s="21"/>
      <c r="J681" s="21"/>
      <c r="K681" s="20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  <c r="AF681" s="21"/>
      <c r="AG681" s="21"/>
      <c r="AH681" s="21"/>
      <c r="AI681" s="21"/>
      <c r="AJ681" s="21"/>
      <c r="AK681" s="21"/>
      <c r="AL681" s="21"/>
      <c r="AM681" s="21"/>
      <c r="AN681" s="21"/>
      <c r="AO681" s="21"/>
      <c r="AP681" s="21"/>
      <c r="AQ681" s="21"/>
      <c r="AR681" s="21"/>
      <c r="AS681" s="21"/>
      <c r="AT681" s="21"/>
      <c r="AU681" s="21"/>
      <c r="AV681" s="21"/>
      <c r="AW681" s="21"/>
    </row>
    <row r="682" spans="2:49" x14ac:dyDescent="0.25">
      <c r="B682" s="20"/>
      <c r="C682" s="21"/>
      <c r="D682" s="21"/>
      <c r="E682" s="20"/>
      <c r="F682" s="21"/>
      <c r="G682" s="21"/>
      <c r="H682" s="20"/>
      <c r="I682" s="21"/>
      <c r="J682" s="21"/>
      <c r="K682" s="20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  <c r="AF682" s="21"/>
      <c r="AG682" s="21"/>
      <c r="AH682" s="21"/>
      <c r="AI682" s="21"/>
      <c r="AJ682" s="21"/>
      <c r="AK682" s="21"/>
      <c r="AL682" s="21"/>
      <c r="AM682" s="21"/>
      <c r="AN682" s="21"/>
      <c r="AO682" s="21"/>
      <c r="AP682" s="21"/>
      <c r="AQ682" s="21"/>
      <c r="AR682" s="21"/>
      <c r="AS682" s="21"/>
      <c r="AT682" s="21"/>
      <c r="AU682" s="21"/>
      <c r="AV682" s="21"/>
      <c r="AW682" s="21"/>
    </row>
    <row r="683" spans="2:49" x14ac:dyDescent="0.25">
      <c r="B683" s="20"/>
      <c r="C683" s="21"/>
      <c r="D683" s="21"/>
      <c r="E683" s="20"/>
      <c r="F683" s="21"/>
      <c r="G683" s="21"/>
      <c r="H683" s="20"/>
      <c r="I683" s="21"/>
      <c r="J683" s="21"/>
      <c r="K683" s="20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  <c r="AF683" s="21"/>
      <c r="AG683" s="21"/>
      <c r="AH683" s="21"/>
      <c r="AI683" s="21"/>
      <c r="AJ683" s="21"/>
      <c r="AK683" s="21"/>
      <c r="AL683" s="21"/>
      <c r="AM683" s="21"/>
      <c r="AN683" s="21"/>
      <c r="AO683" s="21"/>
      <c r="AP683" s="21"/>
      <c r="AQ683" s="21"/>
      <c r="AR683" s="21"/>
      <c r="AS683" s="21"/>
      <c r="AT683" s="21"/>
      <c r="AU683" s="21"/>
      <c r="AV683" s="21"/>
      <c r="AW683" s="21"/>
    </row>
    <row r="684" spans="2:49" x14ac:dyDescent="0.25">
      <c r="B684" s="20"/>
      <c r="C684" s="21"/>
      <c r="D684" s="21"/>
      <c r="E684" s="20"/>
      <c r="F684" s="21"/>
      <c r="G684" s="21"/>
      <c r="H684" s="20"/>
      <c r="I684" s="21"/>
      <c r="J684" s="21"/>
      <c r="K684" s="20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  <c r="AF684" s="21"/>
      <c r="AG684" s="21"/>
      <c r="AH684" s="21"/>
      <c r="AI684" s="21"/>
      <c r="AJ684" s="21"/>
      <c r="AK684" s="21"/>
      <c r="AL684" s="21"/>
      <c r="AM684" s="21"/>
      <c r="AN684" s="21"/>
      <c r="AO684" s="21"/>
      <c r="AP684" s="21"/>
      <c r="AQ684" s="21"/>
      <c r="AR684" s="21"/>
      <c r="AS684" s="21"/>
      <c r="AT684" s="21"/>
      <c r="AU684" s="21"/>
      <c r="AV684" s="21"/>
      <c r="AW684" s="21"/>
    </row>
    <row r="685" spans="2:49" x14ac:dyDescent="0.25">
      <c r="B685" s="20"/>
      <c r="C685" s="21"/>
      <c r="D685" s="21"/>
      <c r="E685" s="20"/>
      <c r="F685" s="21"/>
      <c r="G685" s="21"/>
      <c r="H685" s="20"/>
      <c r="I685" s="21"/>
      <c r="J685" s="21"/>
      <c r="K685" s="20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  <c r="AF685" s="21"/>
      <c r="AG685" s="21"/>
      <c r="AH685" s="21"/>
      <c r="AI685" s="21"/>
      <c r="AJ685" s="21"/>
      <c r="AK685" s="21"/>
      <c r="AL685" s="21"/>
      <c r="AM685" s="21"/>
      <c r="AN685" s="21"/>
      <c r="AO685" s="21"/>
      <c r="AP685" s="21"/>
      <c r="AQ685" s="21"/>
      <c r="AR685" s="21"/>
      <c r="AS685" s="21"/>
      <c r="AT685" s="21"/>
      <c r="AU685" s="21"/>
      <c r="AV685" s="21"/>
      <c r="AW685" s="21"/>
    </row>
    <row r="686" spans="2:49" x14ac:dyDescent="0.25">
      <c r="B686" s="20"/>
      <c r="C686" s="21"/>
      <c r="D686" s="21"/>
      <c r="E686" s="20"/>
      <c r="F686" s="21"/>
      <c r="G686" s="21"/>
      <c r="H686" s="20"/>
      <c r="I686" s="21"/>
      <c r="J686" s="21"/>
      <c r="K686" s="20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  <c r="AF686" s="21"/>
      <c r="AG686" s="21"/>
      <c r="AH686" s="21"/>
      <c r="AI686" s="21"/>
      <c r="AJ686" s="21"/>
      <c r="AK686" s="21"/>
      <c r="AL686" s="21"/>
      <c r="AM686" s="21"/>
      <c r="AN686" s="21"/>
      <c r="AO686" s="21"/>
      <c r="AP686" s="21"/>
      <c r="AQ686" s="21"/>
      <c r="AR686" s="21"/>
      <c r="AS686" s="21"/>
      <c r="AT686" s="21"/>
      <c r="AU686" s="21"/>
      <c r="AV686" s="21"/>
      <c r="AW686" s="21"/>
    </row>
    <row r="687" spans="2:49" x14ac:dyDescent="0.25">
      <c r="B687" s="20"/>
      <c r="C687" s="21"/>
      <c r="D687" s="21"/>
      <c r="E687" s="20"/>
      <c r="F687" s="21"/>
      <c r="G687" s="21"/>
      <c r="H687" s="20"/>
      <c r="I687" s="21"/>
      <c r="J687" s="21"/>
      <c r="K687" s="20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  <c r="AF687" s="21"/>
      <c r="AG687" s="21"/>
      <c r="AH687" s="21"/>
      <c r="AI687" s="21"/>
      <c r="AJ687" s="21"/>
      <c r="AK687" s="21"/>
      <c r="AL687" s="21"/>
      <c r="AM687" s="21"/>
      <c r="AN687" s="21"/>
      <c r="AO687" s="21"/>
      <c r="AP687" s="21"/>
      <c r="AQ687" s="21"/>
      <c r="AR687" s="21"/>
      <c r="AS687" s="21"/>
      <c r="AT687" s="21"/>
      <c r="AU687" s="21"/>
      <c r="AV687" s="21"/>
      <c r="AW687" s="21"/>
    </row>
    <row r="688" spans="2:49" x14ac:dyDescent="0.25">
      <c r="B688" s="20"/>
      <c r="C688" s="21"/>
      <c r="D688" s="21"/>
      <c r="E688" s="20"/>
      <c r="F688" s="21"/>
      <c r="G688" s="21"/>
      <c r="H688" s="20"/>
      <c r="I688" s="21"/>
      <c r="J688" s="21"/>
      <c r="K688" s="20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  <c r="AF688" s="21"/>
      <c r="AG688" s="21"/>
      <c r="AH688" s="21"/>
      <c r="AI688" s="21"/>
      <c r="AJ688" s="21"/>
      <c r="AK688" s="21"/>
      <c r="AL688" s="21"/>
      <c r="AM688" s="21"/>
      <c r="AN688" s="21"/>
      <c r="AO688" s="21"/>
      <c r="AP688" s="21"/>
      <c r="AQ688" s="21"/>
      <c r="AR688" s="21"/>
      <c r="AS688" s="21"/>
      <c r="AT688" s="21"/>
      <c r="AU688" s="21"/>
      <c r="AV688" s="21"/>
      <c r="AW688" s="21"/>
    </row>
    <row r="689" spans="2:49" x14ac:dyDescent="0.25">
      <c r="B689" s="20"/>
      <c r="C689" s="21"/>
      <c r="D689" s="21"/>
      <c r="E689" s="20"/>
      <c r="F689" s="21"/>
      <c r="G689" s="21"/>
      <c r="H689" s="20"/>
      <c r="I689" s="21"/>
      <c r="J689" s="21"/>
      <c r="K689" s="20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  <c r="AF689" s="21"/>
      <c r="AG689" s="21"/>
      <c r="AH689" s="21"/>
      <c r="AI689" s="21"/>
      <c r="AJ689" s="21"/>
      <c r="AK689" s="21"/>
      <c r="AL689" s="21"/>
      <c r="AM689" s="21"/>
      <c r="AN689" s="21"/>
      <c r="AO689" s="21"/>
      <c r="AP689" s="21"/>
      <c r="AQ689" s="21"/>
      <c r="AR689" s="21"/>
      <c r="AS689" s="21"/>
      <c r="AT689" s="21"/>
      <c r="AU689" s="21"/>
      <c r="AV689" s="21"/>
      <c r="AW689" s="21"/>
    </row>
    <row r="690" spans="2:49" x14ac:dyDescent="0.25">
      <c r="B690" s="20"/>
      <c r="C690" s="21"/>
      <c r="D690" s="21"/>
      <c r="E690" s="20"/>
      <c r="F690" s="21"/>
      <c r="G690" s="21"/>
      <c r="H690" s="20"/>
      <c r="I690" s="21"/>
      <c r="J690" s="21"/>
      <c r="K690" s="20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  <c r="AF690" s="21"/>
      <c r="AG690" s="21"/>
      <c r="AH690" s="21"/>
      <c r="AI690" s="21"/>
      <c r="AJ690" s="21"/>
      <c r="AK690" s="21"/>
      <c r="AL690" s="21"/>
      <c r="AM690" s="21"/>
      <c r="AN690" s="21"/>
      <c r="AO690" s="21"/>
      <c r="AP690" s="21"/>
      <c r="AQ690" s="21"/>
      <c r="AR690" s="21"/>
      <c r="AS690" s="21"/>
      <c r="AT690" s="21"/>
      <c r="AU690" s="21"/>
      <c r="AV690" s="21"/>
      <c r="AW690" s="21"/>
    </row>
    <row r="691" spans="2:49" x14ac:dyDescent="0.25">
      <c r="B691" s="20"/>
      <c r="C691" s="21"/>
      <c r="D691" s="21"/>
      <c r="E691" s="20"/>
      <c r="F691" s="21"/>
      <c r="G691" s="21"/>
      <c r="H691" s="20"/>
      <c r="I691" s="21"/>
      <c r="J691" s="21"/>
      <c r="K691" s="20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  <c r="AF691" s="21"/>
      <c r="AG691" s="21"/>
      <c r="AH691" s="21"/>
      <c r="AI691" s="21"/>
      <c r="AJ691" s="21"/>
      <c r="AK691" s="21"/>
      <c r="AL691" s="21"/>
      <c r="AM691" s="21"/>
      <c r="AN691" s="21"/>
      <c r="AO691" s="21"/>
      <c r="AP691" s="21"/>
      <c r="AQ691" s="21"/>
      <c r="AR691" s="21"/>
      <c r="AS691" s="21"/>
      <c r="AT691" s="21"/>
      <c r="AU691" s="21"/>
      <c r="AV691" s="21"/>
      <c r="AW691" s="21"/>
    </row>
    <row r="692" spans="2:49" x14ac:dyDescent="0.25">
      <c r="B692" s="20"/>
      <c r="C692" s="21"/>
      <c r="D692" s="21"/>
      <c r="E692" s="20"/>
      <c r="F692" s="21"/>
      <c r="G692" s="21"/>
      <c r="H692" s="20"/>
      <c r="I692" s="21"/>
      <c r="J692" s="21"/>
      <c r="K692" s="20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  <c r="AF692" s="21"/>
      <c r="AG692" s="21"/>
      <c r="AH692" s="21"/>
      <c r="AI692" s="21"/>
      <c r="AJ692" s="21"/>
      <c r="AK692" s="21"/>
      <c r="AL692" s="21"/>
      <c r="AM692" s="21"/>
      <c r="AN692" s="21"/>
      <c r="AO692" s="21"/>
      <c r="AP692" s="21"/>
      <c r="AQ692" s="21"/>
      <c r="AR692" s="21"/>
      <c r="AS692" s="21"/>
      <c r="AT692" s="21"/>
      <c r="AU692" s="21"/>
      <c r="AV692" s="21"/>
      <c r="AW692" s="21"/>
    </row>
    <row r="693" spans="2:49" x14ac:dyDescent="0.25">
      <c r="B693" s="20"/>
      <c r="C693" s="21"/>
      <c r="D693" s="21"/>
      <c r="E693" s="20"/>
      <c r="F693" s="21"/>
      <c r="G693" s="21"/>
      <c r="H693" s="20"/>
      <c r="I693" s="21"/>
      <c r="J693" s="21"/>
      <c r="K693" s="20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  <c r="AF693" s="21"/>
      <c r="AG693" s="21"/>
      <c r="AH693" s="21"/>
      <c r="AI693" s="21"/>
      <c r="AJ693" s="21"/>
      <c r="AK693" s="21"/>
      <c r="AL693" s="21"/>
      <c r="AM693" s="21"/>
      <c r="AN693" s="21"/>
      <c r="AO693" s="21"/>
      <c r="AP693" s="21"/>
      <c r="AQ693" s="21"/>
      <c r="AR693" s="21"/>
      <c r="AS693" s="21"/>
      <c r="AT693" s="21"/>
      <c r="AU693" s="21"/>
      <c r="AV693" s="21"/>
      <c r="AW693" s="21"/>
    </row>
    <row r="694" spans="2:49" x14ac:dyDescent="0.25">
      <c r="B694" s="20"/>
      <c r="C694" s="21"/>
      <c r="D694" s="21"/>
      <c r="E694" s="20"/>
      <c r="F694" s="21"/>
      <c r="G694" s="21"/>
      <c r="H694" s="20"/>
      <c r="I694" s="21"/>
      <c r="J694" s="21"/>
      <c r="K694" s="20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  <c r="AF694" s="21"/>
      <c r="AG694" s="21"/>
      <c r="AH694" s="21"/>
      <c r="AI694" s="21"/>
      <c r="AJ694" s="21"/>
      <c r="AK694" s="21"/>
      <c r="AL694" s="21"/>
      <c r="AM694" s="21"/>
      <c r="AN694" s="21"/>
      <c r="AO694" s="21"/>
      <c r="AP694" s="21"/>
      <c r="AQ694" s="21"/>
      <c r="AR694" s="21"/>
      <c r="AS694" s="21"/>
      <c r="AT694" s="21"/>
      <c r="AU694" s="21"/>
      <c r="AV694" s="21"/>
      <c r="AW694" s="21"/>
    </row>
    <row r="695" spans="2:49" x14ac:dyDescent="0.25">
      <c r="B695" s="20"/>
      <c r="C695" s="21"/>
      <c r="D695" s="21"/>
      <c r="E695" s="20"/>
      <c r="F695" s="21"/>
      <c r="G695" s="21"/>
      <c r="H695" s="20"/>
      <c r="I695" s="21"/>
      <c r="J695" s="21"/>
      <c r="K695" s="20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  <c r="AF695" s="21"/>
      <c r="AG695" s="21"/>
      <c r="AH695" s="21"/>
      <c r="AI695" s="21"/>
      <c r="AJ695" s="21"/>
      <c r="AK695" s="21"/>
      <c r="AL695" s="21"/>
      <c r="AM695" s="21"/>
      <c r="AN695" s="21"/>
      <c r="AO695" s="21"/>
      <c r="AP695" s="21"/>
      <c r="AQ695" s="21"/>
      <c r="AR695" s="21"/>
      <c r="AS695" s="21"/>
      <c r="AT695" s="21"/>
      <c r="AU695" s="21"/>
      <c r="AV695" s="21"/>
      <c r="AW695" s="21"/>
    </row>
    <row r="696" spans="2:49" x14ac:dyDescent="0.25">
      <c r="B696" s="20"/>
      <c r="C696" s="21"/>
      <c r="D696" s="21"/>
      <c r="E696" s="20"/>
      <c r="F696" s="21"/>
      <c r="G696" s="21"/>
      <c r="H696" s="20"/>
      <c r="I696" s="21"/>
      <c r="J696" s="21"/>
      <c r="K696" s="20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  <c r="AF696" s="21"/>
      <c r="AG696" s="21"/>
      <c r="AH696" s="21"/>
      <c r="AI696" s="21"/>
      <c r="AJ696" s="21"/>
      <c r="AK696" s="21"/>
      <c r="AL696" s="21"/>
      <c r="AM696" s="21"/>
      <c r="AN696" s="21"/>
      <c r="AO696" s="21"/>
      <c r="AP696" s="21"/>
      <c r="AQ696" s="21"/>
      <c r="AR696" s="21"/>
      <c r="AS696" s="21"/>
      <c r="AT696" s="21"/>
      <c r="AU696" s="21"/>
      <c r="AV696" s="21"/>
      <c r="AW696" s="21"/>
    </row>
    <row r="697" spans="2:49" x14ac:dyDescent="0.25">
      <c r="B697" s="20"/>
      <c r="C697" s="21"/>
      <c r="D697" s="21"/>
      <c r="E697" s="20"/>
      <c r="F697" s="21"/>
      <c r="G697" s="21"/>
      <c r="H697" s="20"/>
      <c r="I697" s="21"/>
      <c r="J697" s="21"/>
      <c r="K697" s="20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  <c r="AF697" s="21"/>
      <c r="AG697" s="21"/>
      <c r="AH697" s="21"/>
      <c r="AI697" s="21"/>
      <c r="AJ697" s="21"/>
      <c r="AK697" s="21"/>
      <c r="AL697" s="21"/>
      <c r="AM697" s="21"/>
      <c r="AN697" s="21"/>
      <c r="AO697" s="21"/>
      <c r="AP697" s="21"/>
      <c r="AQ697" s="21"/>
      <c r="AR697" s="21"/>
      <c r="AS697" s="21"/>
      <c r="AT697" s="21"/>
      <c r="AU697" s="21"/>
      <c r="AV697" s="21"/>
      <c r="AW697" s="21"/>
    </row>
    <row r="698" spans="2:49" x14ac:dyDescent="0.25">
      <c r="B698" s="20"/>
      <c r="C698" s="21"/>
      <c r="D698" s="21"/>
      <c r="E698" s="20"/>
      <c r="F698" s="21"/>
      <c r="G698" s="21"/>
      <c r="H698" s="20"/>
      <c r="I698" s="21"/>
      <c r="J698" s="21"/>
      <c r="K698" s="20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  <c r="AF698" s="21"/>
      <c r="AG698" s="21"/>
      <c r="AH698" s="21"/>
      <c r="AI698" s="21"/>
      <c r="AJ698" s="21"/>
      <c r="AK698" s="21"/>
      <c r="AL698" s="21"/>
      <c r="AM698" s="21"/>
      <c r="AN698" s="21"/>
      <c r="AO698" s="21"/>
      <c r="AP698" s="21"/>
      <c r="AQ698" s="21"/>
      <c r="AR698" s="21"/>
      <c r="AS698" s="21"/>
      <c r="AT698" s="21"/>
      <c r="AU698" s="21"/>
      <c r="AV698" s="21"/>
      <c r="AW698" s="21"/>
    </row>
    <row r="699" spans="2:49" x14ac:dyDescent="0.25">
      <c r="B699" s="20"/>
      <c r="C699" s="21"/>
      <c r="D699" s="21"/>
      <c r="E699" s="20"/>
      <c r="F699" s="21"/>
      <c r="G699" s="21"/>
      <c r="H699" s="20"/>
      <c r="I699" s="21"/>
      <c r="J699" s="21"/>
      <c r="K699" s="20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  <c r="AF699" s="21"/>
      <c r="AG699" s="21"/>
      <c r="AH699" s="21"/>
      <c r="AI699" s="21"/>
      <c r="AJ699" s="21"/>
      <c r="AK699" s="21"/>
      <c r="AL699" s="21"/>
      <c r="AM699" s="21"/>
      <c r="AN699" s="21"/>
      <c r="AO699" s="21"/>
      <c r="AP699" s="21"/>
      <c r="AQ699" s="21"/>
      <c r="AR699" s="21"/>
      <c r="AS699" s="21"/>
      <c r="AT699" s="21"/>
      <c r="AU699" s="21"/>
      <c r="AV699" s="21"/>
      <c r="AW699" s="21"/>
    </row>
    <row r="700" spans="2:49" x14ac:dyDescent="0.25">
      <c r="B700" s="20"/>
      <c r="C700" s="21"/>
      <c r="D700" s="21"/>
      <c r="E700" s="20"/>
      <c r="F700" s="21"/>
      <c r="G700" s="21"/>
      <c r="H700" s="20"/>
      <c r="I700" s="21"/>
      <c r="J700" s="21"/>
      <c r="K700" s="20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  <c r="AF700" s="21"/>
      <c r="AG700" s="21"/>
      <c r="AH700" s="21"/>
      <c r="AI700" s="21"/>
      <c r="AJ700" s="21"/>
      <c r="AK700" s="21"/>
      <c r="AL700" s="21"/>
      <c r="AM700" s="21"/>
      <c r="AN700" s="21"/>
      <c r="AO700" s="21"/>
      <c r="AP700" s="21"/>
      <c r="AQ700" s="21"/>
      <c r="AR700" s="21"/>
      <c r="AS700" s="21"/>
      <c r="AT700" s="21"/>
      <c r="AU700" s="21"/>
      <c r="AV700" s="21"/>
      <c r="AW700" s="21"/>
    </row>
    <row r="701" spans="2:49" x14ac:dyDescent="0.25">
      <c r="B701" s="20"/>
      <c r="C701" s="21"/>
      <c r="D701" s="21"/>
      <c r="E701" s="20"/>
      <c r="F701" s="21"/>
      <c r="G701" s="21"/>
      <c r="H701" s="20"/>
      <c r="I701" s="21"/>
      <c r="J701" s="21"/>
      <c r="K701" s="20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  <c r="AF701" s="21"/>
      <c r="AG701" s="21"/>
      <c r="AH701" s="21"/>
      <c r="AI701" s="21"/>
      <c r="AJ701" s="21"/>
      <c r="AK701" s="21"/>
      <c r="AL701" s="21"/>
      <c r="AM701" s="21"/>
      <c r="AN701" s="21"/>
      <c r="AO701" s="21"/>
      <c r="AP701" s="21"/>
      <c r="AQ701" s="21"/>
      <c r="AR701" s="21"/>
      <c r="AS701" s="21"/>
      <c r="AT701" s="21"/>
      <c r="AU701" s="21"/>
      <c r="AV701" s="21"/>
      <c r="AW701" s="21"/>
    </row>
    <row r="702" spans="2:49" x14ac:dyDescent="0.25">
      <c r="B702" s="20"/>
      <c r="C702" s="21"/>
      <c r="D702" s="21"/>
      <c r="E702" s="20"/>
      <c r="F702" s="21"/>
      <c r="G702" s="21"/>
      <c r="H702" s="20"/>
      <c r="I702" s="21"/>
      <c r="J702" s="21"/>
      <c r="K702" s="20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  <c r="AF702" s="21"/>
      <c r="AG702" s="21"/>
      <c r="AH702" s="21"/>
      <c r="AI702" s="21"/>
      <c r="AJ702" s="21"/>
      <c r="AK702" s="21"/>
      <c r="AL702" s="21"/>
      <c r="AM702" s="21"/>
      <c r="AN702" s="21"/>
      <c r="AO702" s="21"/>
      <c r="AP702" s="21"/>
      <c r="AQ702" s="21"/>
      <c r="AR702" s="21"/>
      <c r="AS702" s="21"/>
      <c r="AT702" s="21"/>
      <c r="AU702" s="21"/>
      <c r="AV702" s="21"/>
      <c r="AW702" s="21"/>
    </row>
    <row r="703" spans="2:49" x14ac:dyDescent="0.25">
      <c r="B703" s="20"/>
      <c r="C703" s="21"/>
      <c r="D703" s="21"/>
      <c r="E703" s="20"/>
      <c r="F703" s="21"/>
      <c r="G703" s="21"/>
      <c r="H703" s="20"/>
      <c r="I703" s="21"/>
      <c r="J703" s="21"/>
      <c r="K703" s="20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  <c r="AF703" s="21"/>
      <c r="AG703" s="21"/>
      <c r="AH703" s="21"/>
      <c r="AI703" s="21"/>
      <c r="AJ703" s="21"/>
      <c r="AK703" s="21"/>
      <c r="AL703" s="21"/>
      <c r="AM703" s="21"/>
      <c r="AN703" s="21"/>
      <c r="AO703" s="21"/>
      <c r="AP703" s="21"/>
      <c r="AQ703" s="21"/>
      <c r="AR703" s="21"/>
      <c r="AS703" s="21"/>
      <c r="AT703" s="21"/>
      <c r="AU703" s="21"/>
      <c r="AV703" s="21"/>
      <c r="AW703" s="21"/>
    </row>
    <row r="704" spans="2:49" x14ac:dyDescent="0.25">
      <c r="B704" s="20"/>
      <c r="C704" s="21"/>
      <c r="D704" s="21"/>
      <c r="E704" s="20"/>
      <c r="F704" s="21"/>
      <c r="G704" s="21"/>
      <c r="H704" s="20"/>
      <c r="I704" s="21"/>
      <c r="J704" s="21"/>
      <c r="K704" s="20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  <c r="AF704" s="21"/>
      <c r="AG704" s="21"/>
      <c r="AH704" s="21"/>
      <c r="AI704" s="21"/>
      <c r="AJ704" s="21"/>
      <c r="AK704" s="21"/>
      <c r="AL704" s="21"/>
      <c r="AM704" s="21"/>
      <c r="AN704" s="21"/>
      <c r="AO704" s="21"/>
      <c r="AP704" s="21"/>
      <c r="AQ704" s="21"/>
      <c r="AR704" s="21"/>
      <c r="AS704" s="21"/>
      <c r="AT704" s="21"/>
      <c r="AU704" s="21"/>
      <c r="AV704" s="21"/>
      <c r="AW704" s="21"/>
    </row>
    <row r="705" spans="2:49" x14ac:dyDescent="0.25">
      <c r="B705" s="20"/>
      <c r="C705" s="21"/>
      <c r="D705" s="21"/>
      <c r="E705" s="20"/>
      <c r="F705" s="21"/>
      <c r="G705" s="21"/>
      <c r="H705" s="20"/>
      <c r="I705" s="21"/>
      <c r="J705" s="21"/>
      <c r="K705" s="20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  <c r="AF705" s="21"/>
      <c r="AG705" s="21"/>
      <c r="AH705" s="21"/>
      <c r="AI705" s="21"/>
      <c r="AJ705" s="21"/>
      <c r="AK705" s="21"/>
      <c r="AL705" s="21"/>
      <c r="AM705" s="21"/>
      <c r="AN705" s="21"/>
      <c r="AO705" s="21"/>
      <c r="AP705" s="21"/>
      <c r="AQ705" s="21"/>
      <c r="AR705" s="21"/>
      <c r="AS705" s="21"/>
      <c r="AT705" s="21"/>
      <c r="AU705" s="21"/>
      <c r="AV705" s="21"/>
      <c r="AW705" s="21"/>
    </row>
    <row r="706" spans="2:49" x14ac:dyDescent="0.25">
      <c r="B706" s="20"/>
      <c r="C706" s="21"/>
      <c r="D706" s="21"/>
      <c r="E706" s="20"/>
      <c r="F706" s="21"/>
      <c r="G706" s="21"/>
      <c r="H706" s="20"/>
      <c r="I706" s="21"/>
      <c r="J706" s="21"/>
      <c r="K706" s="20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  <c r="AF706" s="21"/>
      <c r="AG706" s="21"/>
      <c r="AH706" s="21"/>
      <c r="AI706" s="21"/>
      <c r="AJ706" s="21"/>
      <c r="AK706" s="21"/>
      <c r="AL706" s="21"/>
      <c r="AM706" s="21"/>
      <c r="AN706" s="21"/>
      <c r="AO706" s="21"/>
      <c r="AP706" s="21"/>
      <c r="AQ706" s="21"/>
      <c r="AR706" s="21"/>
      <c r="AS706" s="21"/>
      <c r="AT706" s="21"/>
      <c r="AU706" s="21"/>
      <c r="AV706" s="21"/>
      <c r="AW706" s="21"/>
    </row>
    <row r="707" spans="2:49" x14ac:dyDescent="0.25">
      <c r="B707" s="20"/>
      <c r="C707" s="21"/>
      <c r="D707" s="21"/>
      <c r="E707" s="20"/>
      <c r="F707" s="21"/>
      <c r="G707" s="21"/>
      <c r="H707" s="20"/>
      <c r="I707" s="21"/>
      <c r="J707" s="21"/>
      <c r="K707" s="20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  <c r="AF707" s="21"/>
      <c r="AG707" s="21"/>
      <c r="AH707" s="21"/>
      <c r="AI707" s="21"/>
      <c r="AJ707" s="21"/>
      <c r="AK707" s="21"/>
      <c r="AL707" s="21"/>
      <c r="AM707" s="21"/>
      <c r="AN707" s="21"/>
      <c r="AO707" s="21"/>
      <c r="AP707" s="21"/>
      <c r="AQ707" s="21"/>
      <c r="AR707" s="21"/>
      <c r="AS707" s="21"/>
      <c r="AT707" s="21"/>
      <c r="AU707" s="21"/>
      <c r="AV707" s="21"/>
      <c r="AW707" s="21"/>
    </row>
    <row r="708" spans="2:49" x14ac:dyDescent="0.25">
      <c r="B708" s="20"/>
      <c r="C708" s="21"/>
      <c r="D708" s="21"/>
      <c r="E708" s="20"/>
      <c r="F708" s="21"/>
      <c r="G708" s="21"/>
      <c r="H708" s="20"/>
      <c r="I708" s="21"/>
      <c r="J708" s="21"/>
      <c r="K708" s="20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  <c r="AF708" s="21"/>
      <c r="AG708" s="21"/>
      <c r="AH708" s="21"/>
      <c r="AI708" s="21"/>
      <c r="AJ708" s="21"/>
      <c r="AK708" s="21"/>
      <c r="AL708" s="21"/>
      <c r="AM708" s="21"/>
      <c r="AN708" s="21"/>
      <c r="AO708" s="21"/>
      <c r="AP708" s="21"/>
      <c r="AQ708" s="21"/>
      <c r="AR708" s="21"/>
      <c r="AS708" s="21"/>
      <c r="AT708" s="21"/>
      <c r="AU708" s="21"/>
      <c r="AV708" s="21"/>
      <c r="AW708" s="21"/>
    </row>
    <row r="709" spans="2:49" x14ac:dyDescent="0.25">
      <c r="B709" s="20"/>
      <c r="C709" s="21"/>
      <c r="D709" s="21"/>
      <c r="E709" s="20"/>
      <c r="F709" s="21"/>
      <c r="G709" s="21"/>
      <c r="H709" s="20"/>
      <c r="I709" s="21"/>
      <c r="J709" s="21"/>
      <c r="K709" s="20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  <c r="AF709" s="21"/>
      <c r="AG709" s="21"/>
      <c r="AH709" s="21"/>
      <c r="AI709" s="21"/>
      <c r="AJ709" s="21"/>
      <c r="AK709" s="21"/>
      <c r="AL709" s="21"/>
      <c r="AM709" s="21"/>
      <c r="AN709" s="21"/>
      <c r="AO709" s="21"/>
      <c r="AP709" s="21"/>
      <c r="AQ709" s="21"/>
      <c r="AR709" s="21"/>
      <c r="AS709" s="21"/>
      <c r="AT709" s="21"/>
      <c r="AU709" s="21"/>
      <c r="AV709" s="21"/>
      <c r="AW709" s="21"/>
    </row>
    <row r="710" spans="2:49" x14ac:dyDescent="0.25">
      <c r="B710" s="20"/>
      <c r="C710" s="21"/>
      <c r="D710" s="21"/>
      <c r="E710" s="20"/>
      <c r="F710" s="21"/>
      <c r="G710" s="21"/>
      <c r="H710" s="20"/>
      <c r="I710" s="21"/>
      <c r="J710" s="21"/>
      <c r="K710" s="20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  <c r="AF710" s="21"/>
      <c r="AG710" s="21"/>
      <c r="AH710" s="21"/>
      <c r="AI710" s="21"/>
      <c r="AJ710" s="21"/>
      <c r="AK710" s="21"/>
      <c r="AL710" s="21"/>
      <c r="AM710" s="21"/>
      <c r="AN710" s="21"/>
      <c r="AO710" s="21"/>
      <c r="AP710" s="21"/>
      <c r="AQ710" s="21"/>
      <c r="AR710" s="21"/>
      <c r="AS710" s="21"/>
      <c r="AT710" s="21"/>
      <c r="AU710" s="21"/>
      <c r="AV710" s="21"/>
      <c r="AW710" s="21"/>
    </row>
    <row r="711" spans="2:49" x14ac:dyDescent="0.25">
      <c r="B711" s="20"/>
      <c r="C711" s="21"/>
      <c r="D711" s="21"/>
      <c r="E711" s="20"/>
      <c r="F711" s="21"/>
      <c r="G711" s="21"/>
      <c r="H711" s="20"/>
      <c r="I711" s="21"/>
      <c r="J711" s="21"/>
      <c r="K711" s="20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  <c r="AF711" s="21"/>
      <c r="AG711" s="21"/>
      <c r="AH711" s="21"/>
      <c r="AI711" s="21"/>
      <c r="AJ711" s="21"/>
      <c r="AK711" s="21"/>
      <c r="AL711" s="21"/>
      <c r="AM711" s="21"/>
      <c r="AN711" s="21"/>
      <c r="AO711" s="21"/>
      <c r="AP711" s="21"/>
      <c r="AQ711" s="21"/>
      <c r="AR711" s="21"/>
      <c r="AS711" s="21"/>
      <c r="AT711" s="21"/>
      <c r="AU711" s="21"/>
      <c r="AV711" s="21"/>
      <c r="AW711" s="21"/>
    </row>
    <row r="712" spans="2:49" x14ac:dyDescent="0.25">
      <c r="B712" s="20"/>
      <c r="C712" s="21"/>
      <c r="D712" s="21"/>
      <c r="E712" s="20"/>
      <c r="F712" s="21"/>
      <c r="G712" s="21"/>
      <c r="H712" s="20"/>
      <c r="I712" s="21"/>
      <c r="J712" s="21"/>
      <c r="K712" s="20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  <c r="AF712" s="21"/>
      <c r="AG712" s="21"/>
      <c r="AH712" s="21"/>
      <c r="AI712" s="21"/>
      <c r="AJ712" s="21"/>
      <c r="AK712" s="21"/>
      <c r="AL712" s="21"/>
      <c r="AM712" s="21"/>
      <c r="AN712" s="21"/>
      <c r="AO712" s="21"/>
      <c r="AP712" s="21"/>
      <c r="AQ712" s="21"/>
      <c r="AR712" s="21"/>
      <c r="AS712" s="21"/>
      <c r="AT712" s="21"/>
      <c r="AU712" s="21"/>
      <c r="AV712" s="21"/>
      <c r="AW712" s="21"/>
    </row>
    <row r="713" spans="2:49" x14ac:dyDescent="0.25">
      <c r="B713" s="20"/>
      <c r="C713" s="21"/>
      <c r="D713" s="21"/>
      <c r="E713" s="20"/>
      <c r="F713" s="21"/>
      <c r="G713" s="21"/>
      <c r="H713" s="20"/>
      <c r="I713" s="21"/>
      <c r="J713" s="21"/>
      <c r="K713" s="20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  <c r="AF713" s="21"/>
      <c r="AG713" s="21"/>
      <c r="AH713" s="21"/>
      <c r="AI713" s="21"/>
      <c r="AJ713" s="21"/>
      <c r="AK713" s="21"/>
      <c r="AL713" s="21"/>
      <c r="AM713" s="21"/>
      <c r="AN713" s="21"/>
      <c r="AO713" s="21"/>
      <c r="AP713" s="21"/>
      <c r="AQ713" s="21"/>
      <c r="AR713" s="21"/>
      <c r="AS713" s="21"/>
      <c r="AT713" s="21"/>
      <c r="AU713" s="21"/>
      <c r="AV713" s="21"/>
      <c r="AW713" s="21"/>
    </row>
    <row r="714" spans="2:49" x14ac:dyDescent="0.25">
      <c r="B714" s="20"/>
      <c r="C714" s="21"/>
      <c r="D714" s="21"/>
      <c r="E714" s="20"/>
      <c r="F714" s="21"/>
      <c r="G714" s="21"/>
      <c r="H714" s="20"/>
      <c r="I714" s="21"/>
      <c r="J714" s="21"/>
      <c r="K714" s="20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  <c r="AF714" s="21"/>
      <c r="AG714" s="21"/>
      <c r="AH714" s="21"/>
      <c r="AI714" s="21"/>
      <c r="AJ714" s="21"/>
      <c r="AK714" s="21"/>
      <c r="AL714" s="21"/>
      <c r="AM714" s="21"/>
      <c r="AN714" s="21"/>
      <c r="AO714" s="21"/>
      <c r="AP714" s="21"/>
      <c r="AQ714" s="21"/>
      <c r="AR714" s="21"/>
      <c r="AS714" s="21"/>
      <c r="AT714" s="21"/>
      <c r="AU714" s="21"/>
      <c r="AV714" s="21"/>
      <c r="AW714" s="21"/>
    </row>
    <row r="715" spans="2:49" x14ac:dyDescent="0.25">
      <c r="B715" s="20"/>
      <c r="C715" s="21"/>
      <c r="D715" s="21"/>
      <c r="E715" s="20"/>
      <c r="F715" s="21"/>
      <c r="G715" s="21"/>
      <c r="H715" s="20"/>
      <c r="I715" s="21"/>
      <c r="J715" s="21"/>
      <c r="K715" s="20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  <c r="AF715" s="21"/>
      <c r="AG715" s="21"/>
      <c r="AH715" s="21"/>
      <c r="AI715" s="21"/>
      <c r="AJ715" s="21"/>
      <c r="AK715" s="21"/>
      <c r="AL715" s="21"/>
      <c r="AM715" s="21"/>
      <c r="AN715" s="21"/>
      <c r="AO715" s="21"/>
      <c r="AP715" s="21"/>
      <c r="AQ715" s="21"/>
      <c r="AR715" s="21"/>
      <c r="AS715" s="21"/>
      <c r="AT715" s="21"/>
      <c r="AU715" s="21"/>
      <c r="AV715" s="21"/>
      <c r="AW715" s="21"/>
    </row>
    <row r="716" spans="2:49" x14ac:dyDescent="0.25">
      <c r="B716" s="20"/>
      <c r="C716" s="21"/>
      <c r="D716" s="21"/>
      <c r="E716" s="20"/>
      <c r="F716" s="21"/>
      <c r="G716" s="21"/>
      <c r="H716" s="20"/>
      <c r="I716" s="21"/>
      <c r="J716" s="21"/>
      <c r="K716" s="20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  <c r="AF716" s="21"/>
      <c r="AG716" s="21"/>
      <c r="AH716" s="21"/>
      <c r="AI716" s="21"/>
      <c r="AJ716" s="21"/>
      <c r="AK716" s="21"/>
      <c r="AL716" s="21"/>
      <c r="AM716" s="21"/>
      <c r="AN716" s="21"/>
      <c r="AO716" s="21"/>
      <c r="AP716" s="21"/>
      <c r="AQ716" s="21"/>
      <c r="AR716" s="21"/>
      <c r="AS716" s="21"/>
      <c r="AT716" s="21"/>
      <c r="AU716" s="21"/>
      <c r="AV716" s="21"/>
      <c r="AW716" s="21"/>
    </row>
    <row r="717" spans="2:49" x14ac:dyDescent="0.25">
      <c r="B717" s="20"/>
      <c r="C717" s="21"/>
      <c r="D717" s="21"/>
      <c r="E717" s="20"/>
      <c r="F717" s="21"/>
      <c r="G717" s="21"/>
      <c r="H717" s="20"/>
      <c r="I717" s="21"/>
      <c r="J717" s="21"/>
      <c r="K717" s="20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  <c r="AF717" s="21"/>
      <c r="AG717" s="21"/>
      <c r="AH717" s="21"/>
      <c r="AI717" s="21"/>
      <c r="AJ717" s="21"/>
      <c r="AK717" s="21"/>
      <c r="AL717" s="21"/>
      <c r="AM717" s="21"/>
      <c r="AN717" s="21"/>
      <c r="AO717" s="21"/>
      <c r="AP717" s="21"/>
      <c r="AQ717" s="21"/>
      <c r="AR717" s="21"/>
      <c r="AS717" s="21"/>
      <c r="AT717" s="21"/>
      <c r="AU717" s="21"/>
      <c r="AV717" s="21"/>
      <c r="AW717" s="21"/>
    </row>
    <row r="718" spans="2:49" x14ac:dyDescent="0.25">
      <c r="B718" s="20"/>
      <c r="C718" s="21"/>
      <c r="D718" s="21"/>
      <c r="E718" s="20"/>
      <c r="F718" s="21"/>
      <c r="G718" s="21"/>
      <c r="H718" s="20"/>
      <c r="I718" s="21"/>
      <c r="J718" s="21"/>
      <c r="K718" s="20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  <c r="AF718" s="21"/>
      <c r="AG718" s="21"/>
      <c r="AH718" s="21"/>
      <c r="AI718" s="21"/>
      <c r="AJ718" s="21"/>
      <c r="AK718" s="21"/>
      <c r="AL718" s="21"/>
      <c r="AM718" s="21"/>
      <c r="AN718" s="21"/>
      <c r="AO718" s="21"/>
      <c r="AP718" s="21"/>
      <c r="AQ718" s="21"/>
      <c r="AR718" s="21"/>
      <c r="AS718" s="21"/>
      <c r="AT718" s="21"/>
      <c r="AU718" s="21"/>
      <c r="AV718" s="21"/>
      <c r="AW718" s="21"/>
    </row>
    <row r="719" spans="2:49" x14ac:dyDescent="0.25">
      <c r="B719" s="20"/>
      <c r="C719" s="21"/>
      <c r="D719" s="21"/>
      <c r="E719" s="20"/>
      <c r="F719" s="21"/>
      <c r="G719" s="21"/>
      <c r="H719" s="20"/>
      <c r="I719" s="21"/>
      <c r="J719" s="21"/>
      <c r="K719" s="20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  <c r="AF719" s="21"/>
      <c r="AG719" s="21"/>
      <c r="AH719" s="21"/>
      <c r="AI719" s="21"/>
      <c r="AJ719" s="21"/>
      <c r="AK719" s="21"/>
      <c r="AL719" s="21"/>
      <c r="AM719" s="21"/>
      <c r="AN719" s="21"/>
      <c r="AO719" s="21"/>
      <c r="AP719" s="21"/>
      <c r="AQ719" s="21"/>
      <c r="AR719" s="21"/>
      <c r="AS719" s="21"/>
      <c r="AT719" s="21"/>
      <c r="AU719" s="21"/>
      <c r="AV719" s="21"/>
      <c r="AW719" s="21"/>
    </row>
    <row r="720" spans="2:49" x14ac:dyDescent="0.25">
      <c r="B720" s="20"/>
      <c r="C720" s="21"/>
      <c r="D720" s="21"/>
      <c r="E720" s="20"/>
      <c r="F720" s="21"/>
      <c r="G720" s="21"/>
      <c r="H720" s="20"/>
      <c r="I720" s="21"/>
      <c r="J720" s="21"/>
      <c r="K720" s="20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  <c r="AF720" s="21"/>
      <c r="AG720" s="21"/>
      <c r="AH720" s="21"/>
      <c r="AI720" s="21"/>
      <c r="AJ720" s="21"/>
      <c r="AK720" s="21"/>
      <c r="AL720" s="21"/>
      <c r="AM720" s="21"/>
      <c r="AN720" s="21"/>
      <c r="AO720" s="21"/>
      <c r="AP720" s="21"/>
      <c r="AQ720" s="21"/>
      <c r="AR720" s="21"/>
      <c r="AS720" s="21"/>
      <c r="AT720" s="21"/>
      <c r="AU720" s="21"/>
      <c r="AV720" s="21"/>
      <c r="AW720" s="21"/>
    </row>
    <row r="721" spans="2:49" x14ac:dyDescent="0.25">
      <c r="B721" s="20"/>
      <c r="C721" s="21"/>
      <c r="D721" s="21"/>
      <c r="E721" s="20"/>
      <c r="F721" s="21"/>
      <c r="G721" s="21"/>
      <c r="H721" s="20"/>
      <c r="I721" s="21"/>
      <c r="J721" s="21"/>
      <c r="K721" s="20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  <c r="AF721" s="21"/>
      <c r="AG721" s="21"/>
      <c r="AH721" s="21"/>
      <c r="AI721" s="21"/>
      <c r="AJ721" s="21"/>
      <c r="AK721" s="21"/>
      <c r="AL721" s="21"/>
      <c r="AM721" s="21"/>
      <c r="AN721" s="21"/>
      <c r="AO721" s="21"/>
      <c r="AP721" s="21"/>
      <c r="AQ721" s="21"/>
      <c r="AR721" s="21"/>
      <c r="AS721" s="21"/>
      <c r="AT721" s="21"/>
      <c r="AU721" s="21"/>
      <c r="AV721" s="21"/>
      <c r="AW721" s="21"/>
    </row>
    <row r="722" spans="2:49" x14ac:dyDescent="0.25">
      <c r="B722" s="20"/>
      <c r="C722" s="21"/>
      <c r="D722" s="21"/>
      <c r="E722" s="20"/>
      <c r="F722" s="21"/>
      <c r="G722" s="21"/>
      <c r="H722" s="20"/>
      <c r="I722" s="21"/>
      <c r="J722" s="21"/>
      <c r="K722" s="20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  <c r="AF722" s="21"/>
      <c r="AG722" s="21"/>
      <c r="AH722" s="21"/>
      <c r="AI722" s="21"/>
      <c r="AJ722" s="21"/>
      <c r="AK722" s="21"/>
      <c r="AL722" s="21"/>
      <c r="AM722" s="21"/>
      <c r="AN722" s="21"/>
      <c r="AO722" s="21"/>
      <c r="AP722" s="21"/>
      <c r="AQ722" s="21"/>
      <c r="AR722" s="21"/>
      <c r="AS722" s="21"/>
      <c r="AT722" s="21"/>
      <c r="AU722" s="21"/>
      <c r="AV722" s="21"/>
      <c r="AW722" s="21"/>
    </row>
    <row r="723" spans="2:49" x14ac:dyDescent="0.25">
      <c r="B723" s="20"/>
      <c r="C723" s="21"/>
      <c r="D723" s="21"/>
      <c r="E723" s="20"/>
      <c r="F723" s="21"/>
      <c r="G723" s="21"/>
      <c r="H723" s="20"/>
      <c r="I723" s="21"/>
      <c r="J723" s="21"/>
      <c r="K723" s="20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  <c r="AF723" s="21"/>
      <c r="AG723" s="21"/>
      <c r="AH723" s="21"/>
      <c r="AI723" s="21"/>
      <c r="AJ723" s="21"/>
      <c r="AK723" s="21"/>
      <c r="AL723" s="21"/>
      <c r="AM723" s="21"/>
      <c r="AN723" s="21"/>
      <c r="AO723" s="21"/>
      <c r="AP723" s="21"/>
      <c r="AQ723" s="21"/>
      <c r="AR723" s="21"/>
      <c r="AS723" s="21"/>
      <c r="AT723" s="21"/>
      <c r="AU723" s="21"/>
      <c r="AV723" s="21"/>
      <c r="AW723" s="21"/>
    </row>
    <row r="724" spans="2:49" x14ac:dyDescent="0.25">
      <c r="B724" s="20"/>
      <c r="C724" s="21"/>
      <c r="D724" s="21"/>
      <c r="E724" s="20"/>
      <c r="F724" s="21"/>
      <c r="G724" s="21"/>
      <c r="H724" s="20"/>
      <c r="I724" s="21"/>
      <c r="J724" s="21"/>
      <c r="K724" s="20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  <c r="AF724" s="21"/>
      <c r="AG724" s="21"/>
      <c r="AH724" s="21"/>
      <c r="AI724" s="21"/>
      <c r="AJ724" s="21"/>
      <c r="AK724" s="21"/>
      <c r="AL724" s="21"/>
      <c r="AM724" s="21"/>
      <c r="AN724" s="21"/>
      <c r="AO724" s="21"/>
      <c r="AP724" s="21"/>
      <c r="AQ724" s="21"/>
      <c r="AR724" s="21"/>
      <c r="AS724" s="21"/>
      <c r="AT724" s="21"/>
      <c r="AU724" s="21"/>
      <c r="AV724" s="21"/>
      <c r="AW724" s="21"/>
    </row>
    <row r="725" spans="2:49" x14ac:dyDescent="0.25">
      <c r="B725" s="20"/>
      <c r="C725" s="21"/>
      <c r="D725" s="21"/>
      <c r="E725" s="20"/>
      <c r="F725" s="21"/>
      <c r="G725" s="21"/>
      <c r="H725" s="20"/>
      <c r="I725" s="21"/>
      <c r="J725" s="21"/>
      <c r="K725" s="20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  <c r="AF725" s="21"/>
      <c r="AG725" s="21"/>
      <c r="AH725" s="21"/>
      <c r="AI725" s="21"/>
      <c r="AJ725" s="21"/>
      <c r="AK725" s="21"/>
      <c r="AL725" s="21"/>
      <c r="AM725" s="21"/>
      <c r="AN725" s="21"/>
      <c r="AO725" s="21"/>
      <c r="AP725" s="21"/>
      <c r="AQ725" s="21"/>
      <c r="AR725" s="21"/>
      <c r="AS725" s="21"/>
      <c r="AT725" s="21"/>
      <c r="AU725" s="21"/>
      <c r="AV725" s="21"/>
      <c r="AW725" s="21"/>
    </row>
    <row r="726" spans="2:49" x14ac:dyDescent="0.25">
      <c r="B726" s="20"/>
      <c r="C726" s="21"/>
      <c r="D726" s="21"/>
      <c r="E726" s="20"/>
      <c r="F726" s="21"/>
      <c r="G726" s="21"/>
      <c r="H726" s="20"/>
      <c r="I726" s="21"/>
      <c r="J726" s="21"/>
      <c r="K726" s="20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  <c r="AF726" s="21"/>
      <c r="AG726" s="21"/>
      <c r="AH726" s="21"/>
      <c r="AI726" s="21"/>
      <c r="AJ726" s="21"/>
      <c r="AK726" s="21"/>
      <c r="AL726" s="21"/>
      <c r="AM726" s="21"/>
      <c r="AN726" s="21"/>
      <c r="AO726" s="21"/>
      <c r="AP726" s="21"/>
      <c r="AQ726" s="21"/>
      <c r="AR726" s="21"/>
      <c r="AS726" s="21"/>
      <c r="AT726" s="21"/>
      <c r="AU726" s="21"/>
      <c r="AV726" s="21"/>
      <c r="AW726" s="21"/>
    </row>
    <row r="727" spans="2:49" x14ac:dyDescent="0.25">
      <c r="B727" s="20"/>
      <c r="C727" s="21"/>
      <c r="D727" s="21"/>
      <c r="E727" s="20"/>
      <c r="F727" s="21"/>
      <c r="G727" s="21"/>
      <c r="H727" s="20"/>
      <c r="I727" s="21"/>
      <c r="J727" s="21"/>
      <c r="K727" s="20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  <c r="AF727" s="21"/>
      <c r="AG727" s="21"/>
      <c r="AH727" s="21"/>
      <c r="AI727" s="21"/>
      <c r="AJ727" s="21"/>
      <c r="AK727" s="21"/>
      <c r="AL727" s="21"/>
      <c r="AM727" s="21"/>
      <c r="AN727" s="21"/>
      <c r="AO727" s="21"/>
      <c r="AP727" s="21"/>
      <c r="AQ727" s="21"/>
      <c r="AR727" s="21"/>
      <c r="AS727" s="21"/>
      <c r="AT727" s="21"/>
      <c r="AU727" s="21"/>
      <c r="AV727" s="21"/>
      <c r="AW727" s="21"/>
    </row>
    <row r="728" spans="2:49" x14ac:dyDescent="0.25">
      <c r="B728" s="20"/>
      <c r="C728" s="21"/>
      <c r="D728" s="21"/>
      <c r="E728" s="20"/>
      <c r="F728" s="21"/>
      <c r="G728" s="21"/>
      <c r="H728" s="20"/>
      <c r="I728" s="21"/>
      <c r="J728" s="21"/>
      <c r="K728" s="20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  <c r="AF728" s="21"/>
      <c r="AG728" s="21"/>
      <c r="AH728" s="21"/>
      <c r="AI728" s="21"/>
      <c r="AJ728" s="21"/>
      <c r="AK728" s="21"/>
      <c r="AL728" s="21"/>
      <c r="AM728" s="21"/>
      <c r="AN728" s="21"/>
      <c r="AO728" s="21"/>
      <c r="AP728" s="21"/>
      <c r="AQ728" s="21"/>
      <c r="AR728" s="21"/>
      <c r="AS728" s="21"/>
      <c r="AT728" s="21"/>
      <c r="AU728" s="21"/>
      <c r="AV728" s="21"/>
      <c r="AW728" s="21"/>
    </row>
    <row r="729" spans="2:49" x14ac:dyDescent="0.25">
      <c r="B729" s="20"/>
      <c r="C729" s="21"/>
      <c r="D729" s="21"/>
      <c r="E729" s="20"/>
      <c r="F729" s="21"/>
      <c r="G729" s="21"/>
      <c r="H729" s="20"/>
      <c r="I729" s="21"/>
      <c r="J729" s="21"/>
      <c r="K729" s="20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  <c r="AF729" s="21"/>
      <c r="AG729" s="21"/>
      <c r="AH729" s="21"/>
      <c r="AI729" s="21"/>
      <c r="AJ729" s="21"/>
      <c r="AK729" s="21"/>
      <c r="AL729" s="21"/>
      <c r="AM729" s="21"/>
      <c r="AN729" s="21"/>
      <c r="AO729" s="21"/>
      <c r="AP729" s="21"/>
      <c r="AQ729" s="21"/>
      <c r="AR729" s="21"/>
      <c r="AS729" s="21"/>
      <c r="AT729" s="21"/>
      <c r="AU729" s="21"/>
      <c r="AV729" s="21"/>
      <c r="AW729" s="21"/>
    </row>
    <row r="730" spans="2:49" x14ac:dyDescent="0.25">
      <c r="B730" s="20"/>
      <c r="C730" s="21"/>
      <c r="D730" s="21"/>
      <c r="E730" s="20"/>
      <c r="F730" s="21"/>
      <c r="G730" s="21"/>
      <c r="H730" s="20"/>
      <c r="I730" s="21"/>
      <c r="J730" s="21"/>
      <c r="K730" s="20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  <c r="AF730" s="21"/>
      <c r="AG730" s="21"/>
      <c r="AH730" s="21"/>
      <c r="AI730" s="21"/>
      <c r="AJ730" s="21"/>
      <c r="AK730" s="21"/>
      <c r="AL730" s="21"/>
      <c r="AM730" s="21"/>
      <c r="AN730" s="21"/>
      <c r="AO730" s="21"/>
      <c r="AP730" s="21"/>
      <c r="AQ730" s="21"/>
      <c r="AR730" s="21"/>
      <c r="AS730" s="21"/>
      <c r="AT730" s="21"/>
      <c r="AU730" s="21"/>
      <c r="AV730" s="21"/>
      <c r="AW730" s="21"/>
    </row>
    <row r="731" spans="2:49" x14ac:dyDescent="0.25">
      <c r="B731" s="20"/>
      <c r="C731" s="21"/>
      <c r="D731" s="21"/>
      <c r="E731" s="20"/>
      <c r="F731" s="21"/>
      <c r="G731" s="21"/>
      <c r="H731" s="20"/>
      <c r="I731" s="21"/>
      <c r="J731" s="21"/>
      <c r="K731" s="20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  <c r="AF731" s="21"/>
      <c r="AG731" s="21"/>
      <c r="AH731" s="21"/>
      <c r="AI731" s="21"/>
      <c r="AJ731" s="21"/>
      <c r="AK731" s="21"/>
      <c r="AL731" s="21"/>
      <c r="AM731" s="21"/>
      <c r="AN731" s="21"/>
      <c r="AO731" s="21"/>
      <c r="AP731" s="21"/>
      <c r="AQ731" s="21"/>
      <c r="AR731" s="21"/>
      <c r="AS731" s="21"/>
      <c r="AT731" s="21"/>
      <c r="AU731" s="21"/>
      <c r="AV731" s="21"/>
      <c r="AW731" s="21"/>
    </row>
    <row r="732" spans="2:49" x14ac:dyDescent="0.25">
      <c r="B732" s="20"/>
      <c r="C732" s="21"/>
      <c r="D732" s="21"/>
      <c r="E732" s="20"/>
      <c r="F732" s="21"/>
      <c r="G732" s="21"/>
      <c r="H732" s="20"/>
      <c r="I732" s="21"/>
      <c r="J732" s="21"/>
      <c r="K732" s="20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  <c r="AF732" s="21"/>
      <c r="AG732" s="21"/>
      <c r="AH732" s="21"/>
      <c r="AI732" s="21"/>
      <c r="AJ732" s="21"/>
      <c r="AK732" s="21"/>
      <c r="AL732" s="21"/>
      <c r="AM732" s="21"/>
      <c r="AN732" s="21"/>
      <c r="AO732" s="21"/>
      <c r="AP732" s="21"/>
      <c r="AQ732" s="21"/>
      <c r="AR732" s="21"/>
      <c r="AS732" s="21"/>
      <c r="AT732" s="21"/>
      <c r="AU732" s="21"/>
      <c r="AV732" s="21"/>
      <c r="AW732" s="21"/>
    </row>
    <row r="733" spans="2:49" x14ac:dyDescent="0.25">
      <c r="B733" s="20"/>
      <c r="C733" s="21"/>
      <c r="D733" s="21"/>
      <c r="E733" s="20"/>
      <c r="F733" s="21"/>
      <c r="G733" s="21"/>
      <c r="H733" s="20"/>
      <c r="I733" s="21"/>
      <c r="J733" s="21"/>
      <c r="K733" s="20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  <c r="AF733" s="21"/>
      <c r="AG733" s="21"/>
      <c r="AH733" s="21"/>
      <c r="AI733" s="21"/>
      <c r="AJ733" s="21"/>
      <c r="AK733" s="21"/>
      <c r="AL733" s="21"/>
      <c r="AM733" s="21"/>
      <c r="AN733" s="21"/>
      <c r="AO733" s="21"/>
      <c r="AP733" s="21"/>
      <c r="AQ733" s="21"/>
      <c r="AR733" s="21"/>
      <c r="AS733" s="21"/>
      <c r="AT733" s="21"/>
      <c r="AU733" s="21"/>
      <c r="AV733" s="21"/>
      <c r="AW733" s="21"/>
    </row>
    <row r="734" spans="2:49" x14ac:dyDescent="0.25">
      <c r="B734" s="20"/>
      <c r="C734" s="21"/>
      <c r="D734" s="21"/>
      <c r="E734" s="20"/>
      <c r="F734" s="21"/>
      <c r="G734" s="21"/>
      <c r="H734" s="20"/>
      <c r="I734" s="21"/>
      <c r="J734" s="21"/>
      <c r="K734" s="20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  <c r="AF734" s="21"/>
      <c r="AG734" s="21"/>
      <c r="AH734" s="21"/>
      <c r="AI734" s="21"/>
      <c r="AJ734" s="21"/>
      <c r="AK734" s="21"/>
      <c r="AL734" s="21"/>
      <c r="AM734" s="21"/>
      <c r="AN734" s="21"/>
      <c r="AO734" s="21"/>
      <c r="AP734" s="21"/>
      <c r="AQ734" s="21"/>
      <c r="AR734" s="21"/>
      <c r="AS734" s="21"/>
      <c r="AT734" s="21"/>
      <c r="AU734" s="21"/>
      <c r="AV734" s="21"/>
      <c r="AW734" s="21"/>
    </row>
    <row r="735" spans="2:49" x14ac:dyDescent="0.25">
      <c r="B735" s="20"/>
      <c r="C735" s="21"/>
      <c r="D735" s="21"/>
      <c r="E735" s="20"/>
      <c r="F735" s="21"/>
      <c r="G735" s="21"/>
      <c r="H735" s="20"/>
      <c r="I735" s="21"/>
      <c r="J735" s="21"/>
      <c r="K735" s="20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  <c r="AF735" s="21"/>
      <c r="AG735" s="21"/>
      <c r="AH735" s="21"/>
      <c r="AI735" s="21"/>
      <c r="AJ735" s="21"/>
      <c r="AK735" s="21"/>
      <c r="AL735" s="21"/>
      <c r="AM735" s="21"/>
      <c r="AN735" s="21"/>
      <c r="AO735" s="21"/>
      <c r="AP735" s="21"/>
      <c r="AQ735" s="21"/>
      <c r="AR735" s="21"/>
      <c r="AS735" s="21"/>
      <c r="AT735" s="21"/>
      <c r="AU735" s="21"/>
      <c r="AV735" s="21"/>
      <c r="AW735" s="21"/>
    </row>
    <row r="736" spans="2:49" x14ac:dyDescent="0.25">
      <c r="B736" s="20"/>
      <c r="C736" s="21"/>
      <c r="D736" s="21"/>
      <c r="E736" s="20"/>
      <c r="F736" s="21"/>
      <c r="G736" s="21"/>
      <c r="H736" s="20"/>
      <c r="I736" s="21"/>
      <c r="J736" s="21"/>
      <c r="K736" s="20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  <c r="AF736" s="21"/>
      <c r="AG736" s="21"/>
      <c r="AH736" s="21"/>
      <c r="AI736" s="21"/>
      <c r="AJ736" s="21"/>
      <c r="AK736" s="21"/>
      <c r="AL736" s="21"/>
      <c r="AM736" s="21"/>
      <c r="AN736" s="21"/>
      <c r="AO736" s="21"/>
      <c r="AP736" s="21"/>
      <c r="AQ736" s="21"/>
      <c r="AR736" s="21"/>
      <c r="AS736" s="21"/>
      <c r="AT736" s="21"/>
      <c r="AU736" s="21"/>
      <c r="AV736" s="21"/>
      <c r="AW736" s="21"/>
    </row>
    <row r="737" spans="2:49" x14ac:dyDescent="0.25">
      <c r="B737" s="20"/>
      <c r="C737" s="21"/>
      <c r="D737" s="21"/>
      <c r="E737" s="20"/>
      <c r="F737" s="21"/>
      <c r="G737" s="21"/>
      <c r="H737" s="20"/>
      <c r="I737" s="21"/>
      <c r="J737" s="21"/>
      <c r="K737" s="20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  <c r="AF737" s="21"/>
      <c r="AG737" s="21"/>
      <c r="AH737" s="21"/>
      <c r="AI737" s="21"/>
      <c r="AJ737" s="21"/>
      <c r="AK737" s="21"/>
      <c r="AL737" s="21"/>
      <c r="AM737" s="21"/>
      <c r="AN737" s="21"/>
      <c r="AO737" s="21"/>
      <c r="AP737" s="21"/>
      <c r="AQ737" s="21"/>
      <c r="AR737" s="21"/>
      <c r="AS737" s="21"/>
      <c r="AT737" s="21"/>
      <c r="AU737" s="21"/>
      <c r="AV737" s="21"/>
      <c r="AW737" s="21"/>
    </row>
    <row r="738" spans="2:49" x14ac:dyDescent="0.25">
      <c r="B738" s="20"/>
      <c r="C738" s="21"/>
      <c r="D738" s="21"/>
      <c r="E738" s="20"/>
      <c r="F738" s="21"/>
      <c r="G738" s="21"/>
      <c r="H738" s="20"/>
      <c r="I738" s="21"/>
      <c r="J738" s="21"/>
      <c r="K738" s="20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  <c r="AF738" s="21"/>
      <c r="AG738" s="21"/>
      <c r="AH738" s="21"/>
      <c r="AI738" s="21"/>
      <c r="AJ738" s="21"/>
      <c r="AK738" s="21"/>
      <c r="AL738" s="21"/>
      <c r="AM738" s="21"/>
      <c r="AN738" s="21"/>
      <c r="AO738" s="21"/>
      <c r="AP738" s="21"/>
      <c r="AQ738" s="21"/>
      <c r="AR738" s="21"/>
      <c r="AS738" s="21"/>
      <c r="AT738" s="21"/>
      <c r="AU738" s="21"/>
      <c r="AV738" s="21"/>
      <c r="AW738" s="21"/>
    </row>
    <row r="739" spans="2:49" x14ac:dyDescent="0.25">
      <c r="B739" s="20"/>
      <c r="C739" s="21"/>
      <c r="D739" s="21"/>
      <c r="E739" s="20"/>
      <c r="F739" s="21"/>
      <c r="G739" s="21"/>
      <c r="H739" s="20"/>
      <c r="I739" s="21"/>
      <c r="J739" s="21"/>
      <c r="K739" s="20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  <c r="AF739" s="21"/>
      <c r="AG739" s="21"/>
      <c r="AH739" s="21"/>
      <c r="AI739" s="21"/>
      <c r="AJ739" s="21"/>
      <c r="AK739" s="21"/>
      <c r="AL739" s="21"/>
      <c r="AM739" s="21"/>
      <c r="AN739" s="21"/>
      <c r="AO739" s="21"/>
      <c r="AP739" s="21"/>
      <c r="AQ739" s="21"/>
      <c r="AR739" s="21"/>
      <c r="AS739" s="21"/>
      <c r="AT739" s="21"/>
      <c r="AU739" s="21"/>
      <c r="AV739" s="21"/>
      <c r="AW739" s="21"/>
    </row>
    <row r="740" spans="2:49" x14ac:dyDescent="0.25">
      <c r="B740" s="20"/>
      <c r="C740" s="21"/>
      <c r="D740" s="21"/>
      <c r="E740" s="20"/>
      <c r="F740" s="21"/>
      <c r="G740" s="21"/>
      <c r="H740" s="20"/>
      <c r="I740" s="21"/>
      <c r="J740" s="21"/>
      <c r="K740" s="20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  <c r="AF740" s="21"/>
      <c r="AG740" s="21"/>
      <c r="AH740" s="21"/>
      <c r="AI740" s="21"/>
      <c r="AJ740" s="21"/>
      <c r="AK740" s="21"/>
      <c r="AL740" s="21"/>
      <c r="AM740" s="21"/>
      <c r="AN740" s="21"/>
      <c r="AO740" s="21"/>
      <c r="AP740" s="21"/>
      <c r="AQ740" s="21"/>
      <c r="AR740" s="21"/>
      <c r="AS740" s="21"/>
      <c r="AT740" s="21"/>
      <c r="AU740" s="21"/>
      <c r="AV740" s="21"/>
      <c r="AW740" s="21"/>
    </row>
    <row r="741" spans="2:49" x14ac:dyDescent="0.25">
      <c r="B741" s="20"/>
      <c r="C741" s="21"/>
      <c r="D741" s="21"/>
      <c r="E741" s="20"/>
      <c r="F741" s="21"/>
      <c r="G741" s="21"/>
      <c r="H741" s="20"/>
      <c r="I741" s="21"/>
      <c r="J741" s="21"/>
      <c r="K741" s="20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  <c r="AF741" s="21"/>
      <c r="AG741" s="21"/>
      <c r="AH741" s="21"/>
      <c r="AI741" s="21"/>
      <c r="AJ741" s="21"/>
      <c r="AK741" s="21"/>
      <c r="AL741" s="21"/>
      <c r="AM741" s="21"/>
      <c r="AN741" s="21"/>
      <c r="AO741" s="21"/>
      <c r="AP741" s="21"/>
      <c r="AQ741" s="21"/>
      <c r="AR741" s="21"/>
      <c r="AS741" s="21"/>
      <c r="AT741" s="21"/>
      <c r="AU741" s="21"/>
      <c r="AV741" s="21"/>
      <c r="AW741" s="21"/>
    </row>
    <row r="742" spans="2:49" x14ac:dyDescent="0.25">
      <c r="B742" s="20"/>
      <c r="C742" s="21"/>
      <c r="D742" s="21"/>
      <c r="E742" s="20"/>
      <c r="F742" s="21"/>
      <c r="G742" s="21"/>
      <c r="H742" s="20"/>
      <c r="I742" s="21"/>
      <c r="J742" s="21"/>
      <c r="K742" s="20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  <c r="AF742" s="21"/>
      <c r="AG742" s="21"/>
      <c r="AH742" s="21"/>
      <c r="AI742" s="21"/>
      <c r="AJ742" s="21"/>
      <c r="AK742" s="21"/>
      <c r="AL742" s="21"/>
      <c r="AM742" s="21"/>
      <c r="AN742" s="21"/>
      <c r="AO742" s="21"/>
      <c r="AP742" s="21"/>
      <c r="AQ742" s="21"/>
      <c r="AR742" s="21"/>
      <c r="AS742" s="21"/>
      <c r="AT742" s="21"/>
      <c r="AU742" s="21"/>
      <c r="AV742" s="21"/>
      <c r="AW742" s="21"/>
    </row>
    <row r="743" spans="2:49" x14ac:dyDescent="0.25">
      <c r="B743" s="20"/>
      <c r="C743" s="21"/>
      <c r="D743" s="21"/>
      <c r="E743" s="20"/>
      <c r="F743" s="21"/>
      <c r="G743" s="21"/>
      <c r="H743" s="20"/>
      <c r="I743" s="21"/>
      <c r="J743" s="21"/>
      <c r="K743" s="20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  <c r="AF743" s="21"/>
      <c r="AG743" s="21"/>
      <c r="AH743" s="21"/>
      <c r="AI743" s="21"/>
      <c r="AJ743" s="21"/>
      <c r="AK743" s="21"/>
      <c r="AL743" s="21"/>
      <c r="AM743" s="21"/>
      <c r="AN743" s="21"/>
      <c r="AO743" s="21"/>
      <c r="AP743" s="21"/>
      <c r="AQ743" s="21"/>
      <c r="AR743" s="21"/>
      <c r="AS743" s="21"/>
      <c r="AT743" s="21"/>
      <c r="AU743" s="21"/>
      <c r="AV743" s="21"/>
      <c r="AW743" s="21"/>
    </row>
    <row r="744" spans="2:49" x14ac:dyDescent="0.25">
      <c r="B744" s="20"/>
      <c r="C744" s="21"/>
      <c r="D744" s="21"/>
      <c r="E744" s="20"/>
      <c r="F744" s="21"/>
      <c r="G744" s="21"/>
      <c r="H744" s="20"/>
      <c r="I744" s="21"/>
      <c r="J744" s="21"/>
      <c r="K744" s="20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  <c r="AF744" s="21"/>
      <c r="AG744" s="21"/>
      <c r="AH744" s="21"/>
      <c r="AI744" s="21"/>
      <c r="AJ744" s="21"/>
      <c r="AK744" s="21"/>
      <c r="AL744" s="21"/>
      <c r="AM744" s="21"/>
      <c r="AN744" s="21"/>
      <c r="AO744" s="21"/>
      <c r="AP744" s="21"/>
      <c r="AQ744" s="21"/>
      <c r="AR744" s="21"/>
      <c r="AS744" s="21"/>
      <c r="AT744" s="21"/>
      <c r="AU744" s="21"/>
      <c r="AV744" s="21"/>
      <c r="AW744" s="21"/>
    </row>
    <row r="745" spans="2:49" x14ac:dyDescent="0.25">
      <c r="B745" s="20"/>
      <c r="C745" s="21"/>
      <c r="D745" s="21"/>
      <c r="E745" s="20"/>
      <c r="F745" s="21"/>
      <c r="G745" s="21"/>
      <c r="H745" s="20"/>
      <c r="I745" s="21"/>
      <c r="J745" s="21"/>
      <c r="K745" s="20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  <c r="AF745" s="21"/>
      <c r="AG745" s="21"/>
      <c r="AH745" s="21"/>
      <c r="AI745" s="21"/>
      <c r="AJ745" s="21"/>
      <c r="AK745" s="21"/>
      <c r="AL745" s="21"/>
      <c r="AM745" s="21"/>
      <c r="AN745" s="21"/>
      <c r="AO745" s="21"/>
      <c r="AP745" s="21"/>
      <c r="AQ745" s="21"/>
      <c r="AR745" s="21"/>
      <c r="AS745" s="21"/>
      <c r="AT745" s="21"/>
      <c r="AU745" s="21"/>
      <c r="AV745" s="21"/>
      <c r="AW745" s="21"/>
    </row>
    <row r="746" spans="2:49" x14ac:dyDescent="0.25">
      <c r="B746" s="20"/>
      <c r="C746" s="21"/>
      <c r="D746" s="21"/>
      <c r="E746" s="20"/>
      <c r="F746" s="21"/>
      <c r="G746" s="21"/>
      <c r="H746" s="20"/>
      <c r="I746" s="21"/>
      <c r="J746" s="21"/>
      <c r="K746" s="20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  <c r="AF746" s="21"/>
      <c r="AG746" s="21"/>
      <c r="AH746" s="21"/>
      <c r="AI746" s="21"/>
      <c r="AJ746" s="21"/>
      <c r="AK746" s="21"/>
      <c r="AL746" s="21"/>
      <c r="AM746" s="21"/>
      <c r="AN746" s="21"/>
      <c r="AO746" s="21"/>
      <c r="AP746" s="21"/>
      <c r="AQ746" s="21"/>
      <c r="AR746" s="21"/>
      <c r="AS746" s="21"/>
      <c r="AT746" s="21"/>
      <c r="AU746" s="21"/>
      <c r="AV746" s="21"/>
      <c r="AW746" s="21"/>
    </row>
    <row r="747" spans="2:49" x14ac:dyDescent="0.25">
      <c r="B747" s="20"/>
      <c r="C747" s="21"/>
      <c r="D747" s="21"/>
      <c r="E747" s="20"/>
      <c r="F747" s="21"/>
      <c r="G747" s="21"/>
      <c r="H747" s="20"/>
      <c r="I747" s="21"/>
      <c r="J747" s="21"/>
      <c r="K747" s="20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  <c r="AF747" s="21"/>
      <c r="AG747" s="21"/>
      <c r="AH747" s="21"/>
      <c r="AI747" s="21"/>
      <c r="AJ747" s="21"/>
      <c r="AK747" s="21"/>
      <c r="AL747" s="21"/>
      <c r="AM747" s="21"/>
      <c r="AN747" s="21"/>
      <c r="AO747" s="21"/>
      <c r="AP747" s="21"/>
      <c r="AQ747" s="21"/>
      <c r="AR747" s="21"/>
      <c r="AS747" s="21"/>
      <c r="AT747" s="21"/>
      <c r="AU747" s="21"/>
      <c r="AV747" s="21"/>
      <c r="AW747" s="21"/>
    </row>
    <row r="748" spans="2:49" x14ac:dyDescent="0.25">
      <c r="B748" s="20"/>
      <c r="C748" s="21"/>
      <c r="D748" s="21"/>
      <c r="E748" s="20"/>
      <c r="F748" s="21"/>
      <c r="G748" s="21"/>
      <c r="H748" s="20"/>
      <c r="I748" s="21"/>
      <c r="J748" s="21"/>
      <c r="K748" s="20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  <c r="AF748" s="21"/>
      <c r="AG748" s="21"/>
      <c r="AH748" s="21"/>
      <c r="AI748" s="21"/>
      <c r="AJ748" s="21"/>
      <c r="AK748" s="21"/>
      <c r="AL748" s="21"/>
      <c r="AM748" s="21"/>
      <c r="AN748" s="21"/>
      <c r="AO748" s="21"/>
      <c r="AP748" s="21"/>
      <c r="AQ748" s="21"/>
      <c r="AR748" s="21"/>
      <c r="AS748" s="21"/>
      <c r="AT748" s="21"/>
      <c r="AU748" s="21"/>
      <c r="AV748" s="21"/>
      <c r="AW748" s="21"/>
    </row>
    <row r="749" spans="2:49" x14ac:dyDescent="0.25">
      <c r="B749" s="20"/>
      <c r="C749" s="21"/>
      <c r="D749" s="21"/>
      <c r="E749" s="20"/>
      <c r="F749" s="21"/>
      <c r="G749" s="21"/>
      <c r="H749" s="20"/>
      <c r="I749" s="21"/>
      <c r="J749" s="21"/>
      <c r="K749" s="20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  <c r="AF749" s="21"/>
      <c r="AG749" s="21"/>
      <c r="AH749" s="21"/>
      <c r="AI749" s="21"/>
      <c r="AJ749" s="21"/>
      <c r="AK749" s="21"/>
      <c r="AL749" s="21"/>
      <c r="AM749" s="21"/>
      <c r="AN749" s="21"/>
      <c r="AO749" s="21"/>
      <c r="AP749" s="21"/>
      <c r="AQ749" s="21"/>
      <c r="AR749" s="21"/>
      <c r="AS749" s="21"/>
      <c r="AT749" s="21"/>
      <c r="AU749" s="21"/>
      <c r="AV749" s="21"/>
      <c r="AW749" s="21"/>
    </row>
    <row r="750" spans="2:49" x14ac:dyDescent="0.25">
      <c r="B750" s="20"/>
      <c r="C750" s="21"/>
      <c r="D750" s="21"/>
      <c r="E750" s="20"/>
      <c r="F750" s="21"/>
      <c r="G750" s="21"/>
      <c r="H750" s="20"/>
      <c r="I750" s="21"/>
      <c r="J750" s="21"/>
      <c r="K750" s="20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  <c r="AF750" s="21"/>
      <c r="AG750" s="21"/>
      <c r="AH750" s="21"/>
      <c r="AI750" s="21"/>
      <c r="AJ750" s="21"/>
      <c r="AK750" s="21"/>
      <c r="AL750" s="21"/>
      <c r="AM750" s="21"/>
      <c r="AN750" s="21"/>
      <c r="AO750" s="21"/>
      <c r="AP750" s="21"/>
      <c r="AQ750" s="21"/>
      <c r="AR750" s="21"/>
      <c r="AS750" s="21"/>
      <c r="AT750" s="21"/>
      <c r="AU750" s="21"/>
      <c r="AV750" s="21"/>
      <c r="AW750" s="21"/>
    </row>
    <row r="751" spans="2:49" x14ac:dyDescent="0.25">
      <c r="B751" s="20"/>
      <c r="C751" s="21"/>
      <c r="D751" s="21"/>
      <c r="E751" s="20"/>
      <c r="F751" s="21"/>
      <c r="G751" s="21"/>
      <c r="H751" s="20"/>
      <c r="I751" s="21"/>
      <c r="J751" s="21"/>
      <c r="K751" s="20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  <c r="AF751" s="21"/>
      <c r="AG751" s="21"/>
      <c r="AH751" s="21"/>
      <c r="AI751" s="21"/>
      <c r="AJ751" s="21"/>
      <c r="AK751" s="21"/>
      <c r="AL751" s="21"/>
      <c r="AM751" s="21"/>
      <c r="AN751" s="21"/>
      <c r="AO751" s="21"/>
      <c r="AP751" s="21"/>
      <c r="AQ751" s="21"/>
      <c r="AR751" s="21"/>
      <c r="AS751" s="21"/>
      <c r="AT751" s="21"/>
      <c r="AU751" s="21"/>
      <c r="AV751" s="21"/>
      <c r="AW751" s="21"/>
    </row>
    <row r="752" spans="2:49" x14ac:dyDescent="0.25">
      <c r="B752" s="20"/>
      <c r="C752" s="21"/>
      <c r="D752" s="21"/>
      <c r="E752" s="20"/>
      <c r="F752" s="21"/>
      <c r="G752" s="21"/>
      <c r="H752" s="20"/>
      <c r="I752" s="21"/>
      <c r="J752" s="21"/>
      <c r="K752" s="20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  <c r="AF752" s="21"/>
      <c r="AG752" s="21"/>
      <c r="AH752" s="21"/>
      <c r="AI752" s="21"/>
      <c r="AJ752" s="21"/>
      <c r="AK752" s="21"/>
      <c r="AL752" s="21"/>
      <c r="AM752" s="21"/>
      <c r="AN752" s="21"/>
      <c r="AO752" s="21"/>
      <c r="AP752" s="21"/>
      <c r="AQ752" s="21"/>
      <c r="AR752" s="21"/>
      <c r="AS752" s="21"/>
      <c r="AT752" s="21"/>
      <c r="AU752" s="21"/>
      <c r="AV752" s="21"/>
      <c r="AW752" s="21"/>
    </row>
    <row r="753" spans="2:49" x14ac:dyDescent="0.25">
      <c r="B753" s="20"/>
      <c r="C753" s="21"/>
      <c r="D753" s="21"/>
      <c r="E753" s="20"/>
      <c r="F753" s="21"/>
      <c r="G753" s="21"/>
      <c r="H753" s="20"/>
      <c r="I753" s="21"/>
      <c r="J753" s="21"/>
      <c r="K753" s="20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  <c r="AF753" s="21"/>
      <c r="AG753" s="21"/>
      <c r="AH753" s="21"/>
      <c r="AI753" s="21"/>
      <c r="AJ753" s="21"/>
      <c r="AK753" s="21"/>
      <c r="AL753" s="21"/>
      <c r="AM753" s="21"/>
      <c r="AN753" s="21"/>
      <c r="AO753" s="21"/>
      <c r="AP753" s="21"/>
      <c r="AQ753" s="21"/>
      <c r="AR753" s="21"/>
      <c r="AS753" s="21"/>
      <c r="AT753" s="21"/>
      <c r="AU753" s="21"/>
      <c r="AV753" s="21"/>
      <c r="AW753" s="21"/>
    </row>
    <row r="754" spans="2:49" x14ac:dyDescent="0.25">
      <c r="B754" s="20"/>
      <c r="C754" s="21"/>
      <c r="D754" s="21"/>
      <c r="E754" s="20"/>
      <c r="F754" s="21"/>
      <c r="G754" s="21"/>
      <c r="H754" s="20"/>
      <c r="I754" s="21"/>
      <c r="J754" s="21"/>
      <c r="K754" s="20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  <c r="AF754" s="21"/>
      <c r="AG754" s="21"/>
      <c r="AH754" s="21"/>
      <c r="AI754" s="21"/>
      <c r="AJ754" s="21"/>
      <c r="AK754" s="21"/>
      <c r="AL754" s="21"/>
      <c r="AM754" s="21"/>
      <c r="AN754" s="21"/>
      <c r="AO754" s="21"/>
      <c r="AP754" s="21"/>
      <c r="AQ754" s="21"/>
      <c r="AR754" s="21"/>
      <c r="AS754" s="21"/>
      <c r="AT754" s="21"/>
      <c r="AU754" s="21"/>
      <c r="AV754" s="21"/>
      <c r="AW754" s="21"/>
    </row>
    <row r="755" spans="2:49" x14ac:dyDescent="0.25">
      <c r="B755" s="20"/>
      <c r="C755" s="21"/>
      <c r="D755" s="21"/>
      <c r="E755" s="20"/>
      <c r="F755" s="21"/>
      <c r="G755" s="21"/>
      <c r="H755" s="20"/>
      <c r="I755" s="21"/>
      <c r="J755" s="21"/>
      <c r="K755" s="20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  <c r="AF755" s="21"/>
      <c r="AG755" s="21"/>
      <c r="AH755" s="21"/>
      <c r="AI755" s="21"/>
      <c r="AJ755" s="21"/>
      <c r="AK755" s="21"/>
      <c r="AL755" s="21"/>
      <c r="AM755" s="21"/>
      <c r="AN755" s="21"/>
      <c r="AO755" s="21"/>
      <c r="AP755" s="21"/>
      <c r="AQ755" s="21"/>
      <c r="AR755" s="21"/>
      <c r="AS755" s="21"/>
      <c r="AT755" s="21"/>
      <c r="AU755" s="21"/>
      <c r="AV755" s="21"/>
      <c r="AW755" s="21"/>
    </row>
    <row r="756" spans="2:49" x14ac:dyDescent="0.25">
      <c r="B756" s="20"/>
      <c r="C756" s="21"/>
      <c r="D756" s="21"/>
      <c r="E756" s="20"/>
      <c r="F756" s="21"/>
      <c r="G756" s="21"/>
      <c r="H756" s="20"/>
      <c r="I756" s="21"/>
      <c r="J756" s="21"/>
      <c r="K756" s="20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  <c r="AF756" s="21"/>
      <c r="AG756" s="21"/>
      <c r="AH756" s="21"/>
      <c r="AI756" s="21"/>
      <c r="AJ756" s="21"/>
      <c r="AK756" s="21"/>
      <c r="AL756" s="21"/>
      <c r="AM756" s="21"/>
      <c r="AN756" s="21"/>
      <c r="AO756" s="21"/>
      <c r="AP756" s="21"/>
      <c r="AQ756" s="21"/>
      <c r="AR756" s="21"/>
      <c r="AS756" s="21"/>
      <c r="AT756" s="21"/>
      <c r="AU756" s="21"/>
      <c r="AV756" s="21"/>
      <c r="AW756" s="21"/>
    </row>
    <row r="757" spans="2:49" x14ac:dyDescent="0.25">
      <c r="B757" s="20"/>
      <c r="C757" s="21"/>
      <c r="D757" s="21"/>
      <c r="E757" s="20"/>
      <c r="F757" s="21"/>
      <c r="G757" s="21"/>
      <c r="H757" s="20"/>
      <c r="I757" s="21"/>
      <c r="J757" s="21"/>
      <c r="K757" s="20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  <c r="AF757" s="21"/>
      <c r="AG757" s="21"/>
      <c r="AH757" s="21"/>
      <c r="AI757" s="21"/>
      <c r="AJ757" s="21"/>
      <c r="AK757" s="21"/>
      <c r="AL757" s="21"/>
      <c r="AM757" s="21"/>
      <c r="AN757" s="21"/>
      <c r="AO757" s="21"/>
      <c r="AP757" s="21"/>
      <c r="AQ757" s="21"/>
      <c r="AR757" s="21"/>
      <c r="AS757" s="21"/>
      <c r="AT757" s="21"/>
      <c r="AU757" s="21"/>
      <c r="AV757" s="21"/>
      <c r="AW757" s="21"/>
    </row>
    <row r="758" spans="2:49" x14ac:dyDescent="0.25">
      <c r="B758" s="20"/>
      <c r="C758" s="21"/>
      <c r="D758" s="21"/>
      <c r="E758" s="20"/>
      <c r="F758" s="21"/>
      <c r="G758" s="21"/>
      <c r="H758" s="20"/>
      <c r="I758" s="21"/>
      <c r="J758" s="21"/>
      <c r="K758" s="20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  <c r="AF758" s="21"/>
      <c r="AG758" s="21"/>
      <c r="AH758" s="21"/>
      <c r="AI758" s="21"/>
      <c r="AJ758" s="21"/>
      <c r="AK758" s="21"/>
      <c r="AL758" s="21"/>
      <c r="AM758" s="21"/>
      <c r="AN758" s="21"/>
      <c r="AO758" s="21"/>
      <c r="AP758" s="21"/>
      <c r="AQ758" s="21"/>
      <c r="AR758" s="21"/>
      <c r="AS758" s="21"/>
      <c r="AT758" s="21"/>
      <c r="AU758" s="21"/>
      <c r="AV758" s="21"/>
      <c r="AW758" s="21"/>
    </row>
    <row r="759" spans="2:49" x14ac:dyDescent="0.25">
      <c r="B759" s="20"/>
      <c r="C759" s="21"/>
      <c r="D759" s="21"/>
      <c r="E759" s="20"/>
      <c r="F759" s="21"/>
      <c r="G759" s="21"/>
      <c r="H759" s="20"/>
      <c r="I759" s="21"/>
      <c r="J759" s="21"/>
      <c r="K759" s="20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  <c r="AF759" s="21"/>
      <c r="AG759" s="21"/>
      <c r="AH759" s="21"/>
      <c r="AI759" s="21"/>
      <c r="AJ759" s="21"/>
      <c r="AK759" s="21"/>
      <c r="AL759" s="21"/>
      <c r="AM759" s="21"/>
      <c r="AN759" s="21"/>
      <c r="AO759" s="21"/>
      <c r="AP759" s="21"/>
      <c r="AQ759" s="21"/>
      <c r="AR759" s="21"/>
      <c r="AS759" s="21"/>
      <c r="AT759" s="21"/>
      <c r="AU759" s="21"/>
      <c r="AV759" s="21"/>
      <c r="AW759" s="21"/>
    </row>
    <row r="760" spans="2:49" x14ac:dyDescent="0.25">
      <c r="B760" s="20"/>
      <c r="C760" s="21"/>
      <c r="D760" s="21"/>
      <c r="E760" s="20"/>
      <c r="F760" s="21"/>
      <c r="G760" s="21"/>
      <c r="H760" s="20"/>
      <c r="I760" s="21"/>
      <c r="J760" s="21"/>
      <c r="K760" s="20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  <c r="AF760" s="21"/>
      <c r="AG760" s="21"/>
      <c r="AH760" s="21"/>
      <c r="AI760" s="21"/>
      <c r="AJ760" s="21"/>
      <c r="AK760" s="21"/>
      <c r="AL760" s="21"/>
      <c r="AM760" s="21"/>
      <c r="AN760" s="21"/>
      <c r="AO760" s="21"/>
      <c r="AP760" s="21"/>
      <c r="AQ760" s="21"/>
      <c r="AR760" s="21"/>
      <c r="AS760" s="21"/>
      <c r="AT760" s="21"/>
      <c r="AU760" s="21"/>
      <c r="AV760" s="21"/>
      <c r="AW760" s="21"/>
    </row>
    <row r="761" spans="2:49" x14ac:dyDescent="0.25">
      <c r="B761" s="20"/>
      <c r="C761" s="21"/>
      <c r="D761" s="21"/>
      <c r="E761" s="20"/>
      <c r="F761" s="21"/>
      <c r="G761" s="21"/>
      <c r="H761" s="20"/>
      <c r="I761" s="21"/>
      <c r="J761" s="21"/>
      <c r="K761" s="20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  <c r="AF761" s="21"/>
      <c r="AG761" s="21"/>
      <c r="AH761" s="21"/>
      <c r="AI761" s="21"/>
      <c r="AJ761" s="21"/>
      <c r="AK761" s="21"/>
      <c r="AL761" s="21"/>
      <c r="AM761" s="21"/>
      <c r="AN761" s="21"/>
      <c r="AO761" s="21"/>
      <c r="AP761" s="21"/>
      <c r="AQ761" s="21"/>
      <c r="AR761" s="21"/>
      <c r="AS761" s="21"/>
      <c r="AT761" s="21"/>
      <c r="AU761" s="21"/>
      <c r="AV761" s="21"/>
      <c r="AW761" s="21"/>
    </row>
    <row r="762" spans="2:49" x14ac:dyDescent="0.25">
      <c r="B762" s="20"/>
      <c r="C762" s="21"/>
      <c r="D762" s="21"/>
      <c r="E762" s="20"/>
      <c r="F762" s="21"/>
      <c r="G762" s="21"/>
      <c r="H762" s="20"/>
      <c r="I762" s="21"/>
      <c r="J762" s="21"/>
      <c r="K762" s="20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  <c r="AF762" s="21"/>
      <c r="AG762" s="21"/>
      <c r="AH762" s="21"/>
      <c r="AI762" s="21"/>
      <c r="AJ762" s="21"/>
      <c r="AK762" s="21"/>
      <c r="AL762" s="21"/>
      <c r="AM762" s="21"/>
      <c r="AN762" s="21"/>
      <c r="AO762" s="21"/>
      <c r="AP762" s="21"/>
      <c r="AQ762" s="21"/>
      <c r="AR762" s="21"/>
      <c r="AS762" s="21"/>
      <c r="AT762" s="21"/>
      <c r="AU762" s="21"/>
      <c r="AV762" s="21"/>
      <c r="AW762" s="21"/>
    </row>
    <row r="763" spans="2:49" x14ac:dyDescent="0.25">
      <c r="B763" s="20"/>
      <c r="C763" s="21"/>
      <c r="D763" s="21"/>
      <c r="E763" s="20"/>
      <c r="F763" s="21"/>
      <c r="G763" s="21"/>
      <c r="H763" s="20"/>
      <c r="I763" s="21"/>
      <c r="J763" s="21"/>
      <c r="K763" s="20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  <c r="AF763" s="21"/>
      <c r="AG763" s="21"/>
      <c r="AH763" s="21"/>
      <c r="AI763" s="21"/>
      <c r="AJ763" s="21"/>
      <c r="AK763" s="21"/>
      <c r="AL763" s="21"/>
      <c r="AM763" s="21"/>
      <c r="AN763" s="21"/>
      <c r="AO763" s="21"/>
      <c r="AP763" s="21"/>
      <c r="AQ763" s="21"/>
      <c r="AR763" s="21"/>
      <c r="AS763" s="21"/>
      <c r="AT763" s="21"/>
      <c r="AU763" s="21"/>
      <c r="AV763" s="21"/>
      <c r="AW763" s="21"/>
    </row>
    <row r="764" spans="2:49" x14ac:dyDescent="0.25">
      <c r="B764" s="20"/>
      <c r="C764" s="21"/>
      <c r="D764" s="21"/>
      <c r="E764" s="20"/>
      <c r="F764" s="21"/>
      <c r="G764" s="21"/>
      <c r="H764" s="20"/>
      <c r="I764" s="21"/>
      <c r="J764" s="21"/>
      <c r="K764" s="20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  <c r="AF764" s="21"/>
      <c r="AG764" s="21"/>
      <c r="AH764" s="21"/>
      <c r="AI764" s="21"/>
      <c r="AJ764" s="21"/>
      <c r="AK764" s="21"/>
      <c r="AL764" s="21"/>
      <c r="AM764" s="21"/>
      <c r="AN764" s="21"/>
      <c r="AO764" s="21"/>
      <c r="AP764" s="21"/>
      <c r="AQ764" s="21"/>
      <c r="AR764" s="21"/>
      <c r="AS764" s="21"/>
      <c r="AT764" s="21"/>
      <c r="AU764" s="21"/>
      <c r="AV764" s="21"/>
      <c r="AW764" s="21"/>
    </row>
    <row r="765" spans="2:49" x14ac:dyDescent="0.25">
      <c r="B765" s="20"/>
      <c r="C765" s="21"/>
      <c r="D765" s="21"/>
      <c r="E765" s="20"/>
      <c r="F765" s="21"/>
      <c r="G765" s="21"/>
      <c r="H765" s="20"/>
      <c r="I765" s="21"/>
      <c r="J765" s="21"/>
      <c r="K765" s="20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  <c r="AF765" s="21"/>
      <c r="AG765" s="21"/>
      <c r="AH765" s="21"/>
      <c r="AI765" s="21"/>
      <c r="AJ765" s="21"/>
      <c r="AK765" s="21"/>
      <c r="AL765" s="21"/>
      <c r="AM765" s="21"/>
      <c r="AN765" s="21"/>
      <c r="AO765" s="21"/>
      <c r="AP765" s="21"/>
      <c r="AQ765" s="21"/>
      <c r="AR765" s="21"/>
      <c r="AS765" s="21"/>
      <c r="AT765" s="21"/>
      <c r="AU765" s="21"/>
      <c r="AV765" s="21"/>
      <c r="AW765" s="21"/>
    </row>
    <row r="766" spans="2:49" x14ac:dyDescent="0.25">
      <c r="B766" s="20"/>
      <c r="C766" s="21"/>
      <c r="D766" s="21"/>
      <c r="E766" s="20"/>
      <c r="F766" s="21"/>
      <c r="G766" s="21"/>
      <c r="H766" s="20"/>
      <c r="I766" s="21"/>
      <c r="J766" s="21"/>
      <c r="K766" s="20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  <c r="AF766" s="21"/>
      <c r="AG766" s="21"/>
      <c r="AH766" s="21"/>
      <c r="AI766" s="21"/>
      <c r="AJ766" s="21"/>
      <c r="AK766" s="21"/>
      <c r="AL766" s="21"/>
      <c r="AM766" s="21"/>
      <c r="AN766" s="21"/>
      <c r="AO766" s="21"/>
      <c r="AP766" s="21"/>
      <c r="AQ766" s="21"/>
      <c r="AR766" s="21"/>
      <c r="AS766" s="21"/>
      <c r="AT766" s="21"/>
      <c r="AU766" s="21"/>
      <c r="AV766" s="21"/>
      <c r="AW766" s="21"/>
    </row>
    <row r="767" spans="2:49" x14ac:dyDescent="0.25">
      <c r="B767" s="20"/>
      <c r="C767" s="21"/>
      <c r="D767" s="21"/>
      <c r="E767" s="20"/>
      <c r="F767" s="21"/>
      <c r="G767" s="21"/>
      <c r="H767" s="20"/>
      <c r="I767" s="21"/>
      <c r="J767" s="21"/>
      <c r="K767" s="20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  <c r="AF767" s="21"/>
      <c r="AG767" s="21"/>
      <c r="AH767" s="21"/>
      <c r="AI767" s="21"/>
      <c r="AJ767" s="21"/>
      <c r="AK767" s="21"/>
      <c r="AL767" s="21"/>
      <c r="AM767" s="21"/>
      <c r="AN767" s="21"/>
      <c r="AO767" s="21"/>
      <c r="AP767" s="21"/>
      <c r="AQ767" s="21"/>
      <c r="AR767" s="21"/>
      <c r="AS767" s="21"/>
      <c r="AT767" s="21"/>
      <c r="AU767" s="21"/>
      <c r="AV767" s="21"/>
      <c r="AW767" s="21"/>
    </row>
    <row r="768" spans="2:49" x14ac:dyDescent="0.25">
      <c r="B768" s="20"/>
      <c r="C768" s="21"/>
      <c r="D768" s="21"/>
      <c r="E768" s="20"/>
      <c r="F768" s="21"/>
      <c r="G768" s="21"/>
      <c r="H768" s="20"/>
      <c r="I768" s="21"/>
      <c r="J768" s="21"/>
      <c r="K768" s="20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  <c r="AF768" s="21"/>
      <c r="AG768" s="21"/>
      <c r="AH768" s="21"/>
      <c r="AI768" s="21"/>
      <c r="AJ768" s="21"/>
      <c r="AK768" s="21"/>
      <c r="AL768" s="21"/>
      <c r="AM768" s="21"/>
      <c r="AN768" s="21"/>
      <c r="AO768" s="21"/>
      <c r="AP768" s="21"/>
      <c r="AQ768" s="21"/>
      <c r="AR768" s="21"/>
      <c r="AS768" s="21"/>
      <c r="AT768" s="21"/>
      <c r="AU768" s="21"/>
      <c r="AV768" s="21"/>
      <c r="AW768" s="21"/>
    </row>
    <row r="769" spans="2:49" x14ac:dyDescent="0.25">
      <c r="B769" s="20"/>
      <c r="C769" s="21"/>
      <c r="D769" s="21"/>
      <c r="E769" s="20"/>
      <c r="F769" s="21"/>
      <c r="G769" s="21"/>
      <c r="H769" s="20"/>
      <c r="I769" s="21"/>
      <c r="J769" s="21"/>
      <c r="K769" s="20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  <c r="AF769" s="21"/>
      <c r="AG769" s="21"/>
      <c r="AH769" s="21"/>
      <c r="AI769" s="21"/>
      <c r="AJ769" s="21"/>
      <c r="AK769" s="21"/>
      <c r="AL769" s="21"/>
      <c r="AM769" s="21"/>
      <c r="AN769" s="21"/>
      <c r="AO769" s="21"/>
      <c r="AP769" s="21"/>
      <c r="AQ769" s="21"/>
      <c r="AR769" s="21"/>
      <c r="AS769" s="21"/>
      <c r="AT769" s="21"/>
      <c r="AU769" s="21"/>
      <c r="AV769" s="21"/>
      <c r="AW769" s="21"/>
    </row>
    <row r="770" spans="2:49" x14ac:dyDescent="0.25">
      <c r="B770" s="20"/>
      <c r="C770" s="21"/>
      <c r="D770" s="21"/>
      <c r="E770" s="20"/>
      <c r="F770" s="21"/>
      <c r="G770" s="21"/>
      <c r="H770" s="20"/>
      <c r="I770" s="21"/>
      <c r="J770" s="21"/>
      <c r="K770" s="20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  <c r="AF770" s="21"/>
      <c r="AG770" s="21"/>
      <c r="AH770" s="21"/>
      <c r="AI770" s="21"/>
      <c r="AJ770" s="21"/>
      <c r="AK770" s="21"/>
      <c r="AL770" s="21"/>
      <c r="AM770" s="21"/>
      <c r="AN770" s="21"/>
      <c r="AO770" s="21"/>
      <c r="AP770" s="21"/>
      <c r="AQ770" s="21"/>
      <c r="AR770" s="21"/>
      <c r="AS770" s="21"/>
      <c r="AT770" s="21"/>
      <c r="AU770" s="21"/>
      <c r="AV770" s="21"/>
      <c r="AW770" s="21"/>
    </row>
    <row r="771" spans="2:49" x14ac:dyDescent="0.25">
      <c r="B771" s="20"/>
      <c r="C771" s="21"/>
      <c r="D771" s="21"/>
      <c r="E771" s="20"/>
      <c r="F771" s="21"/>
      <c r="G771" s="21"/>
      <c r="H771" s="20"/>
      <c r="I771" s="21"/>
      <c r="J771" s="21"/>
      <c r="K771" s="20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  <c r="AF771" s="21"/>
      <c r="AG771" s="21"/>
      <c r="AH771" s="21"/>
      <c r="AI771" s="21"/>
      <c r="AJ771" s="21"/>
      <c r="AK771" s="21"/>
      <c r="AL771" s="21"/>
      <c r="AM771" s="21"/>
      <c r="AN771" s="21"/>
      <c r="AO771" s="21"/>
      <c r="AP771" s="21"/>
      <c r="AQ771" s="21"/>
      <c r="AR771" s="21"/>
      <c r="AS771" s="21"/>
      <c r="AT771" s="21"/>
      <c r="AU771" s="21"/>
      <c r="AV771" s="21"/>
      <c r="AW771" s="21"/>
    </row>
    <row r="772" spans="2:49" x14ac:dyDescent="0.25">
      <c r="B772" s="20"/>
      <c r="C772" s="21"/>
      <c r="D772" s="21"/>
      <c r="E772" s="20"/>
      <c r="F772" s="21"/>
      <c r="G772" s="21"/>
      <c r="H772" s="20"/>
      <c r="I772" s="21"/>
      <c r="J772" s="21"/>
      <c r="K772" s="20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  <c r="AF772" s="21"/>
      <c r="AG772" s="21"/>
      <c r="AH772" s="21"/>
      <c r="AI772" s="21"/>
      <c r="AJ772" s="21"/>
      <c r="AK772" s="21"/>
      <c r="AL772" s="21"/>
      <c r="AM772" s="21"/>
      <c r="AN772" s="21"/>
      <c r="AO772" s="21"/>
      <c r="AP772" s="21"/>
      <c r="AQ772" s="21"/>
      <c r="AR772" s="21"/>
      <c r="AS772" s="21"/>
      <c r="AT772" s="21"/>
      <c r="AU772" s="21"/>
      <c r="AV772" s="21"/>
      <c r="AW772" s="21"/>
    </row>
    <row r="773" spans="2:49" x14ac:dyDescent="0.25">
      <c r="B773" s="20"/>
      <c r="C773" s="21"/>
      <c r="D773" s="21"/>
      <c r="E773" s="20"/>
      <c r="F773" s="21"/>
      <c r="G773" s="21"/>
      <c r="H773" s="20"/>
      <c r="I773" s="21"/>
      <c r="J773" s="21"/>
      <c r="K773" s="20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  <c r="AF773" s="21"/>
      <c r="AG773" s="21"/>
      <c r="AH773" s="21"/>
      <c r="AI773" s="21"/>
      <c r="AJ773" s="21"/>
      <c r="AK773" s="21"/>
      <c r="AL773" s="21"/>
      <c r="AM773" s="21"/>
      <c r="AN773" s="21"/>
      <c r="AO773" s="21"/>
      <c r="AP773" s="21"/>
      <c r="AQ773" s="21"/>
      <c r="AR773" s="21"/>
      <c r="AS773" s="21"/>
      <c r="AT773" s="21"/>
      <c r="AU773" s="21"/>
      <c r="AV773" s="21"/>
      <c r="AW773" s="21"/>
    </row>
    <row r="774" spans="2:49" x14ac:dyDescent="0.25">
      <c r="B774" s="20"/>
      <c r="C774" s="21"/>
      <c r="D774" s="21"/>
      <c r="E774" s="20"/>
      <c r="F774" s="21"/>
      <c r="G774" s="21"/>
      <c r="H774" s="20"/>
      <c r="I774" s="21"/>
      <c r="J774" s="21"/>
      <c r="K774" s="20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  <c r="AF774" s="21"/>
      <c r="AG774" s="21"/>
      <c r="AH774" s="21"/>
      <c r="AI774" s="21"/>
      <c r="AJ774" s="21"/>
      <c r="AK774" s="21"/>
      <c r="AL774" s="21"/>
      <c r="AM774" s="21"/>
      <c r="AN774" s="21"/>
      <c r="AO774" s="21"/>
      <c r="AP774" s="21"/>
      <c r="AQ774" s="21"/>
      <c r="AR774" s="21"/>
      <c r="AS774" s="21"/>
      <c r="AT774" s="21"/>
      <c r="AU774" s="21"/>
      <c r="AV774" s="21"/>
      <c r="AW774" s="21"/>
    </row>
    <row r="775" spans="2:49" x14ac:dyDescent="0.25">
      <c r="B775" s="20"/>
      <c r="C775" s="21"/>
      <c r="D775" s="21"/>
      <c r="E775" s="20"/>
      <c r="F775" s="21"/>
      <c r="G775" s="21"/>
      <c r="H775" s="20"/>
      <c r="I775" s="21"/>
      <c r="J775" s="21"/>
      <c r="K775" s="20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  <c r="AF775" s="21"/>
      <c r="AG775" s="21"/>
      <c r="AH775" s="21"/>
      <c r="AI775" s="21"/>
      <c r="AJ775" s="21"/>
      <c r="AK775" s="21"/>
      <c r="AL775" s="21"/>
      <c r="AM775" s="21"/>
      <c r="AN775" s="21"/>
      <c r="AO775" s="21"/>
      <c r="AP775" s="21"/>
      <c r="AQ775" s="21"/>
      <c r="AR775" s="21"/>
      <c r="AS775" s="21"/>
      <c r="AT775" s="21"/>
      <c r="AU775" s="21"/>
      <c r="AV775" s="21"/>
      <c r="AW775" s="21"/>
    </row>
    <row r="776" spans="2:49" x14ac:dyDescent="0.25">
      <c r="B776" s="20"/>
      <c r="C776" s="21"/>
      <c r="D776" s="21"/>
      <c r="E776" s="20"/>
      <c r="F776" s="21"/>
      <c r="G776" s="21"/>
      <c r="H776" s="20"/>
      <c r="I776" s="21"/>
      <c r="J776" s="21"/>
      <c r="K776" s="20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  <c r="AF776" s="21"/>
      <c r="AG776" s="21"/>
      <c r="AH776" s="21"/>
      <c r="AI776" s="21"/>
      <c r="AJ776" s="21"/>
      <c r="AK776" s="21"/>
      <c r="AL776" s="21"/>
      <c r="AM776" s="21"/>
      <c r="AN776" s="21"/>
      <c r="AO776" s="21"/>
      <c r="AP776" s="21"/>
      <c r="AQ776" s="21"/>
      <c r="AR776" s="21"/>
      <c r="AS776" s="21"/>
      <c r="AT776" s="21"/>
      <c r="AU776" s="21"/>
      <c r="AV776" s="21"/>
      <c r="AW776" s="21"/>
    </row>
    <row r="777" spans="2:49" x14ac:dyDescent="0.25">
      <c r="B777" s="20"/>
      <c r="C777" s="21"/>
      <c r="D777" s="21"/>
      <c r="E777" s="20"/>
      <c r="F777" s="21"/>
      <c r="G777" s="21"/>
      <c r="H777" s="20"/>
      <c r="I777" s="21"/>
      <c r="J777" s="21"/>
      <c r="K777" s="20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  <c r="AF777" s="21"/>
      <c r="AG777" s="21"/>
      <c r="AH777" s="21"/>
      <c r="AI777" s="21"/>
      <c r="AJ777" s="21"/>
      <c r="AK777" s="21"/>
      <c r="AL777" s="21"/>
      <c r="AM777" s="21"/>
      <c r="AN777" s="21"/>
      <c r="AO777" s="21"/>
      <c r="AP777" s="21"/>
      <c r="AQ777" s="21"/>
      <c r="AR777" s="21"/>
      <c r="AS777" s="21"/>
      <c r="AT777" s="21"/>
      <c r="AU777" s="21"/>
      <c r="AV777" s="21"/>
      <c r="AW777" s="21"/>
    </row>
    <row r="778" spans="2:49" x14ac:dyDescent="0.25">
      <c r="B778" s="20"/>
      <c r="C778" s="21"/>
      <c r="D778" s="21"/>
      <c r="E778" s="20"/>
      <c r="F778" s="21"/>
      <c r="G778" s="21"/>
      <c r="H778" s="20"/>
      <c r="I778" s="21"/>
      <c r="J778" s="21"/>
      <c r="K778" s="20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  <c r="AF778" s="21"/>
      <c r="AG778" s="21"/>
      <c r="AH778" s="21"/>
      <c r="AI778" s="21"/>
      <c r="AJ778" s="21"/>
      <c r="AK778" s="21"/>
      <c r="AL778" s="21"/>
      <c r="AM778" s="21"/>
      <c r="AN778" s="21"/>
      <c r="AO778" s="21"/>
      <c r="AP778" s="21"/>
      <c r="AQ778" s="21"/>
      <c r="AR778" s="21"/>
      <c r="AS778" s="21"/>
      <c r="AT778" s="21"/>
      <c r="AU778" s="21"/>
      <c r="AV778" s="21"/>
      <c r="AW778" s="21"/>
    </row>
    <row r="779" spans="2:49" x14ac:dyDescent="0.25">
      <c r="B779" s="20"/>
      <c r="C779" s="21"/>
      <c r="D779" s="21"/>
      <c r="E779" s="20"/>
      <c r="F779" s="21"/>
      <c r="G779" s="21"/>
      <c r="H779" s="20"/>
      <c r="I779" s="21"/>
      <c r="J779" s="21"/>
      <c r="K779" s="20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  <c r="AF779" s="21"/>
      <c r="AG779" s="21"/>
      <c r="AH779" s="21"/>
      <c r="AI779" s="21"/>
      <c r="AJ779" s="21"/>
      <c r="AK779" s="21"/>
      <c r="AL779" s="21"/>
      <c r="AM779" s="21"/>
      <c r="AN779" s="21"/>
      <c r="AO779" s="21"/>
      <c r="AP779" s="21"/>
      <c r="AQ779" s="21"/>
      <c r="AR779" s="21"/>
      <c r="AS779" s="21"/>
      <c r="AT779" s="21"/>
      <c r="AU779" s="21"/>
      <c r="AV779" s="21"/>
      <c r="AW779" s="21"/>
    </row>
    <row r="780" spans="2:49" x14ac:dyDescent="0.25">
      <c r="B780" s="20"/>
      <c r="C780" s="21"/>
      <c r="D780" s="21"/>
      <c r="E780" s="20"/>
      <c r="F780" s="21"/>
      <c r="G780" s="21"/>
      <c r="H780" s="20"/>
      <c r="I780" s="21"/>
      <c r="J780" s="21"/>
      <c r="K780" s="20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  <c r="AF780" s="21"/>
      <c r="AG780" s="21"/>
      <c r="AH780" s="21"/>
      <c r="AI780" s="21"/>
      <c r="AJ780" s="21"/>
      <c r="AK780" s="21"/>
      <c r="AL780" s="21"/>
      <c r="AM780" s="21"/>
      <c r="AN780" s="21"/>
      <c r="AO780" s="21"/>
      <c r="AP780" s="21"/>
      <c r="AQ780" s="21"/>
      <c r="AR780" s="21"/>
      <c r="AS780" s="21"/>
      <c r="AT780" s="21"/>
      <c r="AU780" s="21"/>
      <c r="AV780" s="21"/>
      <c r="AW780" s="21"/>
    </row>
    <row r="781" spans="2:49" x14ac:dyDescent="0.25">
      <c r="B781" s="20"/>
      <c r="C781" s="21"/>
      <c r="D781" s="21"/>
      <c r="E781" s="20"/>
      <c r="F781" s="21"/>
      <c r="G781" s="21"/>
      <c r="H781" s="20"/>
      <c r="I781" s="21"/>
      <c r="J781" s="21"/>
      <c r="K781" s="20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  <c r="AF781" s="21"/>
      <c r="AG781" s="21"/>
      <c r="AH781" s="21"/>
      <c r="AI781" s="21"/>
      <c r="AJ781" s="21"/>
      <c r="AK781" s="21"/>
      <c r="AL781" s="21"/>
      <c r="AM781" s="21"/>
      <c r="AN781" s="21"/>
      <c r="AO781" s="21"/>
      <c r="AP781" s="21"/>
      <c r="AQ781" s="21"/>
      <c r="AR781" s="21"/>
      <c r="AS781" s="21"/>
      <c r="AT781" s="21"/>
      <c r="AU781" s="21"/>
      <c r="AV781" s="21"/>
      <c r="AW781" s="21"/>
    </row>
    <row r="782" spans="2:49" x14ac:dyDescent="0.25">
      <c r="B782" s="20"/>
      <c r="C782" s="21"/>
      <c r="D782" s="21"/>
      <c r="E782" s="20"/>
      <c r="F782" s="21"/>
      <c r="G782" s="21"/>
      <c r="H782" s="20"/>
      <c r="I782" s="21"/>
      <c r="J782" s="21"/>
      <c r="K782" s="20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  <c r="AF782" s="21"/>
      <c r="AG782" s="21"/>
      <c r="AH782" s="21"/>
      <c r="AI782" s="21"/>
      <c r="AJ782" s="21"/>
      <c r="AK782" s="21"/>
      <c r="AL782" s="21"/>
      <c r="AM782" s="21"/>
      <c r="AN782" s="21"/>
      <c r="AO782" s="21"/>
      <c r="AP782" s="21"/>
      <c r="AQ782" s="21"/>
      <c r="AR782" s="21"/>
      <c r="AS782" s="21"/>
      <c r="AT782" s="21"/>
      <c r="AU782" s="21"/>
      <c r="AV782" s="21"/>
      <c r="AW782" s="21"/>
    </row>
    <row r="783" spans="2:49" x14ac:dyDescent="0.25">
      <c r="B783" s="20"/>
      <c r="C783" s="21"/>
      <c r="D783" s="21"/>
      <c r="E783" s="20"/>
      <c r="F783" s="21"/>
      <c r="G783" s="21"/>
      <c r="H783" s="20"/>
      <c r="I783" s="21"/>
      <c r="J783" s="21"/>
      <c r="K783" s="20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  <c r="AF783" s="21"/>
      <c r="AG783" s="21"/>
      <c r="AH783" s="21"/>
      <c r="AI783" s="21"/>
      <c r="AJ783" s="21"/>
      <c r="AK783" s="21"/>
      <c r="AL783" s="21"/>
      <c r="AM783" s="21"/>
      <c r="AN783" s="21"/>
      <c r="AO783" s="21"/>
      <c r="AP783" s="21"/>
      <c r="AQ783" s="21"/>
      <c r="AR783" s="21"/>
      <c r="AS783" s="21"/>
      <c r="AT783" s="21"/>
      <c r="AU783" s="21"/>
      <c r="AV783" s="21"/>
      <c r="AW783" s="21"/>
    </row>
    <row r="784" spans="2:49" x14ac:dyDescent="0.25">
      <c r="B784" s="20"/>
      <c r="C784" s="21"/>
      <c r="D784" s="21"/>
      <c r="E784" s="20"/>
      <c r="F784" s="21"/>
      <c r="G784" s="21"/>
      <c r="H784" s="20"/>
      <c r="I784" s="21"/>
      <c r="J784" s="21"/>
      <c r="K784" s="20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  <c r="AF784" s="21"/>
      <c r="AG784" s="21"/>
      <c r="AH784" s="21"/>
      <c r="AI784" s="21"/>
      <c r="AJ784" s="21"/>
      <c r="AK784" s="21"/>
      <c r="AL784" s="21"/>
      <c r="AM784" s="21"/>
      <c r="AN784" s="21"/>
      <c r="AO784" s="21"/>
      <c r="AP784" s="21"/>
      <c r="AQ784" s="21"/>
      <c r="AR784" s="21"/>
      <c r="AS784" s="21"/>
      <c r="AT784" s="21"/>
      <c r="AU784" s="21"/>
      <c r="AV784" s="21"/>
      <c r="AW784" s="21"/>
    </row>
    <row r="785" spans="2:49" x14ac:dyDescent="0.25">
      <c r="B785" s="20"/>
      <c r="C785" s="21"/>
      <c r="D785" s="21"/>
      <c r="E785" s="20"/>
      <c r="F785" s="21"/>
      <c r="G785" s="21"/>
      <c r="H785" s="20"/>
      <c r="I785" s="21"/>
      <c r="J785" s="21"/>
      <c r="K785" s="20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  <c r="AF785" s="21"/>
      <c r="AG785" s="21"/>
      <c r="AH785" s="21"/>
      <c r="AI785" s="21"/>
      <c r="AJ785" s="21"/>
      <c r="AK785" s="21"/>
      <c r="AL785" s="21"/>
      <c r="AM785" s="21"/>
      <c r="AN785" s="21"/>
      <c r="AO785" s="21"/>
      <c r="AP785" s="21"/>
      <c r="AQ785" s="21"/>
      <c r="AR785" s="21"/>
      <c r="AS785" s="21"/>
      <c r="AT785" s="21"/>
      <c r="AU785" s="21"/>
      <c r="AV785" s="21"/>
      <c r="AW785" s="21"/>
    </row>
    <row r="786" spans="2:49" x14ac:dyDescent="0.25">
      <c r="B786" s="20"/>
      <c r="C786" s="21"/>
      <c r="D786" s="21"/>
      <c r="E786" s="20"/>
      <c r="F786" s="21"/>
      <c r="G786" s="21"/>
      <c r="H786" s="20"/>
      <c r="I786" s="21"/>
      <c r="J786" s="21"/>
      <c r="K786" s="20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  <c r="AF786" s="21"/>
      <c r="AG786" s="21"/>
      <c r="AH786" s="21"/>
      <c r="AI786" s="21"/>
      <c r="AJ786" s="21"/>
      <c r="AK786" s="21"/>
      <c r="AL786" s="21"/>
      <c r="AM786" s="21"/>
      <c r="AN786" s="21"/>
      <c r="AO786" s="21"/>
      <c r="AP786" s="21"/>
      <c r="AQ786" s="21"/>
      <c r="AR786" s="21"/>
      <c r="AS786" s="21"/>
      <c r="AT786" s="21"/>
      <c r="AU786" s="21"/>
      <c r="AV786" s="21"/>
      <c r="AW786" s="21"/>
    </row>
    <row r="787" spans="2:49" x14ac:dyDescent="0.25">
      <c r="B787" s="20"/>
      <c r="C787" s="21"/>
      <c r="D787" s="21"/>
      <c r="E787" s="20"/>
      <c r="F787" s="21"/>
      <c r="G787" s="21"/>
      <c r="H787" s="20"/>
      <c r="I787" s="21"/>
      <c r="J787" s="21"/>
      <c r="K787" s="20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  <c r="AF787" s="21"/>
      <c r="AG787" s="21"/>
      <c r="AH787" s="21"/>
      <c r="AI787" s="21"/>
      <c r="AJ787" s="21"/>
      <c r="AK787" s="21"/>
      <c r="AL787" s="21"/>
      <c r="AM787" s="21"/>
      <c r="AN787" s="21"/>
      <c r="AO787" s="21"/>
      <c r="AP787" s="21"/>
      <c r="AQ787" s="21"/>
      <c r="AR787" s="21"/>
      <c r="AS787" s="21"/>
      <c r="AT787" s="21"/>
      <c r="AU787" s="21"/>
      <c r="AV787" s="21"/>
      <c r="AW787" s="21"/>
    </row>
    <row r="788" spans="2:49" x14ac:dyDescent="0.25">
      <c r="B788" s="20"/>
      <c r="C788" s="21"/>
      <c r="D788" s="21"/>
      <c r="E788" s="20"/>
      <c r="F788" s="21"/>
      <c r="G788" s="21"/>
      <c r="H788" s="20"/>
      <c r="I788" s="21"/>
      <c r="J788" s="21"/>
      <c r="K788" s="20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  <c r="AF788" s="21"/>
      <c r="AG788" s="21"/>
      <c r="AH788" s="21"/>
      <c r="AI788" s="21"/>
      <c r="AJ788" s="21"/>
      <c r="AK788" s="21"/>
      <c r="AL788" s="21"/>
      <c r="AM788" s="21"/>
      <c r="AN788" s="21"/>
      <c r="AO788" s="21"/>
      <c r="AP788" s="21"/>
      <c r="AQ788" s="21"/>
      <c r="AR788" s="21"/>
      <c r="AS788" s="21"/>
      <c r="AT788" s="21"/>
      <c r="AU788" s="21"/>
      <c r="AV788" s="21"/>
      <c r="AW788" s="21"/>
    </row>
    <row r="789" spans="2:49" x14ac:dyDescent="0.25">
      <c r="B789" s="20"/>
      <c r="C789" s="21"/>
      <c r="D789" s="21"/>
      <c r="E789" s="20"/>
      <c r="F789" s="21"/>
      <c r="G789" s="21"/>
      <c r="H789" s="20"/>
      <c r="I789" s="21"/>
      <c r="J789" s="21"/>
      <c r="K789" s="20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  <c r="AF789" s="21"/>
      <c r="AG789" s="21"/>
      <c r="AH789" s="21"/>
      <c r="AI789" s="21"/>
      <c r="AJ789" s="21"/>
      <c r="AK789" s="21"/>
      <c r="AL789" s="21"/>
      <c r="AM789" s="21"/>
      <c r="AN789" s="21"/>
      <c r="AO789" s="21"/>
      <c r="AP789" s="21"/>
      <c r="AQ789" s="21"/>
      <c r="AR789" s="21"/>
      <c r="AS789" s="21"/>
      <c r="AT789" s="21"/>
      <c r="AU789" s="21"/>
      <c r="AV789" s="21"/>
      <c r="AW789" s="21"/>
    </row>
    <row r="790" spans="2:49" x14ac:dyDescent="0.25">
      <c r="B790" s="20"/>
      <c r="C790" s="21"/>
      <c r="D790" s="21"/>
      <c r="E790" s="20"/>
      <c r="F790" s="21"/>
      <c r="G790" s="21"/>
      <c r="H790" s="20"/>
      <c r="I790" s="21"/>
      <c r="J790" s="21"/>
      <c r="K790" s="20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  <c r="AF790" s="21"/>
      <c r="AG790" s="21"/>
      <c r="AH790" s="21"/>
      <c r="AI790" s="21"/>
      <c r="AJ790" s="21"/>
      <c r="AK790" s="21"/>
      <c r="AL790" s="21"/>
      <c r="AM790" s="21"/>
      <c r="AN790" s="21"/>
      <c r="AO790" s="21"/>
      <c r="AP790" s="21"/>
      <c r="AQ790" s="21"/>
      <c r="AR790" s="21"/>
      <c r="AS790" s="21"/>
      <c r="AT790" s="21"/>
      <c r="AU790" s="21"/>
      <c r="AV790" s="21"/>
      <c r="AW790" s="21"/>
    </row>
    <row r="791" spans="2:49" x14ac:dyDescent="0.25">
      <c r="B791" s="20"/>
      <c r="C791" s="21"/>
      <c r="D791" s="21"/>
      <c r="E791" s="20"/>
      <c r="F791" s="21"/>
      <c r="G791" s="21"/>
      <c r="H791" s="20"/>
      <c r="I791" s="21"/>
      <c r="J791" s="21"/>
      <c r="K791" s="20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  <c r="AF791" s="21"/>
      <c r="AG791" s="21"/>
      <c r="AH791" s="21"/>
      <c r="AI791" s="21"/>
      <c r="AJ791" s="21"/>
      <c r="AK791" s="21"/>
      <c r="AL791" s="21"/>
      <c r="AM791" s="21"/>
      <c r="AN791" s="21"/>
      <c r="AO791" s="21"/>
      <c r="AP791" s="21"/>
      <c r="AQ791" s="21"/>
      <c r="AR791" s="21"/>
      <c r="AS791" s="21"/>
      <c r="AT791" s="21"/>
      <c r="AU791" s="21"/>
      <c r="AV791" s="21"/>
      <c r="AW791" s="21"/>
    </row>
    <row r="792" spans="2:49" x14ac:dyDescent="0.25">
      <c r="B792" s="20"/>
      <c r="C792" s="21"/>
      <c r="D792" s="21"/>
      <c r="E792" s="20"/>
      <c r="F792" s="21"/>
      <c r="G792" s="21"/>
      <c r="H792" s="20"/>
      <c r="I792" s="21"/>
      <c r="J792" s="21"/>
      <c r="K792" s="20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  <c r="AF792" s="21"/>
      <c r="AG792" s="21"/>
      <c r="AH792" s="21"/>
      <c r="AI792" s="21"/>
      <c r="AJ792" s="21"/>
      <c r="AK792" s="21"/>
      <c r="AL792" s="21"/>
      <c r="AM792" s="21"/>
      <c r="AN792" s="21"/>
      <c r="AO792" s="21"/>
      <c r="AP792" s="21"/>
      <c r="AQ792" s="21"/>
      <c r="AR792" s="21"/>
      <c r="AS792" s="21"/>
      <c r="AT792" s="21"/>
      <c r="AU792" s="21"/>
      <c r="AV792" s="21"/>
      <c r="AW792" s="21"/>
    </row>
    <row r="793" spans="2:49" x14ac:dyDescent="0.25">
      <c r="B793" s="20"/>
      <c r="C793" s="21"/>
      <c r="D793" s="21"/>
      <c r="E793" s="20"/>
      <c r="F793" s="21"/>
      <c r="G793" s="21"/>
      <c r="H793" s="20"/>
      <c r="I793" s="21"/>
      <c r="J793" s="21"/>
      <c r="K793" s="20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  <c r="AF793" s="21"/>
      <c r="AG793" s="21"/>
      <c r="AH793" s="21"/>
      <c r="AI793" s="21"/>
      <c r="AJ793" s="21"/>
      <c r="AK793" s="21"/>
      <c r="AL793" s="21"/>
      <c r="AM793" s="21"/>
      <c r="AN793" s="21"/>
      <c r="AO793" s="21"/>
      <c r="AP793" s="21"/>
      <c r="AQ793" s="21"/>
      <c r="AR793" s="21"/>
      <c r="AS793" s="21"/>
      <c r="AT793" s="21"/>
      <c r="AU793" s="21"/>
      <c r="AV793" s="21"/>
      <c r="AW793" s="21"/>
    </row>
    <row r="794" spans="2:49" x14ac:dyDescent="0.25">
      <c r="B794" s="20"/>
      <c r="C794" s="21"/>
      <c r="D794" s="21"/>
      <c r="E794" s="20"/>
      <c r="F794" s="21"/>
      <c r="G794" s="21"/>
      <c r="H794" s="20"/>
      <c r="I794" s="21"/>
      <c r="J794" s="21"/>
      <c r="K794" s="20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  <c r="AF794" s="21"/>
      <c r="AG794" s="21"/>
      <c r="AH794" s="21"/>
      <c r="AI794" s="21"/>
      <c r="AJ794" s="21"/>
      <c r="AK794" s="21"/>
      <c r="AL794" s="21"/>
      <c r="AM794" s="21"/>
      <c r="AN794" s="21"/>
      <c r="AO794" s="21"/>
      <c r="AP794" s="21"/>
      <c r="AQ794" s="21"/>
      <c r="AR794" s="21"/>
      <c r="AS794" s="21"/>
      <c r="AT794" s="21"/>
      <c r="AU794" s="21"/>
      <c r="AV794" s="21"/>
      <c r="AW794" s="21"/>
    </row>
    <row r="795" spans="2:49" x14ac:dyDescent="0.25">
      <c r="B795" s="20"/>
      <c r="C795" s="21"/>
      <c r="D795" s="21"/>
      <c r="E795" s="20"/>
      <c r="F795" s="21"/>
      <c r="G795" s="21"/>
      <c r="H795" s="20"/>
      <c r="I795" s="21"/>
      <c r="J795" s="21"/>
      <c r="K795" s="20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  <c r="AF795" s="21"/>
      <c r="AG795" s="21"/>
      <c r="AH795" s="21"/>
      <c r="AI795" s="21"/>
      <c r="AJ795" s="21"/>
      <c r="AK795" s="21"/>
      <c r="AL795" s="21"/>
      <c r="AM795" s="21"/>
      <c r="AN795" s="21"/>
      <c r="AO795" s="21"/>
      <c r="AP795" s="21"/>
      <c r="AQ795" s="21"/>
      <c r="AR795" s="21"/>
      <c r="AS795" s="21"/>
      <c r="AT795" s="21"/>
      <c r="AU795" s="21"/>
      <c r="AV795" s="21"/>
      <c r="AW795" s="21"/>
    </row>
    <row r="796" spans="2:49" x14ac:dyDescent="0.25">
      <c r="B796" s="20"/>
      <c r="C796" s="21"/>
      <c r="D796" s="21"/>
      <c r="E796" s="20"/>
      <c r="F796" s="21"/>
      <c r="G796" s="21"/>
      <c r="H796" s="20"/>
      <c r="I796" s="21"/>
      <c r="J796" s="21"/>
      <c r="K796" s="20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  <c r="AF796" s="21"/>
      <c r="AG796" s="21"/>
      <c r="AH796" s="21"/>
      <c r="AI796" s="21"/>
      <c r="AJ796" s="21"/>
      <c r="AK796" s="21"/>
      <c r="AL796" s="21"/>
      <c r="AM796" s="21"/>
      <c r="AN796" s="21"/>
      <c r="AO796" s="21"/>
      <c r="AP796" s="21"/>
      <c r="AQ796" s="21"/>
      <c r="AR796" s="21"/>
      <c r="AS796" s="21"/>
      <c r="AT796" s="21"/>
      <c r="AU796" s="21"/>
      <c r="AV796" s="21"/>
      <c r="AW796" s="21"/>
    </row>
    <row r="797" spans="2:49" x14ac:dyDescent="0.25">
      <c r="B797" s="20"/>
      <c r="C797" s="21"/>
      <c r="D797" s="21"/>
      <c r="E797" s="20"/>
      <c r="F797" s="21"/>
      <c r="G797" s="21"/>
      <c r="H797" s="20"/>
      <c r="I797" s="21"/>
      <c r="J797" s="21"/>
      <c r="K797" s="20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  <c r="AF797" s="21"/>
      <c r="AG797" s="21"/>
      <c r="AH797" s="21"/>
      <c r="AI797" s="21"/>
      <c r="AJ797" s="21"/>
      <c r="AK797" s="21"/>
      <c r="AL797" s="21"/>
      <c r="AM797" s="21"/>
      <c r="AN797" s="21"/>
      <c r="AO797" s="21"/>
      <c r="AP797" s="21"/>
      <c r="AQ797" s="21"/>
      <c r="AR797" s="21"/>
      <c r="AS797" s="21"/>
      <c r="AT797" s="21"/>
      <c r="AU797" s="21"/>
      <c r="AV797" s="21"/>
      <c r="AW797" s="21"/>
    </row>
    <row r="798" spans="2:49" x14ac:dyDescent="0.25">
      <c r="B798" s="20"/>
      <c r="C798" s="21"/>
      <c r="D798" s="21"/>
      <c r="E798" s="20"/>
      <c r="F798" s="21"/>
      <c r="G798" s="21"/>
      <c r="H798" s="20"/>
      <c r="I798" s="21"/>
      <c r="J798" s="21"/>
      <c r="K798" s="20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  <c r="AF798" s="21"/>
      <c r="AG798" s="21"/>
      <c r="AH798" s="21"/>
      <c r="AI798" s="21"/>
      <c r="AJ798" s="21"/>
      <c r="AK798" s="21"/>
      <c r="AL798" s="21"/>
      <c r="AM798" s="21"/>
      <c r="AN798" s="21"/>
      <c r="AO798" s="21"/>
      <c r="AP798" s="21"/>
      <c r="AQ798" s="21"/>
      <c r="AR798" s="21"/>
      <c r="AS798" s="21"/>
      <c r="AT798" s="21"/>
      <c r="AU798" s="21"/>
      <c r="AV798" s="21"/>
      <c r="AW798" s="21"/>
    </row>
    <row r="799" spans="2:49" x14ac:dyDescent="0.25">
      <c r="B799" s="20"/>
      <c r="C799" s="21"/>
      <c r="D799" s="21"/>
      <c r="E799" s="20"/>
      <c r="F799" s="21"/>
      <c r="G799" s="21"/>
      <c r="H799" s="20"/>
      <c r="I799" s="21"/>
      <c r="J799" s="21"/>
      <c r="K799" s="20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  <c r="AF799" s="21"/>
      <c r="AG799" s="21"/>
      <c r="AH799" s="21"/>
      <c r="AI799" s="21"/>
      <c r="AJ799" s="21"/>
      <c r="AK799" s="21"/>
      <c r="AL799" s="21"/>
      <c r="AM799" s="21"/>
      <c r="AN799" s="21"/>
      <c r="AO799" s="21"/>
      <c r="AP799" s="21"/>
      <c r="AQ799" s="21"/>
      <c r="AR799" s="21"/>
      <c r="AS799" s="21"/>
      <c r="AT799" s="21"/>
      <c r="AU799" s="21"/>
      <c r="AV799" s="21"/>
      <c r="AW799" s="21"/>
    </row>
    <row r="800" spans="2:49" x14ac:dyDescent="0.25">
      <c r="B800" s="20"/>
      <c r="C800" s="21"/>
      <c r="D800" s="21"/>
      <c r="E800" s="20"/>
      <c r="F800" s="21"/>
      <c r="G800" s="21"/>
      <c r="H800" s="20"/>
      <c r="I800" s="21"/>
      <c r="J800" s="21"/>
      <c r="K800" s="20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  <c r="AF800" s="21"/>
      <c r="AG800" s="21"/>
      <c r="AH800" s="21"/>
      <c r="AI800" s="21"/>
      <c r="AJ800" s="21"/>
      <c r="AK800" s="21"/>
      <c r="AL800" s="21"/>
      <c r="AM800" s="21"/>
      <c r="AN800" s="21"/>
      <c r="AO800" s="21"/>
      <c r="AP800" s="21"/>
      <c r="AQ800" s="21"/>
      <c r="AR800" s="21"/>
      <c r="AS800" s="21"/>
      <c r="AT800" s="21"/>
      <c r="AU800" s="21"/>
      <c r="AV800" s="21"/>
      <c r="AW800" s="21"/>
    </row>
    <row r="801" spans="2:49" x14ac:dyDescent="0.25">
      <c r="B801" s="20"/>
      <c r="C801" s="21"/>
      <c r="D801" s="21"/>
      <c r="E801" s="20"/>
      <c r="F801" s="21"/>
      <c r="G801" s="21"/>
      <c r="H801" s="20"/>
      <c r="I801" s="21"/>
      <c r="J801" s="21"/>
      <c r="K801" s="20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  <c r="AF801" s="21"/>
      <c r="AG801" s="21"/>
      <c r="AH801" s="21"/>
      <c r="AI801" s="21"/>
      <c r="AJ801" s="21"/>
      <c r="AK801" s="21"/>
      <c r="AL801" s="21"/>
      <c r="AM801" s="21"/>
      <c r="AN801" s="21"/>
      <c r="AO801" s="21"/>
      <c r="AP801" s="21"/>
      <c r="AQ801" s="21"/>
      <c r="AR801" s="21"/>
      <c r="AS801" s="21"/>
      <c r="AT801" s="21"/>
      <c r="AU801" s="21"/>
      <c r="AV801" s="21"/>
      <c r="AW801" s="21"/>
    </row>
    <row r="802" spans="2:49" x14ac:dyDescent="0.25">
      <c r="B802" s="20"/>
      <c r="C802" s="21"/>
      <c r="D802" s="21"/>
      <c r="E802" s="20"/>
      <c r="F802" s="21"/>
      <c r="G802" s="21"/>
      <c r="H802" s="20"/>
      <c r="I802" s="21"/>
      <c r="J802" s="21"/>
      <c r="K802" s="20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  <c r="AF802" s="21"/>
      <c r="AG802" s="21"/>
      <c r="AH802" s="21"/>
      <c r="AI802" s="21"/>
      <c r="AJ802" s="21"/>
      <c r="AK802" s="21"/>
      <c r="AL802" s="21"/>
      <c r="AM802" s="21"/>
      <c r="AN802" s="21"/>
      <c r="AO802" s="21"/>
      <c r="AP802" s="21"/>
      <c r="AQ802" s="21"/>
      <c r="AR802" s="21"/>
      <c r="AS802" s="21"/>
      <c r="AT802" s="21"/>
      <c r="AU802" s="21"/>
      <c r="AV802" s="21"/>
      <c r="AW802" s="21"/>
    </row>
    <row r="803" spans="2:49" x14ac:dyDescent="0.25">
      <c r="B803" s="20"/>
      <c r="C803" s="21"/>
      <c r="D803" s="21"/>
      <c r="E803" s="20"/>
      <c r="F803" s="21"/>
      <c r="G803" s="21"/>
      <c r="H803" s="20"/>
      <c r="I803" s="21"/>
      <c r="J803" s="21"/>
      <c r="K803" s="20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  <c r="AF803" s="21"/>
      <c r="AG803" s="21"/>
      <c r="AH803" s="21"/>
      <c r="AI803" s="21"/>
      <c r="AJ803" s="21"/>
      <c r="AK803" s="21"/>
      <c r="AL803" s="21"/>
      <c r="AM803" s="21"/>
      <c r="AN803" s="21"/>
      <c r="AO803" s="21"/>
      <c r="AP803" s="21"/>
      <c r="AQ803" s="21"/>
      <c r="AR803" s="21"/>
      <c r="AS803" s="21"/>
      <c r="AT803" s="21"/>
      <c r="AU803" s="21"/>
      <c r="AV803" s="21"/>
      <c r="AW803" s="21"/>
    </row>
    <row r="804" spans="2:49" x14ac:dyDescent="0.25">
      <c r="B804" s="20"/>
      <c r="C804" s="21"/>
      <c r="D804" s="21"/>
      <c r="E804" s="20"/>
      <c r="F804" s="21"/>
      <c r="G804" s="21"/>
      <c r="H804" s="20"/>
      <c r="I804" s="21"/>
      <c r="J804" s="21"/>
      <c r="K804" s="20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  <c r="AF804" s="21"/>
      <c r="AG804" s="21"/>
      <c r="AH804" s="21"/>
      <c r="AI804" s="21"/>
      <c r="AJ804" s="21"/>
      <c r="AK804" s="21"/>
      <c r="AL804" s="21"/>
      <c r="AM804" s="21"/>
      <c r="AN804" s="21"/>
      <c r="AO804" s="21"/>
      <c r="AP804" s="21"/>
      <c r="AQ804" s="21"/>
      <c r="AR804" s="21"/>
      <c r="AS804" s="21"/>
      <c r="AT804" s="21"/>
      <c r="AU804" s="21"/>
      <c r="AV804" s="21"/>
      <c r="AW804" s="21"/>
    </row>
    <row r="805" spans="2:49" x14ac:dyDescent="0.25">
      <c r="B805" s="20"/>
      <c r="C805" s="21"/>
      <c r="D805" s="21"/>
      <c r="E805" s="20"/>
      <c r="F805" s="21"/>
      <c r="G805" s="21"/>
      <c r="H805" s="20"/>
      <c r="I805" s="21"/>
      <c r="J805" s="21"/>
      <c r="K805" s="20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  <c r="AF805" s="21"/>
      <c r="AG805" s="21"/>
      <c r="AH805" s="21"/>
      <c r="AI805" s="21"/>
      <c r="AJ805" s="21"/>
      <c r="AK805" s="21"/>
      <c r="AL805" s="21"/>
      <c r="AM805" s="21"/>
      <c r="AN805" s="21"/>
      <c r="AO805" s="21"/>
      <c r="AP805" s="21"/>
      <c r="AQ805" s="21"/>
      <c r="AR805" s="21"/>
      <c r="AS805" s="21"/>
      <c r="AT805" s="21"/>
      <c r="AU805" s="21"/>
      <c r="AV805" s="21"/>
      <c r="AW805" s="21"/>
    </row>
    <row r="806" spans="2:49" x14ac:dyDescent="0.25">
      <c r="B806" s="20"/>
      <c r="C806" s="21"/>
      <c r="D806" s="21"/>
      <c r="E806" s="20"/>
      <c r="F806" s="21"/>
      <c r="G806" s="21"/>
      <c r="H806" s="20"/>
      <c r="I806" s="21"/>
      <c r="J806" s="21"/>
      <c r="K806" s="20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  <c r="AF806" s="21"/>
      <c r="AG806" s="21"/>
      <c r="AH806" s="21"/>
      <c r="AI806" s="21"/>
      <c r="AJ806" s="21"/>
      <c r="AK806" s="21"/>
      <c r="AL806" s="21"/>
      <c r="AM806" s="21"/>
      <c r="AN806" s="21"/>
      <c r="AO806" s="21"/>
      <c r="AP806" s="21"/>
      <c r="AQ806" s="21"/>
      <c r="AR806" s="21"/>
      <c r="AS806" s="21"/>
      <c r="AT806" s="21"/>
      <c r="AU806" s="21"/>
      <c r="AV806" s="21"/>
      <c r="AW806" s="21"/>
    </row>
    <row r="807" spans="2:49" x14ac:dyDescent="0.25">
      <c r="B807" s="20"/>
      <c r="C807" s="21"/>
      <c r="D807" s="21"/>
      <c r="E807" s="20"/>
      <c r="F807" s="21"/>
      <c r="G807" s="21"/>
      <c r="H807" s="20"/>
      <c r="I807" s="21"/>
      <c r="J807" s="21"/>
      <c r="K807" s="20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  <c r="AF807" s="21"/>
      <c r="AG807" s="21"/>
      <c r="AH807" s="21"/>
      <c r="AI807" s="21"/>
      <c r="AJ807" s="21"/>
      <c r="AK807" s="21"/>
      <c r="AL807" s="21"/>
      <c r="AM807" s="21"/>
      <c r="AN807" s="21"/>
      <c r="AO807" s="21"/>
      <c r="AP807" s="21"/>
      <c r="AQ807" s="21"/>
      <c r="AR807" s="21"/>
      <c r="AS807" s="21"/>
      <c r="AT807" s="21"/>
      <c r="AU807" s="21"/>
      <c r="AV807" s="21"/>
      <c r="AW807" s="21"/>
    </row>
    <row r="808" spans="2:49" x14ac:dyDescent="0.25">
      <c r="B808" s="20"/>
      <c r="C808" s="21"/>
      <c r="E808" s="20"/>
      <c r="F808" s="21"/>
      <c r="H808" s="20"/>
      <c r="I808" s="21"/>
      <c r="K808" s="20"/>
      <c r="L808" s="21"/>
    </row>
    <row r="809" spans="2:49" x14ac:dyDescent="0.25">
      <c r="B809" s="20"/>
      <c r="C809" s="21"/>
      <c r="E809" s="20"/>
      <c r="F809" s="21"/>
      <c r="H809" s="20"/>
      <c r="I809" s="21"/>
      <c r="K809" s="20"/>
      <c r="L809" s="21"/>
    </row>
    <row r="810" spans="2:49" x14ac:dyDescent="0.25">
      <c r="B810" s="20"/>
      <c r="C810" s="21"/>
      <c r="E810" s="20"/>
      <c r="F810" s="21"/>
      <c r="H810" s="20"/>
      <c r="I810" s="21"/>
      <c r="K810" s="20"/>
      <c r="L810" s="21"/>
    </row>
    <row r="811" spans="2:49" x14ac:dyDescent="0.25">
      <c r="B811" s="20"/>
      <c r="C811" s="21"/>
      <c r="E811" s="20"/>
      <c r="F811" s="21"/>
      <c r="H811" s="20"/>
      <c r="I811" s="21"/>
      <c r="K811" s="20"/>
      <c r="L811" s="21"/>
    </row>
    <row r="812" spans="2:49" x14ac:dyDescent="0.25">
      <c r="B812" s="20"/>
      <c r="C812" s="21"/>
      <c r="E812" s="20"/>
      <c r="F812" s="21"/>
      <c r="H812" s="20"/>
      <c r="I812" s="21"/>
      <c r="K812" s="20"/>
      <c r="L812" s="21"/>
    </row>
    <row r="813" spans="2:49" x14ac:dyDescent="0.25">
      <c r="B813" s="20"/>
      <c r="C813" s="21"/>
      <c r="E813" s="20"/>
      <c r="F813" s="21"/>
      <c r="H813" s="20"/>
      <c r="I813" s="21"/>
      <c r="K813" s="20"/>
      <c r="L813" s="21"/>
    </row>
    <row r="814" spans="2:49" x14ac:dyDescent="0.25">
      <c r="B814" s="20"/>
      <c r="C814" s="21"/>
      <c r="E814" s="20"/>
      <c r="F814" s="21"/>
      <c r="H814" s="20"/>
      <c r="I814" s="21"/>
      <c r="K814" s="20"/>
      <c r="L814" s="21"/>
    </row>
    <row r="815" spans="2:49" x14ac:dyDescent="0.25">
      <c r="B815" s="20"/>
      <c r="C815" s="21"/>
      <c r="E815" s="20"/>
      <c r="F815" s="21"/>
      <c r="H815" s="20"/>
      <c r="I815" s="21"/>
      <c r="K815" s="20"/>
      <c r="L815" s="21"/>
    </row>
    <row r="816" spans="2:49" x14ac:dyDescent="0.25">
      <c r="B816" s="20"/>
      <c r="C816" s="21"/>
      <c r="E816" s="20"/>
      <c r="F816" s="21"/>
      <c r="H816" s="20"/>
      <c r="I816" s="21"/>
      <c r="K816" s="20"/>
      <c r="L816" s="21"/>
    </row>
    <row r="817" spans="2:12" x14ac:dyDescent="0.25">
      <c r="B817" s="20"/>
      <c r="C817" s="21"/>
      <c r="E817" s="20"/>
      <c r="F817" s="21"/>
      <c r="H817" s="20"/>
      <c r="I817" s="21"/>
      <c r="K817" s="20"/>
      <c r="L817" s="21"/>
    </row>
    <row r="818" spans="2:12" x14ac:dyDescent="0.25">
      <c r="B818" s="20"/>
      <c r="C818" s="21"/>
      <c r="E818" s="20"/>
      <c r="F818" s="21"/>
      <c r="H818" s="20"/>
      <c r="I818" s="21"/>
      <c r="K818" s="20"/>
      <c r="L818" s="21"/>
    </row>
    <row r="819" spans="2:12" x14ac:dyDescent="0.25">
      <c r="B819" s="20"/>
      <c r="C819" s="21"/>
      <c r="E819" s="20"/>
      <c r="F819" s="21"/>
      <c r="H819" s="20"/>
      <c r="I819" s="21"/>
      <c r="K819" s="20"/>
      <c r="L819" s="21"/>
    </row>
    <row r="820" spans="2:12" x14ac:dyDescent="0.25">
      <c r="B820" s="20"/>
      <c r="C820" s="21"/>
      <c r="E820" s="20"/>
      <c r="F820" s="21"/>
      <c r="H820" s="20"/>
      <c r="I820" s="21"/>
      <c r="K820" s="20"/>
      <c r="L820" s="21"/>
    </row>
    <row r="821" spans="2:12" x14ac:dyDescent="0.25">
      <c r="B821" s="20"/>
      <c r="C821" s="21"/>
      <c r="E821" s="20"/>
      <c r="F821" s="21"/>
      <c r="H821" s="20"/>
      <c r="I821" s="21"/>
      <c r="K821" s="20"/>
      <c r="L821" s="21"/>
    </row>
    <row r="822" spans="2:12" x14ac:dyDescent="0.25">
      <c r="B822" s="20"/>
      <c r="C822" s="21"/>
      <c r="E822" s="20"/>
      <c r="F822" s="21"/>
      <c r="H822" s="20"/>
      <c r="I822" s="21"/>
      <c r="K822" s="20"/>
      <c r="L822" s="21"/>
    </row>
    <row r="823" spans="2:12" x14ac:dyDescent="0.25">
      <c r="B823" s="20"/>
      <c r="C823" s="21"/>
      <c r="E823" s="20"/>
      <c r="F823" s="21"/>
      <c r="H823" s="20"/>
      <c r="I823" s="21"/>
      <c r="K823" s="20"/>
      <c r="L823" s="21"/>
    </row>
    <row r="824" spans="2:12" x14ac:dyDescent="0.25">
      <c r="B824" s="20"/>
      <c r="C824" s="21"/>
      <c r="E824" s="20"/>
      <c r="F824" s="21"/>
      <c r="H824" s="20"/>
      <c r="I824" s="21"/>
      <c r="K824" s="20"/>
      <c r="L824" s="21"/>
    </row>
    <row r="825" spans="2:12" x14ac:dyDescent="0.25">
      <c r="B825" s="20"/>
      <c r="C825" s="21"/>
      <c r="E825" s="20"/>
      <c r="F825" s="21"/>
      <c r="H825" s="20"/>
      <c r="I825" s="21"/>
      <c r="K825" s="20"/>
      <c r="L825" s="21"/>
    </row>
    <row r="826" spans="2:12" x14ac:dyDescent="0.25">
      <c r="B826" s="20"/>
      <c r="C826" s="21"/>
      <c r="E826" s="20"/>
      <c r="F826" s="21"/>
      <c r="H826" s="20"/>
      <c r="I826" s="21"/>
      <c r="K826" s="20"/>
      <c r="L826" s="21"/>
    </row>
    <row r="827" spans="2:12" x14ac:dyDescent="0.25">
      <c r="B827" s="20"/>
      <c r="C827" s="21"/>
      <c r="E827" s="20"/>
      <c r="F827" s="21"/>
      <c r="H827" s="20"/>
      <c r="I827" s="21"/>
      <c r="K827" s="20"/>
      <c r="L827" s="21"/>
    </row>
    <row r="828" spans="2:12" x14ac:dyDescent="0.25">
      <c r="B828" s="20"/>
      <c r="C828" s="21"/>
      <c r="E828" s="20"/>
      <c r="F828" s="21"/>
      <c r="H828" s="20"/>
      <c r="I828" s="21"/>
      <c r="K828" s="20"/>
      <c r="L828" s="21"/>
    </row>
    <row r="829" spans="2:12" x14ac:dyDescent="0.25">
      <c r="B829" s="20"/>
      <c r="C829" s="21"/>
      <c r="E829" s="20"/>
      <c r="F829" s="21"/>
      <c r="H829" s="20"/>
      <c r="I829" s="21"/>
      <c r="K829" s="20"/>
      <c r="L829" s="21"/>
    </row>
    <row r="830" spans="2:12" x14ac:dyDescent="0.25">
      <c r="B830" s="20"/>
      <c r="C830" s="21"/>
      <c r="E830" s="20"/>
      <c r="F830" s="21"/>
      <c r="H830" s="20"/>
      <c r="I830" s="21"/>
      <c r="K830" s="20"/>
      <c r="L830" s="21"/>
    </row>
    <row r="831" spans="2:12" x14ac:dyDescent="0.25">
      <c r="B831" s="20"/>
      <c r="C831" s="21"/>
      <c r="E831" s="20"/>
      <c r="F831" s="21"/>
      <c r="H831" s="20"/>
      <c r="I831" s="21"/>
      <c r="K831" s="20"/>
      <c r="L831" s="21"/>
    </row>
    <row r="832" spans="2:12" x14ac:dyDescent="0.25">
      <c r="B832" s="20"/>
      <c r="C832" s="21"/>
      <c r="E832" s="20"/>
      <c r="F832" s="21"/>
      <c r="H832" s="20"/>
      <c r="I832" s="21"/>
      <c r="K832" s="20"/>
      <c r="L832" s="21"/>
    </row>
    <row r="833" spans="2:12" x14ac:dyDescent="0.25">
      <c r="B833" s="20"/>
      <c r="C833" s="21"/>
      <c r="E833" s="20"/>
      <c r="F833" s="21"/>
      <c r="H833" s="20"/>
      <c r="I833" s="21"/>
      <c r="K833" s="20"/>
      <c r="L833" s="21"/>
    </row>
    <row r="834" spans="2:12" x14ac:dyDescent="0.25">
      <c r="B834" s="20"/>
      <c r="C834" s="21"/>
      <c r="E834" s="20"/>
      <c r="F834" s="21"/>
      <c r="H834" s="20"/>
      <c r="I834" s="21"/>
      <c r="K834" s="20"/>
      <c r="L834" s="21"/>
    </row>
    <row r="835" spans="2:12" x14ac:dyDescent="0.25">
      <c r="B835" s="20"/>
      <c r="C835" s="21"/>
      <c r="E835" s="20"/>
      <c r="F835" s="21"/>
      <c r="H835" s="20"/>
      <c r="I835" s="21"/>
      <c r="K835" s="20"/>
      <c r="L835" s="21"/>
    </row>
    <row r="836" spans="2:12" x14ac:dyDescent="0.25">
      <c r="B836" s="20"/>
      <c r="C836" s="21"/>
      <c r="E836" s="20"/>
      <c r="F836" s="21"/>
      <c r="H836" s="20"/>
      <c r="I836" s="21"/>
      <c r="K836" s="20"/>
      <c r="L836" s="21"/>
    </row>
    <row r="837" spans="2:12" x14ac:dyDescent="0.25">
      <c r="B837" s="20"/>
      <c r="C837" s="21"/>
      <c r="E837" s="20"/>
      <c r="F837" s="21"/>
      <c r="H837" s="20"/>
      <c r="I837" s="21"/>
      <c r="K837" s="20"/>
      <c r="L837" s="21"/>
    </row>
    <row r="838" spans="2:12" x14ac:dyDescent="0.25">
      <c r="B838" s="20"/>
      <c r="C838" s="21"/>
      <c r="E838" s="20"/>
      <c r="F838" s="21"/>
      <c r="H838" s="20"/>
      <c r="I838" s="21"/>
      <c r="K838" s="20"/>
      <c r="L838" s="21"/>
    </row>
    <row r="839" spans="2:12" x14ac:dyDescent="0.25">
      <c r="B839" s="20"/>
      <c r="C839" s="21"/>
      <c r="E839" s="20"/>
      <c r="F839" s="21"/>
      <c r="H839" s="20"/>
      <c r="I839" s="21"/>
      <c r="K839" s="20"/>
      <c r="L839" s="21"/>
    </row>
    <row r="840" spans="2:12" x14ac:dyDescent="0.25">
      <c r="B840" s="20"/>
      <c r="C840" s="21"/>
      <c r="E840" s="20"/>
      <c r="F840" s="21"/>
      <c r="H840" s="20"/>
      <c r="I840" s="21"/>
      <c r="K840" s="20"/>
      <c r="L840" s="21"/>
    </row>
    <row r="841" spans="2:12" x14ac:dyDescent="0.25">
      <c r="B841" s="20"/>
      <c r="C841" s="21"/>
      <c r="E841" s="20"/>
      <c r="F841" s="21"/>
      <c r="H841" s="20"/>
      <c r="I841" s="21"/>
      <c r="K841" s="20"/>
      <c r="L841" s="21"/>
    </row>
    <row r="842" spans="2:12" x14ac:dyDescent="0.25">
      <c r="B842" s="20"/>
      <c r="C842" s="21"/>
      <c r="E842" s="20"/>
      <c r="F842" s="21"/>
      <c r="H842" s="20"/>
      <c r="I842" s="21"/>
      <c r="K842" s="20"/>
      <c r="L842" s="21"/>
    </row>
    <row r="843" spans="2:12" x14ac:dyDescent="0.25">
      <c r="B843" s="20"/>
      <c r="C843" s="21"/>
      <c r="E843" s="20"/>
      <c r="F843" s="21"/>
      <c r="H843" s="20"/>
      <c r="I843" s="21"/>
      <c r="K843" s="20"/>
      <c r="L843" s="21"/>
    </row>
    <row r="844" spans="2:12" x14ac:dyDescent="0.25">
      <c r="B844" s="20"/>
      <c r="C844" s="21"/>
      <c r="E844" s="20"/>
      <c r="F844" s="21"/>
      <c r="H844" s="20"/>
      <c r="I844" s="21"/>
      <c r="K844" s="20"/>
      <c r="L844" s="21"/>
    </row>
    <row r="845" spans="2:12" x14ac:dyDescent="0.25">
      <c r="B845" s="20"/>
      <c r="C845" s="21"/>
      <c r="E845" s="20"/>
      <c r="F845" s="21"/>
      <c r="H845" s="20"/>
      <c r="I845" s="21"/>
      <c r="K845" s="20"/>
      <c r="L845" s="21"/>
    </row>
    <row r="846" spans="2:12" x14ac:dyDescent="0.25">
      <c r="B846" s="20"/>
      <c r="C846" s="21"/>
      <c r="E846" s="20"/>
      <c r="F846" s="21"/>
      <c r="H846" s="20"/>
      <c r="I846" s="21"/>
      <c r="K846" s="20"/>
      <c r="L846" s="21"/>
    </row>
    <row r="847" spans="2:12" x14ac:dyDescent="0.25">
      <c r="B847" s="20"/>
      <c r="C847" s="21"/>
      <c r="E847" s="20"/>
      <c r="F847" s="21"/>
      <c r="H847" s="20"/>
      <c r="I847" s="21"/>
      <c r="K847" s="20"/>
      <c r="L847" s="21"/>
    </row>
    <row r="848" spans="2:12" x14ac:dyDescent="0.25">
      <c r="B848" s="20"/>
      <c r="C848" s="21"/>
      <c r="E848" s="20"/>
      <c r="F848" s="21"/>
      <c r="H848" s="20"/>
      <c r="I848" s="21"/>
      <c r="K848" s="20"/>
      <c r="L848" s="21"/>
    </row>
    <row r="849" spans="2:12" x14ac:dyDescent="0.25">
      <c r="B849" s="20"/>
      <c r="C849" s="21"/>
      <c r="E849" s="20"/>
      <c r="F849" s="21"/>
      <c r="H849" s="20"/>
      <c r="I849" s="21"/>
      <c r="K849" s="20"/>
      <c r="L849" s="21"/>
    </row>
    <row r="850" spans="2:12" x14ac:dyDescent="0.25">
      <c r="B850" s="20"/>
      <c r="C850" s="21"/>
      <c r="E850" s="20"/>
      <c r="F850" s="21"/>
      <c r="H850" s="20"/>
      <c r="I850" s="21"/>
      <c r="K850" s="20"/>
      <c r="L850" s="21"/>
    </row>
    <row r="851" spans="2:12" x14ac:dyDescent="0.25">
      <c r="B851" s="20"/>
      <c r="C851" s="21"/>
      <c r="E851" s="20"/>
      <c r="F851" s="21"/>
      <c r="H851" s="20"/>
      <c r="I851" s="21"/>
      <c r="K851" s="20"/>
      <c r="L851" s="21"/>
    </row>
    <row r="852" spans="2:12" x14ac:dyDescent="0.25">
      <c r="B852" s="20"/>
      <c r="C852" s="21"/>
      <c r="E852" s="20"/>
      <c r="F852" s="21"/>
      <c r="H852" s="20"/>
      <c r="I852" s="21"/>
      <c r="K852" s="20"/>
      <c r="L852" s="21"/>
    </row>
    <row r="853" spans="2:12" x14ac:dyDescent="0.25">
      <c r="B853" s="20"/>
      <c r="C853" s="21"/>
      <c r="E853" s="20"/>
      <c r="F853" s="21"/>
      <c r="H853" s="20"/>
      <c r="I853" s="21"/>
      <c r="K853" s="20"/>
      <c r="L853" s="21"/>
    </row>
    <row r="854" spans="2:12" x14ac:dyDescent="0.25">
      <c r="B854" s="20"/>
      <c r="C854" s="21"/>
      <c r="E854" s="20"/>
      <c r="F854" s="21"/>
      <c r="H854" s="20"/>
      <c r="I854" s="21"/>
      <c r="K854" s="20"/>
      <c r="L854" s="21"/>
    </row>
    <row r="855" spans="2:12" x14ac:dyDescent="0.25">
      <c r="B855" s="20"/>
      <c r="C855" s="21"/>
      <c r="E855" s="20"/>
      <c r="F855" s="21"/>
      <c r="H855" s="20"/>
      <c r="I855" s="21"/>
      <c r="K855" s="20"/>
      <c r="L855" s="21"/>
    </row>
    <row r="856" spans="2:12" x14ac:dyDescent="0.25">
      <c r="B856" s="20"/>
      <c r="C856" s="21"/>
      <c r="E856" s="20"/>
      <c r="F856" s="21"/>
      <c r="H856" s="20"/>
      <c r="I856" s="21"/>
      <c r="K856" s="20"/>
      <c r="L856" s="21"/>
    </row>
    <row r="857" spans="2:12" x14ac:dyDescent="0.25">
      <c r="B857" s="20"/>
      <c r="C857" s="21"/>
      <c r="E857" s="20"/>
      <c r="F857" s="21"/>
      <c r="H857" s="20"/>
      <c r="I857" s="21"/>
      <c r="K857" s="20"/>
      <c r="L857" s="21"/>
    </row>
  </sheetData>
  <mergeCells count="4">
    <mergeCell ref="B1:C1"/>
    <mergeCell ref="E1:F1"/>
    <mergeCell ref="K1:L1"/>
    <mergeCell ref="H1:I1"/>
  </mergeCells>
  <pageMargins left="0.7" right="0.7" top="0.75" bottom="0.75" header="0.3" footer="0.3"/>
  <pageSetup paperSize="8" scale="65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W720"/>
  <sheetViews>
    <sheetView topLeftCell="I1" zoomScale="85" zoomScaleNormal="85" workbookViewId="0">
      <selection activeCell="K404" sqref="K404:L451"/>
    </sheetView>
  </sheetViews>
  <sheetFormatPr defaultColWidth="9.140625" defaultRowHeight="15" x14ac:dyDescent="0.25"/>
  <cols>
    <col min="1" max="1" width="9.140625" style="146" collapsed="1"/>
    <col min="2" max="2" width="4.42578125" style="157" bestFit="1" customWidth="1" collapsed="1"/>
    <col min="3" max="3" width="115.42578125" style="147" bestFit="1" customWidth="1" collapsed="1"/>
    <col min="4" max="4" width="12.7109375" style="147" customWidth="1" collapsed="1"/>
    <col min="5" max="5" width="4.42578125" style="157" bestFit="1" customWidth="1" collapsed="1"/>
    <col min="6" max="6" width="115.42578125" style="147" bestFit="1" customWidth="1" collapsed="1"/>
    <col min="7" max="7" width="9.140625" style="147" collapsed="1"/>
    <col min="8" max="8" width="4.42578125" style="157" bestFit="1" customWidth="1" collapsed="1"/>
    <col min="9" max="9" width="115.42578125" style="147" bestFit="1" customWidth="1" collapsed="1"/>
    <col min="10" max="10" width="9.140625" style="147" collapsed="1"/>
    <col min="11" max="11" width="4.42578125" style="157" bestFit="1" customWidth="1" collapsed="1"/>
    <col min="12" max="12" width="115.42578125" style="147" bestFit="1" customWidth="1" collapsed="1"/>
    <col min="13" max="16384" width="9.140625" style="147" collapsed="1"/>
  </cols>
  <sheetData>
    <row r="1" spans="1:49" ht="23.25" x14ac:dyDescent="0.35">
      <c r="B1" s="210" t="s">
        <v>546</v>
      </c>
      <c r="C1" s="211"/>
      <c r="E1" s="204" t="s">
        <v>547</v>
      </c>
      <c r="F1" s="205"/>
      <c r="H1" s="208" t="s">
        <v>550</v>
      </c>
      <c r="I1" s="209"/>
      <c r="K1" s="206" t="s">
        <v>549</v>
      </c>
      <c r="L1" s="207"/>
    </row>
    <row r="2" spans="1:49" x14ac:dyDescent="0.25">
      <c r="B2" s="148"/>
      <c r="C2" s="57"/>
      <c r="D2" s="57"/>
      <c r="E2" s="148"/>
      <c r="F2" s="57"/>
      <c r="G2" s="58"/>
      <c r="H2" s="148"/>
      <c r="I2" s="57"/>
      <c r="J2" s="58"/>
      <c r="K2" s="148"/>
      <c r="L2" s="57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</row>
    <row r="3" spans="1:49" ht="15.75" x14ac:dyDescent="0.25">
      <c r="B3" s="149"/>
      <c r="C3" s="149" t="s">
        <v>765</v>
      </c>
      <c r="D3" s="57"/>
      <c r="E3" s="149"/>
      <c r="F3" s="149" t="s">
        <v>765</v>
      </c>
      <c r="G3" s="58"/>
      <c r="H3" s="149"/>
      <c r="I3" s="149" t="s">
        <v>765</v>
      </c>
      <c r="J3" s="58"/>
      <c r="K3" s="149"/>
      <c r="L3" s="149" t="s">
        <v>765</v>
      </c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</row>
    <row r="4" spans="1:49" s="154" customFormat="1" ht="15.75" x14ac:dyDescent="0.25">
      <c r="A4" s="146"/>
      <c r="B4" s="150">
        <v>6</v>
      </c>
      <c r="C4" s="151" t="s">
        <v>304</v>
      </c>
      <c r="D4" s="152"/>
      <c r="E4" s="150">
        <v>6</v>
      </c>
      <c r="F4" s="151" t="s">
        <v>304</v>
      </c>
      <c r="G4" s="153"/>
      <c r="H4" s="150">
        <v>6</v>
      </c>
      <c r="I4" s="151" t="s">
        <v>844</v>
      </c>
      <c r="J4" s="153"/>
      <c r="K4" s="150">
        <v>7</v>
      </c>
      <c r="L4" s="151" t="s">
        <v>844</v>
      </c>
      <c r="M4" s="153"/>
      <c r="N4" s="153"/>
      <c r="O4" s="153"/>
      <c r="P4" s="153"/>
      <c r="Q4" s="153"/>
      <c r="R4" s="153"/>
      <c r="S4" s="153"/>
      <c r="T4" s="153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3"/>
      <c r="AF4" s="153"/>
      <c r="AG4" s="153"/>
      <c r="AH4" s="153"/>
      <c r="AI4" s="153"/>
      <c r="AJ4" s="153"/>
      <c r="AK4" s="153"/>
      <c r="AL4" s="153"/>
      <c r="AM4" s="153"/>
      <c r="AN4" s="153"/>
      <c r="AO4" s="153"/>
      <c r="AP4" s="153"/>
      <c r="AQ4" s="153"/>
      <c r="AR4" s="153"/>
      <c r="AS4" s="153"/>
      <c r="AT4" s="153"/>
      <c r="AU4" s="153"/>
      <c r="AV4" s="153"/>
      <c r="AW4" s="153"/>
    </row>
    <row r="5" spans="1:49" s="154" customFormat="1" ht="15.75" x14ac:dyDescent="0.25">
      <c r="A5" s="146"/>
      <c r="B5" s="150" t="s">
        <v>246</v>
      </c>
      <c r="C5" s="155" t="s">
        <v>330</v>
      </c>
      <c r="D5" s="152"/>
      <c r="E5" s="150" t="s">
        <v>246</v>
      </c>
      <c r="F5" s="155" t="s">
        <v>795</v>
      </c>
      <c r="G5" s="153"/>
      <c r="H5" s="150" t="s">
        <v>246</v>
      </c>
      <c r="I5" s="155"/>
      <c r="J5" s="153"/>
      <c r="K5" s="150" t="s">
        <v>258</v>
      </c>
      <c r="L5" s="155" t="s">
        <v>845</v>
      </c>
      <c r="M5" s="153"/>
      <c r="N5" s="153"/>
      <c r="O5" s="153"/>
      <c r="P5" s="153"/>
      <c r="Q5" s="153"/>
      <c r="R5" s="153"/>
      <c r="S5" s="153"/>
      <c r="T5" s="153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3"/>
      <c r="AF5" s="153"/>
      <c r="AG5" s="153"/>
      <c r="AH5" s="153"/>
      <c r="AI5" s="153"/>
      <c r="AJ5" s="153"/>
      <c r="AK5" s="153"/>
      <c r="AL5" s="153"/>
      <c r="AM5" s="153"/>
      <c r="AN5" s="153"/>
      <c r="AO5" s="153"/>
      <c r="AP5" s="153"/>
      <c r="AQ5" s="153"/>
      <c r="AR5" s="153"/>
      <c r="AS5" s="153"/>
      <c r="AT5" s="153"/>
      <c r="AU5" s="153"/>
      <c r="AV5" s="153"/>
      <c r="AW5" s="153"/>
    </row>
    <row r="6" spans="1:49" x14ac:dyDescent="0.25">
      <c r="B6" s="150" t="s">
        <v>247</v>
      </c>
      <c r="C6" s="155" t="s">
        <v>308</v>
      </c>
      <c r="D6" s="57"/>
      <c r="E6" s="150" t="s">
        <v>247</v>
      </c>
      <c r="F6" s="155" t="s">
        <v>796</v>
      </c>
      <c r="G6" s="58"/>
      <c r="H6" s="150" t="s">
        <v>247</v>
      </c>
      <c r="I6" s="155"/>
      <c r="J6" s="58"/>
      <c r="K6" s="150" t="s">
        <v>259</v>
      </c>
      <c r="L6" s="155" t="s">
        <v>846</v>
      </c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</row>
    <row r="7" spans="1:49" x14ac:dyDescent="0.25">
      <c r="B7" s="150" t="s">
        <v>248</v>
      </c>
      <c r="C7" s="155" t="s">
        <v>339</v>
      </c>
      <c r="D7" s="57"/>
      <c r="E7" s="150" t="s">
        <v>248</v>
      </c>
      <c r="F7" s="155" t="s">
        <v>797</v>
      </c>
      <c r="G7" s="58"/>
      <c r="H7" s="150" t="s">
        <v>248</v>
      </c>
      <c r="I7" s="155"/>
      <c r="J7" s="58"/>
      <c r="K7" s="150" t="s">
        <v>260</v>
      </c>
      <c r="L7" s="155" t="s">
        <v>847</v>
      </c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</row>
    <row r="8" spans="1:49" x14ac:dyDescent="0.25">
      <c r="B8" s="150" t="s">
        <v>249</v>
      </c>
      <c r="C8" s="155" t="s">
        <v>372</v>
      </c>
      <c r="D8" s="57"/>
      <c r="E8" s="150" t="s">
        <v>249</v>
      </c>
      <c r="F8" s="155" t="s">
        <v>798</v>
      </c>
      <c r="G8" s="58"/>
      <c r="H8" s="150" t="s">
        <v>249</v>
      </c>
      <c r="I8" s="155"/>
      <c r="J8" s="58"/>
      <c r="K8" s="150" t="s">
        <v>261</v>
      </c>
      <c r="L8" s="155" t="s">
        <v>1385</v>
      </c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</row>
    <row r="9" spans="1:49" x14ac:dyDescent="0.25">
      <c r="B9" s="150" t="s">
        <v>250</v>
      </c>
      <c r="C9" s="155" t="s">
        <v>373</v>
      </c>
      <c r="D9" s="57"/>
      <c r="E9" s="150" t="s">
        <v>250</v>
      </c>
      <c r="F9" s="155" t="s">
        <v>799</v>
      </c>
      <c r="G9" s="58"/>
      <c r="H9" s="150" t="s">
        <v>250</v>
      </c>
      <c r="I9" s="155"/>
      <c r="J9" s="58"/>
      <c r="K9" s="150" t="s">
        <v>262</v>
      </c>
      <c r="L9" s="155" t="s">
        <v>1386</v>
      </c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</row>
    <row r="10" spans="1:49" x14ac:dyDescent="0.25">
      <c r="B10" s="150" t="s">
        <v>251</v>
      </c>
      <c r="C10" s="155" t="s">
        <v>332</v>
      </c>
      <c r="D10" s="57"/>
      <c r="E10" s="150" t="s">
        <v>251</v>
      </c>
      <c r="F10" s="155" t="s">
        <v>800</v>
      </c>
      <c r="G10" s="58"/>
      <c r="H10" s="150" t="s">
        <v>251</v>
      </c>
      <c r="I10" s="155"/>
      <c r="J10" s="58"/>
      <c r="K10" s="150" t="s">
        <v>263</v>
      </c>
      <c r="L10" s="155" t="s">
        <v>1387</v>
      </c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</row>
    <row r="11" spans="1:49" x14ac:dyDescent="0.25">
      <c r="B11" s="150" t="s">
        <v>252</v>
      </c>
      <c r="C11" s="155" t="s">
        <v>355</v>
      </c>
      <c r="D11" s="57"/>
      <c r="E11" s="150" t="s">
        <v>252</v>
      </c>
      <c r="F11" s="155" t="s">
        <v>801</v>
      </c>
      <c r="G11" s="58"/>
      <c r="H11" s="150" t="s">
        <v>252</v>
      </c>
      <c r="I11" s="155"/>
      <c r="J11" s="58"/>
      <c r="K11" s="150" t="s">
        <v>264</v>
      </c>
      <c r="L11" s="155" t="s">
        <v>1388</v>
      </c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</row>
    <row r="12" spans="1:49" x14ac:dyDescent="0.25">
      <c r="B12" s="150" t="s">
        <v>253</v>
      </c>
      <c r="C12" s="155" t="s">
        <v>365</v>
      </c>
      <c r="D12" s="57"/>
      <c r="E12" s="150" t="s">
        <v>253</v>
      </c>
      <c r="F12" s="155" t="s">
        <v>802</v>
      </c>
      <c r="G12" s="58"/>
      <c r="H12" s="150" t="s">
        <v>253</v>
      </c>
      <c r="I12" s="155"/>
      <c r="J12" s="58"/>
      <c r="K12" s="150" t="s">
        <v>916</v>
      </c>
      <c r="L12" s="155" t="s">
        <v>1389</v>
      </c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</row>
    <row r="13" spans="1:49" x14ac:dyDescent="0.25">
      <c r="B13" s="150" t="s">
        <v>254</v>
      </c>
      <c r="C13" s="155" t="s">
        <v>309</v>
      </c>
      <c r="D13" s="57"/>
      <c r="E13" s="150" t="s">
        <v>254</v>
      </c>
      <c r="F13" s="155" t="s">
        <v>803</v>
      </c>
      <c r="G13" s="58"/>
      <c r="H13" s="150" t="s">
        <v>254</v>
      </c>
      <c r="I13" s="155"/>
      <c r="J13" s="58"/>
      <c r="K13" s="150" t="s">
        <v>917</v>
      </c>
      <c r="L13" s="155" t="s">
        <v>1390</v>
      </c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</row>
    <row r="14" spans="1:49" x14ac:dyDescent="0.25">
      <c r="B14" s="150" t="s">
        <v>255</v>
      </c>
      <c r="C14" s="155" t="s">
        <v>310</v>
      </c>
      <c r="D14" s="57"/>
      <c r="E14" s="150" t="s">
        <v>255</v>
      </c>
      <c r="F14" s="155" t="s">
        <v>804</v>
      </c>
      <c r="G14" s="58"/>
      <c r="H14" s="150" t="s">
        <v>255</v>
      </c>
      <c r="I14" s="155"/>
      <c r="J14" s="58"/>
      <c r="K14" s="150" t="s">
        <v>918</v>
      </c>
      <c r="L14" s="155" t="s">
        <v>1391</v>
      </c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</row>
    <row r="15" spans="1:49" x14ac:dyDescent="0.25">
      <c r="B15" s="150" t="s">
        <v>256</v>
      </c>
      <c r="C15" s="155" t="s">
        <v>358</v>
      </c>
      <c r="D15" s="57"/>
      <c r="E15" s="150" t="s">
        <v>256</v>
      </c>
      <c r="F15" s="155" t="s">
        <v>805</v>
      </c>
      <c r="G15" s="58"/>
      <c r="H15" s="150" t="s">
        <v>256</v>
      </c>
      <c r="I15" s="155"/>
      <c r="J15" s="58"/>
      <c r="K15" s="150" t="s">
        <v>919</v>
      </c>
      <c r="L15" s="155" t="s">
        <v>1392</v>
      </c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</row>
    <row r="16" spans="1:49" x14ac:dyDescent="0.25">
      <c r="B16" s="150" t="s">
        <v>257</v>
      </c>
      <c r="C16" s="155" t="s">
        <v>311</v>
      </c>
      <c r="D16" s="57"/>
      <c r="E16" s="150" t="s">
        <v>257</v>
      </c>
      <c r="F16" s="155" t="s">
        <v>824</v>
      </c>
      <c r="G16" s="58"/>
      <c r="H16" s="150" t="s">
        <v>257</v>
      </c>
      <c r="I16" s="155"/>
      <c r="J16" s="58"/>
      <c r="K16" s="150" t="s">
        <v>920</v>
      </c>
      <c r="L16" s="155" t="s">
        <v>1393</v>
      </c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</row>
    <row r="17" spans="2:49" x14ac:dyDescent="0.25">
      <c r="B17" s="150" t="s">
        <v>270</v>
      </c>
      <c r="C17" s="155" t="s">
        <v>312</v>
      </c>
      <c r="D17" s="57"/>
      <c r="E17" s="150" t="s">
        <v>270</v>
      </c>
      <c r="F17" s="155" t="s">
        <v>825</v>
      </c>
      <c r="G17" s="58"/>
      <c r="H17" s="150" t="s">
        <v>270</v>
      </c>
      <c r="I17" s="155"/>
      <c r="J17" s="58"/>
      <c r="K17" s="150" t="s">
        <v>921</v>
      </c>
      <c r="L17" s="155" t="s">
        <v>1394</v>
      </c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</row>
    <row r="18" spans="2:49" x14ac:dyDescent="0.25">
      <c r="B18" s="150" t="s">
        <v>271</v>
      </c>
      <c r="C18" s="155" t="s">
        <v>359</v>
      </c>
      <c r="D18" s="57"/>
      <c r="E18" s="150" t="s">
        <v>271</v>
      </c>
      <c r="F18" s="155" t="s">
        <v>826</v>
      </c>
      <c r="G18" s="58"/>
      <c r="H18" s="150" t="s">
        <v>271</v>
      </c>
      <c r="I18" s="155"/>
      <c r="J18" s="58"/>
      <c r="K18" s="150" t="s">
        <v>922</v>
      </c>
      <c r="L18" s="155" t="s">
        <v>1395</v>
      </c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</row>
    <row r="19" spans="2:49" x14ac:dyDescent="0.25">
      <c r="B19" s="150" t="s">
        <v>272</v>
      </c>
      <c r="C19" s="155" t="s">
        <v>374</v>
      </c>
      <c r="D19" s="57"/>
      <c r="E19" s="150" t="s">
        <v>272</v>
      </c>
      <c r="F19" s="155" t="s">
        <v>827</v>
      </c>
      <c r="G19" s="58"/>
      <c r="H19" s="150" t="s">
        <v>272</v>
      </c>
      <c r="I19" s="155"/>
      <c r="J19" s="58"/>
      <c r="K19" s="150" t="s">
        <v>923</v>
      </c>
      <c r="L19" s="155" t="s">
        <v>1396</v>
      </c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</row>
    <row r="20" spans="2:49" x14ac:dyDescent="0.25">
      <c r="B20" s="150" t="s">
        <v>273</v>
      </c>
      <c r="C20" s="155" t="s">
        <v>376</v>
      </c>
      <c r="D20" s="57"/>
      <c r="E20" s="150" t="s">
        <v>273</v>
      </c>
      <c r="F20" s="155" t="s">
        <v>806</v>
      </c>
      <c r="G20" s="58"/>
      <c r="H20" s="150" t="s">
        <v>273</v>
      </c>
      <c r="I20" s="155"/>
      <c r="J20" s="58"/>
      <c r="K20" s="150" t="s">
        <v>924</v>
      </c>
      <c r="L20" s="155" t="s">
        <v>1397</v>
      </c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</row>
    <row r="21" spans="2:49" x14ac:dyDescent="0.25">
      <c r="B21" s="150" t="s">
        <v>274</v>
      </c>
      <c r="C21" s="155" t="s">
        <v>360</v>
      </c>
      <c r="D21" s="57"/>
      <c r="E21" s="150" t="s">
        <v>274</v>
      </c>
      <c r="F21" s="155" t="s">
        <v>828</v>
      </c>
      <c r="G21" s="58"/>
      <c r="H21" s="150" t="s">
        <v>274</v>
      </c>
      <c r="I21" s="155"/>
      <c r="J21" s="58"/>
      <c r="K21" s="150" t="s">
        <v>925</v>
      </c>
      <c r="L21" s="155" t="s">
        <v>1398</v>
      </c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</row>
    <row r="22" spans="2:49" x14ac:dyDescent="0.25">
      <c r="B22" s="150" t="s">
        <v>275</v>
      </c>
      <c r="C22" s="155" t="s">
        <v>361</v>
      </c>
      <c r="D22" s="57"/>
      <c r="E22" s="150" t="s">
        <v>275</v>
      </c>
      <c r="F22" s="155" t="s">
        <v>829</v>
      </c>
      <c r="G22" s="58"/>
      <c r="H22" s="150" t="s">
        <v>275</v>
      </c>
      <c r="I22" s="155"/>
      <c r="J22" s="58"/>
      <c r="K22" s="150" t="s">
        <v>926</v>
      </c>
      <c r="L22" s="155" t="s">
        <v>1399</v>
      </c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</row>
    <row r="23" spans="2:49" x14ac:dyDescent="0.25">
      <c r="B23" s="150" t="s">
        <v>276</v>
      </c>
      <c r="C23" s="155" t="s">
        <v>362</v>
      </c>
      <c r="D23" s="57"/>
      <c r="E23" s="150" t="s">
        <v>276</v>
      </c>
      <c r="F23" s="155" t="s">
        <v>807</v>
      </c>
      <c r="G23" s="58"/>
      <c r="H23" s="150" t="s">
        <v>276</v>
      </c>
      <c r="I23" s="155"/>
      <c r="J23" s="58"/>
      <c r="K23" s="150" t="s">
        <v>927</v>
      </c>
      <c r="L23" s="155" t="s">
        <v>1400</v>
      </c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</row>
    <row r="24" spans="2:49" x14ac:dyDescent="0.25">
      <c r="B24" s="150" t="s">
        <v>277</v>
      </c>
      <c r="C24" s="155" t="s">
        <v>321</v>
      </c>
      <c r="D24" s="57"/>
      <c r="E24" s="150" t="s">
        <v>277</v>
      </c>
      <c r="F24" s="155" t="s">
        <v>808</v>
      </c>
      <c r="G24" s="58"/>
      <c r="H24" s="150" t="s">
        <v>277</v>
      </c>
      <c r="I24" s="155"/>
      <c r="J24" s="58"/>
      <c r="K24" s="150" t="s">
        <v>928</v>
      </c>
      <c r="L24" s="155" t="s">
        <v>1401</v>
      </c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</row>
    <row r="25" spans="2:49" x14ac:dyDescent="0.25">
      <c r="B25" s="150" t="s">
        <v>278</v>
      </c>
      <c r="C25" s="155" t="s">
        <v>318</v>
      </c>
      <c r="D25" s="57"/>
      <c r="E25" s="150" t="s">
        <v>278</v>
      </c>
      <c r="F25" s="155" t="s">
        <v>830</v>
      </c>
      <c r="G25" s="58"/>
      <c r="H25" s="150" t="s">
        <v>278</v>
      </c>
      <c r="I25" s="155"/>
      <c r="J25" s="58"/>
      <c r="K25" s="150" t="s">
        <v>929</v>
      </c>
      <c r="L25" s="155" t="s">
        <v>1402</v>
      </c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</row>
    <row r="26" spans="2:49" x14ac:dyDescent="0.25">
      <c r="B26" s="150" t="s">
        <v>296</v>
      </c>
      <c r="C26" s="155" t="s">
        <v>324</v>
      </c>
      <c r="D26" s="57"/>
      <c r="E26" s="150" t="s">
        <v>296</v>
      </c>
      <c r="F26" s="155" t="s">
        <v>831</v>
      </c>
      <c r="G26" s="58"/>
      <c r="H26" s="150" t="s">
        <v>296</v>
      </c>
      <c r="I26" s="155"/>
      <c r="J26" s="58"/>
      <c r="K26" s="150" t="s">
        <v>930</v>
      </c>
      <c r="L26" s="155" t="s">
        <v>1403</v>
      </c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</row>
    <row r="27" spans="2:49" x14ac:dyDescent="0.25">
      <c r="B27" s="150" t="s">
        <v>279</v>
      </c>
      <c r="C27" s="155" t="s">
        <v>366</v>
      </c>
      <c r="D27" s="57"/>
      <c r="E27" s="150" t="s">
        <v>279</v>
      </c>
      <c r="F27" s="155" t="s">
        <v>809</v>
      </c>
      <c r="G27" s="58"/>
      <c r="H27" s="150" t="s">
        <v>279</v>
      </c>
      <c r="I27" s="155"/>
      <c r="J27" s="58"/>
      <c r="K27" s="150" t="s">
        <v>931</v>
      </c>
      <c r="L27" s="155" t="s">
        <v>1404</v>
      </c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</row>
    <row r="28" spans="2:49" x14ac:dyDescent="0.25">
      <c r="B28" s="150" t="s">
        <v>280</v>
      </c>
      <c r="C28" s="155" t="s">
        <v>313</v>
      </c>
      <c r="D28" s="57"/>
      <c r="E28" s="150" t="s">
        <v>280</v>
      </c>
      <c r="F28" s="155" t="s">
        <v>810</v>
      </c>
      <c r="G28" s="58"/>
      <c r="H28" s="150" t="s">
        <v>280</v>
      </c>
      <c r="I28" s="155"/>
      <c r="J28" s="58"/>
      <c r="K28" s="150" t="s">
        <v>932</v>
      </c>
      <c r="L28" s="155" t="s">
        <v>1405</v>
      </c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</row>
    <row r="29" spans="2:49" x14ac:dyDescent="0.25">
      <c r="B29" s="150" t="s">
        <v>281</v>
      </c>
      <c r="C29" s="155" t="s">
        <v>314</v>
      </c>
      <c r="D29" s="57"/>
      <c r="E29" s="150" t="s">
        <v>281</v>
      </c>
      <c r="F29" s="155" t="s">
        <v>267</v>
      </c>
      <c r="G29" s="58"/>
      <c r="H29" s="150" t="s">
        <v>281</v>
      </c>
      <c r="I29" s="155"/>
      <c r="J29" s="58"/>
      <c r="K29" s="150" t="s">
        <v>933</v>
      </c>
      <c r="L29" s="155" t="s">
        <v>1406</v>
      </c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</row>
    <row r="30" spans="2:49" x14ac:dyDescent="0.25">
      <c r="B30" s="150" t="s">
        <v>282</v>
      </c>
      <c r="C30" s="155" t="s">
        <v>336</v>
      </c>
      <c r="D30" s="57"/>
      <c r="E30" s="150" t="s">
        <v>282</v>
      </c>
      <c r="F30" s="155" t="s">
        <v>812</v>
      </c>
      <c r="G30" s="58"/>
      <c r="H30" s="150" t="s">
        <v>282</v>
      </c>
      <c r="I30" s="155"/>
      <c r="J30" s="58"/>
      <c r="K30" s="150" t="s">
        <v>934</v>
      </c>
      <c r="L30" s="155" t="s">
        <v>1407</v>
      </c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</row>
    <row r="31" spans="2:49" x14ac:dyDescent="0.25">
      <c r="B31" s="150" t="s">
        <v>283</v>
      </c>
      <c r="C31" s="155" t="s">
        <v>315</v>
      </c>
      <c r="D31" s="57"/>
      <c r="E31" s="150" t="s">
        <v>283</v>
      </c>
      <c r="F31" s="155" t="s">
        <v>813</v>
      </c>
      <c r="G31" s="58"/>
      <c r="H31" s="150" t="s">
        <v>283</v>
      </c>
      <c r="I31" s="155"/>
      <c r="J31" s="58"/>
      <c r="K31" s="150" t="s">
        <v>935</v>
      </c>
      <c r="L31" s="155" t="s">
        <v>1408</v>
      </c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</row>
    <row r="32" spans="2:49" x14ac:dyDescent="0.25">
      <c r="B32" s="150" t="s">
        <v>284</v>
      </c>
      <c r="C32" s="155" t="s">
        <v>377</v>
      </c>
      <c r="D32" s="57"/>
      <c r="E32" s="150" t="s">
        <v>284</v>
      </c>
      <c r="F32" s="155" t="s">
        <v>814</v>
      </c>
      <c r="G32" s="58"/>
      <c r="H32" s="150" t="s">
        <v>284</v>
      </c>
      <c r="I32" s="155"/>
      <c r="J32" s="58"/>
      <c r="K32" s="150" t="s">
        <v>936</v>
      </c>
      <c r="L32" s="155" t="s">
        <v>1409</v>
      </c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</row>
    <row r="33" spans="2:49" x14ac:dyDescent="0.25">
      <c r="B33" s="150" t="s">
        <v>285</v>
      </c>
      <c r="C33" s="155" t="s">
        <v>323</v>
      </c>
      <c r="D33" s="57"/>
      <c r="E33" s="150" t="s">
        <v>285</v>
      </c>
      <c r="F33" s="155" t="s">
        <v>815</v>
      </c>
      <c r="G33" s="58"/>
      <c r="H33" s="150" t="s">
        <v>285</v>
      </c>
      <c r="I33" s="155"/>
      <c r="J33" s="58"/>
      <c r="K33" s="150" t="s">
        <v>937</v>
      </c>
      <c r="L33" s="155" t="s">
        <v>1410</v>
      </c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</row>
    <row r="34" spans="2:49" x14ac:dyDescent="0.25">
      <c r="B34" s="150" t="s">
        <v>286</v>
      </c>
      <c r="C34" s="155" t="s">
        <v>316</v>
      </c>
      <c r="D34" s="57"/>
      <c r="E34" s="150" t="s">
        <v>286</v>
      </c>
      <c r="F34" s="155" t="s">
        <v>832</v>
      </c>
      <c r="G34" s="58"/>
      <c r="H34" s="150" t="s">
        <v>286</v>
      </c>
      <c r="I34" s="155"/>
      <c r="J34" s="58"/>
      <c r="K34" s="150" t="s">
        <v>938</v>
      </c>
      <c r="L34" s="155" t="s">
        <v>1411</v>
      </c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</row>
    <row r="35" spans="2:49" ht="17.25" customHeight="1" x14ac:dyDescent="0.25">
      <c r="B35" s="150" t="s">
        <v>287</v>
      </c>
      <c r="C35" s="155" t="s">
        <v>370</v>
      </c>
      <c r="D35" s="57"/>
      <c r="E35" s="150" t="s">
        <v>287</v>
      </c>
      <c r="F35" s="155" t="s">
        <v>833</v>
      </c>
      <c r="G35" s="58"/>
      <c r="H35" s="150" t="s">
        <v>287</v>
      </c>
      <c r="I35" s="155"/>
      <c r="J35" s="58"/>
      <c r="K35" s="150" t="s">
        <v>939</v>
      </c>
      <c r="L35" s="155" t="s">
        <v>1412</v>
      </c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  <c r="AW35" s="58"/>
    </row>
    <row r="36" spans="2:49" x14ac:dyDescent="0.25">
      <c r="B36" s="150" t="s">
        <v>288</v>
      </c>
      <c r="C36" s="155" t="s">
        <v>371</v>
      </c>
      <c r="D36" s="57"/>
      <c r="E36" s="150" t="s">
        <v>288</v>
      </c>
      <c r="F36" s="155" t="s">
        <v>834</v>
      </c>
      <c r="G36" s="58"/>
      <c r="H36" s="150" t="s">
        <v>288</v>
      </c>
      <c r="I36" s="155"/>
      <c r="J36" s="58"/>
      <c r="K36" s="150" t="s">
        <v>940</v>
      </c>
      <c r="L36" s="155" t="s">
        <v>1413</v>
      </c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</row>
    <row r="37" spans="2:49" x14ac:dyDescent="0.25">
      <c r="B37" s="150" t="s">
        <v>289</v>
      </c>
      <c r="C37" s="155" t="s">
        <v>375</v>
      </c>
      <c r="D37" s="57"/>
      <c r="E37" s="150" t="s">
        <v>289</v>
      </c>
      <c r="F37" s="155" t="s">
        <v>268</v>
      </c>
      <c r="G37" s="58"/>
      <c r="H37" s="150" t="s">
        <v>289</v>
      </c>
      <c r="I37" s="155"/>
      <c r="J37" s="58"/>
      <c r="K37" s="150" t="s">
        <v>941</v>
      </c>
      <c r="L37" s="155" t="s">
        <v>1414</v>
      </c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</row>
    <row r="38" spans="2:49" x14ac:dyDescent="0.25">
      <c r="B38" s="150" t="s">
        <v>290</v>
      </c>
      <c r="C38" s="155" t="s">
        <v>317</v>
      </c>
      <c r="D38" s="57"/>
      <c r="E38" s="150" t="s">
        <v>290</v>
      </c>
      <c r="F38" s="155" t="s">
        <v>835</v>
      </c>
      <c r="G38" s="58"/>
      <c r="H38" s="150" t="s">
        <v>290</v>
      </c>
      <c r="I38" s="155"/>
      <c r="J38" s="58"/>
      <c r="K38" s="150" t="s">
        <v>942</v>
      </c>
      <c r="L38" s="155" t="s">
        <v>1415</v>
      </c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8"/>
    </row>
    <row r="39" spans="2:49" x14ac:dyDescent="0.25">
      <c r="B39" s="150" t="s">
        <v>291</v>
      </c>
      <c r="C39" s="155" t="s">
        <v>369</v>
      </c>
      <c r="D39" s="57"/>
      <c r="E39" s="150" t="s">
        <v>291</v>
      </c>
      <c r="F39" s="155" t="s">
        <v>843</v>
      </c>
      <c r="G39" s="58"/>
      <c r="H39" s="150" t="s">
        <v>291</v>
      </c>
      <c r="I39" s="155"/>
      <c r="J39" s="58"/>
      <c r="K39" s="150" t="s">
        <v>943</v>
      </c>
      <c r="L39" s="155" t="s">
        <v>1416</v>
      </c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58"/>
      <c r="AV39" s="58"/>
      <c r="AW39" s="58"/>
    </row>
    <row r="40" spans="2:49" x14ac:dyDescent="0.25">
      <c r="B40" s="150" t="s">
        <v>292</v>
      </c>
      <c r="C40" s="155" t="s">
        <v>322</v>
      </c>
      <c r="D40" s="57"/>
      <c r="E40" s="150" t="s">
        <v>292</v>
      </c>
      <c r="F40" s="155" t="s">
        <v>269</v>
      </c>
      <c r="G40" s="58"/>
      <c r="H40" s="150" t="s">
        <v>292</v>
      </c>
      <c r="I40" s="155"/>
      <c r="J40" s="58"/>
      <c r="K40" s="150" t="s">
        <v>944</v>
      </c>
      <c r="L40" s="155" t="s">
        <v>1417</v>
      </c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  <c r="AV40" s="58"/>
      <c r="AW40" s="58"/>
    </row>
    <row r="41" spans="2:49" x14ac:dyDescent="0.25">
      <c r="B41" s="150" t="s">
        <v>293</v>
      </c>
      <c r="C41" s="155" t="s">
        <v>368</v>
      </c>
      <c r="D41" s="57"/>
      <c r="E41" s="150" t="s">
        <v>293</v>
      </c>
      <c r="F41" s="155" t="s">
        <v>817</v>
      </c>
      <c r="G41" s="58"/>
      <c r="H41" s="150" t="s">
        <v>293</v>
      </c>
      <c r="I41" s="155"/>
      <c r="J41" s="58"/>
      <c r="K41" s="150" t="s">
        <v>945</v>
      </c>
      <c r="L41" s="155" t="s">
        <v>1418</v>
      </c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58"/>
      <c r="AV41" s="58"/>
      <c r="AW41" s="58"/>
    </row>
    <row r="42" spans="2:49" x14ac:dyDescent="0.25">
      <c r="B42" s="150" t="s">
        <v>294</v>
      </c>
      <c r="C42" s="155" t="s">
        <v>367</v>
      </c>
      <c r="D42" s="57"/>
      <c r="E42" s="150" t="s">
        <v>294</v>
      </c>
      <c r="F42" s="155" t="s">
        <v>818</v>
      </c>
      <c r="G42" s="58"/>
      <c r="H42" s="150" t="s">
        <v>294</v>
      </c>
      <c r="I42" s="155"/>
      <c r="J42" s="58"/>
      <c r="K42" s="150" t="s">
        <v>946</v>
      </c>
      <c r="L42" s="155" t="s">
        <v>1419</v>
      </c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</row>
    <row r="43" spans="2:49" x14ac:dyDescent="0.25">
      <c r="B43" s="150" t="s">
        <v>295</v>
      </c>
      <c r="C43" s="155" t="s">
        <v>363</v>
      </c>
      <c r="D43" s="57"/>
      <c r="E43" s="150" t="s">
        <v>295</v>
      </c>
      <c r="F43" s="155" t="s">
        <v>819</v>
      </c>
      <c r="G43" s="58"/>
      <c r="H43" s="150" t="s">
        <v>295</v>
      </c>
      <c r="I43" s="155"/>
      <c r="J43" s="58"/>
      <c r="K43" s="150" t="s">
        <v>947</v>
      </c>
      <c r="L43" s="155" t="s">
        <v>1420</v>
      </c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</row>
    <row r="44" spans="2:49" x14ac:dyDescent="0.25">
      <c r="B44" s="150" t="s">
        <v>297</v>
      </c>
      <c r="C44" s="155" t="s">
        <v>319</v>
      </c>
      <c r="D44" s="57"/>
      <c r="E44" s="150" t="s">
        <v>297</v>
      </c>
      <c r="F44" s="155" t="s">
        <v>820</v>
      </c>
      <c r="G44" s="58"/>
      <c r="H44" s="150" t="s">
        <v>297</v>
      </c>
      <c r="I44" s="155"/>
      <c r="J44" s="58"/>
      <c r="K44" s="150" t="s">
        <v>948</v>
      </c>
      <c r="L44" s="155" t="s">
        <v>1421</v>
      </c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</row>
    <row r="45" spans="2:49" x14ac:dyDescent="0.25">
      <c r="B45" s="150" t="s">
        <v>298</v>
      </c>
      <c r="C45" s="155" t="s">
        <v>320</v>
      </c>
      <c r="D45" s="57"/>
      <c r="E45" s="150" t="s">
        <v>298</v>
      </c>
      <c r="F45" s="155" t="s">
        <v>836</v>
      </c>
      <c r="G45" s="58"/>
      <c r="H45" s="150" t="s">
        <v>298</v>
      </c>
      <c r="I45" s="155"/>
      <c r="J45" s="58"/>
      <c r="K45" s="150" t="s">
        <v>949</v>
      </c>
      <c r="L45" s="155" t="s">
        <v>1422</v>
      </c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</row>
    <row r="46" spans="2:49" x14ac:dyDescent="0.25">
      <c r="B46" s="150" t="s">
        <v>299</v>
      </c>
      <c r="C46" s="155" t="s">
        <v>325</v>
      </c>
      <c r="D46" s="57"/>
      <c r="E46" s="150" t="s">
        <v>299</v>
      </c>
      <c r="F46" s="155" t="s">
        <v>783</v>
      </c>
      <c r="G46" s="58"/>
      <c r="H46" s="150" t="s">
        <v>299</v>
      </c>
      <c r="I46" s="155"/>
      <c r="J46" s="58"/>
      <c r="K46" s="150" t="s">
        <v>950</v>
      </c>
      <c r="L46" s="155" t="s">
        <v>1423</v>
      </c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O46" s="58"/>
      <c r="AP46" s="58"/>
      <c r="AQ46" s="58"/>
      <c r="AR46" s="58"/>
      <c r="AS46" s="58"/>
      <c r="AT46" s="58"/>
      <c r="AU46" s="58"/>
      <c r="AV46" s="58"/>
      <c r="AW46" s="58"/>
    </row>
    <row r="47" spans="2:49" x14ac:dyDescent="0.25">
      <c r="B47" s="150" t="s">
        <v>300</v>
      </c>
      <c r="C47" s="155" t="s">
        <v>326</v>
      </c>
      <c r="D47" s="57"/>
      <c r="E47" s="150" t="s">
        <v>300</v>
      </c>
      <c r="F47" s="155" t="s">
        <v>822</v>
      </c>
      <c r="G47" s="58"/>
      <c r="H47" s="150" t="s">
        <v>300</v>
      </c>
      <c r="I47" s="155"/>
      <c r="J47" s="58"/>
      <c r="K47" s="150" t="s">
        <v>951</v>
      </c>
      <c r="L47" s="155" t="s">
        <v>1424</v>
      </c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58"/>
      <c r="AQ47" s="58"/>
      <c r="AR47" s="58"/>
      <c r="AS47" s="58"/>
      <c r="AT47" s="58"/>
      <c r="AU47" s="58"/>
      <c r="AV47" s="58"/>
      <c r="AW47" s="58"/>
    </row>
    <row r="48" spans="2:49" x14ac:dyDescent="0.25">
      <c r="B48" s="150" t="s">
        <v>301</v>
      </c>
      <c r="C48" s="155" t="s">
        <v>327</v>
      </c>
      <c r="D48" s="57"/>
      <c r="E48" s="150" t="s">
        <v>301</v>
      </c>
      <c r="F48" s="155" t="s">
        <v>823</v>
      </c>
      <c r="G48" s="58"/>
      <c r="H48" s="150" t="s">
        <v>301</v>
      </c>
      <c r="I48" s="155"/>
      <c r="J48" s="58"/>
      <c r="K48" s="150" t="s">
        <v>952</v>
      </c>
      <c r="L48" s="155" t="s">
        <v>1425</v>
      </c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  <c r="AP48" s="58"/>
      <c r="AQ48" s="58"/>
      <c r="AR48" s="58"/>
      <c r="AS48" s="58"/>
      <c r="AT48" s="58"/>
      <c r="AU48" s="58"/>
      <c r="AV48" s="58"/>
      <c r="AW48" s="58"/>
    </row>
    <row r="49" spans="2:49" x14ac:dyDescent="0.25">
      <c r="B49" s="150" t="s">
        <v>337</v>
      </c>
      <c r="C49" s="155" t="s">
        <v>328</v>
      </c>
      <c r="D49" s="57"/>
      <c r="E49" s="150" t="s">
        <v>337</v>
      </c>
      <c r="F49" s="155" t="s">
        <v>837</v>
      </c>
      <c r="G49" s="58"/>
      <c r="H49" s="150" t="s">
        <v>337</v>
      </c>
      <c r="I49" s="155"/>
      <c r="J49" s="58"/>
      <c r="K49" s="150" t="s">
        <v>953</v>
      </c>
      <c r="L49" s="155" t="s">
        <v>1426</v>
      </c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  <c r="AP49" s="58"/>
      <c r="AQ49" s="58"/>
      <c r="AR49" s="58"/>
      <c r="AS49" s="58"/>
      <c r="AT49" s="58"/>
      <c r="AU49" s="58"/>
      <c r="AV49" s="58"/>
      <c r="AW49" s="58"/>
    </row>
    <row r="50" spans="2:49" x14ac:dyDescent="0.25">
      <c r="B50" s="150" t="s">
        <v>338</v>
      </c>
      <c r="C50" s="155" t="s">
        <v>364</v>
      </c>
      <c r="D50" s="57"/>
      <c r="E50" s="150" t="s">
        <v>338</v>
      </c>
      <c r="F50" s="155" t="s">
        <v>838</v>
      </c>
      <c r="G50" s="58"/>
      <c r="H50" s="150" t="s">
        <v>338</v>
      </c>
      <c r="I50" s="155"/>
      <c r="J50" s="58"/>
      <c r="K50" s="150" t="s">
        <v>954</v>
      </c>
      <c r="L50" s="155" t="s">
        <v>1427</v>
      </c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58"/>
      <c r="AN50" s="58"/>
      <c r="AO50" s="58"/>
      <c r="AP50" s="58"/>
      <c r="AQ50" s="58"/>
      <c r="AR50" s="58"/>
      <c r="AS50" s="58"/>
      <c r="AT50" s="58"/>
      <c r="AU50" s="58"/>
      <c r="AV50" s="58"/>
      <c r="AW50" s="58"/>
    </row>
    <row r="51" spans="2:49" x14ac:dyDescent="0.25">
      <c r="B51" s="150" t="s">
        <v>340</v>
      </c>
      <c r="C51" s="155" t="s">
        <v>329</v>
      </c>
      <c r="D51" s="57"/>
      <c r="E51" s="150" t="s">
        <v>340</v>
      </c>
      <c r="F51" s="155" t="s">
        <v>839</v>
      </c>
      <c r="G51" s="58"/>
      <c r="H51" s="150" t="s">
        <v>340</v>
      </c>
      <c r="I51" s="155"/>
      <c r="J51" s="58"/>
      <c r="K51" s="150" t="s">
        <v>955</v>
      </c>
      <c r="L51" s="155" t="s">
        <v>1428</v>
      </c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58"/>
      <c r="AK51" s="58"/>
      <c r="AL51" s="58"/>
      <c r="AM51" s="58"/>
      <c r="AN51" s="58"/>
      <c r="AO51" s="58"/>
      <c r="AP51" s="58"/>
      <c r="AQ51" s="58"/>
      <c r="AR51" s="58"/>
      <c r="AS51" s="58"/>
      <c r="AT51" s="58"/>
      <c r="AU51" s="58"/>
      <c r="AV51" s="58"/>
      <c r="AW51" s="58"/>
    </row>
    <row r="52" spans="2:49" x14ac:dyDescent="0.25">
      <c r="B52" s="156"/>
      <c r="D52" s="57"/>
      <c r="E52" s="156"/>
      <c r="G52" s="58"/>
      <c r="H52" s="156"/>
      <c r="J52" s="58"/>
      <c r="K52" s="156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58"/>
      <c r="AP52" s="58"/>
      <c r="AQ52" s="58"/>
      <c r="AR52" s="58"/>
      <c r="AS52" s="58"/>
      <c r="AT52" s="58"/>
      <c r="AU52" s="58"/>
      <c r="AV52" s="58"/>
      <c r="AW52" s="58"/>
    </row>
    <row r="53" spans="2:49" ht="15.75" x14ac:dyDescent="0.25">
      <c r="B53" s="149"/>
      <c r="C53" s="149" t="s">
        <v>766</v>
      </c>
      <c r="D53" s="57"/>
      <c r="E53" s="149"/>
      <c r="F53" s="149" t="s">
        <v>766</v>
      </c>
      <c r="G53" s="58"/>
      <c r="H53" s="149"/>
      <c r="I53" s="149" t="s">
        <v>766</v>
      </c>
      <c r="J53" s="58"/>
      <c r="K53" s="149"/>
      <c r="L53" s="149" t="s">
        <v>766</v>
      </c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8"/>
      <c r="AL53" s="58"/>
      <c r="AM53" s="58"/>
      <c r="AN53" s="58"/>
      <c r="AO53" s="58"/>
      <c r="AP53" s="58"/>
      <c r="AQ53" s="58"/>
      <c r="AR53" s="58"/>
      <c r="AS53" s="58"/>
      <c r="AT53" s="58"/>
      <c r="AU53" s="58"/>
      <c r="AV53" s="58"/>
      <c r="AW53" s="58"/>
    </row>
    <row r="54" spans="2:49" x14ac:dyDescent="0.25">
      <c r="B54" s="150">
        <v>6</v>
      </c>
      <c r="C54" s="151" t="s">
        <v>304</v>
      </c>
      <c r="D54" s="57"/>
      <c r="E54" s="150">
        <v>6</v>
      </c>
      <c r="F54" s="151" t="s">
        <v>304</v>
      </c>
      <c r="G54" s="58"/>
      <c r="H54" s="150">
        <v>6</v>
      </c>
      <c r="I54" s="151" t="s">
        <v>844</v>
      </c>
      <c r="J54" s="58"/>
      <c r="K54" s="150">
        <v>7</v>
      </c>
      <c r="L54" s="151" t="s">
        <v>844</v>
      </c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</row>
    <row r="55" spans="2:49" x14ac:dyDescent="0.25">
      <c r="B55" s="150" t="s">
        <v>246</v>
      </c>
      <c r="C55" s="155" t="s">
        <v>332</v>
      </c>
      <c r="D55" s="57"/>
      <c r="E55" s="150" t="s">
        <v>246</v>
      </c>
      <c r="F55" s="155" t="s">
        <v>795</v>
      </c>
      <c r="G55" s="58"/>
      <c r="H55" s="150" t="s">
        <v>246</v>
      </c>
      <c r="I55" s="155" t="s">
        <v>845</v>
      </c>
      <c r="J55" s="58"/>
      <c r="K55" s="150" t="s">
        <v>258</v>
      </c>
      <c r="L55" s="155" t="s">
        <v>845</v>
      </c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  <c r="AO55" s="58"/>
      <c r="AP55" s="58"/>
      <c r="AQ55" s="58"/>
      <c r="AR55" s="58"/>
      <c r="AS55" s="58"/>
      <c r="AT55" s="58"/>
      <c r="AU55" s="58"/>
      <c r="AV55" s="58"/>
      <c r="AW55" s="58"/>
    </row>
    <row r="56" spans="2:49" x14ac:dyDescent="0.25">
      <c r="B56" s="150" t="s">
        <v>247</v>
      </c>
      <c r="C56" s="155" t="s">
        <v>355</v>
      </c>
      <c r="D56" s="57"/>
      <c r="E56" s="150" t="s">
        <v>247</v>
      </c>
      <c r="F56" s="155" t="s">
        <v>796</v>
      </c>
      <c r="G56" s="58"/>
      <c r="H56" s="150" t="s">
        <v>247</v>
      </c>
      <c r="I56" s="155" t="s">
        <v>846</v>
      </c>
      <c r="J56" s="58"/>
      <c r="K56" s="150" t="s">
        <v>259</v>
      </c>
      <c r="L56" s="155" t="s">
        <v>846</v>
      </c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</row>
    <row r="57" spans="2:49" x14ac:dyDescent="0.25">
      <c r="B57" s="150" t="s">
        <v>248</v>
      </c>
      <c r="C57" s="155" t="s">
        <v>308</v>
      </c>
      <c r="D57" s="57"/>
      <c r="E57" s="150" t="s">
        <v>248</v>
      </c>
      <c r="F57" s="155" t="s">
        <v>797</v>
      </c>
      <c r="G57" s="58"/>
      <c r="H57" s="150" t="s">
        <v>248</v>
      </c>
      <c r="I57" s="155" t="s">
        <v>847</v>
      </c>
      <c r="J57" s="58"/>
      <c r="K57" s="150" t="s">
        <v>260</v>
      </c>
      <c r="L57" s="155" t="s">
        <v>847</v>
      </c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58"/>
      <c r="AK57" s="58"/>
      <c r="AL57" s="58"/>
      <c r="AM57" s="58"/>
      <c r="AN57" s="58"/>
      <c r="AO57" s="58"/>
      <c r="AP57" s="58"/>
      <c r="AQ57" s="58"/>
      <c r="AR57" s="58"/>
      <c r="AS57" s="58"/>
      <c r="AT57" s="58"/>
      <c r="AU57" s="58"/>
      <c r="AV57" s="58"/>
      <c r="AW57" s="58"/>
    </row>
    <row r="58" spans="2:49" x14ac:dyDescent="0.25">
      <c r="B58" s="150" t="s">
        <v>249</v>
      </c>
      <c r="C58" s="155" t="s">
        <v>309</v>
      </c>
      <c r="D58" s="57"/>
      <c r="E58" s="150" t="s">
        <v>249</v>
      </c>
      <c r="F58" s="155" t="s">
        <v>798</v>
      </c>
      <c r="G58" s="58"/>
      <c r="H58" s="150" t="s">
        <v>249</v>
      </c>
      <c r="I58" s="155"/>
      <c r="J58" s="58"/>
      <c r="K58" s="150" t="s">
        <v>261</v>
      </c>
      <c r="L58" s="155" t="s">
        <v>1385</v>
      </c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K58" s="58"/>
      <c r="AL58" s="58"/>
      <c r="AM58" s="58"/>
      <c r="AN58" s="58"/>
      <c r="AO58" s="58"/>
      <c r="AP58" s="58"/>
      <c r="AQ58" s="58"/>
      <c r="AR58" s="58"/>
      <c r="AS58" s="58"/>
      <c r="AT58" s="58"/>
      <c r="AU58" s="58"/>
      <c r="AV58" s="58"/>
      <c r="AW58" s="58"/>
    </row>
    <row r="59" spans="2:49" x14ac:dyDescent="0.25">
      <c r="B59" s="150" t="s">
        <v>250</v>
      </c>
      <c r="C59" s="155" t="s">
        <v>310</v>
      </c>
      <c r="D59" s="57"/>
      <c r="E59" s="150" t="s">
        <v>250</v>
      </c>
      <c r="F59" s="155" t="s">
        <v>799</v>
      </c>
      <c r="G59" s="58"/>
      <c r="H59" s="150" t="s">
        <v>250</v>
      </c>
      <c r="I59" s="155"/>
      <c r="J59" s="58"/>
      <c r="K59" s="150" t="s">
        <v>262</v>
      </c>
      <c r="L59" s="155" t="s">
        <v>1386</v>
      </c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  <c r="AP59" s="58"/>
      <c r="AQ59" s="58"/>
      <c r="AR59" s="58"/>
      <c r="AS59" s="58"/>
      <c r="AT59" s="58"/>
      <c r="AU59" s="58"/>
      <c r="AV59" s="58"/>
      <c r="AW59" s="58"/>
    </row>
    <row r="60" spans="2:49" x14ac:dyDescent="0.25">
      <c r="B60" s="150" t="s">
        <v>251</v>
      </c>
      <c r="C60" s="155" t="s">
        <v>767</v>
      </c>
      <c r="D60" s="57"/>
      <c r="E60" s="150" t="s">
        <v>251</v>
      </c>
      <c r="F60" s="155" t="s">
        <v>800</v>
      </c>
      <c r="G60" s="58"/>
      <c r="H60" s="150" t="s">
        <v>251</v>
      </c>
      <c r="I60" s="155"/>
      <c r="J60" s="58"/>
      <c r="K60" s="150" t="s">
        <v>263</v>
      </c>
      <c r="L60" s="155" t="s">
        <v>1387</v>
      </c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58"/>
      <c r="AL60" s="58"/>
      <c r="AM60" s="58"/>
      <c r="AN60" s="58"/>
      <c r="AO60" s="58"/>
      <c r="AP60" s="58"/>
      <c r="AQ60" s="58"/>
      <c r="AR60" s="58"/>
      <c r="AS60" s="58"/>
      <c r="AT60" s="58"/>
      <c r="AU60" s="58"/>
      <c r="AV60" s="58"/>
      <c r="AW60" s="58"/>
    </row>
    <row r="61" spans="2:49" x14ac:dyDescent="0.25">
      <c r="B61" s="150" t="s">
        <v>252</v>
      </c>
      <c r="C61" s="155" t="s">
        <v>311</v>
      </c>
      <c r="D61" s="57"/>
      <c r="E61" s="150" t="s">
        <v>252</v>
      </c>
      <c r="F61" s="155" t="s">
        <v>801</v>
      </c>
      <c r="G61" s="58"/>
      <c r="H61" s="150" t="s">
        <v>252</v>
      </c>
      <c r="I61" s="155"/>
      <c r="J61" s="58"/>
      <c r="K61" s="150" t="s">
        <v>264</v>
      </c>
      <c r="L61" s="155" t="s">
        <v>1388</v>
      </c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58"/>
      <c r="AK61" s="58"/>
      <c r="AL61" s="58"/>
      <c r="AM61" s="58"/>
      <c r="AN61" s="58"/>
      <c r="AO61" s="58"/>
      <c r="AP61" s="58"/>
      <c r="AQ61" s="58"/>
      <c r="AR61" s="58"/>
      <c r="AS61" s="58"/>
      <c r="AT61" s="58"/>
      <c r="AU61" s="58"/>
      <c r="AV61" s="58"/>
      <c r="AW61" s="58"/>
    </row>
    <row r="62" spans="2:49" x14ac:dyDescent="0.25">
      <c r="B62" s="150" t="s">
        <v>253</v>
      </c>
      <c r="C62" s="155" t="s">
        <v>312</v>
      </c>
      <c r="D62" s="57"/>
      <c r="E62" s="150" t="s">
        <v>253</v>
      </c>
      <c r="F62" s="155" t="s">
        <v>802</v>
      </c>
      <c r="G62" s="58"/>
      <c r="H62" s="150" t="s">
        <v>253</v>
      </c>
      <c r="I62" s="155"/>
      <c r="J62" s="58"/>
      <c r="K62" s="150" t="s">
        <v>916</v>
      </c>
      <c r="L62" s="155" t="s">
        <v>1389</v>
      </c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8"/>
      <c r="AK62" s="58"/>
      <c r="AL62" s="58"/>
      <c r="AM62" s="58"/>
      <c r="AN62" s="58"/>
      <c r="AO62" s="58"/>
      <c r="AP62" s="58"/>
      <c r="AQ62" s="58"/>
      <c r="AR62" s="58"/>
      <c r="AS62" s="58"/>
      <c r="AT62" s="58"/>
      <c r="AU62" s="58"/>
      <c r="AV62" s="58"/>
      <c r="AW62" s="58"/>
    </row>
    <row r="63" spans="2:49" x14ac:dyDescent="0.25">
      <c r="B63" s="150" t="s">
        <v>254</v>
      </c>
      <c r="C63" s="155" t="s">
        <v>768</v>
      </c>
      <c r="D63" s="58"/>
      <c r="E63" s="150" t="s">
        <v>254</v>
      </c>
      <c r="F63" s="155" t="s">
        <v>803</v>
      </c>
      <c r="G63" s="58"/>
      <c r="H63" s="150" t="s">
        <v>254</v>
      </c>
      <c r="I63" s="155"/>
      <c r="J63" s="58"/>
      <c r="K63" s="150" t="s">
        <v>917</v>
      </c>
      <c r="L63" s="155" t="s">
        <v>1390</v>
      </c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58"/>
      <c r="AK63" s="58"/>
      <c r="AL63" s="58"/>
      <c r="AM63" s="58"/>
      <c r="AN63" s="58"/>
      <c r="AO63" s="58"/>
      <c r="AP63" s="58"/>
      <c r="AQ63" s="58"/>
      <c r="AR63" s="58"/>
      <c r="AS63" s="58"/>
      <c r="AT63" s="58"/>
      <c r="AU63" s="58"/>
      <c r="AV63" s="58"/>
      <c r="AW63" s="58"/>
    </row>
    <row r="64" spans="2:49" x14ac:dyDescent="0.25">
      <c r="B64" s="150" t="s">
        <v>255</v>
      </c>
      <c r="C64" s="155" t="s">
        <v>769</v>
      </c>
      <c r="D64" s="58"/>
      <c r="E64" s="150" t="s">
        <v>255</v>
      </c>
      <c r="F64" s="155" t="s">
        <v>804</v>
      </c>
      <c r="G64" s="58"/>
      <c r="H64" s="150" t="s">
        <v>255</v>
      </c>
      <c r="I64" s="155"/>
      <c r="J64" s="58"/>
      <c r="K64" s="150" t="s">
        <v>918</v>
      </c>
      <c r="L64" s="155" t="s">
        <v>1391</v>
      </c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58"/>
      <c r="AK64" s="58"/>
      <c r="AL64" s="58"/>
      <c r="AM64" s="58"/>
      <c r="AN64" s="58"/>
      <c r="AO64" s="58"/>
      <c r="AP64" s="58"/>
      <c r="AQ64" s="58"/>
      <c r="AR64" s="58"/>
      <c r="AS64" s="58"/>
      <c r="AT64" s="58"/>
      <c r="AU64" s="58"/>
      <c r="AV64" s="58"/>
      <c r="AW64" s="58"/>
    </row>
    <row r="65" spans="2:49" x14ac:dyDescent="0.25">
      <c r="B65" s="150" t="s">
        <v>256</v>
      </c>
      <c r="C65" s="155" t="s">
        <v>770</v>
      </c>
      <c r="D65" s="58"/>
      <c r="E65" s="150" t="s">
        <v>256</v>
      </c>
      <c r="F65" s="155" t="s">
        <v>805</v>
      </c>
      <c r="G65" s="58"/>
      <c r="H65" s="150" t="s">
        <v>256</v>
      </c>
      <c r="I65" s="155"/>
      <c r="J65" s="58"/>
      <c r="K65" s="150" t="s">
        <v>919</v>
      </c>
      <c r="L65" s="155" t="s">
        <v>1392</v>
      </c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58"/>
      <c r="AP65" s="58"/>
      <c r="AQ65" s="58"/>
      <c r="AR65" s="58"/>
      <c r="AS65" s="58"/>
      <c r="AT65" s="58"/>
      <c r="AU65" s="58"/>
      <c r="AV65" s="58"/>
      <c r="AW65" s="58"/>
    </row>
    <row r="66" spans="2:49" x14ac:dyDescent="0.25">
      <c r="B66" s="150" t="s">
        <v>257</v>
      </c>
      <c r="C66" s="155" t="s">
        <v>313</v>
      </c>
      <c r="D66" s="58"/>
      <c r="E66" s="150" t="s">
        <v>257</v>
      </c>
      <c r="F66" s="155" t="s">
        <v>824</v>
      </c>
      <c r="G66" s="58"/>
      <c r="H66" s="150" t="s">
        <v>257</v>
      </c>
      <c r="I66" s="155"/>
      <c r="J66" s="58"/>
      <c r="K66" s="150" t="s">
        <v>920</v>
      </c>
      <c r="L66" s="155" t="s">
        <v>1393</v>
      </c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58"/>
      <c r="AK66" s="58"/>
      <c r="AL66" s="58"/>
      <c r="AM66" s="58"/>
      <c r="AN66" s="58"/>
      <c r="AO66" s="58"/>
      <c r="AP66" s="58"/>
      <c r="AQ66" s="58"/>
      <c r="AR66" s="58"/>
      <c r="AS66" s="58"/>
      <c r="AT66" s="58"/>
      <c r="AU66" s="58"/>
      <c r="AV66" s="58"/>
      <c r="AW66" s="58"/>
    </row>
    <row r="67" spans="2:49" x14ac:dyDescent="0.25">
      <c r="B67" s="150" t="s">
        <v>270</v>
      </c>
      <c r="C67" s="155" t="s">
        <v>314</v>
      </c>
      <c r="D67" s="58"/>
      <c r="E67" s="150" t="s">
        <v>270</v>
      </c>
      <c r="F67" s="155" t="s">
        <v>825</v>
      </c>
      <c r="G67" s="58"/>
      <c r="H67" s="150" t="s">
        <v>270</v>
      </c>
      <c r="I67" s="155"/>
      <c r="J67" s="58"/>
      <c r="K67" s="150" t="s">
        <v>921</v>
      </c>
      <c r="L67" s="155" t="s">
        <v>1394</v>
      </c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58"/>
      <c r="AK67" s="58"/>
      <c r="AL67" s="58"/>
      <c r="AM67" s="58"/>
      <c r="AN67" s="58"/>
      <c r="AO67" s="58"/>
      <c r="AP67" s="58"/>
      <c r="AQ67" s="58"/>
      <c r="AR67" s="58"/>
      <c r="AS67" s="58"/>
      <c r="AT67" s="58"/>
      <c r="AU67" s="58"/>
      <c r="AV67" s="58"/>
      <c r="AW67" s="58"/>
    </row>
    <row r="68" spans="2:49" x14ac:dyDescent="0.25">
      <c r="B68" s="150" t="s">
        <v>271</v>
      </c>
      <c r="C68" s="155" t="s">
        <v>336</v>
      </c>
      <c r="D68" s="58"/>
      <c r="E68" s="150" t="s">
        <v>271</v>
      </c>
      <c r="F68" s="155" t="s">
        <v>826</v>
      </c>
      <c r="G68" s="58"/>
      <c r="H68" s="150" t="s">
        <v>271</v>
      </c>
      <c r="I68" s="155"/>
      <c r="J68" s="58"/>
      <c r="K68" s="150" t="s">
        <v>922</v>
      </c>
      <c r="L68" s="155" t="s">
        <v>1395</v>
      </c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58"/>
      <c r="AK68" s="58"/>
      <c r="AL68" s="58"/>
      <c r="AM68" s="58"/>
      <c r="AN68" s="58"/>
      <c r="AO68" s="58"/>
      <c r="AP68" s="58"/>
      <c r="AQ68" s="58"/>
      <c r="AR68" s="58"/>
      <c r="AS68" s="58"/>
      <c r="AT68" s="58"/>
      <c r="AU68" s="58"/>
      <c r="AV68" s="58"/>
      <c r="AW68" s="58"/>
    </row>
    <row r="69" spans="2:49" x14ac:dyDescent="0.25">
      <c r="B69" s="150" t="s">
        <v>272</v>
      </c>
      <c r="C69" s="155" t="s">
        <v>315</v>
      </c>
      <c r="D69" s="58"/>
      <c r="E69" s="150" t="s">
        <v>272</v>
      </c>
      <c r="F69" s="155" t="s">
        <v>827</v>
      </c>
      <c r="G69" s="58"/>
      <c r="H69" s="150" t="s">
        <v>272</v>
      </c>
      <c r="I69" s="155"/>
      <c r="J69" s="58"/>
      <c r="K69" s="150" t="s">
        <v>923</v>
      </c>
      <c r="L69" s="155" t="s">
        <v>1396</v>
      </c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58"/>
      <c r="AK69" s="58"/>
      <c r="AL69" s="58"/>
      <c r="AM69" s="58"/>
      <c r="AN69" s="58"/>
      <c r="AO69" s="58"/>
      <c r="AP69" s="58"/>
      <c r="AQ69" s="58"/>
      <c r="AR69" s="58"/>
      <c r="AS69" s="58"/>
      <c r="AT69" s="58"/>
      <c r="AU69" s="58"/>
      <c r="AV69" s="58"/>
      <c r="AW69" s="58"/>
    </row>
    <row r="70" spans="2:49" x14ac:dyDescent="0.25">
      <c r="B70" s="150" t="s">
        <v>273</v>
      </c>
      <c r="C70" s="155" t="s">
        <v>316</v>
      </c>
      <c r="D70" s="58"/>
      <c r="E70" s="150" t="s">
        <v>273</v>
      </c>
      <c r="F70" s="155" t="s">
        <v>806</v>
      </c>
      <c r="G70" s="58"/>
      <c r="H70" s="150" t="s">
        <v>273</v>
      </c>
      <c r="I70" s="155"/>
      <c r="J70" s="58"/>
      <c r="K70" s="150" t="s">
        <v>924</v>
      </c>
      <c r="L70" s="155" t="s">
        <v>1397</v>
      </c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8"/>
      <c r="AN70" s="58"/>
      <c r="AO70" s="58"/>
      <c r="AP70" s="58"/>
      <c r="AQ70" s="58"/>
      <c r="AR70" s="58"/>
      <c r="AS70" s="58"/>
      <c r="AT70" s="58"/>
      <c r="AU70" s="58"/>
      <c r="AV70" s="58"/>
      <c r="AW70" s="58"/>
    </row>
    <row r="71" spans="2:49" x14ac:dyDescent="0.25">
      <c r="B71" s="150" t="s">
        <v>274</v>
      </c>
      <c r="C71" s="155" t="s">
        <v>317</v>
      </c>
      <c r="D71" s="58"/>
      <c r="E71" s="150" t="s">
        <v>274</v>
      </c>
      <c r="F71" s="155" t="s">
        <v>828</v>
      </c>
      <c r="G71" s="58"/>
      <c r="H71" s="150" t="s">
        <v>274</v>
      </c>
      <c r="I71" s="155"/>
      <c r="J71" s="58"/>
      <c r="K71" s="150" t="s">
        <v>925</v>
      </c>
      <c r="L71" s="155" t="s">
        <v>1398</v>
      </c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58"/>
      <c r="AM71" s="58"/>
      <c r="AN71" s="58"/>
      <c r="AO71" s="58"/>
      <c r="AP71" s="58"/>
      <c r="AQ71" s="58"/>
      <c r="AR71" s="58"/>
      <c r="AS71" s="58"/>
      <c r="AT71" s="58"/>
      <c r="AU71" s="58"/>
      <c r="AV71" s="58"/>
      <c r="AW71" s="58"/>
    </row>
    <row r="72" spans="2:49" x14ac:dyDescent="0.25">
      <c r="B72" s="150" t="s">
        <v>275</v>
      </c>
      <c r="C72" s="155" t="s">
        <v>771</v>
      </c>
      <c r="D72" s="58"/>
      <c r="E72" s="150" t="s">
        <v>275</v>
      </c>
      <c r="F72" s="155" t="s">
        <v>829</v>
      </c>
      <c r="G72" s="58"/>
      <c r="H72" s="150" t="s">
        <v>275</v>
      </c>
      <c r="I72" s="155"/>
      <c r="J72" s="58"/>
      <c r="K72" s="150" t="s">
        <v>926</v>
      </c>
      <c r="L72" s="155" t="s">
        <v>1399</v>
      </c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58"/>
      <c r="AK72" s="58"/>
      <c r="AL72" s="58"/>
      <c r="AM72" s="58"/>
      <c r="AN72" s="58"/>
      <c r="AO72" s="58"/>
      <c r="AP72" s="58"/>
      <c r="AQ72" s="58"/>
      <c r="AR72" s="58"/>
      <c r="AS72" s="58"/>
      <c r="AT72" s="58"/>
      <c r="AU72" s="58"/>
      <c r="AV72" s="58"/>
      <c r="AW72" s="58"/>
    </row>
    <row r="73" spans="2:49" x14ac:dyDescent="0.25">
      <c r="B73" s="150" t="s">
        <v>276</v>
      </c>
      <c r="C73" s="155" t="s">
        <v>772</v>
      </c>
      <c r="D73" s="58"/>
      <c r="E73" s="150" t="s">
        <v>276</v>
      </c>
      <c r="F73" s="155" t="s">
        <v>807</v>
      </c>
      <c r="G73" s="58"/>
      <c r="H73" s="150" t="s">
        <v>276</v>
      </c>
      <c r="I73" s="155"/>
      <c r="J73" s="58"/>
      <c r="K73" s="150" t="s">
        <v>927</v>
      </c>
      <c r="L73" s="155" t="s">
        <v>1400</v>
      </c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58"/>
      <c r="AK73" s="58"/>
      <c r="AL73" s="58"/>
      <c r="AM73" s="58"/>
      <c r="AN73" s="58"/>
      <c r="AO73" s="58"/>
      <c r="AP73" s="58"/>
      <c r="AQ73" s="58"/>
      <c r="AR73" s="58"/>
      <c r="AS73" s="58"/>
      <c r="AT73" s="58"/>
      <c r="AU73" s="58"/>
      <c r="AV73" s="58"/>
      <c r="AW73" s="58"/>
    </row>
    <row r="74" spans="2:49" x14ac:dyDescent="0.25">
      <c r="B74" s="150" t="s">
        <v>277</v>
      </c>
      <c r="C74" s="155" t="s">
        <v>773</v>
      </c>
      <c r="D74" s="58"/>
      <c r="E74" s="150" t="s">
        <v>277</v>
      </c>
      <c r="F74" s="155" t="s">
        <v>808</v>
      </c>
      <c r="G74" s="58"/>
      <c r="H74" s="150" t="s">
        <v>277</v>
      </c>
      <c r="I74" s="155"/>
      <c r="J74" s="58"/>
      <c r="K74" s="150" t="s">
        <v>928</v>
      </c>
      <c r="L74" s="155" t="s">
        <v>1401</v>
      </c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58"/>
      <c r="AK74" s="58"/>
      <c r="AL74" s="58"/>
      <c r="AM74" s="58"/>
      <c r="AN74" s="58"/>
      <c r="AO74" s="58"/>
      <c r="AP74" s="58"/>
      <c r="AQ74" s="58"/>
      <c r="AR74" s="58"/>
      <c r="AS74" s="58"/>
      <c r="AT74" s="58"/>
      <c r="AU74" s="58"/>
      <c r="AV74" s="58"/>
      <c r="AW74" s="58"/>
    </row>
    <row r="75" spans="2:49" x14ac:dyDescent="0.25">
      <c r="B75" s="150" t="s">
        <v>278</v>
      </c>
      <c r="C75" s="155" t="s">
        <v>774</v>
      </c>
      <c r="D75" s="58"/>
      <c r="E75" s="150" t="s">
        <v>278</v>
      </c>
      <c r="F75" s="155" t="s">
        <v>830</v>
      </c>
      <c r="G75" s="58"/>
      <c r="H75" s="150" t="s">
        <v>278</v>
      </c>
      <c r="I75" s="155"/>
      <c r="J75" s="58"/>
      <c r="K75" s="150" t="s">
        <v>929</v>
      </c>
      <c r="L75" s="155" t="s">
        <v>1402</v>
      </c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58"/>
      <c r="AK75" s="58"/>
      <c r="AL75" s="58"/>
      <c r="AM75" s="58"/>
      <c r="AN75" s="58"/>
      <c r="AO75" s="58"/>
      <c r="AP75" s="58"/>
      <c r="AQ75" s="58"/>
      <c r="AR75" s="58"/>
      <c r="AS75" s="58"/>
      <c r="AT75" s="58"/>
      <c r="AU75" s="58"/>
      <c r="AV75" s="58"/>
      <c r="AW75" s="58"/>
    </row>
    <row r="76" spans="2:49" x14ac:dyDescent="0.25">
      <c r="B76" s="150" t="s">
        <v>296</v>
      </c>
      <c r="C76" s="155" t="s">
        <v>775</v>
      </c>
      <c r="D76" s="58"/>
      <c r="E76" s="150" t="s">
        <v>296</v>
      </c>
      <c r="F76" s="155" t="s">
        <v>831</v>
      </c>
      <c r="G76" s="58"/>
      <c r="H76" s="150" t="s">
        <v>296</v>
      </c>
      <c r="I76" s="155"/>
      <c r="J76" s="58"/>
      <c r="K76" s="150" t="s">
        <v>930</v>
      </c>
      <c r="L76" s="155" t="s">
        <v>1403</v>
      </c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58"/>
      <c r="AQ76" s="58"/>
      <c r="AR76" s="58"/>
      <c r="AS76" s="58"/>
      <c r="AT76" s="58"/>
      <c r="AU76" s="58"/>
      <c r="AV76" s="58"/>
      <c r="AW76" s="58"/>
    </row>
    <row r="77" spans="2:49" x14ac:dyDescent="0.25">
      <c r="B77" s="150" t="s">
        <v>279</v>
      </c>
      <c r="C77" s="155" t="s">
        <v>776</v>
      </c>
      <c r="D77" s="58"/>
      <c r="E77" s="150" t="s">
        <v>279</v>
      </c>
      <c r="F77" s="155" t="s">
        <v>809</v>
      </c>
      <c r="G77" s="58"/>
      <c r="H77" s="150" t="s">
        <v>279</v>
      </c>
      <c r="I77" s="155"/>
      <c r="J77" s="58"/>
      <c r="K77" s="150" t="s">
        <v>931</v>
      </c>
      <c r="L77" s="155" t="s">
        <v>1404</v>
      </c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58"/>
      <c r="AP77" s="58"/>
      <c r="AQ77" s="58"/>
      <c r="AR77" s="58"/>
      <c r="AS77" s="58"/>
      <c r="AT77" s="58"/>
      <c r="AU77" s="58"/>
      <c r="AV77" s="58"/>
      <c r="AW77" s="58"/>
    </row>
    <row r="78" spans="2:49" x14ac:dyDescent="0.25">
      <c r="B78" s="150" t="s">
        <v>280</v>
      </c>
      <c r="C78" s="155" t="s">
        <v>777</v>
      </c>
      <c r="D78" s="58"/>
      <c r="E78" s="150" t="s">
        <v>280</v>
      </c>
      <c r="F78" s="155" t="s">
        <v>810</v>
      </c>
      <c r="G78" s="58"/>
      <c r="H78" s="150" t="s">
        <v>280</v>
      </c>
      <c r="I78" s="155"/>
      <c r="J78" s="58"/>
      <c r="K78" s="150" t="s">
        <v>932</v>
      </c>
      <c r="L78" s="155" t="s">
        <v>1405</v>
      </c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58"/>
      <c r="AQ78" s="58"/>
      <c r="AR78" s="58"/>
      <c r="AS78" s="58"/>
      <c r="AT78" s="58"/>
      <c r="AU78" s="58"/>
      <c r="AV78" s="58"/>
      <c r="AW78" s="58"/>
    </row>
    <row r="79" spans="2:49" x14ac:dyDescent="0.25">
      <c r="B79" s="150" t="s">
        <v>281</v>
      </c>
      <c r="C79" s="155" t="s">
        <v>318</v>
      </c>
      <c r="D79" s="58"/>
      <c r="E79" s="150" t="s">
        <v>281</v>
      </c>
      <c r="F79" s="155" t="s">
        <v>267</v>
      </c>
      <c r="G79" s="58"/>
      <c r="H79" s="150" t="s">
        <v>281</v>
      </c>
      <c r="I79" s="155"/>
      <c r="J79" s="58"/>
      <c r="K79" s="150" t="s">
        <v>933</v>
      </c>
      <c r="L79" s="155" t="s">
        <v>1406</v>
      </c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58"/>
      <c r="AK79" s="58"/>
      <c r="AL79" s="58"/>
      <c r="AM79" s="58"/>
      <c r="AN79" s="58"/>
      <c r="AO79" s="58"/>
      <c r="AP79" s="58"/>
      <c r="AQ79" s="58"/>
      <c r="AR79" s="58"/>
      <c r="AS79" s="58"/>
      <c r="AT79" s="58"/>
      <c r="AU79" s="58"/>
      <c r="AV79" s="58"/>
      <c r="AW79" s="58"/>
    </row>
    <row r="80" spans="2:49" x14ac:dyDescent="0.25">
      <c r="B80" s="150" t="s">
        <v>282</v>
      </c>
      <c r="C80" s="155" t="s">
        <v>319</v>
      </c>
      <c r="D80" s="58"/>
      <c r="E80" s="150" t="s">
        <v>282</v>
      </c>
      <c r="F80" s="155" t="s">
        <v>812</v>
      </c>
      <c r="G80" s="58"/>
      <c r="H80" s="150" t="s">
        <v>282</v>
      </c>
      <c r="I80" s="155"/>
      <c r="J80" s="58"/>
      <c r="K80" s="150" t="s">
        <v>934</v>
      </c>
      <c r="L80" s="155" t="s">
        <v>1407</v>
      </c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8"/>
      <c r="AP80" s="58"/>
      <c r="AQ80" s="58"/>
      <c r="AR80" s="58"/>
      <c r="AS80" s="58"/>
      <c r="AT80" s="58"/>
      <c r="AU80" s="58"/>
      <c r="AV80" s="58"/>
      <c r="AW80" s="58"/>
    </row>
    <row r="81" spans="2:49" x14ac:dyDescent="0.25">
      <c r="B81" s="150" t="s">
        <v>283</v>
      </c>
      <c r="C81" s="155" t="s">
        <v>320</v>
      </c>
      <c r="D81" s="58"/>
      <c r="E81" s="150" t="s">
        <v>283</v>
      </c>
      <c r="F81" s="155" t="s">
        <v>813</v>
      </c>
      <c r="G81" s="58"/>
      <c r="H81" s="150" t="s">
        <v>283</v>
      </c>
      <c r="I81" s="155"/>
      <c r="J81" s="58"/>
      <c r="K81" s="150" t="s">
        <v>935</v>
      </c>
      <c r="L81" s="155" t="s">
        <v>1408</v>
      </c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58"/>
      <c r="AL81" s="58"/>
      <c r="AM81" s="58"/>
      <c r="AN81" s="58"/>
      <c r="AO81" s="58"/>
      <c r="AP81" s="58"/>
      <c r="AQ81" s="58"/>
      <c r="AR81" s="58"/>
      <c r="AS81" s="58"/>
      <c r="AT81" s="58"/>
      <c r="AU81" s="58"/>
      <c r="AV81" s="58"/>
      <c r="AW81" s="58"/>
    </row>
    <row r="82" spans="2:49" x14ac:dyDescent="0.25">
      <c r="B82" s="150" t="s">
        <v>284</v>
      </c>
      <c r="C82" s="155" t="s">
        <v>778</v>
      </c>
      <c r="D82" s="58"/>
      <c r="E82" s="150" t="s">
        <v>284</v>
      </c>
      <c r="F82" s="155" t="s">
        <v>814</v>
      </c>
      <c r="G82" s="58"/>
      <c r="H82" s="150" t="s">
        <v>284</v>
      </c>
      <c r="I82" s="155"/>
      <c r="J82" s="58"/>
      <c r="K82" s="150" t="s">
        <v>936</v>
      </c>
      <c r="L82" s="155" t="s">
        <v>1409</v>
      </c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58"/>
      <c r="AP82" s="58"/>
      <c r="AQ82" s="58"/>
      <c r="AR82" s="58"/>
      <c r="AS82" s="58"/>
      <c r="AT82" s="58"/>
      <c r="AU82" s="58"/>
      <c r="AV82" s="58"/>
      <c r="AW82" s="58"/>
    </row>
    <row r="83" spans="2:49" x14ac:dyDescent="0.25">
      <c r="B83" s="150" t="s">
        <v>285</v>
      </c>
      <c r="C83" s="155" t="s">
        <v>321</v>
      </c>
      <c r="D83" s="58"/>
      <c r="E83" s="150" t="s">
        <v>285</v>
      </c>
      <c r="F83" s="155" t="s">
        <v>815</v>
      </c>
      <c r="G83" s="58"/>
      <c r="H83" s="150" t="s">
        <v>285</v>
      </c>
      <c r="I83" s="155"/>
      <c r="J83" s="58"/>
      <c r="K83" s="150" t="s">
        <v>937</v>
      </c>
      <c r="L83" s="155" t="s">
        <v>1410</v>
      </c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58"/>
      <c r="AK83" s="58"/>
      <c r="AL83" s="58"/>
      <c r="AM83" s="58"/>
      <c r="AN83" s="58"/>
      <c r="AO83" s="58"/>
      <c r="AP83" s="58"/>
      <c r="AQ83" s="58"/>
      <c r="AR83" s="58"/>
      <c r="AS83" s="58"/>
      <c r="AT83" s="58"/>
      <c r="AU83" s="58"/>
      <c r="AV83" s="58"/>
      <c r="AW83" s="58"/>
    </row>
    <row r="84" spans="2:49" x14ac:dyDescent="0.25">
      <c r="B84" s="150" t="s">
        <v>286</v>
      </c>
      <c r="C84" s="155" t="s">
        <v>322</v>
      </c>
      <c r="D84" s="58"/>
      <c r="E84" s="150" t="s">
        <v>286</v>
      </c>
      <c r="F84" s="155" t="s">
        <v>832</v>
      </c>
      <c r="G84" s="58"/>
      <c r="H84" s="150" t="s">
        <v>286</v>
      </c>
      <c r="I84" s="155"/>
      <c r="J84" s="58"/>
      <c r="K84" s="150" t="s">
        <v>938</v>
      </c>
      <c r="L84" s="155" t="s">
        <v>1411</v>
      </c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8"/>
      <c r="AP84" s="58"/>
      <c r="AQ84" s="58"/>
      <c r="AR84" s="58"/>
      <c r="AS84" s="58"/>
      <c r="AT84" s="58"/>
      <c r="AU84" s="58"/>
      <c r="AV84" s="58"/>
      <c r="AW84" s="58"/>
    </row>
    <row r="85" spans="2:49" x14ac:dyDescent="0.25">
      <c r="B85" s="150" t="s">
        <v>287</v>
      </c>
      <c r="C85" s="155" t="s">
        <v>779</v>
      </c>
      <c r="D85" s="58"/>
      <c r="E85" s="150" t="s">
        <v>287</v>
      </c>
      <c r="F85" s="155" t="s">
        <v>833</v>
      </c>
      <c r="G85" s="58"/>
      <c r="H85" s="150" t="s">
        <v>287</v>
      </c>
      <c r="I85" s="155"/>
      <c r="J85" s="58"/>
      <c r="K85" s="150" t="s">
        <v>939</v>
      </c>
      <c r="L85" s="155" t="s">
        <v>1412</v>
      </c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58"/>
      <c r="AL85" s="58"/>
      <c r="AM85" s="58"/>
      <c r="AN85" s="58"/>
      <c r="AO85" s="58"/>
      <c r="AP85" s="58"/>
      <c r="AQ85" s="58"/>
      <c r="AR85" s="58"/>
      <c r="AS85" s="58"/>
      <c r="AT85" s="58"/>
      <c r="AU85" s="58"/>
      <c r="AV85" s="58"/>
      <c r="AW85" s="58"/>
    </row>
    <row r="86" spans="2:49" x14ac:dyDescent="0.25">
      <c r="B86" s="150" t="s">
        <v>288</v>
      </c>
      <c r="C86" s="155" t="s">
        <v>323</v>
      </c>
      <c r="D86" s="58"/>
      <c r="E86" s="150" t="s">
        <v>288</v>
      </c>
      <c r="F86" s="155" t="s">
        <v>834</v>
      </c>
      <c r="G86" s="58"/>
      <c r="H86" s="150" t="s">
        <v>288</v>
      </c>
      <c r="I86" s="155"/>
      <c r="J86" s="58"/>
      <c r="K86" s="150" t="s">
        <v>940</v>
      </c>
      <c r="L86" s="155" t="s">
        <v>1413</v>
      </c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58"/>
      <c r="AK86" s="58"/>
      <c r="AL86" s="58"/>
      <c r="AM86" s="58"/>
      <c r="AN86" s="58"/>
      <c r="AO86" s="58"/>
      <c r="AP86" s="58"/>
      <c r="AQ86" s="58"/>
      <c r="AR86" s="58"/>
      <c r="AS86" s="58"/>
      <c r="AT86" s="58"/>
      <c r="AU86" s="58"/>
      <c r="AV86" s="58"/>
      <c r="AW86" s="58"/>
    </row>
    <row r="87" spans="2:49" x14ac:dyDescent="0.25">
      <c r="B87" s="150" t="s">
        <v>289</v>
      </c>
      <c r="C87" s="155" t="s">
        <v>780</v>
      </c>
      <c r="D87" s="58"/>
      <c r="E87" s="150" t="s">
        <v>289</v>
      </c>
      <c r="F87" s="155" t="s">
        <v>268</v>
      </c>
      <c r="G87" s="58"/>
      <c r="H87" s="150" t="s">
        <v>289</v>
      </c>
      <c r="I87" s="155"/>
      <c r="J87" s="58"/>
      <c r="K87" s="150" t="s">
        <v>941</v>
      </c>
      <c r="L87" s="155" t="s">
        <v>1414</v>
      </c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58"/>
      <c r="AK87" s="58"/>
      <c r="AL87" s="58"/>
      <c r="AM87" s="58"/>
      <c r="AN87" s="58"/>
      <c r="AO87" s="58"/>
      <c r="AP87" s="58"/>
      <c r="AQ87" s="58"/>
      <c r="AR87" s="58"/>
      <c r="AS87" s="58"/>
      <c r="AT87" s="58"/>
      <c r="AU87" s="58"/>
      <c r="AV87" s="58"/>
      <c r="AW87" s="58"/>
    </row>
    <row r="88" spans="2:49" x14ac:dyDescent="0.25">
      <c r="B88" s="150" t="s">
        <v>290</v>
      </c>
      <c r="C88" s="155" t="s">
        <v>324</v>
      </c>
      <c r="D88" s="58"/>
      <c r="E88" s="150" t="s">
        <v>290</v>
      </c>
      <c r="F88" s="155" t="s">
        <v>835</v>
      </c>
      <c r="G88" s="58"/>
      <c r="H88" s="150" t="s">
        <v>290</v>
      </c>
      <c r="I88" s="155"/>
      <c r="J88" s="58"/>
      <c r="K88" s="150" t="s">
        <v>942</v>
      </c>
      <c r="L88" s="155" t="s">
        <v>1415</v>
      </c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58"/>
      <c r="AK88" s="58"/>
      <c r="AL88" s="58"/>
      <c r="AM88" s="58"/>
      <c r="AN88" s="58"/>
      <c r="AO88" s="58"/>
      <c r="AP88" s="58"/>
      <c r="AQ88" s="58"/>
      <c r="AR88" s="58"/>
      <c r="AS88" s="58"/>
      <c r="AT88" s="58"/>
      <c r="AU88" s="58"/>
      <c r="AV88" s="58"/>
      <c r="AW88" s="58"/>
    </row>
    <row r="89" spans="2:49" x14ac:dyDescent="0.25">
      <c r="B89" s="150" t="s">
        <v>291</v>
      </c>
      <c r="C89" s="155" t="s">
        <v>781</v>
      </c>
      <c r="D89" s="58"/>
      <c r="E89" s="150" t="s">
        <v>291</v>
      </c>
      <c r="F89" s="155" t="s">
        <v>843</v>
      </c>
      <c r="G89" s="58"/>
      <c r="H89" s="150" t="s">
        <v>291</v>
      </c>
      <c r="I89" s="155"/>
      <c r="J89" s="58"/>
      <c r="K89" s="150" t="s">
        <v>943</v>
      </c>
      <c r="L89" s="155" t="s">
        <v>1416</v>
      </c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58"/>
      <c r="AK89" s="58"/>
      <c r="AL89" s="58"/>
      <c r="AM89" s="58"/>
      <c r="AN89" s="58"/>
      <c r="AO89" s="58"/>
      <c r="AP89" s="58"/>
      <c r="AQ89" s="58"/>
      <c r="AR89" s="58"/>
      <c r="AS89" s="58"/>
      <c r="AT89" s="58"/>
      <c r="AU89" s="58"/>
      <c r="AV89" s="58"/>
      <c r="AW89" s="58"/>
    </row>
    <row r="90" spans="2:49" x14ac:dyDescent="0.25">
      <c r="B90" s="150" t="s">
        <v>292</v>
      </c>
      <c r="C90" s="155" t="s">
        <v>325</v>
      </c>
      <c r="D90" s="58"/>
      <c r="E90" s="150" t="s">
        <v>292</v>
      </c>
      <c r="F90" s="155" t="s">
        <v>269</v>
      </c>
      <c r="G90" s="58"/>
      <c r="H90" s="150" t="s">
        <v>292</v>
      </c>
      <c r="I90" s="155"/>
      <c r="J90" s="58"/>
      <c r="K90" s="150" t="s">
        <v>944</v>
      </c>
      <c r="L90" s="155" t="s">
        <v>1417</v>
      </c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58"/>
      <c r="AK90" s="58"/>
      <c r="AL90" s="58"/>
      <c r="AM90" s="58"/>
      <c r="AN90" s="58"/>
      <c r="AO90" s="58"/>
      <c r="AP90" s="58"/>
      <c r="AQ90" s="58"/>
      <c r="AR90" s="58"/>
      <c r="AS90" s="58"/>
      <c r="AT90" s="58"/>
      <c r="AU90" s="58"/>
      <c r="AV90" s="58"/>
      <c r="AW90" s="58"/>
    </row>
    <row r="91" spans="2:49" x14ac:dyDescent="0.25">
      <c r="B91" s="150" t="s">
        <v>293</v>
      </c>
      <c r="C91" s="155" t="s">
        <v>326</v>
      </c>
      <c r="D91" s="58"/>
      <c r="E91" s="150" t="s">
        <v>293</v>
      </c>
      <c r="F91" s="155" t="s">
        <v>817</v>
      </c>
      <c r="G91" s="58"/>
      <c r="H91" s="150" t="s">
        <v>293</v>
      </c>
      <c r="I91" s="155"/>
      <c r="J91" s="58"/>
      <c r="K91" s="150" t="s">
        <v>945</v>
      </c>
      <c r="L91" s="155" t="s">
        <v>1418</v>
      </c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58"/>
      <c r="AK91" s="58"/>
      <c r="AL91" s="58"/>
      <c r="AM91" s="58"/>
      <c r="AN91" s="58"/>
      <c r="AO91" s="58"/>
      <c r="AP91" s="58"/>
      <c r="AQ91" s="58"/>
      <c r="AR91" s="58"/>
      <c r="AS91" s="58"/>
      <c r="AT91" s="58"/>
      <c r="AU91" s="58"/>
      <c r="AV91" s="58"/>
      <c r="AW91" s="58"/>
    </row>
    <row r="92" spans="2:49" x14ac:dyDescent="0.25">
      <c r="B92" s="150" t="s">
        <v>294</v>
      </c>
      <c r="C92" s="155" t="s">
        <v>327</v>
      </c>
      <c r="D92" s="58"/>
      <c r="E92" s="150" t="s">
        <v>294</v>
      </c>
      <c r="F92" s="155" t="s">
        <v>818</v>
      </c>
      <c r="G92" s="58"/>
      <c r="H92" s="150" t="s">
        <v>294</v>
      </c>
      <c r="I92" s="155"/>
      <c r="J92" s="58"/>
      <c r="K92" s="150" t="s">
        <v>946</v>
      </c>
      <c r="L92" s="155" t="s">
        <v>1419</v>
      </c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58"/>
      <c r="AP92" s="58"/>
      <c r="AQ92" s="58"/>
      <c r="AR92" s="58"/>
      <c r="AS92" s="58"/>
      <c r="AT92" s="58"/>
      <c r="AU92" s="58"/>
      <c r="AV92" s="58"/>
      <c r="AW92" s="58"/>
    </row>
    <row r="93" spans="2:49" x14ac:dyDescent="0.25">
      <c r="B93" s="150" t="s">
        <v>295</v>
      </c>
      <c r="C93" s="155" t="s">
        <v>328</v>
      </c>
      <c r="D93" s="58"/>
      <c r="E93" s="150" t="s">
        <v>295</v>
      </c>
      <c r="F93" s="155" t="s">
        <v>819</v>
      </c>
      <c r="G93" s="58"/>
      <c r="H93" s="150" t="s">
        <v>295</v>
      </c>
      <c r="I93" s="155"/>
      <c r="J93" s="58"/>
      <c r="K93" s="150" t="s">
        <v>947</v>
      </c>
      <c r="L93" s="155" t="s">
        <v>1420</v>
      </c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58"/>
      <c r="AP93" s="58"/>
      <c r="AQ93" s="58"/>
      <c r="AR93" s="58"/>
      <c r="AS93" s="58"/>
      <c r="AT93" s="58"/>
      <c r="AU93" s="58"/>
      <c r="AV93" s="58"/>
      <c r="AW93" s="58"/>
    </row>
    <row r="94" spans="2:49" x14ac:dyDescent="0.25">
      <c r="B94" s="150" t="s">
        <v>297</v>
      </c>
      <c r="C94" s="155" t="s">
        <v>782</v>
      </c>
      <c r="D94" s="58"/>
      <c r="E94" s="150" t="s">
        <v>297</v>
      </c>
      <c r="F94" s="155" t="s">
        <v>820</v>
      </c>
      <c r="G94" s="58"/>
      <c r="H94" s="150" t="s">
        <v>297</v>
      </c>
      <c r="I94" s="155"/>
      <c r="J94" s="58"/>
      <c r="K94" s="150" t="s">
        <v>948</v>
      </c>
      <c r="L94" s="155" t="s">
        <v>1421</v>
      </c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58"/>
      <c r="AK94" s="58"/>
      <c r="AL94" s="58"/>
      <c r="AM94" s="58"/>
      <c r="AN94" s="58"/>
      <c r="AO94" s="58"/>
      <c r="AP94" s="58"/>
      <c r="AQ94" s="58"/>
      <c r="AR94" s="58"/>
      <c r="AS94" s="58"/>
      <c r="AT94" s="58"/>
      <c r="AU94" s="58"/>
      <c r="AV94" s="58"/>
      <c r="AW94" s="58"/>
    </row>
    <row r="95" spans="2:49" x14ac:dyDescent="0.25">
      <c r="B95" s="150" t="s">
        <v>298</v>
      </c>
      <c r="C95" s="155" t="s">
        <v>329</v>
      </c>
      <c r="D95" s="58"/>
      <c r="E95" s="150" t="s">
        <v>298</v>
      </c>
      <c r="F95" s="155" t="s">
        <v>836</v>
      </c>
      <c r="G95" s="58"/>
      <c r="H95" s="150" t="s">
        <v>298</v>
      </c>
      <c r="I95" s="155"/>
      <c r="J95" s="58"/>
      <c r="K95" s="150" t="s">
        <v>949</v>
      </c>
      <c r="L95" s="155" t="s">
        <v>1422</v>
      </c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58"/>
      <c r="AK95" s="58"/>
      <c r="AL95" s="58"/>
      <c r="AM95" s="58"/>
      <c r="AN95" s="58"/>
      <c r="AO95" s="58"/>
      <c r="AP95" s="58"/>
      <c r="AQ95" s="58"/>
      <c r="AR95" s="58"/>
      <c r="AS95" s="58"/>
      <c r="AT95" s="58"/>
      <c r="AU95" s="58"/>
      <c r="AV95" s="58"/>
      <c r="AW95" s="58"/>
    </row>
    <row r="96" spans="2:49" x14ac:dyDescent="0.25">
      <c r="B96" s="150" t="s">
        <v>299</v>
      </c>
      <c r="C96" s="155" t="s">
        <v>783</v>
      </c>
      <c r="D96" s="58"/>
      <c r="E96" s="150" t="s">
        <v>299</v>
      </c>
      <c r="F96" s="155" t="s">
        <v>783</v>
      </c>
      <c r="G96" s="58"/>
      <c r="H96" s="150" t="s">
        <v>299</v>
      </c>
      <c r="I96" s="155"/>
      <c r="J96" s="58"/>
      <c r="K96" s="150" t="s">
        <v>950</v>
      </c>
      <c r="L96" s="155" t="s">
        <v>1423</v>
      </c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58"/>
      <c r="AK96" s="58"/>
      <c r="AL96" s="58"/>
      <c r="AM96" s="58"/>
      <c r="AN96" s="58"/>
      <c r="AO96" s="58"/>
      <c r="AP96" s="58"/>
      <c r="AQ96" s="58"/>
      <c r="AR96" s="58"/>
      <c r="AS96" s="58"/>
      <c r="AT96" s="58"/>
      <c r="AU96" s="58"/>
      <c r="AV96" s="58"/>
      <c r="AW96" s="58"/>
    </row>
    <row r="97" spans="2:49" x14ac:dyDescent="0.25">
      <c r="B97" s="150" t="s">
        <v>300</v>
      </c>
      <c r="C97" s="155" t="s">
        <v>330</v>
      </c>
      <c r="D97" s="58"/>
      <c r="E97" s="150" t="s">
        <v>300</v>
      </c>
      <c r="F97" s="155" t="s">
        <v>822</v>
      </c>
      <c r="G97" s="58"/>
      <c r="H97" s="150" t="s">
        <v>300</v>
      </c>
      <c r="I97" s="155"/>
      <c r="J97" s="58"/>
      <c r="K97" s="150" t="s">
        <v>951</v>
      </c>
      <c r="L97" s="155" t="s">
        <v>1424</v>
      </c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58"/>
      <c r="AK97" s="58"/>
      <c r="AL97" s="58"/>
      <c r="AM97" s="58"/>
      <c r="AN97" s="58"/>
      <c r="AO97" s="58"/>
      <c r="AP97" s="58"/>
      <c r="AQ97" s="58"/>
      <c r="AR97" s="58"/>
      <c r="AS97" s="58"/>
      <c r="AT97" s="58"/>
      <c r="AU97" s="58"/>
      <c r="AV97" s="58"/>
      <c r="AW97" s="58"/>
    </row>
    <row r="98" spans="2:49" x14ac:dyDescent="0.25">
      <c r="B98" s="150" t="s">
        <v>301</v>
      </c>
      <c r="C98" s="155" t="s">
        <v>339</v>
      </c>
      <c r="D98" s="58"/>
      <c r="E98" s="150" t="s">
        <v>301</v>
      </c>
      <c r="F98" s="155" t="s">
        <v>823</v>
      </c>
      <c r="G98" s="58"/>
      <c r="H98" s="150" t="s">
        <v>301</v>
      </c>
      <c r="I98" s="155"/>
      <c r="J98" s="58"/>
      <c r="K98" s="150" t="s">
        <v>952</v>
      </c>
      <c r="L98" s="155" t="s">
        <v>1425</v>
      </c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58"/>
      <c r="AK98" s="58"/>
      <c r="AL98" s="58"/>
      <c r="AM98" s="58"/>
      <c r="AN98" s="58"/>
      <c r="AO98" s="58"/>
      <c r="AP98" s="58"/>
      <c r="AQ98" s="58"/>
      <c r="AR98" s="58"/>
      <c r="AS98" s="58"/>
      <c r="AT98" s="58"/>
      <c r="AU98" s="58"/>
      <c r="AV98" s="58"/>
      <c r="AW98" s="58"/>
    </row>
    <row r="99" spans="2:49" x14ac:dyDescent="0.25">
      <c r="B99" s="150" t="s">
        <v>337</v>
      </c>
      <c r="C99" s="155" t="s">
        <v>784</v>
      </c>
      <c r="D99" s="58"/>
      <c r="E99" s="150" t="s">
        <v>337</v>
      </c>
      <c r="F99" s="155" t="s">
        <v>837</v>
      </c>
      <c r="G99" s="58"/>
      <c r="H99" s="150" t="s">
        <v>337</v>
      </c>
      <c r="I99" s="155"/>
      <c r="J99" s="58"/>
      <c r="K99" s="150" t="s">
        <v>953</v>
      </c>
      <c r="L99" s="155" t="s">
        <v>1426</v>
      </c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58"/>
      <c r="AK99" s="58"/>
      <c r="AL99" s="58"/>
      <c r="AM99" s="58"/>
      <c r="AN99" s="58"/>
      <c r="AO99" s="58"/>
      <c r="AP99" s="58"/>
      <c r="AQ99" s="58"/>
      <c r="AR99" s="58"/>
      <c r="AS99" s="58"/>
      <c r="AT99" s="58"/>
      <c r="AU99" s="58"/>
      <c r="AV99" s="58"/>
      <c r="AW99" s="58"/>
    </row>
    <row r="100" spans="2:49" x14ac:dyDescent="0.25">
      <c r="B100" s="150" t="s">
        <v>338</v>
      </c>
      <c r="C100" s="155" t="s">
        <v>785</v>
      </c>
      <c r="D100" s="58"/>
      <c r="E100" s="150" t="s">
        <v>338</v>
      </c>
      <c r="F100" s="155" t="s">
        <v>838</v>
      </c>
      <c r="G100" s="58"/>
      <c r="H100" s="150" t="s">
        <v>338</v>
      </c>
      <c r="I100" s="155"/>
      <c r="J100" s="58"/>
      <c r="K100" s="150" t="s">
        <v>954</v>
      </c>
      <c r="L100" s="155" t="s">
        <v>1427</v>
      </c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58"/>
      <c r="AK100" s="58"/>
      <c r="AL100" s="58"/>
      <c r="AM100" s="58"/>
      <c r="AN100" s="58"/>
      <c r="AO100" s="58"/>
      <c r="AP100" s="58"/>
      <c r="AQ100" s="58"/>
      <c r="AR100" s="58"/>
      <c r="AS100" s="58"/>
      <c r="AT100" s="58"/>
      <c r="AU100" s="58"/>
      <c r="AV100" s="58"/>
      <c r="AW100" s="58"/>
    </row>
    <row r="101" spans="2:49" x14ac:dyDescent="0.25">
      <c r="B101" s="150" t="s">
        <v>340</v>
      </c>
      <c r="C101" s="155" t="s">
        <v>786</v>
      </c>
      <c r="D101" s="58"/>
      <c r="E101" s="150" t="s">
        <v>340</v>
      </c>
      <c r="F101" s="155" t="s">
        <v>839</v>
      </c>
      <c r="G101" s="58"/>
      <c r="H101" s="150" t="s">
        <v>340</v>
      </c>
      <c r="I101" s="155"/>
      <c r="J101" s="58"/>
      <c r="K101" s="150" t="s">
        <v>955</v>
      </c>
      <c r="L101" s="155" t="s">
        <v>1428</v>
      </c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58"/>
      <c r="AK101" s="58"/>
      <c r="AL101" s="58"/>
      <c r="AM101" s="58"/>
      <c r="AN101" s="58"/>
      <c r="AO101" s="58"/>
      <c r="AP101" s="58"/>
      <c r="AQ101" s="58"/>
      <c r="AR101" s="58"/>
      <c r="AS101" s="58"/>
      <c r="AT101" s="58"/>
      <c r="AU101" s="58"/>
      <c r="AV101" s="58"/>
      <c r="AW101" s="58"/>
    </row>
    <row r="102" spans="2:49" x14ac:dyDescent="0.25">
      <c r="B102" s="148"/>
      <c r="C102" s="57"/>
      <c r="D102" s="58"/>
      <c r="E102" s="148"/>
      <c r="F102" s="57"/>
      <c r="G102" s="58"/>
      <c r="H102" s="148"/>
      <c r="I102" s="57"/>
      <c r="J102" s="58"/>
      <c r="K102" s="148"/>
      <c r="L102" s="57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58"/>
      <c r="AK102" s="58"/>
      <c r="AL102" s="58"/>
      <c r="AM102" s="58"/>
      <c r="AN102" s="58"/>
      <c r="AO102" s="58"/>
      <c r="AP102" s="58"/>
      <c r="AQ102" s="58"/>
      <c r="AR102" s="58"/>
      <c r="AS102" s="58"/>
      <c r="AT102" s="58"/>
      <c r="AU102" s="58"/>
      <c r="AV102" s="58"/>
      <c r="AW102" s="58"/>
    </row>
    <row r="103" spans="2:49" ht="15.75" x14ac:dyDescent="0.25">
      <c r="B103" s="149"/>
      <c r="C103" s="149" t="s">
        <v>787</v>
      </c>
      <c r="D103" s="58"/>
      <c r="E103" s="149"/>
      <c r="F103" s="149" t="s">
        <v>787</v>
      </c>
      <c r="G103" s="58"/>
      <c r="H103" s="149"/>
      <c r="I103" s="149" t="s">
        <v>787</v>
      </c>
      <c r="J103" s="58"/>
      <c r="K103" s="149"/>
      <c r="L103" s="149" t="s">
        <v>787</v>
      </c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  <c r="AM103" s="58"/>
      <c r="AN103" s="58"/>
      <c r="AO103" s="58"/>
      <c r="AP103" s="58"/>
      <c r="AQ103" s="58"/>
      <c r="AR103" s="58"/>
      <c r="AS103" s="58"/>
      <c r="AT103" s="58"/>
      <c r="AU103" s="58"/>
      <c r="AV103" s="58"/>
      <c r="AW103" s="58"/>
    </row>
    <row r="104" spans="2:49" x14ac:dyDescent="0.25">
      <c r="B104" s="150">
        <v>6</v>
      </c>
      <c r="C104" s="151" t="s">
        <v>304</v>
      </c>
      <c r="D104" s="58"/>
      <c r="E104" s="150">
        <v>6</v>
      </c>
      <c r="F104" s="151" t="s">
        <v>304</v>
      </c>
      <c r="G104" s="58"/>
      <c r="H104" s="150">
        <v>6</v>
      </c>
      <c r="I104" s="151" t="s">
        <v>844</v>
      </c>
      <c r="J104" s="58"/>
      <c r="K104" s="150">
        <v>7</v>
      </c>
      <c r="L104" s="151" t="s">
        <v>844</v>
      </c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58"/>
      <c r="AP104" s="58"/>
      <c r="AQ104" s="58"/>
      <c r="AR104" s="58"/>
      <c r="AS104" s="58"/>
      <c r="AT104" s="58"/>
      <c r="AU104" s="58"/>
      <c r="AV104" s="58"/>
      <c r="AW104" s="58"/>
    </row>
    <row r="105" spans="2:49" x14ac:dyDescent="0.25">
      <c r="B105" s="150" t="s">
        <v>246</v>
      </c>
      <c r="C105" s="155" t="s">
        <v>332</v>
      </c>
      <c r="D105" s="58"/>
      <c r="E105" s="150" t="s">
        <v>246</v>
      </c>
      <c r="F105" s="155" t="s">
        <v>795</v>
      </c>
      <c r="G105" s="58"/>
      <c r="H105" s="150" t="s">
        <v>246</v>
      </c>
      <c r="I105" s="155"/>
      <c r="J105" s="58"/>
      <c r="K105" s="150" t="s">
        <v>258</v>
      </c>
      <c r="L105" s="155" t="s">
        <v>845</v>
      </c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58"/>
      <c r="AK105" s="58"/>
      <c r="AL105" s="58"/>
      <c r="AM105" s="58"/>
      <c r="AN105" s="58"/>
      <c r="AO105" s="58"/>
      <c r="AP105" s="58"/>
      <c r="AQ105" s="58"/>
      <c r="AR105" s="58"/>
      <c r="AS105" s="58"/>
      <c r="AT105" s="58"/>
      <c r="AU105" s="58"/>
      <c r="AV105" s="58"/>
      <c r="AW105" s="58"/>
    </row>
    <row r="106" spans="2:49" x14ac:dyDescent="0.25">
      <c r="B106" s="150" t="s">
        <v>247</v>
      </c>
      <c r="C106" s="155" t="s">
        <v>355</v>
      </c>
      <c r="D106" s="58"/>
      <c r="E106" s="150" t="s">
        <v>247</v>
      </c>
      <c r="F106" s="155" t="s">
        <v>796</v>
      </c>
      <c r="G106" s="58"/>
      <c r="H106" s="150" t="s">
        <v>247</v>
      </c>
      <c r="I106" s="155"/>
      <c r="J106" s="58"/>
      <c r="K106" s="150" t="s">
        <v>259</v>
      </c>
      <c r="L106" s="155" t="s">
        <v>846</v>
      </c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58"/>
      <c r="AK106" s="58"/>
      <c r="AL106" s="58"/>
      <c r="AM106" s="58"/>
      <c r="AN106" s="58"/>
      <c r="AO106" s="58"/>
      <c r="AP106" s="58"/>
      <c r="AQ106" s="58"/>
      <c r="AR106" s="58"/>
      <c r="AS106" s="58"/>
      <c r="AT106" s="58"/>
      <c r="AU106" s="58"/>
      <c r="AV106" s="58"/>
      <c r="AW106" s="58"/>
    </row>
    <row r="107" spans="2:49" x14ac:dyDescent="0.25">
      <c r="B107" s="150" t="s">
        <v>248</v>
      </c>
      <c r="C107" s="155" t="s">
        <v>308</v>
      </c>
      <c r="D107" s="58"/>
      <c r="E107" s="150" t="s">
        <v>248</v>
      </c>
      <c r="F107" s="155" t="s">
        <v>797</v>
      </c>
      <c r="G107" s="58"/>
      <c r="H107" s="150" t="s">
        <v>248</v>
      </c>
      <c r="I107" s="155"/>
      <c r="J107" s="58"/>
      <c r="K107" s="150" t="s">
        <v>260</v>
      </c>
      <c r="L107" s="155" t="s">
        <v>847</v>
      </c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58"/>
      <c r="AK107" s="58"/>
      <c r="AL107" s="58"/>
      <c r="AM107" s="58"/>
      <c r="AN107" s="58"/>
      <c r="AO107" s="58"/>
      <c r="AP107" s="58"/>
      <c r="AQ107" s="58"/>
      <c r="AR107" s="58"/>
      <c r="AS107" s="58"/>
      <c r="AT107" s="58"/>
      <c r="AU107" s="58"/>
      <c r="AV107" s="58"/>
      <c r="AW107" s="58"/>
    </row>
    <row r="108" spans="2:49" x14ac:dyDescent="0.25">
      <c r="B108" s="150" t="s">
        <v>249</v>
      </c>
      <c r="C108" s="155" t="s">
        <v>309</v>
      </c>
      <c r="D108" s="58"/>
      <c r="E108" s="150" t="s">
        <v>249</v>
      </c>
      <c r="F108" s="155" t="s">
        <v>798</v>
      </c>
      <c r="G108" s="58"/>
      <c r="H108" s="150" t="s">
        <v>249</v>
      </c>
      <c r="I108" s="155"/>
      <c r="J108" s="58"/>
      <c r="K108" s="150" t="s">
        <v>261</v>
      </c>
      <c r="L108" s="155" t="s">
        <v>1385</v>
      </c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58"/>
      <c r="AK108" s="58"/>
      <c r="AL108" s="58"/>
      <c r="AM108" s="58"/>
      <c r="AN108" s="58"/>
      <c r="AO108" s="58"/>
      <c r="AP108" s="58"/>
      <c r="AQ108" s="58"/>
      <c r="AR108" s="58"/>
      <c r="AS108" s="58"/>
      <c r="AT108" s="58"/>
      <c r="AU108" s="58"/>
      <c r="AV108" s="58"/>
      <c r="AW108" s="58"/>
    </row>
    <row r="109" spans="2:49" x14ac:dyDescent="0.25">
      <c r="B109" s="150" t="s">
        <v>250</v>
      </c>
      <c r="C109" s="155" t="s">
        <v>310</v>
      </c>
      <c r="D109" s="58"/>
      <c r="E109" s="150" t="s">
        <v>250</v>
      </c>
      <c r="F109" s="155" t="s">
        <v>799</v>
      </c>
      <c r="G109" s="58"/>
      <c r="H109" s="150" t="s">
        <v>250</v>
      </c>
      <c r="I109" s="155"/>
      <c r="J109" s="58"/>
      <c r="K109" s="150" t="s">
        <v>262</v>
      </c>
      <c r="L109" s="155" t="s">
        <v>1386</v>
      </c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58"/>
      <c r="AK109" s="58"/>
      <c r="AL109" s="58"/>
      <c r="AM109" s="58"/>
      <c r="AN109" s="58"/>
      <c r="AO109" s="58"/>
      <c r="AP109" s="58"/>
      <c r="AQ109" s="58"/>
      <c r="AR109" s="58"/>
      <c r="AS109" s="58"/>
      <c r="AT109" s="58"/>
      <c r="AU109" s="58"/>
      <c r="AV109" s="58"/>
      <c r="AW109" s="58"/>
    </row>
    <row r="110" spans="2:49" x14ac:dyDescent="0.25">
      <c r="B110" s="150" t="s">
        <v>251</v>
      </c>
      <c r="C110" s="155" t="s">
        <v>358</v>
      </c>
      <c r="D110" s="58"/>
      <c r="E110" s="150" t="s">
        <v>251</v>
      </c>
      <c r="F110" s="155" t="s">
        <v>800</v>
      </c>
      <c r="G110" s="58"/>
      <c r="H110" s="150" t="s">
        <v>251</v>
      </c>
      <c r="I110" s="155"/>
      <c r="J110" s="58"/>
      <c r="K110" s="150" t="s">
        <v>263</v>
      </c>
      <c r="L110" s="155" t="s">
        <v>1387</v>
      </c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  <c r="AJ110" s="58"/>
      <c r="AK110" s="58"/>
      <c r="AL110" s="58"/>
      <c r="AM110" s="58"/>
      <c r="AN110" s="58"/>
      <c r="AO110" s="58"/>
      <c r="AP110" s="58"/>
      <c r="AQ110" s="58"/>
      <c r="AR110" s="58"/>
      <c r="AS110" s="58"/>
      <c r="AT110" s="58"/>
      <c r="AU110" s="58"/>
      <c r="AV110" s="58"/>
      <c r="AW110" s="58"/>
    </row>
    <row r="111" spans="2:49" x14ac:dyDescent="0.25">
      <c r="B111" s="150" t="s">
        <v>252</v>
      </c>
      <c r="C111" s="155" t="s">
        <v>311</v>
      </c>
      <c r="D111" s="58"/>
      <c r="E111" s="150" t="s">
        <v>252</v>
      </c>
      <c r="F111" s="155" t="s">
        <v>801</v>
      </c>
      <c r="G111" s="58"/>
      <c r="H111" s="150" t="s">
        <v>252</v>
      </c>
      <c r="I111" s="155"/>
      <c r="J111" s="58"/>
      <c r="K111" s="150" t="s">
        <v>264</v>
      </c>
      <c r="L111" s="155" t="s">
        <v>1388</v>
      </c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  <c r="AJ111" s="58"/>
      <c r="AK111" s="58"/>
      <c r="AL111" s="58"/>
      <c r="AM111" s="58"/>
      <c r="AN111" s="58"/>
      <c r="AO111" s="58"/>
      <c r="AP111" s="58"/>
      <c r="AQ111" s="58"/>
      <c r="AR111" s="58"/>
      <c r="AS111" s="58"/>
      <c r="AT111" s="58"/>
      <c r="AU111" s="58"/>
      <c r="AV111" s="58"/>
      <c r="AW111" s="58"/>
    </row>
    <row r="112" spans="2:49" x14ac:dyDescent="0.25">
      <c r="B112" s="150" t="s">
        <v>253</v>
      </c>
      <c r="C112" s="155" t="s">
        <v>1285</v>
      </c>
      <c r="D112" s="58"/>
      <c r="E112" s="150" t="s">
        <v>253</v>
      </c>
      <c r="F112" s="155" t="s">
        <v>802</v>
      </c>
      <c r="G112" s="58"/>
      <c r="H112" s="150" t="s">
        <v>253</v>
      </c>
      <c r="I112" s="155"/>
      <c r="J112" s="58"/>
      <c r="K112" s="150" t="s">
        <v>916</v>
      </c>
      <c r="L112" s="155" t="s">
        <v>1389</v>
      </c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  <c r="AJ112" s="58"/>
      <c r="AK112" s="58"/>
      <c r="AL112" s="58"/>
      <c r="AM112" s="58"/>
      <c r="AN112" s="58"/>
      <c r="AO112" s="58"/>
      <c r="AP112" s="58"/>
      <c r="AQ112" s="58"/>
      <c r="AR112" s="58"/>
      <c r="AS112" s="58"/>
      <c r="AT112" s="58"/>
      <c r="AU112" s="58"/>
      <c r="AV112" s="58"/>
      <c r="AW112" s="58"/>
    </row>
    <row r="113" spans="2:49" x14ac:dyDescent="0.25">
      <c r="B113" s="150" t="s">
        <v>254</v>
      </c>
      <c r="C113" s="155" t="s">
        <v>768</v>
      </c>
      <c r="D113" s="58"/>
      <c r="E113" s="150" t="s">
        <v>254</v>
      </c>
      <c r="F113" s="155" t="s">
        <v>803</v>
      </c>
      <c r="G113" s="58"/>
      <c r="H113" s="150" t="s">
        <v>254</v>
      </c>
      <c r="I113" s="155"/>
      <c r="J113" s="58"/>
      <c r="K113" s="150" t="s">
        <v>917</v>
      </c>
      <c r="L113" s="155" t="s">
        <v>1390</v>
      </c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  <c r="AJ113" s="58"/>
      <c r="AK113" s="58"/>
      <c r="AL113" s="58"/>
      <c r="AM113" s="58"/>
      <c r="AN113" s="58"/>
      <c r="AO113" s="58"/>
      <c r="AP113" s="58"/>
      <c r="AQ113" s="58"/>
      <c r="AR113" s="58"/>
      <c r="AS113" s="58"/>
      <c r="AT113" s="58"/>
      <c r="AU113" s="58"/>
      <c r="AV113" s="58"/>
      <c r="AW113" s="58"/>
    </row>
    <row r="114" spans="2:49" x14ac:dyDescent="0.25">
      <c r="B114" s="150" t="s">
        <v>255</v>
      </c>
      <c r="C114" s="155" t="s">
        <v>769</v>
      </c>
      <c r="D114" s="58"/>
      <c r="E114" s="150" t="s">
        <v>255</v>
      </c>
      <c r="F114" s="155" t="s">
        <v>804</v>
      </c>
      <c r="G114" s="58"/>
      <c r="H114" s="150" t="s">
        <v>255</v>
      </c>
      <c r="I114" s="155"/>
      <c r="J114" s="58"/>
      <c r="K114" s="150" t="s">
        <v>918</v>
      </c>
      <c r="L114" s="155" t="s">
        <v>1391</v>
      </c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58"/>
      <c r="AK114" s="58"/>
      <c r="AL114" s="58"/>
      <c r="AM114" s="58"/>
      <c r="AN114" s="58"/>
      <c r="AO114" s="58"/>
      <c r="AP114" s="58"/>
      <c r="AQ114" s="58"/>
      <c r="AR114" s="58"/>
      <c r="AS114" s="58"/>
      <c r="AT114" s="58"/>
      <c r="AU114" s="58"/>
      <c r="AV114" s="58"/>
      <c r="AW114" s="58"/>
    </row>
    <row r="115" spans="2:49" x14ac:dyDescent="0.25">
      <c r="B115" s="150" t="s">
        <v>256</v>
      </c>
      <c r="C115" s="155" t="s">
        <v>770</v>
      </c>
      <c r="D115" s="58"/>
      <c r="E115" s="150" t="s">
        <v>256</v>
      </c>
      <c r="F115" s="155" t="s">
        <v>805</v>
      </c>
      <c r="G115" s="58"/>
      <c r="H115" s="150" t="s">
        <v>256</v>
      </c>
      <c r="I115" s="155"/>
      <c r="J115" s="58"/>
      <c r="K115" s="150" t="s">
        <v>919</v>
      </c>
      <c r="L115" s="155" t="s">
        <v>1392</v>
      </c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58"/>
      <c r="AK115" s="58"/>
      <c r="AL115" s="58"/>
      <c r="AM115" s="58"/>
      <c r="AN115" s="58"/>
      <c r="AO115" s="58"/>
      <c r="AP115" s="58"/>
      <c r="AQ115" s="58"/>
      <c r="AR115" s="58"/>
      <c r="AS115" s="58"/>
      <c r="AT115" s="58"/>
      <c r="AU115" s="58"/>
      <c r="AV115" s="58"/>
      <c r="AW115" s="58"/>
    </row>
    <row r="116" spans="2:49" x14ac:dyDescent="0.25">
      <c r="B116" s="150" t="s">
        <v>257</v>
      </c>
      <c r="C116" s="155" t="s">
        <v>313</v>
      </c>
      <c r="D116" s="58"/>
      <c r="E116" s="150" t="s">
        <v>257</v>
      </c>
      <c r="F116" s="155" t="s">
        <v>824</v>
      </c>
      <c r="G116" s="58"/>
      <c r="H116" s="150" t="s">
        <v>257</v>
      </c>
      <c r="I116" s="155"/>
      <c r="J116" s="58"/>
      <c r="K116" s="150" t="s">
        <v>920</v>
      </c>
      <c r="L116" s="155" t="s">
        <v>1393</v>
      </c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  <c r="AJ116" s="58"/>
      <c r="AK116" s="58"/>
      <c r="AL116" s="58"/>
      <c r="AM116" s="58"/>
      <c r="AN116" s="58"/>
      <c r="AO116" s="58"/>
      <c r="AP116" s="58"/>
      <c r="AQ116" s="58"/>
      <c r="AR116" s="58"/>
      <c r="AS116" s="58"/>
      <c r="AT116" s="58"/>
      <c r="AU116" s="58"/>
      <c r="AV116" s="58"/>
      <c r="AW116" s="58"/>
    </row>
    <row r="117" spans="2:49" x14ac:dyDescent="0.25">
      <c r="B117" s="150" t="s">
        <v>270</v>
      </c>
      <c r="C117" s="155" t="s">
        <v>314</v>
      </c>
      <c r="D117" s="58"/>
      <c r="E117" s="150" t="s">
        <v>270</v>
      </c>
      <c r="F117" s="155" t="s">
        <v>825</v>
      </c>
      <c r="G117" s="58"/>
      <c r="H117" s="150" t="s">
        <v>270</v>
      </c>
      <c r="I117" s="155"/>
      <c r="J117" s="58"/>
      <c r="K117" s="150" t="s">
        <v>921</v>
      </c>
      <c r="L117" s="155" t="s">
        <v>1394</v>
      </c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58"/>
      <c r="AK117" s="58"/>
      <c r="AL117" s="58"/>
      <c r="AM117" s="58"/>
      <c r="AN117" s="58"/>
      <c r="AO117" s="58"/>
      <c r="AP117" s="58"/>
      <c r="AQ117" s="58"/>
      <c r="AR117" s="58"/>
      <c r="AS117" s="58"/>
      <c r="AT117" s="58"/>
      <c r="AU117" s="58"/>
      <c r="AV117" s="58"/>
      <c r="AW117" s="58"/>
    </row>
    <row r="118" spans="2:49" x14ac:dyDescent="0.25">
      <c r="B118" s="150" t="s">
        <v>271</v>
      </c>
      <c r="C118" s="155" t="s">
        <v>336</v>
      </c>
      <c r="D118" s="58"/>
      <c r="E118" s="150" t="s">
        <v>271</v>
      </c>
      <c r="F118" s="155" t="s">
        <v>826</v>
      </c>
      <c r="G118" s="58"/>
      <c r="H118" s="150" t="s">
        <v>271</v>
      </c>
      <c r="I118" s="155"/>
      <c r="J118" s="58"/>
      <c r="K118" s="150" t="s">
        <v>922</v>
      </c>
      <c r="L118" s="155" t="s">
        <v>1395</v>
      </c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58"/>
      <c r="AK118" s="58"/>
      <c r="AL118" s="58"/>
      <c r="AM118" s="58"/>
      <c r="AN118" s="58"/>
      <c r="AO118" s="58"/>
      <c r="AP118" s="58"/>
      <c r="AQ118" s="58"/>
      <c r="AR118" s="58"/>
      <c r="AS118" s="58"/>
      <c r="AT118" s="58"/>
      <c r="AU118" s="58"/>
      <c r="AV118" s="58"/>
      <c r="AW118" s="58"/>
    </row>
    <row r="119" spans="2:49" x14ac:dyDescent="0.25">
      <c r="B119" s="150" t="s">
        <v>272</v>
      </c>
      <c r="C119" s="155" t="s">
        <v>315</v>
      </c>
      <c r="D119" s="58"/>
      <c r="E119" s="150" t="s">
        <v>272</v>
      </c>
      <c r="F119" s="155" t="s">
        <v>827</v>
      </c>
      <c r="G119" s="58"/>
      <c r="H119" s="150" t="s">
        <v>272</v>
      </c>
      <c r="I119" s="155"/>
      <c r="J119" s="58"/>
      <c r="K119" s="150" t="s">
        <v>923</v>
      </c>
      <c r="L119" s="155" t="s">
        <v>1396</v>
      </c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  <c r="AJ119" s="58"/>
      <c r="AK119" s="58"/>
      <c r="AL119" s="58"/>
      <c r="AM119" s="58"/>
      <c r="AN119" s="58"/>
      <c r="AO119" s="58"/>
      <c r="AP119" s="58"/>
      <c r="AQ119" s="58"/>
      <c r="AR119" s="58"/>
      <c r="AS119" s="58"/>
      <c r="AT119" s="58"/>
      <c r="AU119" s="58"/>
      <c r="AV119" s="58"/>
      <c r="AW119" s="58"/>
    </row>
    <row r="120" spans="2:49" x14ac:dyDescent="0.25">
      <c r="B120" s="150" t="s">
        <v>273</v>
      </c>
      <c r="C120" s="155" t="s">
        <v>316</v>
      </c>
      <c r="D120" s="58"/>
      <c r="E120" s="150" t="s">
        <v>273</v>
      </c>
      <c r="F120" s="155" t="s">
        <v>806</v>
      </c>
      <c r="G120" s="58"/>
      <c r="H120" s="150" t="s">
        <v>273</v>
      </c>
      <c r="I120" s="155"/>
      <c r="J120" s="58"/>
      <c r="K120" s="150" t="s">
        <v>924</v>
      </c>
      <c r="L120" s="155" t="s">
        <v>1397</v>
      </c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  <c r="AJ120" s="58"/>
      <c r="AK120" s="58"/>
      <c r="AL120" s="58"/>
      <c r="AM120" s="58"/>
      <c r="AN120" s="58"/>
      <c r="AO120" s="58"/>
      <c r="AP120" s="58"/>
      <c r="AQ120" s="58"/>
      <c r="AR120" s="58"/>
      <c r="AS120" s="58"/>
      <c r="AT120" s="58"/>
      <c r="AU120" s="58"/>
      <c r="AV120" s="58"/>
      <c r="AW120" s="58"/>
    </row>
    <row r="121" spans="2:49" x14ac:dyDescent="0.25">
      <c r="B121" s="150" t="s">
        <v>274</v>
      </c>
      <c r="C121" s="155" t="s">
        <v>317</v>
      </c>
      <c r="D121" s="58"/>
      <c r="E121" s="150" t="s">
        <v>274</v>
      </c>
      <c r="F121" s="155" t="s">
        <v>828</v>
      </c>
      <c r="G121" s="58"/>
      <c r="H121" s="150" t="s">
        <v>274</v>
      </c>
      <c r="I121" s="155"/>
      <c r="J121" s="58"/>
      <c r="K121" s="150" t="s">
        <v>925</v>
      </c>
      <c r="L121" s="155" t="s">
        <v>1398</v>
      </c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  <c r="AJ121" s="58"/>
      <c r="AK121" s="58"/>
      <c r="AL121" s="58"/>
      <c r="AM121" s="58"/>
      <c r="AN121" s="58"/>
      <c r="AO121" s="58"/>
      <c r="AP121" s="58"/>
      <c r="AQ121" s="58"/>
      <c r="AR121" s="58"/>
      <c r="AS121" s="58"/>
      <c r="AT121" s="58"/>
      <c r="AU121" s="58"/>
      <c r="AV121" s="58"/>
      <c r="AW121" s="58"/>
    </row>
    <row r="122" spans="2:49" x14ac:dyDescent="0.25">
      <c r="B122" s="150" t="s">
        <v>275</v>
      </c>
      <c r="C122" s="155" t="s">
        <v>840</v>
      </c>
      <c r="D122" s="58"/>
      <c r="E122" s="150" t="s">
        <v>275</v>
      </c>
      <c r="F122" s="155" t="s">
        <v>829</v>
      </c>
      <c r="G122" s="58"/>
      <c r="H122" s="150" t="s">
        <v>275</v>
      </c>
      <c r="I122" s="155"/>
      <c r="J122" s="58"/>
      <c r="K122" s="150" t="s">
        <v>926</v>
      </c>
      <c r="L122" s="155" t="s">
        <v>1399</v>
      </c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  <c r="AJ122" s="58"/>
      <c r="AK122" s="58"/>
      <c r="AL122" s="58"/>
      <c r="AM122" s="58"/>
      <c r="AN122" s="58"/>
      <c r="AO122" s="58"/>
      <c r="AP122" s="58"/>
      <c r="AQ122" s="58"/>
      <c r="AR122" s="58"/>
      <c r="AS122" s="58"/>
      <c r="AT122" s="58"/>
      <c r="AU122" s="58"/>
      <c r="AV122" s="58"/>
      <c r="AW122" s="58"/>
    </row>
    <row r="123" spans="2:49" x14ac:dyDescent="0.25">
      <c r="B123" s="150" t="s">
        <v>276</v>
      </c>
      <c r="C123" s="155" t="s">
        <v>772</v>
      </c>
      <c r="D123" s="58"/>
      <c r="E123" s="150" t="s">
        <v>276</v>
      </c>
      <c r="F123" s="155" t="s">
        <v>807</v>
      </c>
      <c r="G123" s="58"/>
      <c r="H123" s="150" t="s">
        <v>276</v>
      </c>
      <c r="I123" s="155"/>
      <c r="J123" s="58"/>
      <c r="K123" s="150" t="s">
        <v>927</v>
      </c>
      <c r="L123" s="155" t="s">
        <v>1400</v>
      </c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  <c r="AJ123" s="58"/>
      <c r="AK123" s="58"/>
      <c r="AL123" s="58"/>
      <c r="AM123" s="58"/>
      <c r="AN123" s="58"/>
      <c r="AO123" s="58"/>
      <c r="AP123" s="58"/>
      <c r="AQ123" s="58"/>
      <c r="AR123" s="58"/>
      <c r="AS123" s="58"/>
      <c r="AT123" s="58"/>
      <c r="AU123" s="58"/>
      <c r="AV123" s="58"/>
      <c r="AW123" s="58"/>
    </row>
    <row r="124" spans="2:49" x14ac:dyDescent="0.25">
      <c r="B124" s="150" t="s">
        <v>277</v>
      </c>
      <c r="C124" s="155" t="s">
        <v>773</v>
      </c>
      <c r="D124" s="58"/>
      <c r="E124" s="150" t="s">
        <v>277</v>
      </c>
      <c r="F124" s="155" t="s">
        <v>808</v>
      </c>
      <c r="G124" s="58"/>
      <c r="H124" s="150" t="s">
        <v>277</v>
      </c>
      <c r="I124" s="155"/>
      <c r="J124" s="58"/>
      <c r="K124" s="150" t="s">
        <v>928</v>
      </c>
      <c r="L124" s="155" t="s">
        <v>1401</v>
      </c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58"/>
      <c r="AJ124" s="58"/>
      <c r="AK124" s="58"/>
      <c r="AL124" s="58"/>
      <c r="AM124" s="58"/>
      <c r="AN124" s="58"/>
      <c r="AO124" s="58"/>
      <c r="AP124" s="58"/>
      <c r="AQ124" s="58"/>
      <c r="AR124" s="58"/>
      <c r="AS124" s="58"/>
      <c r="AT124" s="58"/>
      <c r="AU124" s="58"/>
      <c r="AV124" s="58"/>
      <c r="AW124" s="58"/>
    </row>
    <row r="125" spans="2:49" x14ac:dyDescent="0.25">
      <c r="B125" s="150" t="s">
        <v>278</v>
      </c>
      <c r="C125" s="155" t="s">
        <v>774</v>
      </c>
      <c r="D125" s="58"/>
      <c r="E125" s="150" t="s">
        <v>278</v>
      </c>
      <c r="F125" s="155" t="s">
        <v>830</v>
      </c>
      <c r="G125" s="58"/>
      <c r="H125" s="150" t="s">
        <v>278</v>
      </c>
      <c r="I125" s="155"/>
      <c r="J125" s="58"/>
      <c r="K125" s="150" t="s">
        <v>929</v>
      </c>
      <c r="L125" s="155" t="s">
        <v>1402</v>
      </c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58"/>
      <c r="AK125" s="58"/>
      <c r="AL125" s="58"/>
      <c r="AM125" s="58"/>
      <c r="AN125" s="58"/>
      <c r="AO125" s="58"/>
      <c r="AP125" s="58"/>
      <c r="AQ125" s="58"/>
      <c r="AR125" s="58"/>
      <c r="AS125" s="58"/>
      <c r="AT125" s="58"/>
      <c r="AU125" s="58"/>
      <c r="AV125" s="58"/>
      <c r="AW125" s="58"/>
    </row>
    <row r="126" spans="2:49" x14ac:dyDescent="0.25">
      <c r="B126" s="150" t="s">
        <v>296</v>
      </c>
      <c r="C126" s="155" t="s">
        <v>775</v>
      </c>
      <c r="D126" s="58"/>
      <c r="E126" s="150" t="s">
        <v>296</v>
      </c>
      <c r="F126" s="155" t="s">
        <v>831</v>
      </c>
      <c r="G126" s="58"/>
      <c r="H126" s="150" t="s">
        <v>296</v>
      </c>
      <c r="I126" s="155"/>
      <c r="J126" s="58"/>
      <c r="K126" s="150" t="s">
        <v>930</v>
      </c>
      <c r="L126" s="155" t="s">
        <v>1403</v>
      </c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  <c r="AJ126" s="58"/>
      <c r="AK126" s="58"/>
      <c r="AL126" s="58"/>
      <c r="AM126" s="58"/>
      <c r="AN126" s="58"/>
      <c r="AO126" s="58"/>
      <c r="AP126" s="58"/>
      <c r="AQ126" s="58"/>
      <c r="AR126" s="58"/>
      <c r="AS126" s="58"/>
      <c r="AT126" s="58"/>
      <c r="AU126" s="58"/>
      <c r="AV126" s="58"/>
      <c r="AW126" s="58"/>
    </row>
    <row r="127" spans="2:49" x14ac:dyDescent="0.25">
      <c r="B127" s="150" t="s">
        <v>279</v>
      </c>
      <c r="C127" s="155" t="s">
        <v>776</v>
      </c>
      <c r="D127" s="58"/>
      <c r="E127" s="150" t="s">
        <v>279</v>
      </c>
      <c r="F127" s="155" t="s">
        <v>809</v>
      </c>
      <c r="G127" s="58"/>
      <c r="H127" s="150" t="s">
        <v>279</v>
      </c>
      <c r="I127" s="155"/>
      <c r="J127" s="58"/>
      <c r="K127" s="150" t="s">
        <v>931</v>
      </c>
      <c r="L127" s="155" t="s">
        <v>1404</v>
      </c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  <c r="AB127" s="58"/>
      <c r="AC127" s="58"/>
      <c r="AD127" s="58"/>
      <c r="AE127" s="58"/>
      <c r="AF127" s="58"/>
      <c r="AG127" s="58"/>
      <c r="AH127" s="58"/>
      <c r="AI127" s="58"/>
      <c r="AJ127" s="58"/>
      <c r="AK127" s="58"/>
      <c r="AL127" s="58"/>
      <c r="AM127" s="58"/>
      <c r="AN127" s="58"/>
      <c r="AO127" s="58"/>
      <c r="AP127" s="58"/>
      <c r="AQ127" s="58"/>
      <c r="AR127" s="58"/>
      <c r="AS127" s="58"/>
      <c r="AT127" s="58"/>
      <c r="AU127" s="58"/>
      <c r="AV127" s="58"/>
      <c r="AW127" s="58"/>
    </row>
    <row r="128" spans="2:49" x14ac:dyDescent="0.25">
      <c r="B128" s="150" t="s">
        <v>280</v>
      </c>
      <c r="C128" s="155" t="s">
        <v>777</v>
      </c>
      <c r="D128" s="58"/>
      <c r="E128" s="150" t="s">
        <v>280</v>
      </c>
      <c r="F128" s="155" t="s">
        <v>810</v>
      </c>
      <c r="G128" s="58"/>
      <c r="H128" s="150" t="s">
        <v>280</v>
      </c>
      <c r="I128" s="155"/>
      <c r="J128" s="58"/>
      <c r="K128" s="150" t="s">
        <v>932</v>
      </c>
      <c r="L128" s="155" t="s">
        <v>1405</v>
      </c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58"/>
      <c r="AK128" s="58"/>
      <c r="AL128" s="58"/>
      <c r="AM128" s="58"/>
      <c r="AN128" s="58"/>
      <c r="AO128" s="58"/>
      <c r="AP128" s="58"/>
      <c r="AQ128" s="58"/>
      <c r="AR128" s="58"/>
      <c r="AS128" s="58"/>
      <c r="AT128" s="58"/>
      <c r="AU128" s="58"/>
      <c r="AV128" s="58"/>
      <c r="AW128" s="58"/>
    </row>
    <row r="129" spans="2:49" x14ac:dyDescent="0.25">
      <c r="B129" s="150" t="s">
        <v>281</v>
      </c>
      <c r="C129" s="155" t="s">
        <v>318</v>
      </c>
      <c r="D129" s="58"/>
      <c r="E129" s="150" t="s">
        <v>281</v>
      </c>
      <c r="F129" s="155" t="s">
        <v>267</v>
      </c>
      <c r="G129" s="58"/>
      <c r="H129" s="150" t="s">
        <v>281</v>
      </c>
      <c r="I129" s="155"/>
      <c r="J129" s="58"/>
      <c r="K129" s="150" t="s">
        <v>933</v>
      </c>
      <c r="L129" s="155" t="s">
        <v>1406</v>
      </c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58"/>
      <c r="AK129" s="58"/>
      <c r="AL129" s="58"/>
      <c r="AM129" s="58"/>
      <c r="AN129" s="58"/>
      <c r="AO129" s="58"/>
      <c r="AP129" s="58"/>
      <c r="AQ129" s="58"/>
      <c r="AR129" s="58"/>
      <c r="AS129" s="58"/>
      <c r="AT129" s="58"/>
      <c r="AU129" s="58"/>
      <c r="AV129" s="58"/>
      <c r="AW129" s="58"/>
    </row>
    <row r="130" spans="2:49" x14ac:dyDescent="0.25">
      <c r="B130" s="150" t="s">
        <v>282</v>
      </c>
      <c r="C130" s="155" t="s">
        <v>319</v>
      </c>
      <c r="D130" s="58"/>
      <c r="E130" s="150" t="s">
        <v>282</v>
      </c>
      <c r="F130" s="155" t="s">
        <v>812</v>
      </c>
      <c r="G130" s="58"/>
      <c r="H130" s="150" t="s">
        <v>282</v>
      </c>
      <c r="I130" s="155"/>
      <c r="J130" s="58"/>
      <c r="K130" s="150" t="s">
        <v>934</v>
      </c>
      <c r="L130" s="155" t="s">
        <v>1407</v>
      </c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  <c r="AJ130" s="58"/>
      <c r="AK130" s="58"/>
      <c r="AL130" s="58"/>
      <c r="AM130" s="58"/>
      <c r="AN130" s="58"/>
      <c r="AO130" s="58"/>
      <c r="AP130" s="58"/>
      <c r="AQ130" s="58"/>
      <c r="AR130" s="58"/>
      <c r="AS130" s="58"/>
      <c r="AT130" s="58"/>
      <c r="AU130" s="58"/>
      <c r="AV130" s="58"/>
      <c r="AW130" s="58"/>
    </row>
    <row r="131" spans="2:49" x14ac:dyDescent="0.25">
      <c r="B131" s="150" t="s">
        <v>283</v>
      </c>
      <c r="C131" s="155" t="s">
        <v>320</v>
      </c>
      <c r="D131" s="58"/>
      <c r="E131" s="150" t="s">
        <v>283</v>
      </c>
      <c r="F131" s="155" t="s">
        <v>813</v>
      </c>
      <c r="G131" s="58"/>
      <c r="H131" s="150" t="s">
        <v>283</v>
      </c>
      <c r="I131" s="155"/>
      <c r="J131" s="58"/>
      <c r="K131" s="150" t="s">
        <v>935</v>
      </c>
      <c r="L131" s="155" t="s">
        <v>1408</v>
      </c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58"/>
      <c r="AJ131" s="58"/>
      <c r="AK131" s="58"/>
      <c r="AL131" s="58"/>
      <c r="AM131" s="58"/>
      <c r="AN131" s="58"/>
      <c r="AO131" s="58"/>
      <c r="AP131" s="58"/>
      <c r="AQ131" s="58"/>
      <c r="AR131" s="58"/>
      <c r="AS131" s="58"/>
      <c r="AT131" s="58"/>
      <c r="AU131" s="58"/>
      <c r="AV131" s="58"/>
      <c r="AW131" s="58"/>
    </row>
    <row r="132" spans="2:49" x14ac:dyDescent="0.25">
      <c r="B132" s="150" t="s">
        <v>284</v>
      </c>
      <c r="C132" s="155" t="s">
        <v>778</v>
      </c>
      <c r="D132" s="58"/>
      <c r="E132" s="150" t="s">
        <v>284</v>
      </c>
      <c r="F132" s="155" t="s">
        <v>814</v>
      </c>
      <c r="G132" s="58"/>
      <c r="H132" s="150" t="s">
        <v>284</v>
      </c>
      <c r="I132" s="155"/>
      <c r="J132" s="58"/>
      <c r="K132" s="150" t="s">
        <v>936</v>
      </c>
      <c r="L132" s="155" t="s">
        <v>1409</v>
      </c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  <c r="AI132" s="58"/>
      <c r="AJ132" s="58"/>
      <c r="AK132" s="58"/>
      <c r="AL132" s="58"/>
      <c r="AM132" s="58"/>
      <c r="AN132" s="58"/>
      <c r="AO132" s="58"/>
      <c r="AP132" s="58"/>
      <c r="AQ132" s="58"/>
      <c r="AR132" s="58"/>
      <c r="AS132" s="58"/>
      <c r="AT132" s="58"/>
      <c r="AU132" s="58"/>
      <c r="AV132" s="58"/>
      <c r="AW132" s="58"/>
    </row>
    <row r="133" spans="2:49" x14ac:dyDescent="0.25">
      <c r="B133" s="150" t="s">
        <v>285</v>
      </c>
      <c r="C133" s="155" t="s">
        <v>321</v>
      </c>
      <c r="D133" s="58"/>
      <c r="E133" s="150" t="s">
        <v>285</v>
      </c>
      <c r="F133" s="155" t="s">
        <v>815</v>
      </c>
      <c r="G133" s="58"/>
      <c r="H133" s="150" t="s">
        <v>285</v>
      </c>
      <c r="I133" s="155"/>
      <c r="J133" s="58"/>
      <c r="K133" s="150" t="s">
        <v>937</v>
      </c>
      <c r="L133" s="155" t="s">
        <v>1410</v>
      </c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  <c r="AJ133" s="58"/>
      <c r="AK133" s="58"/>
      <c r="AL133" s="58"/>
      <c r="AM133" s="58"/>
      <c r="AN133" s="58"/>
      <c r="AO133" s="58"/>
      <c r="AP133" s="58"/>
      <c r="AQ133" s="58"/>
      <c r="AR133" s="58"/>
      <c r="AS133" s="58"/>
      <c r="AT133" s="58"/>
      <c r="AU133" s="58"/>
      <c r="AV133" s="58"/>
      <c r="AW133" s="58"/>
    </row>
    <row r="134" spans="2:49" x14ac:dyDescent="0.25">
      <c r="B134" s="150" t="s">
        <v>286</v>
      </c>
      <c r="C134" s="155" t="s">
        <v>322</v>
      </c>
      <c r="D134" s="58"/>
      <c r="E134" s="150" t="s">
        <v>286</v>
      </c>
      <c r="F134" s="155" t="s">
        <v>832</v>
      </c>
      <c r="G134" s="58"/>
      <c r="H134" s="150" t="s">
        <v>286</v>
      </c>
      <c r="I134" s="155"/>
      <c r="J134" s="58"/>
      <c r="K134" s="150" t="s">
        <v>938</v>
      </c>
      <c r="L134" s="155" t="s">
        <v>1411</v>
      </c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58"/>
      <c r="AJ134" s="58"/>
      <c r="AK134" s="58"/>
      <c r="AL134" s="58"/>
      <c r="AM134" s="58"/>
      <c r="AN134" s="58"/>
      <c r="AO134" s="58"/>
      <c r="AP134" s="58"/>
      <c r="AQ134" s="58"/>
      <c r="AR134" s="58"/>
      <c r="AS134" s="58"/>
      <c r="AT134" s="58"/>
      <c r="AU134" s="58"/>
      <c r="AV134" s="58"/>
      <c r="AW134" s="58"/>
    </row>
    <row r="135" spans="2:49" x14ac:dyDescent="0.25">
      <c r="B135" s="150" t="s">
        <v>287</v>
      </c>
      <c r="C135" s="155" t="s">
        <v>779</v>
      </c>
      <c r="D135" s="58"/>
      <c r="E135" s="150" t="s">
        <v>287</v>
      </c>
      <c r="F135" s="155" t="s">
        <v>833</v>
      </c>
      <c r="G135" s="58"/>
      <c r="H135" s="150" t="s">
        <v>287</v>
      </c>
      <c r="I135" s="155"/>
      <c r="J135" s="58"/>
      <c r="K135" s="150" t="s">
        <v>939</v>
      </c>
      <c r="L135" s="155" t="s">
        <v>1412</v>
      </c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58"/>
      <c r="AJ135" s="58"/>
      <c r="AK135" s="58"/>
      <c r="AL135" s="58"/>
      <c r="AM135" s="58"/>
      <c r="AN135" s="58"/>
      <c r="AO135" s="58"/>
      <c r="AP135" s="58"/>
      <c r="AQ135" s="58"/>
      <c r="AR135" s="58"/>
      <c r="AS135" s="58"/>
      <c r="AT135" s="58"/>
      <c r="AU135" s="58"/>
      <c r="AV135" s="58"/>
      <c r="AW135" s="58"/>
    </row>
    <row r="136" spans="2:49" x14ac:dyDescent="0.25">
      <c r="B136" s="150" t="s">
        <v>288</v>
      </c>
      <c r="C136" s="155" t="s">
        <v>323</v>
      </c>
      <c r="D136" s="58"/>
      <c r="E136" s="150" t="s">
        <v>288</v>
      </c>
      <c r="F136" s="155" t="s">
        <v>834</v>
      </c>
      <c r="G136" s="58"/>
      <c r="H136" s="150" t="s">
        <v>288</v>
      </c>
      <c r="I136" s="155"/>
      <c r="J136" s="58"/>
      <c r="K136" s="150" t="s">
        <v>940</v>
      </c>
      <c r="L136" s="155" t="s">
        <v>1413</v>
      </c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58"/>
      <c r="AK136" s="58"/>
      <c r="AL136" s="58"/>
      <c r="AM136" s="58"/>
      <c r="AN136" s="58"/>
      <c r="AO136" s="58"/>
      <c r="AP136" s="58"/>
      <c r="AQ136" s="58"/>
      <c r="AR136" s="58"/>
      <c r="AS136" s="58"/>
      <c r="AT136" s="58"/>
      <c r="AU136" s="58"/>
      <c r="AV136" s="58"/>
      <c r="AW136" s="58"/>
    </row>
    <row r="137" spans="2:49" x14ac:dyDescent="0.25">
      <c r="B137" s="150" t="s">
        <v>289</v>
      </c>
      <c r="C137" s="155" t="s">
        <v>780</v>
      </c>
      <c r="D137" s="58"/>
      <c r="E137" s="150" t="s">
        <v>289</v>
      </c>
      <c r="F137" s="155" t="s">
        <v>268</v>
      </c>
      <c r="G137" s="58"/>
      <c r="H137" s="150" t="s">
        <v>289</v>
      </c>
      <c r="I137" s="155"/>
      <c r="J137" s="58"/>
      <c r="K137" s="150" t="s">
        <v>941</v>
      </c>
      <c r="L137" s="155" t="s">
        <v>1414</v>
      </c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58"/>
      <c r="AK137" s="58"/>
      <c r="AL137" s="58"/>
      <c r="AM137" s="58"/>
      <c r="AN137" s="58"/>
      <c r="AO137" s="58"/>
      <c r="AP137" s="58"/>
      <c r="AQ137" s="58"/>
      <c r="AR137" s="58"/>
      <c r="AS137" s="58"/>
      <c r="AT137" s="58"/>
      <c r="AU137" s="58"/>
      <c r="AV137" s="58"/>
      <c r="AW137" s="58"/>
    </row>
    <row r="138" spans="2:49" x14ac:dyDescent="0.25">
      <c r="B138" s="150" t="s">
        <v>290</v>
      </c>
      <c r="C138" s="155" t="s">
        <v>324</v>
      </c>
      <c r="D138" s="58"/>
      <c r="E138" s="150" t="s">
        <v>290</v>
      </c>
      <c r="F138" s="155" t="s">
        <v>835</v>
      </c>
      <c r="G138" s="58"/>
      <c r="H138" s="150" t="s">
        <v>290</v>
      </c>
      <c r="I138" s="155"/>
      <c r="J138" s="58"/>
      <c r="K138" s="150" t="s">
        <v>942</v>
      </c>
      <c r="L138" s="155" t="s">
        <v>1415</v>
      </c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  <c r="AJ138" s="58"/>
      <c r="AK138" s="58"/>
      <c r="AL138" s="58"/>
      <c r="AM138" s="58"/>
      <c r="AN138" s="58"/>
      <c r="AO138" s="58"/>
      <c r="AP138" s="58"/>
      <c r="AQ138" s="58"/>
      <c r="AR138" s="58"/>
      <c r="AS138" s="58"/>
      <c r="AT138" s="58"/>
      <c r="AU138" s="58"/>
      <c r="AV138" s="58"/>
      <c r="AW138" s="58"/>
    </row>
    <row r="139" spans="2:49" x14ac:dyDescent="0.25">
      <c r="B139" s="150" t="s">
        <v>291</v>
      </c>
      <c r="C139" s="155" t="s">
        <v>841</v>
      </c>
      <c r="D139" s="58"/>
      <c r="E139" s="150" t="s">
        <v>291</v>
      </c>
      <c r="F139" s="155" t="s">
        <v>816</v>
      </c>
      <c r="G139" s="58"/>
      <c r="H139" s="150" t="s">
        <v>291</v>
      </c>
      <c r="I139" s="155"/>
      <c r="J139" s="58"/>
      <c r="K139" s="150" t="s">
        <v>943</v>
      </c>
      <c r="L139" s="155" t="s">
        <v>1416</v>
      </c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58"/>
      <c r="AK139" s="58"/>
      <c r="AL139" s="58"/>
      <c r="AM139" s="58"/>
      <c r="AN139" s="58"/>
      <c r="AO139" s="58"/>
      <c r="AP139" s="58"/>
      <c r="AQ139" s="58"/>
      <c r="AR139" s="58"/>
      <c r="AS139" s="58"/>
      <c r="AT139" s="58"/>
      <c r="AU139" s="58"/>
      <c r="AV139" s="58"/>
      <c r="AW139" s="58"/>
    </row>
    <row r="140" spans="2:49" x14ac:dyDescent="0.25">
      <c r="B140" s="150" t="s">
        <v>292</v>
      </c>
      <c r="C140" s="155" t="s">
        <v>325</v>
      </c>
      <c r="D140" s="58"/>
      <c r="E140" s="150" t="s">
        <v>292</v>
      </c>
      <c r="F140" s="155" t="s">
        <v>269</v>
      </c>
      <c r="G140" s="58"/>
      <c r="H140" s="150" t="s">
        <v>292</v>
      </c>
      <c r="I140" s="155"/>
      <c r="J140" s="58"/>
      <c r="K140" s="150" t="s">
        <v>944</v>
      </c>
      <c r="L140" s="155" t="s">
        <v>1417</v>
      </c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58"/>
      <c r="AK140" s="58"/>
      <c r="AL140" s="58"/>
      <c r="AM140" s="58"/>
      <c r="AN140" s="58"/>
      <c r="AO140" s="58"/>
      <c r="AP140" s="58"/>
      <c r="AQ140" s="58"/>
      <c r="AR140" s="58"/>
      <c r="AS140" s="58"/>
      <c r="AT140" s="58"/>
      <c r="AU140" s="58"/>
      <c r="AV140" s="58"/>
      <c r="AW140" s="58"/>
    </row>
    <row r="141" spans="2:49" x14ac:dyDescent="0.25">
      <c r="B141" s="150" t="s">
        <v>293</v>
      </c>
      <c r="C141" s="155" t="s">
        <v>326</v>
      </c>
      <c r="D141" s="58"/>
      <c r="E141" s="150" t="s">
        <v>293</v>
      </c>
      <c r="F141" s="155" t="s">
        <v>817</v>
      </c>
      <c r="G141" s="58"/>
      <c r="H141" s="150" t="s">
        <v>293</v>
      </c>
      <c r="I141" s="155"/>
      <c r="J141" s="58"/>
      <c r="K141" s="150" t="s">
        <v>945</v>
      </c>
      <c r="L141" s="155" t="s">
        <v>1418</v>
      </c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  <c r="AA141" s="58"/>
      <c r="AB141" s="58"/>
      <c r="AC141" s="58"/>
      <c r="AD141" s="58"/>
      <c r="AE141" s="58"/>
      <c r="AF141" s="58"/>
      <c r="AG141" s="58"/>
      <c r="AH141" s="58"/>
      <c r="AI141" s="58"/>
      <c r="AJ141" s="58"/>
      <c r="AK141" s="58"/>
      <c r="AL141" s="58"/>
      <c r="AM141" s="58"/>
      <c r="AN141" s="58"/>
      <c r="AO141" s="58"/>
      <c r="AP141" s="58"/>
      <c r="AQ141" s="58"/>
      <c r="AR141" s="58"/>
      <c r="AS141" s="58"/>
      <c r="AT141" s="58"/>
      <c r="AU141" s="58"/>
      <c r="AV141" s="58"/>
      <c r="AW141" s="58"/>
    </row>
    <row r="142" spans="2:49" x14ac:dyDescent="0.25">
      <c r="B142" s="150" t="s">
        <v>294</v>
      </c>
      <c r="C142" s="155" t="s">
        <v>327</v>
      </c>
      <c r="D142" s="58"/>
      <c r="E142" s="150" t="s">
        <v>294</v>
      </c>
      <c r="F142" s="155" t="s">
        <v>818</v>
      </c>
      <c r="G142" s="58"/>
      <c r="H142" s="150" t="s">
        <v>294</v>
      </c>
      <c r="I142" s="155"/>
      <c r="J142" s="58"/>
      <c r="K142" s="150" t="s">
        <v>946</v>
      </c>
      <c r="L142" s="155" t="s">
        <v>1419</v>
      </c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  <c r="AA142" s="58"/>
      <c r="AB142" s="58"/>
      <c r="AC142" s="58"/>
      <c r="AD142" s="58"/>
      <c r="AE142" s="58"/>
      <c r="AF142" s="58"/>
      <c r="AG142" s="58"/>
      <c r="AH142" s="58"/>
      <c r="AI142" s="58"/>
      <c r="AJ142" s="58"/>
      <c r="AK142" s="58"/>
      <c r="AL142" s="58"/>
      <c r="AM142" s="58"/>
      <c r="AN142" s="58"/>
      <c r="AO142" s="58"/>
      <c r="AP142" s="58"/>
      <c r="AQ142" s="58"/>
      <c r="AR142" s="58"/>
      <c r="AS142" s="58"/>
      <c r="AT142" s="58"/>
      <c r="AU142" s="58"/>
      <c r="AV142" s="58"/>
      <c r="AW142" s="58"/>
    </row>
    <row r="143" spans="2:49" x14ac:dyDescent="0.25">
      <c r="B143" s="150" t="s">
        <v>295</v>
      </c>
      <c r="C143" s="155" t="s">
        <v>328</v>
      </c>
      <c r="D143" s="58"/>
      <c r="E143" s="150" t="s">
        <v>295</v>
      </c>
      <c r="F143" s="155" t="s">
        <v>819</v>
      </c>
      <c r="G143" s="58"/>
      <c r="H143" s="150" t="s">
        <v>295</v>
      </c>
      <c r="I143" s="155"/>
      <c r="J143" s="58"/>
      <c r="K143" s="150" t="s">
        <v>947</v>
      </c>
      <c r="L143" s="155" t="s">
        <v>1420</v>
      </c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  <c r="AA143" s="58"/>
      <c r="AB143" s="58"/>
      <c r="AC143" s="58"/>
      <c r="AD143" s="58"/>
      <c r="AE143" s="58"/>
      <c r="AF143" s="58"/>
      <c r="AG143" s="58"/>
      <c r="AH143" s="58"/>
      <c r="AI143" s="58"/>
      <c r="AJ143" s="58"/>
      <c r="AK143" s="58"/>
      <c r="AL143" s="58"/>
      <c r="AM143" s="58"/>
      <c r="AN143" s="58"/>
      <c r="AO143" s="58"/>
      <c r="AP143" s="58"/>
      <c r="AQ143" s="58"/>
      <c r="AR143" s="58"/>
      <c r="AS143" s="58"/>
      <c r="AT143" s="58"/>
      <c r="AU143" s="58"/>
      <c r="AV143" s="58"/>
      <c r="AW143" s="58"/>
    </row>
    <row r="144" spans="2:49" x14ac:dyDescent="0.25">
      <c r="B144" s="150" t="s">
        <v>297</v>
      </c>
      <c r="C144" s="155" t="s">
        <v>782</v>
      </c>
      <c r="D144" s="58"/>
      <c r="E144" s="150" t="s">
        <v>297</v>
      </c>
      <c r="F144" s="155" t="s">
        <v>820</v>
      </c>
      <c r="G144" s="58"/>
      <c r="H144" s="150" t="s">
        <v>297</v>
      </c>
      <c r="I144" s="155"/>
      <c r="J144" s="58"/>
      <c r="K144" s="150" t="s">
        <v>948</v>
      </c>
      <c r="L144" s="155" t="s">
        <v>1421</v>
      </c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  <c r="AA144" s="58"/>
      <c r="AB144" s="58"/>
      <c r="AC144" s="58"/>
      <c r="AD144" s="58"/>
      <c r="AE144" s="58"/>
      <c r="AF144" s="58"/>
      <c r="AG144" s="58"/>
      <c r="AH144" s="58"/>
      <c r="AI144" s="58"/>
      <c r="AJ144" s="58"/>
      <c r="AK144" s="58"/>
      <c r="AL144" s="58"/>
      <c r="AM144" s="58"/>
      <c r="AN144" s="58"/>
      <c r="AO144" s="58"/>
      <c r="AP144" s="58"/>
      <c r="AQ144" s="58"/>
      <c r="AR144" s="58"/>
      <c r="AS144" s="58"/>
      <c r="AT144" s="58"/>
      <c r="AU144" s="58"/>
      <c r="AV144" s="58"/>
      <c r="AW144" s="58"/>
    </row>
    <row r="145" spans="2:49" x14ac:dyDescent="0.25">
      <c r="B145" s="150" t="s">
        <v>298</v>
      </c>
      <c r="C145" s="155" t="s">
        <v>329</v>
      </c>
      <c r="D145" s="58"/>
      <c r="E145" s="150" t="s">
        <v>298</v>
      </c>
      <c r="F145" s="155" t="s">
        <v>836</v>
      </c>
      <c r="G145" s="58"/>
      <c r="H145" s="150" t="s">
        <v>298</v>
      </c>
      <c r="I145" s="155"/>
      <c r="J145" s="58"/>
      <c r="K145" s="150" t="s">
        <v>949</v>
      </c>
      <c r="L145" s="155" t="s">
        <v>1422</v>
      </c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  <c r="AA145" s="58"/>
      <c r="AB145" s="58"/>
      <c r="AC145" s="58"/>
      <c r="AD145" s="58"/>
      <c r="AE145" s="58"/>
      <c r="AF145" s="58"/>
      <c r="AG145" s="58"/>
      <c r="AH145" s="58"/>
      <c r="AI145" s="58"/>
      <c r="AJ145" s="58"/>
      <c r="AK145" s="58"/>
      <c r="AL145" s="58"/>
      <c r="AM145" s="58"/>
      <c r="AN145" s="58"/>
      <c r="AO145" s="58"/>
      <c r="AP145" s="58"/>
      <c r="AQ145" s="58"/>
      <c r="AR145" s="58"/>
      <c r="AS145" s="58"/>
      <c r="AT145" s="58"/>
      <c r="AU145" s="58"/>
      <c r="AV145" s="58"/>
      <c r="AW145" s="58"/>
    </row>
    <row r="146" spans="2:49" x14ac:dyDescent="0.25">
      <c r="B146" s="150" t="s">
        <v>299</v>
      </c>
      <c r="C146" s="155" t="s">
        <v>783</v>
      </c>
      <c r="D146" s="58"/>
      <c r="E146" s="150" t="s">
        <v>299</v>
      </c>
      <c r="F146" s="155" t="s">
        <v>783</v>
      </c>
      <c r="G146" s="58"/>
      <c r="H146" s="150" t="s">
        <v>299</v>
      </c>
      <c r="I146" s="155"/>
      <c r="J146" s="58"/>
      <c r="K146" s="150" t="s">
        <v>950</v>
      </c>
      <c r="L146" s="155" t="s">
        <v>1423</v>
      </c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  <c r="AA146" s="58"/>
      <c r="AB146" s="58"/>
      <c r="AC146" s="58"/>
      <c r="AD146" s="58"/>
      <c r="AE146" s="58"/>
      <c r="AF146" s="58"/>
      <c r="AG146" s="58"/>
      <c r="AH146" s="58"/>
      <c r="AI146" s="58"/>
      <c r="AJ146" s="58"/>
      <c r="AK146" s="58"/>
      <c r="AL146" s="58"/>
      <c r="AM146" s="58"/>
      <c r="AN146" s="58"/>
      <c r="AO146" s="58"/>
      <c r="AP146" s="58"/>
      <c r="AQ146" s="58"/>
      <c r="AR146" s="58"/>
      <c r="AS146" s="58"/>
      <c r="AT146" s="58"/>
      <c r="AU146" s="58"/>
      <c r="AV146" s="58"/>
      <c r="AW146" s="58"/>
    </row>
    <row r="147" spans="2:49" x14ac:dyDescent="0.25">
      <c r="B147" s="150" t="s">
        <v>300</v>
      </c>
      <c r="C147" s="155" t="s">
        <v>330</v>
      </c>
      <c r="D147" s="58"/>
      <c r="E147" s="150" t="s">
        <v>300</v>
      </c>
      <c r="F147" s="155" t="s">
        <v>822</v>
      </c>
      <c r="G147" s="58"/>
      <c r="H147" s="150" t="s">
        <v>300</v>
      </c>
      <c r="I147" s="155"/>
      <c r="J147" s="58"/>
      <c r="K147" s="150" t="s">
        <v>951</v>
      </c>
      <c r="L147" s="155" t="s">
        <v>1424</v>
      </c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58"/>
      <c r="AK147" s="58"/>
      <c r="AL147" s="58"/>
      <c r="AM147" s="58"/>
      <c r="AN147" s="58"/>
      <c r="AO147" s="58"/>
      <c r="AP147" s="58"/>
      <c r="AQ147" s="58"/>
      <c r="AR147" s="58"/>
      <c r="AS147" s="58"/>
      <c r="AT147" s="58"/>
      <c r="AU147" s="58"/>
      <c r="AV147" s="58"/>
      <c r="AW147" s="58"/>
    </row>
    <row r="148" spans="2:49" x14ac:dyDescent="0.25">
      <c r="B148" s="150" t="s">
        <v>301</v>
      </c>
      <c r="C148" s="155" t="s">
        <v>339</v>
      </c>
      <c r="D148" s="58"/>
      <c r="E148" s="150" t="s">
        <v>301</v>
      </c>
      <c r="F148" s="155" t="s">
        <v>823</v>
      </c>
      <c r="G148" s="58"/>
      <c r="H148" s="150" t="s">
        <v>301</v>
      </c>
      <c r="I148" s="155"/>
      <c r="J148" s="58"/>
      <c r="K148" s="150" t="s">
        <v>952</v>
      </c>
      <c r="L148" s="155" t="s">
        <v>1425</v>
      </c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  <c r="AJ148" s="58"/>
      <c r="AK148" s="58"/>
      <c r="AL148" s="58"/>
      <c r="AM148" s="58"/>
      <c r="AN148" s="58"/>
      <c r="AO148" s="58"/>
      <c r="AP148" s="58"/>
      <c r="AQ148" s="58"/>
      <c r="AR148" s="58"/>
      <c r="AS148" s="58"/>
      <c r="AT148" s="58"/>
      <c r="AU148" s="58"/>
      <c r="AV148" s="58"/>
      <c r="AW148" s="58"/>
    </row>
    <row r="149" spans="2:49" x14ac:dyDescent="0.25">
      <c r="B149" s="150" t="s">
        <v>337</v>
      </c>
      <c r="C149" s="155" t="s">
        <v>784</v>
      </c>
      <c r="D149" s="58"/>
      <c r="E149" s="150" t="s">
        <v>337</v>
      </c>
      <c r="F149" s="155" t="s">
        <v>837</v>
      </c>
      <c r="G149" s="58"/>
      <c r="H149" s="150" t="s">
        <v>337</v>
      </c>
      <c r="I149" s="155"/>
      <c r="J149" s="58"/>
      <c r="K149" s="150" t="s">
        <v>953</v>
      </c>
      <c r="L149" s="155" t="s">
        <v>1426</v>
      </c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  <c r="AA149" s="58"/>
      <c r="AB149" s="58"/>
      <c r="AC149" s="58"/>
      <c r="AD149" s="58"/>
      <c r="AE149" s="58"/>
      <c r="AF149" s="58"/>
      <c r="AG149" s="58"/>
      <c r="AH149" s="58"/>
      <c r="AI149" s="58"/>
      <c r="AJ149" s="58"/>
      <c r="AK149" s="58"/>
      <c r="AL149" s="58"/>
      <c r="AM149" s="58"/>
      <c r="AN149" s="58"/>
      <c r="AO149" s="58"/>
      <c r="AP149" s="58"/>
      <c r="AQ149" s="58"/>
      <c r="AR149" s="58"/>
      <c r="AS149" s="58"/>
      <c r="AT149" s="58"/>
      <c r="AU149" s="58"/>
      <c r="AV149" s="58"/>
      <c r="AW149" s="58"/>
    </row>
    <row r="150" spans="2:49" x14ac:dyDescent="0.25">
      <c r="B150" s="150" t="s">
        <v>338</v>
      </c>
      <c r="C150" s="155" t="s">
        <v>842</v>
      </c>
      <c r="D150" s="58"/>
      <c r="E150" s="150" t="s">
        <v>338</v>
      </c>
      <c r="F150" s="155" t="s">
        <v>838</v>
      </c>
      <c r="G150" s="58"/>
      <c r="H150" s="150" t="s">
        <v>338</v>
      </c>
      <c r="I150" s="155"/>
      <c r="J150" s="58"/>
      <c r="K150" s="150" t="s">
        <v>954</v>
      </c>
      <c r="L150" s="155" t="s">
        <v>1427</v>
      </c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58"/>
      <c r="AJ150" s="58"/>
      <c r="AK150" s="58"/>
      <c r="AL150" s="58"/>
      <c r="AM150" s="58"/>
      <c r="AN150" s="58"/>
      <c r="AO150" s="58"/>
      <c r="AP150" s="58"/>
      <c r="AQ150" s="58"/>
      <c r="AR150" s="58"/>
      <c r="AS150" s="58"/>
      <c r="AT150" s="58"/>
      <c r="AU150" s="58"/>
      <c r="AV150" s="58"/>
      <c r="AW150" s="58"/>
    </row>
    <row r="151" spans="2:49" x14ac:dyDescent="0.25">
      <c r="B151" s="150" t="s">
        <v>340</v>
      </c>
      <c r="C151" s="155" t="s">
        <v>786</v>
      </c>
      <c r="D151" s="58"/>
      <c r="E151" s="150" t="s">
        <v>340</v>
      </c>
      <c r="F151" s="155" t="s">
        <v>839</v>
      </c>
      <c r="G151" s="58"/>
      <c r="H151" s="150" t="s">
        <v>340</v>
      </c>
      <c r="I151" s="155"/>
      <c r="J151" s="58"/>
      <c r="K151" s="150" t="s">
        <v>955</v>
      </c>
      <c r="L151" s="155" t="s">
        <v>1428</v>
      </c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  <c r="AB151" s="58"/>
      <c r="AC151" s="58"/>
      <c r="AD151" s="58"/>
      <c r="AE151" s="58"/>
      <c r="AF151" s="58"/>
      <c r="AG151" s="58"/>
      <c r="AH151" s="58"/>
      <c r="AI151" s="58"/>
      <c r="AJ151" s="58"/>
      <c r="AK151" s="58"/>
      <c r="AL151" s="58"/>
      <c r="AM151" s="58"/>
      <c r="AN151" s="58"/>
      <c r="AO151" s="58"/>
      <c r="AP151" s="58"/>
      <c r="AQ151" s="58"/>
      <c r="AR151" s="58"/>
      <c r="AS151" s="58"/>
      <c r="AT151" s="58"/>
      <c r="AU151" s="58"/>
      <c r="AV151" s="58"/>
      <c r="AW151" s="58"/>
    </row>
    <row r="152" spans="2:49" x14ac:dyDescent="0.25">
      <c r="B152" s="146"/>
      <c r="C152" s="58"/>
      <c r="D152" s="58"/>
      <c r="E152" s="146"/>
      <c r="F152" s="58"/>
      <c r="G152" s="58"/>
      <c r="H152" s="146"/>
      <c r="I152" s="58"/>
      <c r="J152" s="58"/>
      <c r="K152" s="146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  <c r="AA152" s="58"/>
      <c r="AB152" s="58"/>
      <c r="AC152" s="58"/>
      <c r="AD152" s="58"/>
      <c r="AE152" s="58"/>
      <c r="AF152" s="58"/>
      <c r="AG152" s="58"/>
      <c r="AH152" s="58"/>
      <c r="AI152" s="58"/>
      <c r="AJ152" s="58"/>
      <c r="AK152" s="58"/>
      <c r="AL152" s="58"/>
      <c r="AM152" s="58"/>
      <c r="AN152" s="58"/>
      <c r="AO152" s="58"/>
      <c r="AP152" s="58"/>
      <c r="AQ152" s="58"/>
      <c r="AR152" s="58"/>
      <c r="AS152" s="58"/>
      <c r="AT152" s="58"/>
      <c r="AU152" s="58"/>
      <c r="AV152" s="58"/>
      <c r="AW152" s="58"/>
    </row>
    <row r="153" spans="2:49" ht="15.75" x14ac:dyDescent="0.25">
      <c r="B153" s="149"/>
      <c r="C153" s="149" t="s">
        <v>788</v>
      </c>
      <c r="D153" s="58"/>
      <c r="E153" s="149"/>
      <c r="F153" s="149" t="s">
        <v>788</v>
      </c>
      <c r="G153" s="58"/>
      <c r="H153" s="149"/>
      <c r="I153" s="149" t="s">
        <v>788</v>
      </c>
      <c r="J153" s="58"/>
      <c r="K153" s="149"/>
      <c r="L153" s="149" t="s">
        <v>788</v>
      </c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  <c r="AA153" s="58"/>
      <c r="AB153" s="58"/>
      <c r="AC153" s="58"/>
      <c r="AD153" s="58"/>
      <c r="AE153" s="58"/>
      <c r="AF153" s="58"/>
      <c r="AG153" s="58"/>
      <c r="AH153" s="58"/>
      <c r="AI153" s="58"/>
      <c r="AJ153" s="58"/>
      <c r="AK153" s="58"/>
      <c r="AL153" s="58"/>
      <c r="AM153" s="58"/>
      <c r="AN153" s="58"/>
      <c r="AO153" s="58"/>
      <c r="AP153" s="58"/>
      <c r="AQ153" s="58"/>
      <c r="AR153" s="58"/>
      <c r="AS153" s="58"/>
      <c r="AT153" s="58"/>
      <c r="AU153" s="58"/>
      <c r="AV153" s="58"/>
      <c r="AW153" s="58"/>
    </row>
    <row r="154" spans="2:49" x14ac:dyDescent="0.25">
      <c r="B154" s="150">
        <v>6</v>
      </c>
      <c r="C154" s="151" t="s">
        <v>304</v>
      </c>
      <c r="D154" s="58"/>
      <c r="E154" s="150">
        <v>6</v>
      </c>
      <c r="F154" s="151" t="s">
        <v>35</v>
      </c>
      <c r="G154" s="58"/>
      <c r="H154" s="150">
        <v>6</v>
      </c>
      <c r="I154" s="151" t="s">
        <v>844</v>
      </c>
      <c r="J154" s="58"/>
      <c r="K154" s="150">
        <v>7</v>
      </c>
      <c r="L154" s="151" t="s">
        <v>844</v>
      </c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  <c r="AA154" s="58"/>
      <c r="AB154" s="58"/>
      <c r="AC154" s="58"/>
      <c r="AD154" s="58"/>
      <c r="AE154" s="58"/>
      <c r="AF154" s="58"/>
      <c r="AG154" s="58"/>
      <c r="AH154" s="58"/>
      <c r="AI154" s="58"/>
      <c r="AJ154" s="58"/>
      <c r="AK154" s="58"/>
      <c r="AL154" s="58"/>
      <c r="AM154" s="58"/>
      <c r="AN154" s="58"/>
      <c r="AO154" s="58"/>
      <c r="AP154" s="58"/>
      <c r="AQ154" s="58"/>
      <c r="AR154" s="58"/>
      <c r="AS154" s="58"/>
      <c r="AT154" s="58"/>
      <c r="AU154" s="58"/>
      <c r="AV154" s="58"/>
      <c r="AW154" s="58"/>
    </row>
    <row r="155" spans="2:49" x14ac:dyDescent="0.25">
      <c r="B155" s="150" t="s">
        <v>246</v>
      </c>
      <c r="C155" s="155" t="s">
        <v>332</v>
      </c>
      <c r="D155" s="58"/>
      <c r="E155" s="150" t="s">
        <v>246</v>
      </c>
      <c r="F155" s="155" t="s">
        <v>795</v>
      </c>
      <c r="G155" s="58"/>
      <c r="H155" s="150" t="s">
        <v>246</v>
      </c>
      <c r="I155" s="155"/>
      <c r="J155" s="58"/>
      <c r="K155" s="150" t="s">
        <v>258</v>
      </c>
      <c r="L155" s="155" t="s">
        <v>845</v>
      </c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  <c r="AA155" s="58"/>
      <c r="AB155" s="58"/>
      <c r="AC155" s="58"/>
      <c r="AD155" s="58"/>
      <c r="AE155" s="58"/>
      <c r="AF155" s="58"/>
      <c r="AG155" s="58"/>
      <c r="AH155" s="58"/>
      <c r="AI155" s="58"/>
      <c r="AJ155" s="58"/>
      <c r="AK155" s="58"/>
      <c r="AL155" s="58"/>
      <c r="AM155" s="58"/>
      <c r="AN155" s="58"/>
      <c r="AO155" s="58"/>
      <c r="AP155" s="58"/>
      <c r="AQ155" s="58"/>
      <c r="AR155" s="58"/>
      <c r="AS155" s="58"/>
      <c r="AT155" s="58"/>
      <c r="AU155" s="58"/>
      <c r="AV155" s="58"/>
      <c r="AW155" s="58"/>
    </row>
    <row r="156" spans="2:49" x14ac:dyDescent="0.25">
      <c r="B156" s="150" t="s">
        <v>247</v>
      </c>
      <c r="C156" s="155" t="s">
        <v>355</v>
      </c>
      <c r="D156" s="58"/>
      <c r="E156" s="150" t="s">
        <v>247</v>
      </c>
      <c r="F156" s="155" t="s">
        <v>796</v>
      </c>
      <c r="G156" s="58"/>
      <c r="H156" s="150" t="s">
        <v>247</v>
      </c>
      <c r="I156" s="155"/>
      <c r="J156" s="58"/>
      <c r="K156" s="150" t="s">
        <v>259</v>
      </c>
      <c r="L156" s="155" t="s">
        <v>846</v>
      </c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  <c r="AA156" s="58"/>
      <c r="AB156" s="58"/>
      <c r="AC156" s="58"/>
      <c r="AD156" s="58"/>
      <c r="AE156" s="58"/>
      <c r="AF156" s="58"/>
      <c r="AG156" s="58"/>
      <c r="AH156" s="58"/>
      <c r="AI156" s="58"/>
      <c r="AJ156" s="58"/>
      <c r="AK156" s="58"/>
      <c r="AL156" s="58"/>
      <c r="AM156" s="58"/>
      <c r="AN156" s="58"/>
      <c r="AO156" s="58"/>
      <c r="AP156" s="58"/>
      <c r="AQ156" s="58"/>
      <c r="AR156" s="58"/>
      <c r="AS156" s="58"/>
      <c r="AT156" s="58"/>
      <c r="AU156" s="58"/>
      <c r="AV156" s="58"/>
      <c r="AW156" s="58"/>
    </row>
    <row r="157" spans="2:49" x14ac:dyDescent="0.25">
      <c r="B157" s="150" t="s">
        <v>248</v>
      </c>
      <c r="C157" s="155" t="s">
        <v>308</v>
      </c>
      <c r="D157" s="58"/>
      <c r="E157" s="150" t="s">
        <v>248</v>
      </c>
      <c r="F157" s="155" t="s">
        <v>797</v>
      </c>
      <c r="G157" s="58"/>
      <c r="H157" s="150" t="s">
        <v>248</v>
      </c>
      <c r="I157" s="155"/>
      <c r="J157" s="58"/>
      <c r="K157" s="150" t="s">
        <v>260</v>
      </c>
      <c r="L157" s="155" t="s">
        <v>847</v>
      </c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  <c r="AA157" s="58"/>
      <c r="AB157" s="58"/>
      <c r="AC157" s="58"/>
      <c r="AD157" s="58"/>
      <c r="AE157" s="58"/>
      <c r="AF157" s="58"/>
      <c r="AG157" s="58"/>
      <c r="AH157" s="58"/>
      <c r="AI157" s="58"/>
      <c r="AJ157" s="58"/>
      <c r="AK157" s="58"/>
      <c r="AL157" s="58"/>
      <c r="AM157" s="58"/>
      <c r="AN157" s="58"/>
      <c r="AO157" s="58"/>
      <c r="AP157" s="58"/>
      <c r="AQ157" s="58"/>
      <c r="AR157" s="58"/>
      <c r="AS157" s="58"/>
      <c r="AT157" s="58"/>
      <c r="AU157" s="58"/>
      <c r="AV157" s="58"/>
      <c r="AW157" s="58"/>
    </row>
    <row r="158" spans="2:49" x14ac:dyDescent="0.25">
      <c r="B158" s="150" t="s">
        <v>249</v>
      </c>
      <c r="C158" s="155" t="s">
        <v>309</v>
      </c>
      <c r="D158" s="58"/>
      <c r="E158" s="150" t="s">
        <v>249</v>
      </c>
      <c r="F158" s="155" t="s">
        <v>798</v>
      </c>
      <c r="G158" s="58"/>
      <c r="H158" s="150" t="s">
        <v>249</v>
      </c>
      <c r="I158" s="155"/>
      <c r="J158" s="58"/>
      <c r="K158" s="150" t="s">
        <v>261</v>
      </c>
      <c r="L158" s="155" t="s">
        <v>1385</v>
      </c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58"/>
      <c r="AJ158" s="58"/>
      <c r="AK158" s="58"/>
      <c r="AL158" s="58"/>
      <c r="AM158" s="58"/>
      <c r="AN158" s="58"/>
      <c r="AO158" s="58"/>
      <c r="AP158" s="58"/>
      <c r="AQ158" s="58"/>
      <c r="AR158" s="58"/>
      <c r="AS158" s="58"/>
      <c r="AT158" s="58"/>
      <c r="AU158" s="58"/>
      <c r="AV158" s="58"/>
      <c r="AW158" s="58"/>
    </row>
    <row r="159" spans="2:49" x14ac:dyDescent="0.25">
      <c r="B159" s="150" t="s">
        <v>250</v>
      </c>
      <c r="C159" s="155" t="s">
        <v>310</v>
      </c>
      <c r="D159" s="58"/>
      <c r="E159" s="150" t="s">
        <v>250</v>
      </c>
      <c r="F159" s="155" t="s">
        <v>799</v>
      </c>
      <c r="G159" s="58"/>
      <c r="H159" s="150" t="s">
        <v>250</v>
      </c>
      <c r="I159" s="155"/>
      <c r="J159" s="58"/>
      <c r="K159" s="150" t="s">
        <v>262</v>
      </c>
      <c r="L159" s="155" t="s">
        <v>1386</v>
      </c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58"/>
      <c r="AJ159" s="58"/>
      <c r="AK159" s="58"/>
      <c r="AL159" s="58"/>
      <c r="AM159" s="58"/>
      <c r="AN159" s="58"/>
      <c r="AO159" s="58"/>
      <c r="AP159" s="58"/>
      <c r="AQ159" s="58"/>
      <c r="AR159" s="58"/>
      <c r="AS159" s="58"/>
      <c r="AT159" s="58"/>
      <c r="AU159" s="58"/>
      <c r="AV159" s="58"/>
      <c r="AW159" s="58"/>
    </row>
    <row r="160" spans="2:49" x14ac:dyDescent="0.25">
      <c r="B160" s="150" t="s">
        <v>251</v>
      </c>
      <c r="C160" s="155" t="s">
        <v>767</v>
      </c>
      <c r="D160" s="58"/>
      <c r="E160" s="150" t="s">
        <v>251</v>
      </c>
      <c r="F160" s="155" t="s">
        <v>800</v>
      </c>
      <c r="G160" s="58"/>
      <c r="H160" s="150" t="s">
        <v>251</v>
      </c>
      <c r="I160" s="155"/>
      <c r="J160" s="58"/>
      <c r="K160" s="150" t="s">
        <v>263</v>
      </c>
      <c r="L160" s="155" t="s">
        <v>1387</v>
      </c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  <c r="AA160" s="58"/>
      <c r="AB160" s="58"/>
      <c r="AC160" s="58"/>
      <c r="AD160" s="58"/>
      <c r="AE160" s="58"/>
      <c r="AF160" s="58"/>
      <c r="AG160" s="58"/>
      <c r="AH160" s="58"/>
      <c r="AI160" s="58"/>
      <c r="AJ160" s="58"/>
      <c r="AK160" s="58"/>
      <c r="AL160" s="58"/>
      <c r="AM160" s="58"/>
      <c r="AN160" s="58"/>
      <c r="AO160" s="58"/>
      <c r="AP160" s="58"/>
      <c r="AQ160" s="58"/>
      <c r="AR160" s="58"/>
      <c r="AS160" s="58"/>
      <c r="AT160" s="58"/>
      <c r="AU160" s="58"/>
      <c r="AV160" s="58"/>
      <c r="AW160" s="58"/>
    </row>
    <row r="161" spans="2:49" x14ac:dyDescent="0.25">
      <c r="B161" s="150" t="s">
        <v>252</v>
      </c>
      <c r="C161" s="155" t="s">
        <v>311</v>
      </c>
      <c r="D161" s="58"/>
      <c r="E161" s="150" t="s">
        <v>252</v>
      </c>
      <c r="F161" s="155" t="s">
        <v>801</v>
      </c>
      <c r="G161" s="58"/>
      <c r="H161" s="150" t="s">
        <v>252</v>
      </c>
      <c r="I161" s="155"/>
      <c r="J161" s="58"/>
      <c r="K161" s="150" t="s">
        <v>264</v>
      </c>
      <c r="L161" s="155" t="s">
        <v>1388</v>
      </c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  <c r="AJ161" s="58"/>
      <c r="AK161" s="58"/>
      <c r="AL161" s="58"/>
      <c r="AM161" s="58"/>
      <c r="AN161" s="58"/>
      <c r="AO161" s="58"/>
      <c r="AP161" s="58"/>
      <c r="AQ161" s="58"/>
      <c r="AR161" s="58"/>
      <c r="AS161" s="58"/>
      <c r="AT161" s="58"/>
      <c r="AU161" s="58"/>
      <c r="AV161" s="58"/>
      <c r="AW161" s="58"/>
    </row>
    <row r="162" spans="2:49" x14ac:dyDescent="0.25">
      <c r="B162" s="150" t="s">
        <v>253</v>
      </c>
      <c r="C162" s="155" t="s">
        <v>312</v>
      </c>
      <c r="D162" s="58"/>
      <c r="E162" s="150" t="s">
        <v>253</v>
      </c>
      <c r="F162" s="155" t="s">
        <v>802</v>
      </c>
      <c r="G162" s="58"/>
      <c r="H162" s="150" t="s">
        <v>253</v>
      </c>
      <c r="I162" s="155"/>
      <c r="J162" s="58"/>
      <c r="K162" s="150" t="s">
        <v>916</v>
      </c>
      <c r="L162" s="155" t="s">
        <v>1389</v>
      </c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  <c r="AB162" s="58"/>
      <c r="AC162" s="58"/>
      <c r="AD162" s="58"/>
      <c r="AE162" s="58"/>
      <c r="AF162" s="58"/>
      <c r="AG162" s="58"/>
      <c r="AH162" s="58"/>
      <c r="AI162" s="58"/>
      <c r="AJ162" s="58"/>
      <c r="AK162" s="58"/>
      <c r="AL162" s="58"/>
      <c r="AM162" s="58"/>
      <c r="AN162" s="58"/>
      <c r="AO162" s="58"/>
      <c r="AP162" s="58"/>
      <c r="AQ162" s="58"/>
      <c r="AR162" s="58"/>
      <c r="AS162" s="58"/>
      <c r="AT162" s="58"/>
      <c r="AU162" s="58"/>
      <c r="AV162" s="58"/>
      <c r="AW162" s="58"/>
    </row>
    <row r="163" spans="2:49" x14ac:dyDescent="0.25">
      <c r="B163" s="150" t="s">
        <v>254</v>
      </c>
      <c r="C163" s="155" t="s">
        <v>768</v>
      </c>
      <c r="D163" s="58"/>
      <c r="E163" s="150" t="s">
        <v>254</v>
      </c>
      <c r="F163" s="155" t="s">
        <v>803</v>
      </c>
      <c r="G163" s="58"/>
      <c r="H163" s="150" t="s">
        <v>254</v>
      </c>
      <c r="I163" s="155"/>
      <c r="J163" s="58"/>
      <c r="K163" s="150" t="s">
        <v>917</v>
      </c>
      <c r="L163" s="155" t="s">
        <v>1390</v>
      </c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  <c r="AA163" s="58"/>
      <c r="AB163" s="58"/>
      <c r="AC163" s="58"/>
      <c r="AD163" s="58"/>
      <c r="AE163" s="58"/>
      <c r="AF163" s="58"/>
      <c r="AG163" s="58"/>
      <c r="AH163" s="58"/>
      <c r="AI163" s="58"/>
      <c r="AJ163" s="58"/>
      <c r="AK163" s="58"/>
      <c r="AL163" s="58"/>
      <c r="AM163" s="58"/>
      <c r="AN163" s="58"/>
      <c r="AO163" s="58"/>
      <c r="AP163" s="58"/>
      <c r="AQ163" s="58"/>
      <c r="AR163" s="58"/>
      <c r="AS163" s="58"/>
      <c r="AT163" s="58"/>
      <c r="AU163" s="58"/>
      <c r="AV163" s="58"/>
      <c r="AW163" s="58"/>
    </row>
    <row r="164" spans="2:49" x14ac:dyDescent="0.25">
      <c r="B164" s="150" t="s">
        <v>255</v>
      </c>
      <c r="C164" s="155" t="s">
        <v>769</v>
      </c>
      <c r="D164" s="58"/>
      <c r="E164" s="150" t="s">
        <v>255</v>
      </c>
      <c r="F164" s="155" t="s">
        <v>804</v>
      </c>
      <c r="G164" s="58"/>
      <c r="H164" s="150" t="s">
        <v>255</v>
      </c>
      <c r="I164" s="155"/>
      <c r="J164" s="58"/>
      <c r="K164" s="150" t="s">
        <v>918</v>
      </c>
      <c r="L164" s="155" t="s">
        <v>1391</v>
      </c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  <c r="AA164" s="58"/>
      <c r="AB164" s="58"/>
      <c r="AC164" s="58"/>
      <c r="AD164" s="58"/>
      <c r="AE164" s="58"/>
      <c r="AF164" s="58"/>
      <c r="AG164" s="58"/>
      <c r="AH164" s="58"/>
      <c r="AI164" s="58"/>
      <c r="AJ164" s="58"/>
      <c r="AK164" s="58"/>
      <c r="AL164" s="58"/>
      <c r="AM164" s="58"/>
      <c r="AN164" s="58"/>
      <c r="AO164" s="58"/>
      <c r="AP164" s="58"/>
      <c r="AQ164" s="58"/>
      <c r="AR164" s="58"/>
      <c r="AS164" s="58"/>
      <c r="AT164" s="58"/>
      <c r="AU164" s="58"/>
      <c r="AV164" s="58"/>
      <c r="AW164" s="58"/>
    </row>
    <row r="165" spans="2:49" x14ac:dyDescent="0.25">
      <c r="B165" s="150" t="s">
        <v>256</v>
      </c>
      <c r="C165" s="155" t="s">
        <v>770</v>
      </c>
      <c r="D165" s="58"/>
      <c r="E165" s="150" t="s">
        <v>256</v>
      </c>
      <c r="F165" s="155" t="s">
        <v>805</v>
      </c>
      <c r="G165" s="58"/>
      <c r="H165" s="150" t="s">
        <v>256</v>
      </c>
      <c r="I165" s="155"/>
      <c r="J165" s="58"/>
      <c r="K165" s="150" t="s">
        <v>919</v>
      </c>
      <c r="L165" s="155" t="s">
        <v>1392</v>
      </c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  <c r="AA165" s="58"/>
      <c r="AB165" s="58"/>
      <c r="AC165" s="58"/>
      <c r="AD165" s="58"/>
      <c r="AE165" s="58"/>
      <c r="AF165" s="58"/>
      <c r="AG165" s="58"/>
      <c r="AH165" s="58"/>
      <c r="AI165" s="58"/>
      <c r="AJ165" s="58"/>
      <c r="AK165" s="58"/>
      <c r="AL165" s="58"/>
      <c r="AM165" s="58"/>
      <c r="AN165" s="58"/>
      <c r="AO165" s="58"/>
      <c r="AP165" s="58"/>
      <c r="AQ165" s="58"/>
      <c r="AR165" s="58"/>
      <c r="AS165" s="58"/>
      <c r="AT165" s="58"/>
      <c r="AU165" s="58"/>
      <c r="AV165" s="58"/>
      <c r="AW165" s="58"/>
    </row>
    <row r="166" spans="2:49" x14ac:dyDescent="0.25">
      <c r="B166" s="150" t="s">
        <v>257</v>
      </c>
      <c r="C166" s="155" t="s">
        <v>806</v>
      </c>
      <c r="D166" s="58"/>
      <c r="E166" s="150" t="s">
        <v>257</v>
      </c>
      <c r="F166" s="155" t="s">
        <v>806</v>
      </c>
      <c r="G166" s="58"/>
      <c r="H166" s="150" t="s">
        <v>257</v>
      </c>
      <c r="I166" s="155"/>
      <c r="J166" s="58"/>
      <c r="K166" s="150" t="s">
        <v>920</v>
      </c>
      <c r="L166" s="155" t="s">
        <v>1393</v>
      </c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  <c r="AA166" s="58"/>
      <c r="AB166" s="58"/>
      <c r="AC166" s="58"/>
      <c r="AD166" s="58"/>
      <c r="AE166" s="58"/>
      <c r="AF166" s="58"/>
      <c r="AG166" s="58"/>
      <c r="AH166" s="58"/>
      <c r="AI166" s="58"/>
      <c r="AJ166" s="58"/>
      <c r="AK166" s="58"/>
      <c r="AL166" s="58"/>
      <c r="AM166" s="58"/>
      <c r="AN166" s="58"/>
      <c r="AO166" s="58"/>
      <c r="AP166" s="58"/>
      <c r="AQ166" s="58"/>
      <c r="AR166" s="58"/>
      <c r="AS166" s="58"/>
      <c r="AT166" s="58"/>
      <c r="AU166" s="58"/>
      <c r="AV166" s="58"/>
      <c r="AW166" s="58"/>
    </row>
    <row r="167" spans="2:49" x14ac:dyDescent="0.25">
      <c r="B167" s="150" t="s">
        <v>270</v>
      </c>
      <c r="C167" s="155" t="s">
        <v>772</v>
      </c>
      <c r="D167" s="58"/>
      <c r="E167" s="150" t="s">
        <v>270</v>
      </c>
      <c r="F167" s="155" t="s">
        <v>807</v>
      </c>
      <c r="G167" s="58"/>
      <c r="H167" s="150" t="s">
        <v>270</v>
      </c>
      <c r="I167" s="155"/>
      <c r="J167" s="58"/>
      <c r="K167" s="150" t="s">
        <v>921</v>
      </c>
      <c r="L167" s="155" t="s">
        <v>1394</v>
      </c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  <c r="AA167" s="58"/>
      <c r="AB167" s="58"/>
      <c r="AC167" s="58"/>
      <c r="AD167" s="58"/>
      <c r="AE167" s="58"/>
      <c r="AF167" s="58"/>
      <c r="AG167" s="58"/>
      <c r="AH167" s="58"/>
      <c r="AI167" s="58"/>
      <c r="AJ167" s="58"/>
      <c r="AK167" s="58"/>
      <c r="AL167" s="58"/>
      <c r="AM167" s="58"/>
      <c r="AN167" s="58"/>
      <c r="AO167" s="58"/>
      <c r="AP167" s="58"/>
      <c r="AQ167" s="58"/>
      <c r="AR167" s="58"/>
      <c r="AS167" s="58"/>
      <c r="AT167" s="58"/>
      <c r="AU167" s="58"/>
      <c r="AV167" s="58"/>
      <c r="AW167" s="58"/>
    </row>
    <row r="168" spans="2:49" x14ac:dyDescent="0.25">
      <c r="B168" s="150" t="s">
        <v>271</v>
      </c>
      <c r="C168" s="155" t="s">
        <v>773</v>
      </c>
      <c r="D168" s="58"/>
      <c r="E168" s="150" t="s">
        <v>271</v>
      </c>
      <c r="F168" s="155" t="s">
        <v>808</v>
      </c>
      <c r="G168" s="58"/>
      <c r="H168" s="150" t="s">
        <v>271</v>
      </c>
      <c r="I168" s="155"/>
      <c r="J168" s="58"/>
      <c r="K168" s="150" t="s">
        <v>922</v>
      </c>
      <c r="L168" s="155" t="s">
        <v>1395</v>
      </c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  <c r="AA168" s="58"/>
      <c r="AB168" s="58"/>
      <c r="AC168" s="58"/>
      <c r="AD168" s="58"/>
      <c r="AE168" s="58"/>
      <c r="AF168" s="58"/>
      <c r="AG168" s="58"/>
      <c r="AH168" s="58"/>
      <c r="AI168" s="58"/>
      <c r="AJ168" s="58"/>
      <c r="AK168" s="58"/>
      <c r="AL168" s="58"/>
      <c r="AM168" s="58"/>
      <c r="AN168" s="58"/>
      <c r="AO168" s="58"/>
      <c r="AP168" s="58"/>
      <c r="AQ168" s="58"/>
      <c r="AR168" s="58"/>
      <c r="AS168" s="58"/>
      <c r="AT168" s="58"/>
      <c r="AU168" s="58"/>
      <c r="AV168" s="58"/>
      <c r="AW168" s="58"/>
    </row>
    <row r="169" spans="2:49" x14ac:dyDescent="0.25">
      <c r="B169" s="150" t="s">
        <v>272</v>
      </c>
      <c r="C169" s="155" t="s">
        <v>776</v>
      </c>
      <c r="D169" s="58"/>
      <c r="E169" s="150" t="s">
        <v>272</v>
      </c>
      <c r="F169" s="155" t="s">
        <v>809</v>
      </c>
      <c r="G169" s="58"/>
      <c r="H169" s="150" t="s">
        <v>272</v>
      </c>
      <c r="I169" s="155"/>
      <c r="J169" s="58"/>
      <c r="K169" s="150" t="s">
        <v>923</v>
      </c>
      <c r="L169" s="155" t="s">
        <v>1396</v>
      </c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  <c r="AB169" s="58"/>
      <c r="AC169" s="58"/>
      <c r="AD169" s="58"/>
      <c r="AE169" s="58"/>
      <c r="AF169" s="58"/>
      <c r="AG169" s="58"/>
      <c r="AH169" s="58"/>
      <c r="AI169" s="58"/>
      <c r="AJ169" s="58"/>
      <c r="AK169" s="58"/>
      <c r="AL169" s="58"/>
      <c r="AM169" s="58"/>
      <c r="AN169" s="58"/>
      <c r="AO169" s="58"/>
      <c r="AP169" s="58"/>
      <c r="AQ169" s="58"/>
      <c r="AR169" s="58"/>
      <c r="AS169" s="58"/>
      <c r="AT169" s="58"/>
      <c r="AU169" s="58"/>
      <c r="AV169" s="58"/>
      <c r="AW169" s="58"/>
    </row>
    <row r="170" spans="2:49" x14ac:dyDescent="0.25">
      <c r="B170" s="150" t="s">
        <v>273</v>
      </c>
      <c r="C170" s="155" t="s">
        <v>777</v>
      </c>
      <c r="D170" s="58"/>
      <c r="E170" s="150" t="s">
        <v>273</v>
      </c>
      <c r="F170" s="155" t="s">
        <v>810</v>
      </c>
      <c r="G170" s="58"/>
      <c r="H170" s="150" t="s">
        <v>273</v>
      </c>
      <c r="I170" s="155"/>
      <c r="J170" s="58"/>
      <c r="K170" s="150" t="s">
        <v>924</v>
      </c>
      <c r="L170" s="155" t="s">
        <v>1397</v>
      </c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  <c r="AB170" s="58"/>
      <c r="AC170" s="58"/>
      <c r="AD170" s="58"/>
      <c r="AE170" s="58"/>
      <c r="AF170" s="58"/>
      <c r="AG170" s="58"/>
      <c r="AH170" s="58"/>
      <c r="AI170" s="58"/>
      <c r="AJ170" s="58"/>
      <c r="AK170" s="58"/>
      <c r="AL170" s="58"/>
      <c r="AM170" s="58"/>
      <c r="AN170" s="58"/>
      <c r="AO170" s="58"/>
      <c r="AP170" s="58"/>
      <c r="AQ170" s="58"/>
      <c r="AR170" s="58"/>
      <c r="AS170" s="58"/>
      <c r="AT170" s="58"/>
      <c r="AU170" s="58"/>
      <c r="AV170" s="58"/>
      <c r="AW170" s="58"/>
    </row>
    <row r="171" spans="2:49" x14ac:dyDescent="0.25">
      <c r="B171" s="150" t="s">
        <v>274</v>
      </c>
      <c r="C171" s="155" t="s">
        <v>318</v>
      </c>
      <c r="D171" s="58"/>
      <c r="E171" s="150" t="s">
        <v>274</v>
      </c>
      <c r="F171" s="155" t="s">
        <v>811</v>
      </c>
      <c r="G171" s="58"/>
      <c r="H171" s="150" t="s">
        <v>274</v>
      </c>
      <c r="I171" s="155"/>
      <c r="J171" s="58"/>
      <c r="K171" s="150" t="s">
        <v>925</v>
      </c>
      <c r="L171" s="155" t="s">
        <v>1398</v>
      </c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  <c r="AB171" s="58"/>
      <c r="AC171" s="58"/>
      <c r="AD171" s="58"/>
      <c r="AE171" s="58"/>
      <c r="AF171" s="58"/>
      <c r="AG171" s="58"/>
      <c r="AH171" s="58"/>
      <c r="AI171" s="58"/>
      <c r="AJ171" s="58"/>
      <c r="AK171" s="58"/>
      <c r="AL171" s="58"/>
      <c r="AM171" s="58"/>
      <c r="AN171" s="58"/>
      <c r="AO171" s="58"/>
      <c r="AP171" s="58"/>
      <c r="AQ171" s="58"/>
      <c r="AR171" s="58"/>
      <c r="AS171" s="58"/>
      <c r="AT171" s="58"/>
      <c r="AU171" s="58"/>
      <c r="AV171" s="58"/>
      <c r="AW171" s="58"/>
    </row>
    <row r="172" spans="2:49" x14ac:dyDescent="0.25">
      <c r="B172" s="150" t="s">
        <v>275</v>
      </c>
      <c r="C172" s="155" t="s">
        <v>319</v>
      </c>
      <c r="D172" s="58"/>
      <c r="E172" s="150" t="s">
        <v>275</v>
      </c>
      <c r="F172" s="155" t="s">
        <v>812</v>
      </c>
      <c r="G172" s="58"/>
      <c r="H172" s="150" t="s">
        <v>275</v>
      </c>
      <c r="I172" s="155"/>
      <c r="J172" s="58"/>
      <c r="K172" s="150" t="s">
        <v>926</v>
      </c>
      <c r="L172" s="155" t="s">
        <v>1399</v>
      </c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  <c r="AB172" s="58"/>
      <c r="AC172" s="58"/>
      <c r="AD172" s="58"/>
      <c r="AE172" s="58"/>
      <c r="AF172" s="58"/>
      <c r="AG172" s="58"/>
      <c r="AH172" s="58"/>
      <c r="AI172" s="58"/>
      <c r="AJ172" s="58"/>
      <c r="AK172" s="58"/>
      <c r="AL172" s="58"/>
      <c r="AM172" s="58"/>
      <c r="AN172" s="58"/>
      <c r="AO172" s="58"/>
      <c r="AP172" s="58"/>
      <c r="AQ172" s="58"/>
      <c r="AR172" s="58"/>
      <c r="AS172" s="58"/>
      <c r="AT172" s="58"/>
      <c r="AU172" s="58"/>
      <c r="AV172" s="58"/>
      <c r="AW172" s="58"/>
    </row>
    <row r="173" spans="2:49" x14ac:dyDescent="0.25">
      <c r="B173" s="150" t="s">
        <v>276</v>
      </c>
      <c r="C173" s="155" t="s">
        <v>320</v>
      </c>
      <c r="D173" s="58"/>
      <c r="E173" s="150" t="s">
        <v>276</v>
      </c>
      <c r="F173" s="155" t="s">
        <v>813</v>
      </c>
      <c r="G173" s="58"/>
      <c r="H173" s="150" t="s">
        <v>276</v>
      </c>
      <c r="I173" s="155"/>
      <c r="J173" s="58"/>
      <c r="K173" s="150" t="s">
        <v>927</v>
      </c>
      <c r="L173" s="155" t="s">
        <v>1400</v>
      </c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  <c r="AB173" s="58"/>
      <c r="AC173" s="58"/>
      <c r="AD173" s="58"/>
      <c r="AE173" s="58"/>
      <c r="AF173" s="58"/>
      <c r="AG173" s="58"/>
      <c r="AH173" s="58"/>
      <c r="AI173" s="58"/>
      <c r="AJ173" s="58"/>
      <c r="AK173" s="58"/>
      <c r="AL173" s="58"/>
      <c r="AM173" s="58"/>
      <c r="AN173" s="58"/>
      <c r="AO173" s="58"/>
      <c r="AP173" s="58"/>
      <c r="AQ173" s="58"/>
      <c r="AR173" s="58"/>
      <c r="AS173" s="58"/>
      <c r="AT173" s="58"/>
      <c r="AU173" s="58"/>
      <c r="AV173" s="58"/>
      <c r="AW173" s="58"/>
    </row>
    <row r="174" spans="2:49" x14ac:dyDescent="0.25">
      <c r="B174" s="150" t="s">
        <v>277</v>
      </c>
      <c r="C174" s="155" t="s">
        <v>778</v>
      </c>
      <c r="D174" s="58"/>
      <c r="E174" s="150" t="s">
        <v>277</v>
      </c>
      <c r="F174" s="155" t="s">
        <v>814</v>
      </c>
      <c r="G174" s="58"/>
      <c r="H174" s="150" t="s">
        <v>277</v>
      </c>
      <c r="I174" s="155"/>
      <c r="J174" s="58"/>
      <c r="K174" s="150" t="s">
        <v>928</v>
      </c>
      <c r="L174" s="155" t="s">
        <v>1401</v>
      </c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  <c r="AB174" s="58"/>
      <c r="AC174" s="58"/>
      <c r="AD174" s="58"/>
      <c r="AE174" s="58"/>
      <c r="AF174" s="58"/>
      <c r="AG174" s="58"/>
      <c r="AH174" s="58"/>
      <c r="AI174" s="58"/>
      <c r="AJ174" s="58"/>
      <c r="AK174" s="58"/>
      <c r="AL174" s="58"/>
      <c r="AM174" s="58"/>
      <c r="AN174" s="58"/>
      <c r="AO174" s="58"/>
      <c r="AP174" s="58"/>
      <c r="AQ174" s="58"/>
      <c r="AR174" s="58"/>
      <c r="AS174" s="58"/>
      <c r="AT174" s="58"/>
      <c r="AU174" s="58"/>
      <c r="AV174" s="58"/>
      <c r="AW174" s="58"/>
    </row>
    <row r="175" spans="2:49" x14ac:dyDescent="0.25">
      <c r="B175" s="150" t="s">
        <v>278</v>
      </c>
      <c r="C175" s="155" t="s">
        <v>321</v>
      </c>
      <c r="D175" s="58"/>
      <c r="E175" s="150" t="s">
        <v>278</v>
      </c>
      <c r="F175" s="155" t="s">
        <v>815</v>
      </c>
      <c r="G175" s="58"/>
      <c r="H175" s="150" t="s">
        <v>278</v>
      </c>
      <c r="I175" s="155"/>
      <c r="J175" s="58"/>
      <c r="K175" s="150" t="s">
        <v>929</v>
      </c>
      <c r="L175" s="155" t="s">
        <v>1402</v>
      </c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  <c r="AB175" s="58"/>
      <c r="AC175" s="58"/>
      <c r="AD175" s="58"/>
      <c r="AE175" s="58"/>
      <c r="AF175" s="58"/>
      <c r="AG175" s="58"/>
      <c r="AH175" s="58"/>
      <c r="AI175" s="58"/>
      <c r="AJ175" s="58"/>
      <c r="AK175" s="58"/>
      <c r="AL175" s="58"/>
      <c r="AM175" s="58"/>
      <c r="AN175" s="58"/>
      <c r="AO175" s="58"/>
      <c r="AP175" s="58"/>
      <c r="AQ175" s="58"/>
      <c r="AR175" s="58"/>
      <c r="AS175" s="58"/>
      <c r="AT175" s="58"/>
      <c r="AU175" s="58"/>
      <c r="AV175" s="58"/>
      <c r="AW175" s="58"/>
    </row>
    <row r="176" spans="2:49" x14ac:dyDescent="0.25">
      <c r="B176" s="150" t="s">
        <v>296</v>
      </c>
      <c r="C176" s="155" t="s">
        <v>780</v>
      </c>
      <c r="D176" s="58"/>
      <c r="E176" s="150" t="s">
        <v>296</v>
      </c>
      <c r="F176" s="155" t="s">
        <v>268</v>
      </c>
      <c r="G176" s="58"/>
      <c r="H176" s="150" t="s">
        <v>296</v>
      </c>
      <c r="I176" s="155"/>
      <c r="J176" s="58"/>
      <c r="K176" s="150" t="s">
        <v>930</v>
      </c>
      <c r="L176" s="155" t="s">
        <v>1403</v>
      </c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  <c r="AB176" s="58"/>
      <c r="AC176" s="58"/>
      <c r="AD176" s="58"/>
      <c r="AE176" s="58"/>
      <c r="AF176" s="58"/>
      <c r="AG176" s="58"/>
      <c r="AH176" s="58"/>
      <c r="AI176" s="58"/>
      <c r="AJ176" s="58"/>
      <c r="AK176" s="58"/>
      <c r="AL176" s="58"/>
      <c r="AM176" s="58"/>
      <c r="AN176" s="58"/>
      <c r="AO176" s="58"/>
      <c r="AP176" s="58"/>
      <c r="AQ176" s="58"/>
      <c r="AR176" s="58"/>
      <c r="AS176" s="58"/>
      <c r="AT176" s="58"/>
      <c r="AU176" s="58"/>
      <c r="AV176" s="58"/>
      <c r="AW176" s="58"/>
    </row>
    <row r="177" spans="2:49" x14ac:dyDescent="0.25">
      <c r="B177" s="150" t="s">
        <v>279</v>
      </c>
      <c r="C177" s="155" t="s">
        <v>841</v>
      </c>
      <c r="D177" s="58"/>
      <c r="E177" s="150" t="s">
        <v>279</v>
      </c>
      <c r="F177" s="155" t="s">
        <v>816</v>
      </c>
      <c r="G177" s="58"/>
      <c r="H177" s="150" t="s">
        <v>279</v>
      </c>
      <c r="I177" s="155"/>
      <c r="J177" s="58"/>
      <c r="K177" s="150" t="s">
        <v>931</v>
      </c>
      <c r="L177" s="155" t="s">
        <v>1404</v>
      </c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  <c r="AB177" s="58"/>
      <c r="AC177" s="58"/>
      <c r="AD177" s="58"/>
      <c r="AE177" s="58"/>
      <c r="AF177" s="58"/>
      <c r="AG177" s="58"/>
      <c r="AH177" s="58"/>
      <c r="AI177" s="58"/>
      <c r="AJ177" s="58"/>
      <c r="AK177" s="58"/>
      <c r="AL177" s="58"/>
      <c r="AM177" s="58"/>
      <c r="AN177" s="58"/>
      <c r="AO177" s="58"/>
      <c r="AP177" s="58"/>
      <c r="AQ177" s="58"/>
      <c r="AR177" s="58"/>
      <c r="AS177" s="58"/>
      <c r="AT177" s="58"/>
      <c r="AU177" s="58"/>
      <c r="AV177" s="58"/>
      <c r="AW177" s="58"/>
    </row>
    <row r="178" spans="2:49" x14ac:dyDescent="0.25">
      <c r="B178" s="150" t="s">
        <v>280</v>
      </c>
      <c r="C178" s="155" t="s">
        <v>325</v>
      </c>
      <c r="D178" s="58"/>
      <c r="E178" s="150" t="s">
        <v>280</v>
      </c>
      <c r="F178" s="155" t="s">
        <v>269</v>
      </c>
      <c r="G178" s="58"/>
      <c r="H178" s="150" t="s">
        <v>280</v>
      </c>
      <c r="I178" s="155"/>
      <c r="J178" s="58"/>
      <c r="K178" s="150" t="s">
        <v>932</v>
      </c>
      <c r="L178" s="155" t="s">
        <v>1405</v>
      </c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  <c r="AA178" s="58"/>
      <c r="AB178" s="58"/>
      <c r="AC178" s="58"/>
      <c r="AD178" s="58"/>
      <c r="AE178" s="58"/>
      <c r="AF178" s="58"/>
      <c r="AG178" s="58"/>
      <c r="AH178" s="58"/>
      <c r="AI178" s="58"/>
      <c r="AJ178" s="58"/>
      <c r="AK178" s="58"/>
      <c r="AL178" s="58"/>
      <c r="AM178" s="58"/>
      <c r="AN178" s="58"/>
      <c r="AO178" s="58"/>
      <c r="AP178" s="58"/>
      <c r="AQ178" s="58"/>
      <c r="AR178" s="58"/>
      <c r="AS178" s="58"/>
      <c r="AT178" s="58"/>
      <c r="AU178" s="58"/>
      <c r="AV178" s="58"/>
      <c r="AW178" s="58"/>
    </row>
    <row r="179" spans="2:49" x14ac:dyDescent="0.25">
      <c r="B179" s="150" t="s">
        <v>281</v>
      </c>
      <c r="C179" s="155" t="s">
        <v>326</v>
      </c>
      <c r="D179" s="58"/>
      <c r="E179" s="150" t="s">
        <v>281</v>
      </c>
      <c r="F179" s="155" t="s">
        <v>817</v>
      </c>
      <c r="G179" s="58"/>
      <c r="H179" s="150" t="s">
        <v>281</v>
      </c>
      <c r="I179" s="155"/>
      <c r="J179" s="58"/>
      <c r="K179" s="150" t="s">
        <v>933</v>
      </c>
      <c r="L179" s="155" t="s">
        <v>1406</v>
      </c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  <c r="AA179" s="58"/>
      <c r="AB179" s="58"/>
      <c r="AC179" s="58"/>
      <c r="AD179" s="58"/>
      <c r="AE179" s="58"/>
      <c r="AF179" s="58"/>
      <c r="AG179" s="58"/>
      <c r="AH179" s="58"/>
      <c r="AI179" s="58"/>
      <c r="AJ179" s="58"/>
      <c r="AK179" s="58"/>
      <c r="AL179" s="58"/>
      <c r="AM179" s="58"/>
      <c r="AN179" s="58"/>
      <c r="AO179" s="58"/>
      <c r="AP179" s="58"/>
      <c r="AQ179" s="58"/>
      <c r="AR179" s="58"/>
      <c r="AS179" s="58"/>
      <c r="AT179" s="58"/>
      <c r="AU179" s="58"/>
      <c r="AV179" s="58"/>
      <c r="AW179" s="58"/>
    </row>
    <row r="180" spans="2:49" x14ac:dyDescent="0.25">
      <c r="B180" s="150" t="s">
        <v>282</v>
      </c>
      <c r="C180" s="155" t="s">
        <v>327</v>
      </c>
      <c r="D180" s="58"/>
      <c r="E180" s="150" t="s">
        <v>282</v>
      </c>
      <c r="F180" s="155" t="s">
        <v>818</v>
      </c>
      <c r="G180" s="58"/>
      <c r="H180" s="150" t="s">
        <v>282</v>
      </c>
      <c r="I180" s="155"/>
      <c r="J180" s="58"/>
      <c r="K180" s="150" t="s">
        <v>934</v>
      </c>
      <c r="L180" s="155" t="s">
        <v>1407</v>
      </c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  <c r="AB180" s="58"/>
      <c r="AC180" s="58"/>
      <c r="AD180" s="58"/>
      <c r="AE180" s="58"/>
      <c r="AF180" s="58"/>
      <c r="AG180" s="58"/>
      <c r="AH180" s="58"/>
      <c r="AI180" s="58"/>
      <c r="AJ180" s="58"/>
      <c r="AK180" s="58"/>
      <c r="AL180" s="58"/>
      <c r="AM180" s="58"/>
      <c r="AN180" s="58"/>
      <c r="AO180" s="58"/>
      <c r="AP180" s="58"/>
      <c r="AQ180" s="58"/>
      <c r="AR180" s="58"/>
      <c r="AS180" s="58"/>
      <c r="AT180" s="58"/>
      <c r="AU180" s="58"/>
      <c r="AV180" s="58"/>
      <c r="AW180" s="58"/>
    </row>
    <row r="181" spans="2:49" x14ac:dyDescent="0.25">
      <c r="B181" s="150" t="s">
        <v>283</v>
      </c>
      <c r="C181" s="155" t="s">
        <v>328</v>
      </c>
      <c r="D181" s="58"/>
      <c r="E181" s="150" t="s">
        <v>283</v>
      </c>
      <c r="F181" s="155" t="s">
        <v>819</v>
      </c>
      <c r="G181" s="58"/>
      <c r="H181" s="150" t="s">
        <v>283</v>
      </c>
      <c r="I181" s="155"/>
      <c r="J181" s="58"/>
      <c r="K181" s="150" t="s">
        <v>935</v>
      </c>
      <c r="L181" s="155" t="s">
        <v>1408</v>
      </c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  <c r="AB181" s="58"/>
      <c r="AC181" s="58"/>
      <c r="AD181" s="58"/>
      <c r="AE181" s="58"/>
      <c r="AF181" s="58"/>
      <c r="AG181" s="58"/>
      <c r="AH181" s="58"/>
      <c r="AI181" s="58"/>
      <c r="AJ181" s="58"/>
      <c r="AK181" s="58"/>
      <c r="AL181" s="58"/>
      <c r="AM181" s="58"/>
      <c r="AN181" s="58"/>
      <c r="AO181" s="58"/>
      <c r="AP181" s="58"/>
      <c r="AQ181" s="58"/>
      <c r="AR181" s="58"/>
      <c r="AS181" s="58"/>
      <c r="AT181" s="58"/>
      <c r="AU181" s="58"/>
      <c r="AV181" s="58"/>
      <c r="AW181" s="58"/>
    </row>
    <row r="182" spans="2:49" x14ac:dyDescent="0.25">
      <c r="B182" s="150" t="s">
        <v>284</v>
      </c>
      <c r="C182" s="155" t="s">
        <v>782</v>
      </c>
      <c r="D182" s="58"/>
      <c r="E182" s="150" t="s">
        <v>284</v>
      </c>
      <c r="F182" s="155" t="s">
        <v>820</v>
      </c>
      <c r="G182" s="58"/>
      <c r="H182" s="150" t="s">
        <v>284</v>
      </c>
      <c r="I182" s="155"/>
      <c r="J182" s="58"/>
      <c r="K182" s="150" t="s">
        <v>936</v>
      </c>
      <c r="L182" s="155" t="s">
        <v>1409</v>
      </c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  <c r="AA182" s="58"/>
      <c r="AB182" s="58"/>
      <c r="AC182" s="58"/>
      <c r="AD182" s="58"/>
      <c r="AE182" s="58"/>
      <c r="AF182" s="58"/>
      <c r="AG182" s="58"/>
      <c r="AH182" s="58"/>
      <c r="AI182" s="58"/>
      <c r="AJ182" s="58"/>
      <c r="AK182" s="58"/>
      <c r="AL182" s="58"/>
      <c r="AM182" s="58"/>
      <c r="AN182" s="58"/>
      <c r="AO182" s="58"/>
      <c r="AP182" s="58"/>
      <c r="AQ182" s="58"/>
      <c r="AR182" s="58"/>
      <c r="AS182" s="58"/>
      <c r="AT182" s="58"/>
      <c r="AU182" s="58"/>
      <c r="AV182" s="58"/>
      <c r="AW182" s="58"/>
    </row>
    <row r="183" spans="2:49" x14ac:dyDescent="0.25">
      <c r="B183" s="150" t="s">
        <v>285</v>
      </c>
      <c r="C183" s="155" t="s">
        <v>873</v>
      </c>
      <c r="D183" s="58"/>
      <c r="E183" s="150" t="s">
        <v>285</v>
      </c>
      <c r="F183" s="155" t="s">
        <v>821</v>
      </c>
      <c r="G183" s="58"/>
      <c r="H183" s="150" t="s">
        <v>285</v>
      </c>
      <c r="I183" s="155"/>
      <c r="J183" s="58"/>
      <c r="K183" s="150" t="s">
        <v>937</v>
      </c>
      <c r="L183" s="155" t="s">
        <v>1410</v>
      </c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  <c r="AB183" s="58"/>
      <c r="AC183" s="58"/>
      <c r="AD183" s="58"/>
      <c r="AE183" s="58"/>
      <c r="AF183" s="58"/>
      <c r="AG183" s="58"/>
      <c r="AH183" s="58"/>
      <c r="AI183" s="58"/>
      <c r="AJ183" s="58"/>
      <c r="AK183" s="58"/>
      <c r="AL183" s="58"/>
      <c r="AM183" s="58"/>
      <c r="AN183" s="58"/>
      <c r="AO183" s="58"/>
      <c r="AP183" s="58"/>
      <c r="AQ183" s="58"/>
      <c r="AR183" s="58"/>
      <c r="AS183" s="58"/>
      <c r="AT183" s="58"/>
      <c r="AU183" s="58"/>
      <c r="AV183" s="58"/>
      <c r="AW183" s="58"/>
    </row>
    <row r="184" spans="2:49" x14ac:dyDescent="0.25">
      <c r="B184" s="150" t="s">
        <v>286</v>
      </c>
      <c r="C184" s="155" t="s">
        <v>330</v>
      </c>
      <c r="D184" s="58"/>
      <c r="E184" s="150" t="s">
        <v>286</v>
      </c>
      <c r="F184" s="155" t="s">
        <v>822</v>
      </c>
      <c r="G184" s="58"/>
      <c r="H184" s="150" t="s">
        <v>286</v>
      </c>
      <c r="I184" s="155"/>
      <c r="J184" s="58"/>
      <c r="K184" s="150" t="s">
        <v>938</v>
      </c>
      <c r="L184" s="155" t="s">
        <v>1411</v>
      </c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  <c r="AB184" s="58"/>
      <c r="AC184" s="58"/>
      <c r="AD184" s="58"/>
      <c r="AE184" s="58"/>
      <c r="AF184" s="58"/>
      <c r="AG184" s="58"/>
      <c r="AH184" s="58"/>
      <c r="AI184" s="58"/>
      <c r="AJ184" s="58"/>
      <c r="AK184" s="58"/>
      <c r="AL184" s="58"/>
      <c r="AM184" s="58"/>
      <c r="AN184" s="58"/>
      <c r="AO184" s="58"/>
      <c r="AP184" s="58"/>
      <c r="AQ184" s="58"/>
      <c r="AR184" s="58"/>
      <c r="AS184" s="58"/>
      <c r="AT184" s="58"/>
      <c r="AU184" s="58"/>
      <c r="AV184" s="58"/>
      <c r="AW184" s="58"/>
    </row>
    <row r="185" spans="2:49" x14ac:dyDescent="0.25">
      <c r="B185" s="150" t="s">
        <v>287</v>
      </c>
      <c r="C185" s="155" t="s">
        <v>339</v>
      </c>
      <c r="D185" s="58"/>
      <c r="E185" s="150" t="s">
        <v>287</v>
      </c>
      <c r="F185" s="155" t="s">
        <v>823</v>
      </c>
      <c r="G185" s="58"/>
      <c r="H185" s="150" t="s">
        <v>287</v>
      </c>
      <c r="I185" s="155"/>
      <c r="J185" s="58"/>
      <c r="K185" s="150" t="s">
        <v>939</v>
      </c>
      <c r="L185" s="155" t="s">
        <v>1412</v>
      </c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  <c r="AA185" s="58"/>
      <c r="AB185" s="58"/>
      <c r="AC185" s="58"/>
      <c r="AD185" s="58"/>
      <c r="AE185" s="58"/>
      <c r="AF185" s="58"/>
      <c r="AG185" s="58"/>
      <c r="AH185" s="58"/>
      <c r="AI185" s="58"/>
      <c r="AJ185" s="58"/>
      <c r="AK185" s="58"/>
      <c r="AL185" s="58"/>
      <c r="AM185" s="58"/>
      <c r="AN185" s="58"/>
      <c r="AO185" s="58"/>
      <c r="AP185" s="58"/>
      <c r="AQ185" s="58"/>
      <c r="AR185" s="58"/>
      <c r="AS185" s="58"/>
      <c r="AT185" s="58"/>
      <c r="AU185" s="58"/>
      <c r="AV185" s="58"/>
      <c r="AW185" s="58"/>
    </row>
    <row r="186" spans="2:49" x14ac:dyDescent="0.25">
      <c r="B186" s="150" t="s">
        <v>288</v>
      </c>
      <c r="C186" s="155"/>
      <c r="D186" s="58"/>
      <c r="E186" s="150" t="s">
        <v>288</v>
      </c>
      <c r="F186" s="155"/>
      <c r="G186" s="58"/>
      <c r="H186" s="150" t="s">
        <v>288</v>
      </c>
      <c r="I186" s="155"/>
      <c r="J186" s="58"/>
      <c r="K186" s="150" t="s">
        <v>940</v>
      </c>
      <c r="L186" s="155" t="s">
        <v>1413</v>
      </c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  <c r="AA186" s="58"/>
      <c r="AB186" s="58"/>
      <c r="AC186" s="58"/>
      <c r="AD186" s="58"/>
      <c r="AE186" s="58"/>
      <c r="AF186" s="58"/>
      <c r="AG186" s="58"/>
      <c r="AH186" s="58"/>
      <c r="AI186" s="58"/>
      <c r="AJ186" s="58"/>
      <c r="AK186" s="58"/>
      <c r="AL186" s="58"/>
      <c r="AM186" s="58"/>
      <c r="AN186" s="58"/>
      <c r="AO186" s="58"/>
      <c r="AP186" s="58"/>
      <c r="AQ186" s="58"/>
      <c r="AR186" s="58"/>
      <c r="AS186" s="58"/>
      <c r="AT186" s="58"/>
      <c r="AU186" s="58"/>
      <c r="AV186" s="58"/>
      <c r="AW186" s="58"/>
    </row>
    <row r="187" spans="2:49" x14ac:dyDescent="0.25">
      <c r="B187" s="150" t="s">
        <v>289</v>
      </c>
      <c r="C187" s="155"/>
      <c r="D187" s="58"/>
      <c r="E187" s="150" t="s">
        <v>289</v>
      </c>
      <c r="F187" s="155"/>
      <c r="G187" s="58"/>
      <c r="H187" s="150" t="s">
        <v>289</v>
      </c>
      <c r="I187" s="155"/>
      <c r="J187" s="58"/>
      <c r="K187" s="150" t="s">
        <v>941</v>
      </c>
      <c r="L187" s="155" t="s">
        <v>1414</v>
      </c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  <c r="AA187" s="58"/>
      <c r="AB187" s="58"/>
      <c r="AC187" s="58"/>
      <c r="AD187" s="58"/>
      <c r="AE187" s="58"/>
      <c r="AF187" s="58"/>
      <c r="AG187" s="58"/>
      <c r="AH187" s="58"/>
      <c r="AI187" s="58"/>
      <c r="AJ187" s="58"/>
      <c r="AK187" s="58"/>
      <c r="AL187" s="58"/>
      <c r="AM187" s="58"/>
      <c r="AN187" s="58"/>
      <c r="AO187" s="58"/>
      <c r="AP187" s="58"/>
      <c r="AQ187" s="58"/>
      <c r="AR187" s="58"/>
      <c r="AS187" s="58"/>
      <c r="AT187" s="58"/>
      <c r="AU187" s="58"/>
      <c r="AV187" s="58"/>
      <c r="AW187" s="58"/>
    </row>
    <row r="188" spans="2:49" x14ac:dyDescent="0.25">
      <c r="B188" s="150" t="s">
        <v>290</v>
      </c>
      <c r="C188" s="155"/>
      <c r="D188" s="58"/>
      <c r="E188" s="150" t="s">
        <v>290</v>
      </c>
      <c r="F188" s="155"/>
      <c r="G188" s="58"/>
      <c r="H188" s="150" t="s">
        <v>290</v>
      </c>
      <c r="I188" s="155"/>
      <c r="J188" s="58"/>
      <c r="K188" s="150" t="s">
        <v>942</v>
      </c>
      <c r="L188" s="155" t="s">
        <v>1415</v>
      </c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  <c r="AA188" s="58"/>
      <c r="AB188" s="58"/>
      <c r="AC188" s="58"/>
      <c r="AD188" s="58"/>
      <c r="AE188" s="58"/>
      <c r="AF188" s="58"/>
      <c r="AG188" s="58"/>
      <c r="AH188" s="58"/>
      <c r="AI188" s="58"/>
      <c r="AJ188" s="58"/>
      <c r="AK188" s="58"/>
      <c r="AL188" s="58"/>
      <c r="AM188" s="58"/>
      <c r="AN188" s="58"/>
      <c r="AO188" s="58"/>
      <c r="AP188" s="58"/>
      <c r="AQ188" s="58"/>
      <c r="AR188" s="58"/>
      <c r="AS188" s="58"/>
      <c r="AT188" s="58"/>
      <c r="AU188" s="58"/>
      <c r="AV188" s="58"/>
      <c r="AW188" s="58"/>
    </row>
    <row r="189" spans="2:49" x14ac:dyDescent="0.25">
      <c r="B189" s="150" t="s">
        <v>291</v>
      </c>
      <c r="C189" s="155"/>
      <c r="D189" s="58"/>
      <c r="E189" s="150" t="s">
        <v>291</v>
      </c>
      <c r="F189" s="155"/>
      <c r="G189" s="58"/>
      <c r="H189" s="150" t="s">
        <v>291</v>
      </c>
      <c r="I189" s="155"/>
      <c r="J189" s="58"/>
      <c r="K189" s="150" t="s">
        <v>943</v>
      </c>
      <c r="L189" s="155" t="s">
        <v>1416</v>
      </c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  <c r="AA189" s="58"/>
      <c r="AB189" s="58"/>
      <c r="AC189" s="58"/>
      <c r="AD189" s="58"/>
      <c r="AE189" s="58"/>
      <c r="AF189" s="58"/>
      <c r="AG189" s="58"/>
      <c r="AH189" s="58"/>
      <c r="AI189" s="58"/>
      <c r="AJ189" s="58"/>
      <c r="AK189" s="58"/>
      <c r="AL189" s="58"/>
      <c r="AM189" s="58"/>
      <c r="AN189" s="58"/>
      <c r="AO189" s="58"/>
      <c r="AP189" s="58"/>
      <c r="AQ189" s="58"/>
      <c r="AR189" s="58"/>
      <c r="AS189" s="58"/>
      <c r="AT189" s="58"/>
      <c r="AU189" s="58"/>
      <c r="AV189" s="58"/>
      <c r="AW189" s="58"/>
    </row>
    <row r="190" spans="2:49" x14ac:dyDescent="0.25">
      <c r="B190" s="150" t="s">
        <v>292</v>
      </c>
      <c r="C190" s="155"/>
      <c r="D190" s="58"/>
      <c r="E190" s="150" t="s">
        <v>292</v>
      </c>
      <c r="F190" s="155"/>
      <c r="G190" s="58"/>
      <c r="H190" s="150" t="s">
        <v>292</v>
      </c>
      <c r="I190" s="155"/>
      <c r="J190" s="58"/>
      <c r="K190" s="150" t="s">
        <v>944</v>
      </c>
      <c r="L190" s="155" t="s">
        <v>1417</v>
      </c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  <c r="AA190" s="58"/>
      <c r="AB190" s="58"/>
      <c r="AC190" s="58"/>
      <c r="AD190" s="58"/>
      <c r="AE190" s="58"/>
      <c r="AF190" s="58"/>
      <c r="AG190" s="58"/>
      <c r="AH190" s="58"/>
      <c r="AI190" s="58"/>
      <c r="AJ190" s="58"/>
      <c r="AK190" s="58"/>
      <c r="AL190" s="58"/>
      <c r="AM190" s="58"/>
      <c r="AN190" s="58"/>
      <c r="AO190" s="58"/>
      <c r="AP190" s="58"/>
      <c r="AQ190" s="58"/>
      <c r="AR190" s="58"/>
      <c r="AS190" s="58"/>
      <c r="AT190" s="58"/>
      <c r="AU190" s="58"/>
      <c r="AV190" s="58"/>
      <c r="AW190" s="58"/>
    </row>
    <row r="191" spans="2:49" x14ac:dyDescent="0.25">
      <c r="B191" s="150" t="s">
        <v>293</v>
      </c>
      <c r="C191" s="155"/>
      <c r="D191" s="58"/>
      <c r="E191" s="150" t="s">
        <v>293</v>
      </c>
      <c r="F191" s="155"/>
      <c r="G191" s="58"/>
      <c r="H191" s="150" t="s">
        <v>293</v>
      </c>
      <c r="I191" s="155"/>
      <c r="J191" s="58"/>
      <c r="K191" s="150" t="s">
        <v>945</v>
      </c>
      <c r="L191" s="155" t="s">
        <v>1418</v>
      </c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  <c r="AB191" s="58"/>
      <c r="AC191" s="58"/>
      <c r="AD191" s="58"/>
      <c r="AE191" s="58"/>
      <c r="AF191" s="58"/>
      <c r="AG191" s="58"/>
      <c r="AH191" s="58"/>
      <c r="AI191" s="58"/>
      <c r="AJ191" s="58"/>
      <c r="AK191" s="58"/>
      <c r="AL191" s="58"/>
      <c r="AM191" s="58"/>
      <c r="AN191" s="58"/>
      <c r="AO191" s="58"/>
      <c r="AP191" s="58"/>
      <c r="AQ191" s="58"/>
      <c r="AR191" s="58"/>
      <c r="AS191" s="58"/>
      <c r="AT191" s="58"/>
      <c r="AU191" s="58"/>
      <c r="AV191" s="58"/>
      <c r="AW191" s="58"/>
    </row>
    <row r="192" spans="2:49" x14ac:dyDescent="0.25">
      <c r="B192" s="150" t="s">
        <v>294</v>
      </c>
      <c r="C192" s="155"/>
      <c r="D192" s="58"/>
      <c r="E192" s="150" t="s">
        <v>294</v>
      </c>
      <c r="F192" s="155"/>
      <c r="G192" s="58"/>
      <c r="H192" s="150" t="s">
        <v>294</v>
      </c>
      <c r="I192" s="155"/>
      <c r="J192" s="58"/>
      <c r="K192" s="150" t="s">
        <v>946</v>
      </c>
      <c r="L192" s="155" t="s">
        <v>1419</v>
      </c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  <c r="AB192" s="58"/>
      <c r="AC192" s="58"/>
      <c r="AD192" s="58"/>
      <c r="AE192" s="58"/>
      <c r="AF192" s="58"/>
      <c r="AG192" s="58"/>
      <c r="AH192" s="58"/>
      <c r="AI192" s="58"/>
      <c r="AJ192" s="58"/>
      <c r="AK192" s="58"/>
      <c r="AL192" s="58"/>
      <c r="AM192" s="58"/>
      <c r="AN192" s="58"/>
      <c r="AO192" s="58"/>
      <c r="AP192" s="58"/>
      <c r="AQ192" s="58"/>
      <c r="AR192" s="58"/>
      <c r="AS192" s="58"/>
      <c r="AT192" s="58"/>
      <c r="AU192" s="58"/>
      <c r="AV192" s="58"/>
      <c r="AW192" s="58"/>
    </row>
    <row r="193" spans="2:49" x14ac:dyDescent="0.25">
      <c r="B193" s="150" t="s">
        <v>295</v>
      </c>
      <c r="C193" s="155"/>
      <c r="D193" s="58"/>
      <c r="E193" s="150" t="s">
        <v>295</v>
      </c>
      <c r="F193" s="155"/>
      <c r="G193" s="58"/>
      <c r="H193" s="150" t="s">
        <v>295</v>
      </c>
      <c r="I193" s="155"/>
      <c r="J193" s="58"/>
      <c r="K193" s="150" t="s">
        <v>947</v>
      </c>
      <c r="L193" s="155" t="s">
        <v>1420</v>
      </c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  <c r="AA193" s="58"/>
      <c r="AB193" s="58"/>
      <c r="AC193" s="58"/>
      <c r="AD193" s="58"/>
      <c r="AE193" s="58"/>
      <c r="AF193" s="58"/>
      <c r="AG193" s="58"/>
      <c r="AH193" s="58"/>
      <c r="AI193" s="58"/>
      <c r="AJ193" s="58"/>
      <c r="AK193" s="58"/>
      <c r="AL193" s="58"/>
      <c r="AM193" s="58"/>
      <c r="AN193" s="58"/>
      <c r="AO193" s="58"/>
      <c r="AP193" s="58"/>
      <c r="AQ193" s="58"/>
      <c r="AR193" s="58"/>
      <c r="AS193" s="58"/>
      <c r="AT193" s="58"/>
      <c r="AU193" s="58"/>
      <c r="AV193" s="58"/>
      <c r="AW193" s="58"/>
    </row>
    <row r="194" spans="2:49" x14ac:dyDescent="0.25">
      <c r="B194" s="150" t="s">
        <v>297</v>
      </c>
      <c r="C194" s="155"/>
      <c r="D194" s="58"/>
      <c r="E194" s="150" t="s">
        <v>297</v>
      </c>
      <c r="F194" s="155"/>
      <c r="G194" s="58"/>
      <c r="H194" s="150" t="s">
        <v>297</v>
      </c>
      <c r="I194" s="155"/>
      <c r="J194" s="58"/>
      <c r="K194" s="150" t="s">
        <v>948</v>
      </c>
      <c r="L194" s="155" t="s">
        <v>1421</v>
      </c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  <c r="AB194" s="58"/>
      <c r="AC194" s="58"/>
      <c r="AD194" s="58"/>
      <c r="AE194" s="58"/>
      <c r="AF194" s="58"/>
      <c r="AG194" s="58"/>
      <c r="AH194" s="58"/>
      <c r="AI194" s="58"/>
      <c r="AJ194" s="58"/>
      <c r="AK194" s="58"/>
      <c r="AL194" s="58"/>
      <c r="AM194" s="58"/>
      <c r="AN194" s="58"/>
      <c r="AO194" s="58"/>
      <c r="AP194" s="58"/>
      <c r="AQ194" s="58"/>
      <c r="AR194" s="58"/>
      <c r="AS194" s="58"/>
      <c r="AT194" s="58"/>
      <c r="AU194" s="58"/>
      <c r="AV194" s="58"/>
      <c r="AW194" s="58"/>
    </row>
    <row r="195" spans="2:49" x14ac:dyDescent="0.25">
      <c r="B195" s="150" t="s">
        <v>298</v>
      </c>
      <c r="C195" s="155"/>
      <c r="D195" s="58"/>
      <c r="E195" s="150" t="s">
        <v>298</v>
      </c>
      <c r="F195" s="155"/>
      <c r="G195" s="58"/>
      <c r="H195" s="150" t="s">
        <v>298</v>
      </c>
      <c r="I195" s="155"/>
      <c r="J195" s="58"/>
      <c r="K195" s="150" t="s">
        <v>949</v>
      </c>
      <c r="L195" s="155" t="s">
        <v>1422</v>
      </c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  <c r="AB195" s="58"/>
      <c r="AC195" s="58"/>
      <c r="AD195" s="58"/>
      <c r="AE195" s="58"/>
      <c r="AF195" s="58"/>
      <c r="AG195" s="58"/>
      <c r="AH195" s="58"/>
      <c r="AI195" s="58"/>
      <c r="AJ195" s="58"/>
      <c r="AK195" s="58"/>
      <c r="AL195" s="58"/>
      <c r="AM195" s="58"/>
      <c r="AN195" s="58"/>
      <c r="AO195" s="58"/>
      <c r="AP195" s="58"/>
      <c r="AQ195" s="58"/>
      <c r="AR195" s="58"/>
      <c r="AS195" s="58"/>
      <c r="AT195" s="58"/>
      <c r="AU195" s="58"/>
      <c r="AV195" s="58"/>
      <c r="AW195" s="58"/>
    </row>
    <row r="196" spans="2:49" x14ac:dyDescent="0.25">
      <c r="B196" s="150" t="s">
        <v>299</v>
      </c>
      <c r="C196" s="155"/>
      <c r="D196" s="58"/>
      <c r="E196" s="150" t="s">
        <v>299</v>
      </c>
      <c r="F196" s="155"/>
      <c r="G196" s="58"/>
      <c r="H196" s="150" t="s">
        <v>299</v>
      </c>
      <c r="I196" s="155"/>
      <c r="J196" s="58"/>
      <c r="K196" s="150" t="s">
        <v>950</v>
      </c>
      <c r="L196" s="155" t="s">
        <v>1423</v>
      </c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  <c r="AB196" s="58"/>
      <c r="AC196" s="58"/>
      <c r="AD196" s="58"/>
      <c r="AE196" s="58"/>
      <c r="AF196" s="58"/>
      <c r="AG196" s="58"/>
      <c r="AH196" s="58"/>
      <c r="AI196" s="58"/>
      <c r="AJ196" s="58"/>
      <c r="AK196" s="58"/>
      <c r="AL196" s="58"/>
      <c r="AM196" s="58"/>
      <c r="AN196" s="58"/>
      <c r="AO196" s="58"/>
      <c r="AP196" s="58"/>
      <c r="AQ196" s="58"/>
      <c r="AR196" s="58"/>
      <c r="AS196" s="58"/>
      <c r="AT196" s="58"/>
      <c r="AU196" s="58"/>
      <c r="AV196" s="58"/>
      <c r="AW196" s="58"/>
    </row>
    <row r="197" spans="2:49" x14ac:dyDescent="0.25">
      <c r="B197" s="150" t="s">
        <v>300</v>
      </c>
      <c r="C197" s="155"/>
      <c r="D197" s="58"/>
      <c r="E197" s="150" t="s">
        <v>300</v>
      </c>
      <c r="F197" s="155"/>
      <c r="G197" s="58"/>
      <c r="H197" s="150" t="s">
        <v>300</v>
      </c>
      <c r="I197" s="155"/>
      <c r="J197" s="58"/>
      <c r="K197" s="150" t="s">
        <v>951</v>
      </c>
      <c r="L197" s="155" t="s">
        <v>1424</v>
      </c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  <c r="AA197" s="58"/>
      <c r="AB197" s="58"/>
      <c r="AC197" s="58"/>
      <c r="AD197" s="58"/>
      <c r="AE197" s="58"/>
      <c r="AF197" s="58"/>
      <c r="AG197" s="58"/>
      <c r="AH197" s="58"/>
      <c r="AI197" s="58"/>
      <c r="AJ197" s="58"/>
      <c r="AK197" s="58"/>
      <c r="AL197" s="58"/>
      <c r="AM197" s="58"/>
      <c r="AN197" s="58"/>
      <c r="AO197" s="58"/>
      <c r="AP197" s="58"/>
      <c r="AQ197" s="58"/>
      <c r="AR197" s="58"/>
      <c r="AS197" s="58"/>
      <c r="AT197" s="58"/>
      <c r="AU197" s="58"/>
      <c r="AV197" s="58"/>
      <c r="AW197" s="58"/>
    </row>
    <row r="198" spans="2:49" x14ac:dyDescent="0.25">
      <c r="B198" s="150" t="s">
        <v>301</v>
      </c>
      <c r="C198" s="155"/>
      <c r="D198" s="58"/>
      <c r="E198" s="150" t="s">
        <v>301</v>
      </c>
      <c r="F198" s="155"/>
      <c r="G198" s="58"/>
      <c r="H198" s="150" t="s">
        <v>301</v>
      </c>
      <c r="I198" s="155"/>
      <c r="J198" s="58"/>
      <c r="K198" s="150" t="s">
        <v>952</v>
      </c>
      <c r="L198" s="155" t="s">
        <v>1425</v>
      </c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  <c r="AA198" s="58"/>
      <c r="AB198" s="58"/>
      <c r="AC198" s="58"/>
      <c r="AD198" s="58"/>
      <c r="AE198" s="58"/>
      <c r="AF198" s="58"/>
      <c r="AG198" s="58"/>
      <c r="AH198" s="58"/>
      <c r="AI198" s="58"/>
      <c r="AJ198" s="58"/>
      <c r="AK198" s="58"/>
      <c r="AL198" s="58"/>
      <c r="AM198" s="58"/>
      <c r="AN198" s="58"/>
      <c r="AO198" s="58"/>
      <c r="AP198" s="58"/>
      <c r="AQ198" s="58"/>
      <c r="AR198" s="58"/>
      <c r="AS198" s="58"/>
      <c r="AT198" s="58"/>
      <c r="AU198" s="58"/>
      <c r="AV198" s="58"/>
      <c r="AW198" s="58"/>
    </row>
    <row r="199" spans="2:49" x14ac:dyDescent="0.25">
      <c r="B199" s="150" t="s">
        <v>337</v>
      </c>
      <c r="C199" s="155"/>
      <c r="D199" s="58"/>
      <c r="E199" s="150" t="s">
        <v>337</v>
      </c>
      <c r="F199" s="155"/>
      <c r="G199" s="58"/>
      <c r="H199" s="150" t="s">
        <v>337</v>
      </c>
      <c r="I199" s="155"/>
      <c r="J199" s="58"/>
      <c r="K199" s="150" t="s">
        <v>953</v>
      </c>
      <c r="L199" s="155" t="s">
        <v>1426</v>
      </c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  <c r="AA199" s="58"/>
      <c r="AB199" s="58"/>
      <c r="AC199" s="58"/>
      <c r="AD199" s="58"/>
      <c r="AE199" s="58"/>
      <c r="AF199" s="58"/>
      <c r="AG199" s="58"/>
      <c r="AH199" s="58"/>
      <c r="AI199" s="58"/>
      <c r="AJ199" s="58"/>
      <c r="AK199" s="58"/>
      <c r="AL199" s="58"/>
      <c r="AM199" s="58"/>
      <c r="AN199" s="58"/>
      <c r="AO199" s="58"/>
      <c r="AP199" s="58"/>
      <c r="AQ199" s="58"/>
      <c r="AR199" s="58"/>
      <c r="AS199" s="58"/>
      <c r="AT199" s="58"/>
      <c r="AU199" s="58"/>
      <c r="AV199" s="58"/>
      <c r="AW199" s="58"/>
    </row>
    <row r="200" spans="2:49" x14ac:dyDescent="0.25">
      <c r="B200" s="150" t="s">
        <v>338</v>
      </c>
      <c r="C200" s="155"/>
      <c r="D200" s="58"/>
      <c r="E200" s="150" t="s">
        <v>338</v>
      </c>
      <c r="F200" s="155"/>
      <c r="G200" s="58"/>
      <c r="H200" s="150" t="s">
        <v>338</v>
      </c>
      <c r="I200" s="155"/>
      <c r="J200" s="58"/>
      <c r="K200" s="150" t="s">
        <v>954</v>
      </c>
      <c r="L200" s="155" t="s">
        <v>1427</v>
      </c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  <c r="AA200" s="58"/>
      <c r="AB200" s="58"/>
      <c r="AC200" s="58"/>
      <c r="AD200" s="58"/>
      <c r="AE200" s="58"/>
      <c r="AF200" s="58"/>
      <c r="AG200" s="58"/>
      <c r="AH200" s="58"/>
      <c r="AI200" s="58"/>
      <c r="AJ200" s="58"/>
      <c r="AK200" s="58"/>
      <c r="AL200" s="58"/>
      <c r="AM200" s="58"/>
      <c r="AN200" s="58"/>
      <c r="AO200" s="58"/>
      <c r="AP200" s="58"/>
      <c r="AQ200" s="58"/>
      <c r="AR200" s="58"/>
      <c r="AS200" s="58"/>
      <c r="AT200" s="58"/>
      <c r="AU200" s="58"/>
      <c r="AV200" s="58"/>
      <c r="AW200" s="58"/>
    </row>
    <row r="201" spans="2:49" x14ac:dyDescent="0.25">
      <c r="B201" s="150" t="s">
        <v>340</v>
      </c>
      <c r="C201" s="155"/>
      <c r="D201" s="58"/>
      <c r="E201" s="150" t="s">
        <v>340</v>
      </c>
      <c r="F201" s="155"/>
      <c r="G201" s="58"/>
      <c r="H201" s="150" t="s">
        <v>340</v>
      </c>
      <c r="I201" s="155"/>
      <c r="J201" s="58"/>
      <c r="K201" s="150" t="s">
        <v>955</v>
      </c>
      <c r="L201" s="155" t="s">
        <v>1428</v>
      </c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  <c r="AA201" s="58"/>
      <c r="AB201" s="58"/>
      <c r="AC201" s="58"/>
      <c r="AD201" s="58"/>
      <c r="AE201" s="58"/>
      <c r="AF201" s="58"/>
      <c r="AG201" s="58"/>
      <c r="AH201" s="58"/>
      <c r="AI201" s="58"/>
      <c r="AJ201" s="58"/>
      <c r="AK201" s="58"/>
      <c r="AL201" s="58"/>
      <c r="AM201" s="58"/>
      <c r="AN201" s="58"/>
      <c r="AO201" s="58"/>
      <c r="AP201" s="58"/>
      <c r="AQ201" s="58"/>
      <c r="AR201" s="58"/>
      <c r="AS201" s="58"/>
      <c r="AT201" s="58"/>
      <c r="AU201" s="58"/>
      <c r="AV201" s="58"/>
      <c r="AW201" s="58"/>
    </row>
    <row r="202" spans="2:49" x14ac:dyDescent="0.25">
      <c r="B202" s="146"/>
      <c r="C202" s="58"/>
      <c r="D202" s="58"/>
      <c r="E202" s="146"/>
      <c r="F202" s="58"/>
      <c r="G202" s="58"/>
      <c r="H202" s="146"/>
      <c r="I202" s="58"/>
      <c r="J202" s="58"/>
      <c r="K202" s="146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  <c r="AB202" s="58"/>
      <c r="AC202" s="58"/>
      <c r="AD202" s="58"/>
      <c r="AE202" s="58"/>
      <c r="AF202" s="58"/>
      <c r="AG202" s="58"/>
      <c r="AH202" s="58"/>
      <c r="AI202" s="58"/>
      <c r="AJ202" s="58"/>
      <c r="AK202" s="58"/>
      <c r="AL202" s="58"/>
      <c r="AM202" s="58"/>
      <c r="AN202" s="58"/>
      <c r="AO202" s="58"/>
      <c r="AP202" s="58"/>
      <c r="AQ202" s="58"/>
      <c r="AR202" s="58"/>
      <c r="AS202" s="58"/>
      <c r="AT202" s="58"/>
      <c r="AU202" s="58"/>
      <c r="AV202" s="58"/>
      <c r="AW202" s="58"/>
    </row>
    <row r="203" spans="2:49" ht="15.75" x14ac:dyDescent="0.25">
      <c r="B203" s="149"/>
      <c r="C203" s="149" t="s">
        <v>789</v>
      </c>
      <c r="D203" s="58"/>
      <c r="E203" s="149"/>
      <c r="F203" s="149" t="s">
        <v>789</v>
      </c>
      <c r="G203" s="58"/>
      <c r="H203" s="149"/>
      <c r="I203" s="149" t="s">
        <v>789</v>
      </c>
      <c r="J203" s="58"/>
      <c r="K203" s="149"/>
      <c r="L203" s="149" t="s">
        <v>789</v>
      </c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  <c r="AB203" s="58"/>
      <c r="AC203" s="58"/>
      <c r="AD203" s="58"/>
      <c r="AE203" s="58"/>
      <c r="AF203" s="58"/>
      <c r="AG203" s="58"/>
      <c r="AH203" s="58"/>
      <c r="AI203" s="58"/>
      <c r="AJ203" s="58"/>
      <c r="AK203" s="58"/>
      <c r="AL203" s="58"/>
      <c r="AM203" s="58"/>
      <c r="AN203" s="58"/>
      <c r="AO203" s="58"/>
      <c r="AP203" s="58"/>
      <c r="AQ203" s="58"/>
      <c r="AR203" s="58"/>
      <c r="AS203" s="58"/>
      <c r="AT203" s="58"/>
      <c r="AU203" s="58"/>
      <c r="AV203" s="58"/>
      <c r="AW203" s="58"/>
    </row>
    <row r="204" spans="2:49" x14ac:dyDescent="0.25">
      <c r="B204" s="150">
        <v>6</v>
      </c>
      <c r="C204" s="151" t="s">
        <v>304</v>
      </c>
      <c r="D204" s="58"/>
      <c r="E204" s="150">
        <v>6</v>
      </c>
      <c r="F204" s="151" t="s">
        <v>304</v>
      </c>
      <c r="G204" s="58"/>
      <c r="H204" s="150">
        <v>6</v>
      </c>
      <c r="I204" s="151" t="s">
        <v>844</v>
      </c>
      <c r="J204" s="58"/>
      <c r="K204" s="150">
        <v>7</v>
      </c>
      <c r="L204" s="151" t="s">
        <v>844</v>
      </c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  <c r="AA204" s="58"/>
      <c r="AB204" s="58"/>
      <c r="AC204" s="58"/>
      <c r="AD204" s="58"/>
      <c r="AE204" s="58"/>
      <c r="AF204" s="58"/>
      <c r="AG204" s="58"/>
      <c r="AH204" s="58"/>
      <c r="AI204" s="58"/>
      <c r="AJ204" s="58"/>
      <c r="AK204" s="58"/>
      <c r="AL204" s="58"/>
      <c r="AM204" s="58"/>
      <c r="AN204" s="58"/>
      <c r="AO204" s="58"/>
      <c r="AP204" s="58"/>
      <c r="AQ204" s="58"/>
      <c r="AR204" s="58"/>
      <c r="AS204" s="58"/>
      <c r="AT204" s="58"/>
      <c r="AU204" s="58"/>
      <c r="AV204" s="58"/>
      <c r="AW204" s="58"/>
    </row>
    <row r="205" spans="2:49" x14ac:dyDescent="0.25">
      <c r="B205" s="150" t="s">
        <v>246</v>
      </c>
      <c r="C205" s="155" t="s">
        <v>332</v>
      </c>
      <c r="D205" s="58"/>
      <c r="E205" s="150" t="s">
        <v>246</v>
      </c>
      <c r="F205" s="155" t="s">
        <v>795</v>
      </c>
      <c r="G205" s="58"/>
      <c r="H205" s="150" t="s">
        <v>246</v>
      </c>
      <c r="I205" s="155"/>
      <c r="J205" s="58"/>
      <c r="K205" s="150" t="s">
        <v>258</v>
      </c>
      <c r="L205" s="155" t="s">
        <v>845</v>
      </c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  <c r="AB205" s="58"/>
      <c r="AC205" s="58"/>
      <c r="AD205" s="58"/>
      <c r="AE205" s="58"/>
      <c r="AF205" s="58"/>
      <c r="AG205" s="58"/>
      <c r="AH205" s="58"/>
      <c r="AI205" s="58"/>
      <c r="AJ205" s="58"/>
      <c r="AK205" s="58"/>
      <c r="AL205" s="58"/>
      <c r="AM205" s="58"/>
      <c r="AN205" s="58"/>
      <c r="AO205" s="58"/>
      <c r="AP205" s="58"/>
      <c r="AQ205" s="58"/>
      <c r="AR205" s="58"/>
      <c r="AS205" s="58"/>
      <c r="AT205" s="58"/>
      <c r="AU205" s="58"/>
      <c r="AV205" s="58"/>
      <c r="AW205" s="58"/>
    </row>
    <row r="206" spans="2:49" x14ac:dyDescent="0.25">
      <c r="B206" s="150" t="s">
        <v>247</v>
      </c>
      <c r="C206" s="155" t="s">
        <v>355</v>
      </c>
      <c r="D206" s="58"/>
      <c r="E206" s="150" t="s">
        <v>247</v>
      </c>
      <c r="F206" s="155" t="s">
        <v>796</v>
      </c>
      <c r="G206" s="58"/>
      <c r="H206" s="150" t="s">
        <v>247</v>
      </c>
      <c r="I206" s="155"/>
      <c r="J206" s="58"/>
      <c r="K206" s="150" t="s">
        <v>259</v>
      </c>
      <c r="L206" s="155" t="s">
        <v>846</v>
      </c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  <c r="AB206" s="58"/>
      <c r="AC206" s="58"/>
      <c r="AD206" s="58"/>
      <c r="AE206" s="58"/>
      <c r="AF206" s="58"/>
      <c r="AG206" s="58"/>
      <c r="AH206" s="58"/>
      <c r="AI206" s="58"/>
      <c r="AJ206" s="58"/>
      <c r="AK206" s="58"/>
      <c r="AL206" s="58"/>
      <c r="AM206" s="58"/>
      <c r="AN206" s="58"/>
      <c r="AO206" s="58"/>
      <c r="AP206" s="58"/>
      <c r="AQ206" s="58"/>
      <c r="AR206" s="58"/>
      <c r="AS206" s="58"/>
      <c r="AT206" s="58"/>
      <c r="AU206" s="58"/>
      <c r="AV206" s="58"/>
      <c r="AW206" s="58"/>
    </row>
    <row r="207" spans="2:49" x14ac:dyDescent="0.25">
      <c r="B207" s="150" t="s">
        <v>248</v>
      </c>
      <c r="C207" s="155" t="s">
        <v>308</v>
      </c>
      <c r="D207" s="58"/>
      <c r="E207" s="150" t="s">
        <v>248</v>
      </c>
      <c r="F207" s="155" t="s">
        <v>797</v>
      </c>
      <c r="G207" s="58"/>
      <c r="H207" s="150" t="s">
        <v>248</v>
      </c>
      <c r="I207" s="155"/>
      <c r="J207" s="58"/>
      <c r="K207" s="150" t="s">
        <v>260</v>
      </c>
      <c r="L207" s="155" t="s">
        <v>847</v>
      </c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  <c r="AA207" s="58"/>
      <c r="AB207" s="58"/>
      <c r="AC207" s="58"/>
      <c r="AD207" s="58"/>
      <c r="AE207" s="58"/>
      <c r="AF207" s="58"/>
      <c r="AG207" s="58"/>
      <c r="AH207" s="58"/>
      <c r="AI207" s="58"/>
      <c r="AJ207" s="58"/>
      <c r="AK207" s="58"/>
      <c r="AL207" s="58"/>
      <c r="AM207" s="58"/>
      <c r="AN207" s="58"/>
      <c r="AO207" s="58"/>
      <c r="AP207" s="58"/>
      <c r="AQ207" s="58"/>
      <c r="AR207" s="58"/>
      <c r="AS207" s="58"/>
      <c r="AT207" s="58"/>
      <c r="AU207" s="58"/>
      <c r="AV207" s="58"/>
      <c r="AW207" s="58"/>
    </row>
    <row r="208" spans="2:49" x14ac:dyDescent="0.25">
      <c r="B208" s="150" t="s">
        <v>249</v>
      </c>
      <c r="C208" s="155" t="s">
        <v>309</v>
      </c>
      <c r="D208" s="58"/>
      <c r="E208" s="150" t="s">
        <v>249</v>
      </c>
      <c r="F208" s="155" t="s">
        <v>798</v>
      </c>
      <c r="G208" s="58"/>
      <c r="H208" s="150" t="s">
        <v>249</v>
      </c>
      <c r="I208" s="155"/>
      <c r="J208" s="58"/>
      <c r="K208" s="150" t="s">
        <v>261</v>
      </c>
      <c r="L208" s="155" t="s">
        <v>1385</v>
      </c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  <c r="AA208" s="58"/>
      <c r="AB208" s="58"/>
      <c r="AC208" s="58"/>
      <c r="AD208" s="58"/>
      <c r="AE208" s="58"/>
      <c r="AF208" s="58"/>
      <c r="AG208" s="58"/>
      <c r="AH208" s="58"/>
      <c r="AI208" s="58"/>
      <c r="AJ208" s="58"/>
      <c r="AK208" s="58"/>
      <c r="AL208" s="58"/>
      <c r="AM208" s="58"/>
      <c r="AN208" s="58"/>
      <c r="AO208" s="58"/>
      <c r="AP208" s="58"/>
      <c r="AQ208" s="58"/>
      <c r="AR208" s="58"/>
      <c r="AS208" s="58"/>
      <c r="AT208" s="58"/>
      <c r="AU208" s="58"/>
      <c r="AV208" s="58"/>
      <c r="AW208" s="58"/>
    </row>
    <row r="209" spans="2:49" x14ac:dyDescent="0.25">
      <c r="B209" s="150" t="s">
        <v>250</v>
      </c>
      <c r="C209" s="155" t="s">
        <v>310</v>
      </c>
      <c r="D209" s="58"/>
      <c r="E209" s="150" t="s">
        <v>250</v>
      </c>
      <c r="F209" s="155" t="s">
        <v>799</v>
      </c>
      <c r="G209" s="58"/>
      <c r="H209" s="150" t="s">
        <v>250</v>
      </c>
      <c r="I209" s="155"/>
      <c r="J209" s="58"/>
      <c r="K209" s="150" t="s">
        <v>262</v>
      </c>
      <c r="L209" s="155" t="s">
        <v>1386</v>
      </c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  <c r="AA209" s="58"/>
      <c r="AB209" s="58"/>
      <c r="AC209" s="58"/>
      <c r="AD209" s="58"/>
      <c r="AE209" s="58"/>
      <c r="AF209" s="58"/>
      <c r="AG209" s="58"/>
      <c r="AH209" s="58"/>
      <c r="AI209" s="58"/>
      <c r="AJ209" s="58"/>
      <c r="AK209" s="58"/>
      <c r="AL209" s="58"/>
      <c r="AM209" s="58"/>
      <c r="AN209" s="58"/>
      <c r="AO209" s="58"/>
      <c r="AP209" s="58"/>
      <c r="AQ209" s="58"/>
      <c r="AR209" s="58"/>
      <c r="AS209" s="58"/>
      <c r="AT209" s="58"/>
      <c r="AU209" s="58"/>
      <c r="AV209" s="58"/>
      <c r="AW209" s="58"/>
    </row>
    <row r="210" spans="2:49" x14ac:dyDescent="0.25">
      <c r="B210" s="150" t="s">
        <v>251</v>
      </c>
      <c r="C210" s="155" t="s">
        <v>767</v>
      </c>
      <c r="D210" s="58"/>
      <c r="E210" s="150" t="s">
        <v>251</v>
      </c>
      <c r="F210" s="155" t="s">
        <v>800</v>
      </c>
      <c r="G210" s="58"/>
      <c r="H210" s="150" t="s">
        <v>251</v>
      </c>
      <c r="I210" s="155"/>
      <c r="J210" s="58"/>
      <c r="K210" s="150" t="s">
        <v>263</v>
      </c>
      <c r="L210" s="155" t="s">
        <v>1387</v>
      </c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  <c r="AA210" s="58"/>
      <c r="AB210" s="58"/>
      <c r="AC210" s="58"/>
      <c r="AD210" s="58"/>
      <c r="AE210" s="58"/>
      <c r="AF210" s="58"/>
      <c r="AG210" s="58"/>
      <c r="AH210" s="58"/>
      <c r="AI210" s="58"/>
      <c r="AJ210" s="58"/>
      <c r="AK210" s="58"/>
      <c r="AL210" s="58"/>
      <c r="AM210" s="58"/>
      <c r="AN210" s="58"/>
      <c r="AO210" s="58"/>
      <c r="AP210" s="58"/>
      <c r="AQ210" s="58"/>
      <c r="AR210" s="58"/>
      <c r="AS210" s="58"/>
      <c r="AT210" s="58"/>
      <c r="AU210" s="58"/>
      <c r="AV210" s="58"/>
      <c r="AW210" s="58"/>
    </row>
    <row r="211" spans="2:49" x14ac:dyDescent="0.25">
      <c r="B211" s="150" t="s">
        <v>252</v>
      </c>
      <c r="C211" s="155" t="s">
        <v>311</v>
      </c>
      <c r="D211" s="58"/>
      <c r="E211" s="150" t="s">
        <v>252</v>
      </c>
      <c r="F211" s="155" t="s">
        <v>801</v>
      </c>
      <c r="G211" s="58"/>
      <c r="H211" s="150" t="s">
        <v>252</v>
      </c>
      <c r="I211" s="155"/>
      <c r="J211" s="58"/>
      <c r="K211" s="150" t="s">
        <v>264</v>
      </c>
      <c r="L211" s="155" t="s">
        <v>1388</v>
      </c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  <c r="AA211" s="58"/>
      <c r="AB211" s="58"/>
      <c r="AC211" s="58"/>
      <c r="AD211" s="58"/>
      <c r="AE211" s="58"/>
      <c r="AF211" s="58"/>
      <c r="AG211" s="58"/>
      <c r="AH211" s="58"/>
      <c r="AI211" s="58"/>
      <c r="AJ211" s="58"/>
      <c r="AK211" s="58"/>
      <c r="AL211" s="58"/>
      <c r="AM211" s="58"/>
      <c r="AN211" s="58"/>
      <c r="AO211" s="58"/>
      <c r="AP211" s="58"/>
      <c r="AQ211" s="58"/>
      <c r="AR211" s="58"/>
      <c r="AS211" s="58"/>
      <c r="AT211" s="58"/>
      <c r="AU211" s="58"/>
      <c r="AV211" s="58"/>
      <c r="AW211" s="58"/>
    </row>
    <row r="212" spans="2:49" x14ac:dyDescent="0.25">
      <c r="B212" s="150" t="s">
        <v>253</v>
      </c>
      <c r="C212" s="155" t="s">
        <v>312</v>
      </c>
      <c r="D212" s="58"/>
      <c r="E212" s="150" t="s">
        <v>253</v>
      </c>
      <c r="F212" s="155" t="s">
        <v>802</v>
      </c>
      <c r="G212" s="58"/>
      <c r="H212" s="150" t="s">
        <v>253</v>
      </c>
      <c r="I212" s="155"/>
      <c r="J212" s="58"/>
      <c r="K212" s="150" t="s">
        <v>916</v>
      </c>
      <c r="L212" s="155" t="s">
        <v>1389</v>
      </c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  <c r="AA212" s="58"/>
      <c r="AB212" s="58"/>
      <c r="AC212" s="58"/>
      <c r="AD212" s="58"/>
      <c r="AE212" s="58"/>
      <c r="AF212" s="58"/>
      <c r="AG212" s="58"/>
      <c r="AH212" s="58"/>
      <c r="AI212" s="58"/>
      <c r="AJ212" s="58"/>
      <c r="AK212" s="58"/>
      <c r="AL212" s="58"/>
      <c r="AM212" s="58"/>
      <c r="AN212" s="58"/>
      <c r="AO212" s="58"/>
      <c r="AP212" s="58"/>
      <c r="AQ212" s="58"/>
      <c r="AR212" s="58"/>
      <c r="AS212" s="58"/>
      <c r="AT212" s="58"/>
      <c r="AU212" s="58"/>
      <c r="AV212" s="58"/>
      <c r="AW212" s="58"/>
    </row>
    <row r="213" spans="2:49" x14ac:dyDescent="0.25">
      <c r="B213" s="150" t="s">
        <v>254</v>
      </c>
      <c r="C213" s="155" t="s">
        <v>768</v>
      </c>
      <c r="D213" s="58"/>
      <c r="E213" s="150" t="s">
        <v>254</v>
      </c>
      <c r="F213" s="155" t="s">
        <v>803</v>
      </c>
      <c r="G213" s="58"/>
      <c r="H213" s="150" t="s">
        <v>254</v>
      </c>
      <c r="I213" s="155"/>
      <c r="J213" s="58"/>
      <c r="K213" s="150" t="s">
        <v>917</v>
      </c>
      <c r="L213" s="155" t="s">
        <v>1390</v>
      </c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  <c r="AA213" s="58"/>
      <c r="AB213" s="58"/>
      <c r="AC213" s="58"/>
      <c r="AD213" s="58"/>
      <c r="AE213" s="58"/>
      <c r="AF213" s="58"/>
      <c r="AG213" s="58"/>
      <c r="AH213" s="58"/>
      <c r="AI213" s="58"/>
      <c r="AJ213" s="58"/>
      <c r="AK213" s="58"/>
      <c r="AL213" s="58"/>
      <c r="AM213" s="58"/>
      <c r="AN213" s="58"/>
      <c r="AO213" s="58"/>
      <c r="AP213" s="58"/>
      <c r="AQ213" s="58"/>
      <c r="AR213" s="58"/>
      <c r="AS213" s="58"/>
      <c r="AT213" s="58"/>
      <c r="AU213" s="58"/>
      <c r="AV213" s="58"/>
      <c r="AW213" s="58"/>
    </row>
    <row r="214" spans="2:49" x14ac:dyDescent="0.25">
      <c r="B214" s="150" t="s">
        <v>255</v>
      </c>
      <c r="C214" s="155" t="s">
        <v>769</v>
      </c>
      <c r="D214" s="58"/>
      <c r="E214" s="150" t="s">
        <v>255</v>
      </c>
      <c r="F214" s="155" t="s">
        <v>804</v>
      </c>
      <c r="G214" s="58"/>
      <c r="H214" s="150" t="s">
        <v>255</v>
      </c>
      <c r="I214" s="155"/>
      <c r="J214" s="58"/>
      <c r="K214" s="150" t="s">
        <v>918</v>
      </c>
      <c r="L214" s="155" t="s">
        <v>1391</v>
      </c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  <c r="AB214" s="58"/>
      <c r="AC214" s="58"/>
      <c r="AD214" s="58"/>
      <c r="AE214" s="58"/>
      <c r="AF214" s="58"/>
      <c r="AG214" s="58"/>
      <c r="AH214" s="58"/>
      <c r="AI214" s="58"/>
      <c r="AJ214" s="58"/>
      <c r="AK214" s="58"/>
      <c r="AL214" s="58"/>
      <c r="AM214" s="58"/>
      <c r="AN214" s="58"/>
      <c r="AO214" s="58"/>
      <c r="AP214" s="58"/>
      <c r="AQ214" s="58"/>
      <c r="AR214" s="58"/>
      <c r="AS214" s="58"/>
      <c r="AT214" s="58"/>
      <c r="AU214" s="58"/>
      <c r="AV214" s="58"/>
      <c r="AW214" s="58"/>
    </row>
    <row r="215" spans="2:49" x14ac:dyDescent="0.25">
      <c r="B215" s="150" t="s">
        <v>256</v>
      </c>
      <c r="C215" s="155" t="s">
        <v>770</v>
      </c>
      <c r="D215" s="58"/>
      <c r="E215" s="150" t="s">
        <v>256</v>
      </c>
      <c r="F215" s="155" t="s">
        <v>805</v>
      </c>
      <c r="G215" s="58"/>
      <c r="H215" s="150" t="s">
        <v>256</v>
      </c>
      <c r="I215" s="155"/>
      <c r="J215" s="58"/>
      <c r="K215" s="150" t="s">
        <v>919</v>
      </c>
      <c r="L215" s="155" t="s">
        <v>1392</v>
      </c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  <c r="AA215" s="58"/>
      <c r="AB215" s="58"/>
      <c r="AC215" s="58"/>
      <c r="AD215" s="58"/>
      <c r="AE215" s="58"/>
      <c r="AF215" s="58"/>
      <c r="AG215" s="58"/>
      <c r="AH215" s="58"/>
      <c r="AI215" s="58"/>
      <c r="AJ215" s="58"/>
      <c r="AK215" s="58"/>
      <c r="AL215" s="58"/>
      <c r="AM215" s="58"/>
      <c r="AN215" s="58"/>
      <c r="AO215" s="58"/>
      <c r="AP215" s="58"/>
      <c r="AQ215" s="58"/>
      <c r="AR215" s="58"/>
      <c r="AS215" s="58"/>
      <c r="AT215" s="58"/>
      <c r="AU215" s="58"/>
      <c r="AV215" s="58"/>
      <c r="AW215" s="58"/>
    </row>
    <row r="216" spans="2:49" x14ac:dyDescent="0.25">
      <c r="B216" s="150" t="s">
        <v>257</v>
      </c>
      <c r="C216" s="155" t="s">
        <v>313</v>
      </c>
      <c r="D216" s="58"/>
      <c r="E216" s="150" t="s">
        <v>257</v>
      </c>
      <c r="F216" s="155" t="s">
        <v>824</v>
      </c>
      <c r="G216" s="58"/>
      <c r="H216" s="150" t="s">
        <v>257</v>
      </c>
      <c r="I216" s="155"/>
      <c r="J216" s="58"/>
      <c r="K216" s="150" t="s">
        <v>920</v>
      </c>
      <c r="L216" s="155" t="s">
        <v>1393</v>
      </c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  <c r="AA216" s="58"/>
      <c r="AB216" s="58"/>
      <c r="AC216" s="58"/>
      <c r="AD216" s="58"/>
      <c r="AE216" s="58"/>
      <c r="AF216" s="58"/>
      <c r="AG216" s="58"/>
      <c r="AH216" s="58"/>
      <c r="AI216" s="58"/>
      <c r="AJ216" s="58"/>
      <c r="AK216" s="58"/>
      <c r="AL216" s="58"/>
      <c r="AM216" s="58"/>
      <c r="AN216" s="58"/>
      <c r="AO216" s="58"/>
      <c r="AP216" s="58"/>
      <c r="AQ216" s="58"/>
      <c r="AR216" s="58"/>
      <c r="AS216" s="58"/>
      <c r="AT216" s="58"/>
      <c r="AU216" s="58"/>
      <c r="AV216" s="58"/>
      <c r="AW216" s="58"/>
    </row>
    <row r="217" spans="2:49" x14ac:dyDescent="0.25">
      <c r="B217" s="150" t="s">
        <v>270</v>
      </c>
      <c r="C217" s="155" t="s">
        <v>314</v>
      </c>
      <c r="D217" s="58"/>
      <c r="E217" s="150" t="s">
        <v>270</v>
      </c>
      <c r="F217" s="155" t="s">
        <v>825</v>
      </c>
      <c r="G217" s="58"/>
      <c r="H217" s="150" t="s">
        <v>270</v>
      </c>
      <c r="I217" s="155"/>
      <c r="J217" s="58"/>
      <c r="K217" s="150" t="s">
        <v>921</v>
      </c>
      <c r="L217" s="155" t="s">
        <v>1394</v>
      </c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  <c r="AA217" s="58"/>
      <c r="AB217" s="58"/>
      <c r="AC217" s="58"/>
      <c r="AD217" s="58"/>
      <c r="AE217" s="58"/>
      <c r="AF217" s="58"/>
      <c r="AG217" s="58"/>
      <c r="AH217" s="58"/>
      <c r="AI217" s="58"/>
      <c r="AJ217" s="58"/>
      <c r="AK217" s="58"/>
      <c r="AL217" s="58"/>
      <c r="AM217" s="58"/>
      <c r="AN217" s="58"/>
      <c r="AO217" s="58"/>
      <c r="AP217" s="58"/>
      <c r="AQ217" s="58"/>
      <c r="AR217" s="58"/>
      <c r="AS217" s="58"/>
      <c r="AT217" s="58"/>
      <c r="AU217" s="58"/>
      <c r="AV217" s="58"/>
      <c r="AW217" s="58"/>
    </row>
    <row r="218" spans="2:49" x14ac:dyDescent="0.25">
      <c r="B218" s="150" t="s">
        <v>271</v>
      </c>
      <c r="C218" s="155" t="s">
        <v>336</v>
      </c>
      <c r="D218" s="58"/>
      <c r="E218" s="150" t="s">
        <v>271</v>
      </c>
      <c r="F218" s="155" t="s">
        <v>826</v>
      </c>
      <c r="G218" s="58"/>
      <c r="H218" s="150" t="s">
        <v>271</v>
      </c>
      <c r="I218" s="155"/>
      <c r="J218" s="58"/>
      <c r="K218" s="150" t="s">
        <v>922</v>
      </c>
      <c r="L218" s="155" t="s">
        <v>1395</v>
      </c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  <c r="AA218" s="58"/>
      <c r="AB218" s="58"/>
      <c r="AC218" s="58"/>
      <c r="AD218" s="58"/>
      <c r="AE218" s="58"/>
      <c r="AF218" s="58"/>
      <c r="AG218" s="58"/>
      <c r="AH218" s="58"/>
      <c r="AI218" s="58"/>
      <c r="AJ218" s="58"/>
      <c r="AK218" s="58"/>
      <c r="AL218" s="58"/>
      <c r="AM218" s="58"/>
      <c r="AN218" s="58"/>
      <c r="AO218" s="58"/>
      <c r="AP218" s="58"/>
      <c r="AQ218" s="58"/>
      <c r="AR218" s="58"/>
      <c r="AS218" s="58"/>
      <c r="AT218" s="58"/>
      <c r="AU218" s="58"/>
      <c r="AV218" s="58"/>
      <c r="AW218" s="58"/>
    </row>
    <row r="219" spans="2:49" x14ac:dyDescent="0.25">
      <c r="B219" s="150" t="s">
        <v>272</v>
      </c>
      <c r="C219" s="155" t="s">
        <v>315</v>
      </c>
      <c r="D219" s="58"/>
      <c r="E219" s="150" t="s">
        <v>272</v>
      </c>
      <c r="F219" s="155" t="s">
        <v>827</v>
      </c>
      <c r="G219" s="58"/>
      <c r="H219" s="150" t="s">
        <v>272</v>
      </c>
      <c r="I219" s="155"/>
      <c r="J219" s="58"/>
      <c r="K219" s="150" t="s">
        <v>923</v>
      </c>
      <c r="L219" s="155" t="s">
        <v>1396</v>
      </c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  <c r="AA219" s="58"/>
      <c r="AB219" s="58"/>
      <c r="AC219" s="58"/>
      <c r="AD219" s="58"/>
      <c r="AE219" s="58"/>
      <c r="AF219" s="58"/>
      <c r="AG219" s="58"/>
      <c r="AH219" s="58"/>
      <c r="AI219" s="58"/>
      <c r="AJ219" s="58"/>
      <c r="AK219" s="58"/>
      <c r="AL219" s="58"/>
      <c r="AM219" s="58"/>
      <c r="AN219" s="58"/>
      <c r="AO219" s="58"/>
      <c r="AP219" s="58"/>
      <c r="AQ219" s="58"/>
      <c r="AR219" s="58"/>
      <c r="AS219" s="58"/>
      <c r="AT219" s="58"/>
      <c r="AU219" s="58"/>
      <c r="AV219" s="58"/>
      <c r="AW219" s="58"/>
    </row>
    <row r="220" spans="2:49" x14ac:dyDescent="0.25">
      <c r="B220" s="150" t="s">
        <v>273</v>
      </c>
      <c r="C220" s="155" t="s">
        <v>316</v>
      </c>
      <c r="D220" s="58"/>
      <c r="E220" s="150" t="s">
        <v>273</v>
      </c>
      <c r="F220" s="155" t="s">
        <v>806</v>
      </c>
      <c r="G220" s="58"/>
      <c r="H220" s="150" t="s">
        <v>273</v>
      </c>
      <c r="I220" s="155"/>
      <c r="J220" s="58"/>
      <c r="K220" s="150" t="s">
        <v>924</v>
      </c>
      <c r="L220" s="155" t="s">
        <v>1397</v>
      </c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  <c r="AA220" s="58"/>
      <c r="AB220" s="58"/>
      <c r="AC220" s="58"/>
      <c r="AD220" s="58"/>
      <c r="AE220" s="58"/>
      <c r="AF220" s="58"/>
      <c r="AG220" s="58"/>
      <c r="AH220" s="58"/>
      <c r="AI220" s="58"/>
      <c r="AJ220" s="58"/>
      <c r="AK220" s="58"/>
      <c r="AL220" s="58"/>
      <c r="AM220" s="58"/>
      <c r="AN220" s="58"/>
      <c r="AO220" s="58"/>
      <c r="AP220" s="58"/>
      <c r="AQ220" s="58"/>
      <c r="AR220" s="58"/>
      <c r="AS220" s="58"/>
      <c r="AT220" s="58"/>
      <c r="AU220" s="58"/>
      <c r="AV220" s="58"/>
      <c r="AW220" s="58"/>
    </row>
    <row r="221" spans="2:49" x14ac:dyDescent="0.25">
      <c r="B221" s="150" t="s">
        <v>274</v>
      </c>
      <c r="C221" s="155" t="s">
        <v>317</v>
      </c>
      <c r="D221" s="58"/>
      <c r="E221" s="150" t="s">
        <v>274</v>
      </c>
      <c r="F221" s="155" t="s">
        <v>828</v>
      </c>
      <c r="G221" s="58"/>
      <c r="H221" s="150" t="s">
        <v>274</v>
      </c>
      <c r="I221" s="155"/>
      <c r="J221" s="58"/>
      <c r="K221" s="150" t="s">
        <v>925</v>
      </c>
      <c r="L221" s="155" t="s">
        <v>1398</v>
      </c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  <c r="AA221" s="58"/>
      <c r="AB221" s="58"/>
      <c r="AC221" s="58"/>
      <c r="AD221" s="58"/>
      <c r="AE221" s="58"/>
      <c r="AF221" s="58"/>
      <c r="AG221" s="58"/>
      <c r="AH221" s="58"/>
      <c r="AI221" s="58"/>
      <c r="AJ221" s="58"/>
      <c r="AK221" s="58"/>
      <c r="AL221" s="58"/>
      <c r="AM221" s="58"/>
      <c r="AN221" s="58"/>
      <c r="AO221" s="58"/>
      <c r="AP221" s="58"/>
      <c r="AQ221" s="58"/>
      <c r="AR221" s="58"/>
      <c r="AS221" s="58"/>
      <c r="AT221" s="58"/>
      <c r="AU221" s="58"/>
      <c r="AV221" s="58"/>
      <c r="AW221" s="58"/>
    </row>
    <row r="222" spans="2:49" x14ac:dyDescent="0.25">
      <c r="B222" s="150" t="s">
        <v>275</v>
      </c>
      <c r="C222" s="155" t="s">
        <v>840</v>
      </c>
      <c r="D222" s="58"/>
      <c r="E222" s="150" t="s">
        <v>275</v>
      </c>
      <c r="F222" s="155" t="s">
        <v>829</v>
      </c>
      <c r="G222" s="58"/>
      <c r="H222" s="150" t="s">
        <v>275</v>
      </c>
      <c r="I222" s="155"/>
      <c r="J222" s="58"/>
      <c r="K222" s="150" t="s">
        <v>926</v>
      </c>
      <c r="L222" s="155" t="s">
        <v>1399</v>
      </c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  <c r="AA222" s="58"/>
      <c r="AB222" s="58"/>
      <c r="AC222" s="58"/>
      <c r="AD222" s="58"/>
      <c r="AE222" s="58"/>
      <c r="AF222" s="58"/>
      <c r="AG222" s="58"/>
      <c r="AH222" s="58"/>
      <c r="AI222" s="58"/>
      <c r="AJ222" s="58"/>
      <c r="AK222" s="58"/>
      <c r="AL222" s="58"/>
      <c r="AM222" s="58"/>
      <c r="AN222" s="58"/>
      <c r="AO222" s="58"/>
      <c r="AP222" s="58"/>
      <c r="AQ222" s="58"/>
      <c r="AR222" s="58"/>
      <c r="AS222" s="58"/>
      <c r="AT222" s="58"/>
      <c r="AU222" s="58"/>
      <c r="AV222" s="58"/>
      <c r="AW222" s="58"/>
    </row>
    <row r="223" spans="2:49" x14ac:dyDescent="0.25">
      <c r="B223" s="150" t="s">
        <v>276</v>
      </c>
      <c r="C223" s="155" t="s">
        <v>772</v>
      </c>
      <c r="D223" s="58"/>
      <c r="E223" s="150" t="s">
        <v>276</v>
      </c>
      <c r="F223" s="155" t="s">
        <v>807</v>
      </c>
      <c r="G223" s="58"/>
      <c r="H223" s="150" t="s">
        <v>276</v>
      </c>
      <c r="I223" s="155"/>
      <c r="J223" s="58"/>
      <c r="K223" s="150" t="s">
        <v>927</v>
      </c>
      <c r="L223" s="155" t="s">
        <v>1400</v>
      </c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  <c r="AA223" s="58"/>
      <c r="AB223" s="58"/>
      <c r="AC223" s="58"/>
      <c r="AD223" s="58"/>
      <c r="AE223" s="58"/>
      <c r="AF223" s="58"/>
      <c r="AG223" s="58"/>
      <c r="AH223" s="58"/>
      <c r="AI223" s="58"/>
      <c r="AJ223" s="58"/>
      <c r="AK223" s="58"/>
      <c r="AL223" s="58"/>
      <c r="AM223" s="58"/>
      <c r="AN223" s="58"/>
      <c r="AO223" s="58"/>
      <c r="AP223" s="58"/>
      <c r="AQ223" s="58"/>
      <c r="AR223" s="58"/>
      <c r="AS223" s="58"/>
      <c r="AT223" s="58"/>
      <c r="AU223" s="58"/>
      <c r="AV223" s="58"/>
      <c r="AW223" s="58"/>
    </row>
    <row r="224" spans="2:49" x14ac:dyDescent="0.25">
      <c r="B224" s="150" t="s">
        <v>277</v>
      </c>
      <c r="C224" s="155" t="s">
        <v>773</v>
      </c>
      <c r="D224" s="58"/>
      <c r="E224" s="150" t="s">
        <v>277</v>
      </c>
      <c r="F224" s="155" t="s">
        <v>808</v>
      </c>
      <c r="G224" s="58"/>
      <c r="H224" s="150" t="s">
        <v>277</v>
      </c>
      <c r="I224" s="155"/>
      <c r="J224" s="58"/>
      <c r="K224" s="150" t="s">
        <v>928</v>
      </c>
      <c r="L224" s="155" t="s">
        <v>1401</v>
      </c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  <c r="AA224" s="58"/>
      <c r="AB224" s="58"/>
      <c r="AC224" s="58"/>
      <c r="AD224" s="58"/>
      <c r="AE224" s="58"/>
      <c r="AF224" s="58"/>
      <c r="AG224" s="58"/>
      <c r="AH224" s="58"/>
      <c r="AI224" s="58"/>
      <c r="AJ224" s="58"/>
      <c r="AK224" s="58"/>
      <c r="AL224" s="58"/>
      <c r="AM224" s="58"/>
      <c r="AN224" s="58"/>
      <c r="AO224" s="58"/>
      <c r="AP224" s="58"/>
      <c r="AQ224" s="58"/>
      <c r="AR224" s="58"/>
      <c r="AS224" s="58"/>
      <c r="AT224" s="58"/>
      <c r="AU224" s="58"/>
      <c r="AV224" s="58"/>
      <c r="AW224" s="58"/>
    </row>
    <row r="225" spans="2:49" x14ac:dyDescent="0.25">
      <c r="B225" s="150" t="s">
        <v>278</v>
      </c>
      <c r="C225" s="155" t="s">
        <v>774</v>
      </c>
      <c r="D225" s="58"/>
      <c r="E225" s="150" t="s">
        <v>278</v>
      </c>
      <c r="F225" s="155" t="s">
        <v>830</v>
      </c>
      <c r="G225" s="58"/>
      <c r="H225" s="150" t="s">
        <v>278</v>
      </c>
      <c r="I225" s="155"/>
      <c r="J225" s="58"/>
      <c r="K225" s="150" t="s">
        <v>929</v>
      </c>
      <c r="L225" s="155" t="s">
        <v>1402</v>
      </c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  <c r="AA225" s="58"/>
      <c r="AB225" s="58"/>
      <c r="AC225" s="58"/>
      <c r="AD225" s="58"/>
      <c r="AE225" s="58"/>
      <c r="AF225" s="58"/>
      <c r="AG225" s="58"/>
      <c r="AH225" s="58"/>
      <c r="AI225" s="58"/>
      <c r="AJ225" s="58"/>
      <c r="AK225" s="58"/>
      <c r="AL225" s="58"/>
      <c r="AM225" s="58"/>
      <c r="AN225" s="58"/>
      <c r="AO225" s="58"/>
      <c r="AP225" s="58"/>
      <c r="AQ225" s="58"/>
      <c r="AR225" s="58"/>
      <c r="AS225" s="58"/>
      <c r="AT225" s="58"/>
      <c r="AU225" s="58"/>
      <c r="AV225" s="58"/>
      <c r="AW225" s="58"/>
    </row>
    <row r="226" spans="2:49" x14ac:dyDescent="0.25">
      <c r="B226" s="150" t="s">
        <v>296</v>
      </c>
      <c r="C226" s="155" t="s">
        <v>775</v>
      </c>
      <c r="D226" s="58"/>
      <c r="E226" s="150" t="s">
        <v>296</v>
      </c>
      <c r="F226" s="155" t="s">
        <v>831</v>
      </c>
      <c r="G226" s="58"/>
      <c r="H226" s="150" t="s">
        <v>296</v>
      </c>
      <c r="I226" s="155"/>
      <c r="J226" s="58"/>
      <c r="K226" s="150" t="s">
        <v>930</v>
      </c>
      <c r="L226" s="155" t="s">
        <v>1403</v>
      </c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  <c r="AA226" s="58"/>
      <c r="AB226" s="58"/>
      <c r="AC226" s="58"/>
      <c r="AD226" s="58"/>
      <c r="AE226" s="58"/>
      <c r="AF226" s="58"/>
      <c r="AG226" s="58"/>
      <c r="AH226" s="58"/>
      <c r="AI226" s="58"/>
      <c r="AJ226" s="58"/>
      <c r="AK226" s="58"/>
      <c r="AL226" s="58"/>
      <c r="AM226" s="58"/>
      <c r="AN226" s="58"/>
      <c r="AO226" s="58"/>
      <c r="AP226" s="58"/>
      <c r="AQ226" s="58"/>
      <c r="AR226" s="58"/>
      <c r="AS226" s="58"/>
      <c r="AT226" s="58"/>
      <c r="AU226" s="58"/>
      <c r="AV226" s="58"/>
      <c r="AW226" s="58"/>
    </row>
    <row r="227" spans="2:49" x14ac:dyDescent="0.25">
      <c r="B227" s="150" t="s">
        <v>279</v>
      </c>
      <c r="C227" s="155" t="s">
        <v>776</v>
      </c>
      <c r="D227" s="58"/>
      <c r="E227" s="150" t="s">
        <v>279</v>
      </c>
      <c r="F227" s="155" t="s">
        <v>809</v>
      </c>
      <c r="G227" s="58"/>
      <c r="H227" s="150" t="s">
        <v>279</v>
      </c>
      <c r="I227" s="155"/>
      <c r="J227" s="58"/>
      <c r="K227" s="150" t="s">
        <v>931</v>
      </c>
      <c r="L227" s="155" t="s">
        <v>1404</v>
      </c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  <c r="AA227" s="58"/>
      <c r="AB227" s="58"/>
      <c r="AC227" s="58"/>
      <c r="AD227" s="58"/>
      <c r="AE227" s="58"/>
      <c r="AF227" s="58"/>
      <c r="AG227" s="58"/>
      <c r="AH227" s="58"/>
      <c r="AI227" s="58"/>
      <c r="AJ227" s="58"/>
      <c r="AK227" s="58"/>
      <c r="AL227" s="58"/>
      <c r="AM227" s="58"/>
      <c r="AN227" s="58"/>
      <c r="AO227" s="58"/>
      <c r="AP227" s="58"/>
      <c r="AQ227" s="58"/>
      <c r="AR227" s="58"/>
      <c r="AS227" s="58"/>
      <c r="AT227" s="58"/>
      <c r="AU227" s="58"/>
      <c r="AV227" s="58"/>
      <c r="AW227" s="58"/>
    </row>
    <row r="228" spans="2:49" x14ac:dyDescent="0.25">
      <c r="B228" s="150" t="s">
        <v>280</v>
      </c>
      <c r="C228" s="155" t="s">
        <v>777</v>
      </c>
      <c r="D228" s="58"/>
      <c r="E228" s="150" t="s">
        <v>280</v>
      </c>
      <c r="F228" s="155" t="s">
        <v>810</v>
      </c>
      <c r="G228" s="58"/>
      <c r="H228" s="150" t="s">
        <v>280</v>
      </c>
      <c r="I228" s="155"/>
      <c r="J228" s="58"/>
      <c r="K228" s="150" t="s">
        <v>932</v>
      </c>
      <c r="L228" s="155" t="s">
        <v>1405</v>
      </c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  <c r="AA228" s="58"/>
      <c r="AB228" s="58"/>
      <c r="AC228" s="58"/>
      <c r="AD228" s="58"/>
      <c r="AE228" s="58"/>
      <c r="AF228" s="58"/>
      <c r="AG228" s="58"/>
      <c r="AH228" s="58"/>
      <c r="AI228" s="58"/>
      <c r="AJ228" s="58"/>
      <c r="AK228" s="58"/>
      <c r="AL228" s="58"/>
      <c r="AM228" s="58"/>
      <c r="AN228" s="58"/>
      <c r="AO228" s="58"/>
      <c r="AP228" s="58"/>
      <c r="AQ228" s="58"/>
      <c r="AR228" s="58"/>
      <c r="AS228" s="58"/>
      <c r="AT228" s="58"/>
      <c r="AU228" s="58"/>
      <c r="AV228" s="58"/>
      <c r="AW228" s="58"/>
    </row>
    <row r="229" spans="2:49" x14ac:dyDescent="0.25">
      <c r="B229" s="150" t="s">
        <v>281</v>
      </c>
      <c r="C229" s="155" t="s">
        <v>318</v>
      </c>
      <c r="D229" s="58"/>
      <c r="E229" s="150" t="s">
        <v>281</v>
      </c>
      <c r="F229" s="155" t="s">
        <v>267</v>
      </c>
      <c r="G229" s="58"/>
      <c r="H229" s="150" t="s">
        <v>281</v>
      </c>
      <c r="I229" s="155"/>
      <c r="J229" s="58"/>
      <c r="K229" s="150" t="s">
        <v>933</v>
      </c>
      <c r="L229" s="155" t="s">
        <v>1406</v>
      </c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  <c r="AA229" s="58"/>
      <c r="AB229" s="58"/>
      <c r="AC229" s="58"/>
      <c r="AD229" s="58"/>
      <c r="AE229" s="58"/>
      <c r="AF229" s="58"/>
      <c r="AG229" s="58"/>
      <c r="AH229" s="58"/>
      <c r="AI229" s="58"/>
      <c r="AJ229" s="58"/>
      <c r="AK229" s="58"/>
      <c r="AL229" s="58"/>
      <c r="AM229" s="58"/>
      <c r="AN229" s="58"/>
      <c r="AO229" s="58"/>
      <c r="AP229" s="58"/>
      <c r="AQ229" s="58"/>
      <c r="AR229" s="58"/>
      <c r="AS229" s="58"/>
      <c r="AT229" s="58"/>
      <c r="AU229" s="58"/>
      <c r="AV229" s="58"/>
      <c r="AW229" s="58"/>
    </row>
    <row r="230" spans="2:49" x14ac:dyDescent="0.25">
      <c r="B230" s="150" t="s">
        <v>282</v>
      </c>
      <c r="C230" s="155" t="s">
        <v>319</v>
      </c>
      <c r="D230" s="58"/>
      <c r="E230" s="150" t="s">
        <v>282</v>
      </c>
      <c r="F230" s="155" t="s">
        <v>812</v>
      </c>
      <c r="G230" s="58"/>
      <c r="H230" s="150" t="s">
        <v>282</v>
      </c>
      <c r="I230" s="155"/>
      <c r="J230" s="58"/>
      <c r="K230" s="150" t="s">
        <v>934</v>
      </c>
      <c r="L230" s="155" t="s">
        <v>1407</v>
      </c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  <c r="AA230" s="58"/>
      <c r="AB230" s="58"/>
      <c r="AC230" s="58"/>
      <c r="AD230" s="58"/>
      <c r="AE230" s="58"/>
      <c r="AF230" s="58"/>
      <c r="AG230" s="58"/>
      <c r="AH230" s="58"/>
      <c r="AI230" s="58"/>
      <c r="AJ230" s="58"/>
      <c r="AK230" s="58"/>
      <c r="AL230" s="58"/>
      <c r="AM230" s="58"/>
      <c r="AN230" s="58"/>
      <c r="AO230" s="58"/>
      <c r="AP230" s="58"/>
      <c r="AQ230" s="58"/>
      <c r="AR230" s="58"/>
      <c r="AS230" s="58"/>
      <c r="AT230" s="58"/>
      <c r="AU230" s="58"/>
      <c r="AV230" s="58"/>
      <c r="AW230" s="58"/>
    </row>
    <row r="231" spans="2:49" x14ac:dyDescent="0.25">
      <c r="B231" s="150" t="s">
        <v>283</v>
      </c>
      <c r="C231" s="155" t="s">
        <v>320</v>
      </c>
      <c r="D231" s="58"/>
      <c r="E231" s="150" t="s">
        <v>283</v>
      </c>
      <c r="F231" s="155" t="s">
        <v>813</v>
      </c>
      <c r="G231" s="58"/>
      <c r="H231" s="150" t="s">
        <v>283</v>
      </c>
      <c r="I231" s="155"/>
      <c r="J231" s="58"/>
      <c r="K231" s="150" t="s">
        <v>935</v>
      </c>
      <c r="L231" s="155" t="s">
        <v>1408</v>
      </c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  <c r="AA231" s="58"/>
      <c r="AB231" s="58"/>
      <c r="AC231" s="58"/>
      <c r="AD231" s="58"/>
      <c r="AE231" s="58"/>
      <c r="AF231" s="58"/>
      <c r="AG231" s="58"/>
      <c r="AH231" s="58"/>
      <c r="AI231" s="58"/>
      <c r="AJ231" s="58"/>
      <c r="AK231" s="58"/>
      <c r="AL231" s="58"/>
      <c r="AM231" s="58"/>
      <c r="AN231" s="58"/>
      <c r="AO231" s="58"/>
      <c r="AP231" s="58"/>
      <c r="AQ231" s="58"/>
      <c r="AR231" s="58"/>
      <c r="AS231" s="58"/>
      <c r="AT231" s="58"/>
      <c r="AU231" s="58"/>
      <c r="AV231" s="58"/>
      <c r="AW231" s="58"/>
    </row>
    <row r="232" spans="2:49" x14ac:dyDescent="0.25">
      <c r="B232" s="150" t="s">
        <v>284</v>
      </c>
      <c r="C232" s="155" t="s">
        <v>778</v>
      </c>
      <c r="D232" s="58"/>
      <c r="E232" s="150" t="s">
        <v>284</v>
      </c>
      <c r="F232" s="155" t="s">
        <v>814</v>
      </c>
      <c r="G232" s="58"/>
      <c r="H232" s="150" t="s">
        <v>284</v>
      </c>
      <c r="I232" s="155"/>
      <c r="J232" s="58"/>
      <c r="K232" s="150" t="s">
        <v>936</v>
      </c>
      <c r="L232" s="155" t="s">
        <v>1409</v>
      </c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  <c r="AA232" s="58"/>
      <c r="AB232" s="58"/>
      <c r="AC232" s="58"/>
      <c r="AD232" s="58"/>
      <c r="AE232" s="58"/>
      <c r="AF232" s="58"/>
      <c r="AG232" s="58"/>
      <c r="AH232" s="58"/>
      <c r="AI232" s="58"/>
      <c r="AJ232" s="58"/>
      <c r="AK232" s="58"/>
      <c r="AL232" s="58"/>
      <c r="AM232" s="58"/>
      <c r="AN232" s="58"/>
      <c r="AO232" s="58"/>
      <c r="AP232" s="58"/>
      <c r="AQ232" s="58"/>
      <c r="AR232" s="58"/>
      <c r="AS232" s="58"/>
      <c r="AT232" s="58"/>
      <c r="AU232" s="58"/>
      <c r="AV232" s="58"/>
      <c r="AW232" s="58"/>
    </row>
    <row r="233" spans="2:49" x14ac:dyDescent="0.25">
      <c r="B233" s="150" t="s">
        <v>285</v>
      </c>
      <c r="C233" s="155" t="s">
        <v>321</v>
      </c>
      <c r="D233" s="58"/>
      <c r="E233" s="150" t="s">
        <v>285</v>
      </c>
      <c r="F233" s="155" t="s">
        <v>815</v>
      </c>
      <c r="G233" s="58"/>
      <c r="H233" s="150" t="s">
        <v>285</v>
      </c>
      <c r="I233" s="155"/>
      <c r="J233" s="58"/>
      <c r="K233" s="150" t="s">
        <v>937</v>
      </c>
      <c r="L233" s="155" t="s">
        <v>1410</v>
      </c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  <c r="AA233" s="58"/>
      <c r="AB233" s="58"/>
      <c r="AC233" s="58"/>
      <c r="AD233" s="58"/>
      <c r="AE233" s="58"/>
      <c r="AF233" s="58"/>
      <c r="AG233" s="58"/>
      <c r="AH233" s="58"/>
      <c r="AI233" s="58"/>
      <c r="AJ233" s="58"/>
      <c r="AK233" s="58"/>
      <c r="AL233" s="58"/>
      <c r="AM233" s="58"/>
      <c r="AN233" s="58"/>
      <c r="AO233" s="58"/>
      <c r="AP233" s="58"/>
      <c r="AQ233" s="58"/>
      <c r="AR233" s="58"/>
      <c r="AS233" s="58"/>
      <c r="AT233" s="58"/>
      <c r="AU233" s="58"/>
      <c r="AV233" s="58"/>
      <c r="AW233" s="58"/>
    </row>
    <row r="234" spans="2:49" x14ac:dyDescent="0.25">
      <c r="B234" s="150" t="s">
        <v>286</v>
      </c>
      <c r="C234" s="155" t="s">
        <v>322</v>
      </c>
      <c r="D234" s="58"/>
      <c r="E234" s="150" t="s">
        <v>286</v>
      </c>
      <c r="F234" s="155" t="s">
        <v>832</v>
      </c>
      <c r="G234" s="58"/>
      <c r="H234" s="150" t="s">
        <v>286</v>
      </c>
      <c r="I234" s="155"/>
      <c r="J234" s="58"/>
      <c r="K234" s="150" t="s">
        <v>938</v>
      </c>
      <c r="L234" s="155" t="s">
        <v>1411</v>
      </c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  <c r="AA234" s="58"/>
      <c r="AB234" s="58"/>
      <c r="AC234" s="58"/>
      <c r="AD234" s="58"/>
      <c r="AE234" s="58"/>
      <c r="AF234" s="58"/>
      <c r="AG234" s="58"/>
      <c r="AH234" s="58"/>
      <c r="AI234" s="58"/>
      <c r="AJ234" s="58"/>
      <c r="AK234" s="58"/>
      <c r="AL234" s="58"/>
      <c r="AM234" s="58"/>
      <c r="AN234" s="58"/>
      <c r="AO234" s="58"/>
      <c r="AP234" s="58"/>
      <c r="AQ234" s="58"/>
      <c r="AR234" s="58"/>
      <c r="AS234" s="58"/>
      <c r="AT234" s="58"/>
      <c r="AU234" s="58"/>
      <c r="AV234" s="58"/>
      <c r="AW234" s="58"/>
    </row>
    <row r="235" spans="2:49" x14ac:dyDescent="0.25">
      <c r="B235" s="150" t="s">
        <v>287</v>
      </c>
      <c r="C235" s="155" t="s">
        <v>779</v>
      </c>
      <c r="D235" s="58"/>
      <c r="E235" s="150" t="s">
        <v>287</v>
      </c>
      <c r="F235" s="155" t="s">
        <v>833</v>
      </c>
      <c r="G235" s="58"/>
      <c r="H235" s="150" t="s">
        <v>287</v>
      </c>
      <c r="I235" s="155"/>
      <c r="J235" s="58"/>
      <c r="K235" s="150" t="s">
        <v>939</v>
      </c>
      <c r="L235" s="155" t="s">
        <v>1412</v>
      </c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  <c r="AA235" s="58"/>
      <c r="AB235" s="58"/>
      <c r="AC235" s="58"/>
      <c r="AD235" s="58"/>
      <c r="AE235" s="58"/>
      <c r="AF235" s="58"/>
      <c r="AG235" s="58"/>
      <c r="AH235" s="58"/>
      <c r="AI235" s="58"/>
      <c r="AJ235" s="58"/>
      <c r="AK235" s="58"/>
      <c r="AL235" s="58"/>
      <c r="AM235" s="58"/>
      <c r="AN235" s="58"/>
      <c r="AO235" s="58"/>
      <c r="AP235" s="58"/>
      <c r="AQ235" s="58"/>
      <c r="AR235" s="58"/>
      <c r="AS235" s="58"/>
      <c r="AT235" s="58"/>
      <c r="AU235" s="58"/>
      <c r="AV235" s="58"/>
      <c r="AW235" s="58"/>
    </row>
    <row r="236" spans="2:49" x14ac:dyDescent="0.25">
      <c r="B236" s="150" t="s">
        <v>288</v>
      </c>
      <c r="C236" s="155" t="s">
        <v>323</v>
      </c>
      <c r="D236" s="58"/>
      <c r="E236" s="150" t="s">
        <v>288</v>
      </c>
      <c r="F236" s="155" t="s">
        <v>834</v>
      </c>
      <c r="G236" s="58"/>
      <c r="H236" s="150" t="s">
        <v>288</v>
      </c>
      <c r="I236" s="155"/>
      <c r="J236" s="58"/>
      <c r="K236" s="150" t="s">
        <v>940</v>
      </c>
      <c r="L236" s="155" t="s">
        <v>1413</v>
      </c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  <c r="AA236" s="58"/>
      <c r="AB236" s="58"/>
      <c r="AC236" s="58"/>
      <c r="AD236" s="58"/>
      <c r="AE236" s="58"/>
      <c r="AF236" s="58"/>
      <c r="AG236" s="58"/>
      <c r="AH236" s="58"/>
      <c r="AI236" s="58"/>
      <c r="AJ236" s="58"/>
      <c r="AK236" s="58"/>
      <c r="AL236" s="58"/>
      <c r="AM236" s="58"/>
      <c r="AN236" s="58"/>
      <c r="AO236" s="58"/>
      <c r="AP236" s="58"/>
      <c r="AQ236" s="58"/>
      <c r="AR236" s="58"/>
      <c r="AS236" s="58"/>
      <c r="AT236" s="58"/>
      <c r="AU236" s="58"/>
      <c r="AV236" s="58"/>
      <c r="AW236" s="58"/>
    </row>
    <row r="237" spans="2:49" x14ac:dyDescent="0.25">
      <c r="B237" s="150" t="s">
        <v>289</v>
      </c>
      <c r="C237" s="155" t="s">
        <v>780</v>
      </c>
      <c r="D237" s="58"/>
      <c r="E237" s="150" t="s">
        <v>289</v>
      </c>
      <c r="F237" s="155" t="s">
        <v>268</v>
      </c>
      <c r="G237" s="58"/>
      <c r="H237" s="150" t="s">
        <v>289</v>
      </c>
      <c r="I237" s="155"/>
      <c r="J237" s="58"/>
      <c r="K237" s="150" t="s">
        <v>941</v>
      </c>
      <c r="L237" s="155" t="s">
        <v>1414</v>
      </c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  <c r="AA237" s="58"/>
      <c r="AB237" s="58"/>
      <c r="AC237" s="58"/>
      <c r="AD237" s="58"/>
      <c r="AE237" s="58"/>
      <c r="AF237" s="58"/>
      <c r="AG237" s="58"/>
      <c r="AH237" s="58"/>
      <c r="AI237" s="58"/>
      <c r="AJ237" s="58"/>
      <c r="AK237" s="58"/>
      <c r="AL237" s="58"/>
      <c r="AM237" s="58"/>
      <c r="AN237" s="58"/>
      <c r="AO237" s="58"/>
      <c r="AP237" s="58"/>
      <c r="AQ237" s="58"/>
      <c r="AR237" s="58"/>
      <c r="AS237" s="58"/>
      <c r="AT237" s="58"/>
      <c r="AU237" s="58"/>
      <c r="AV237" s="58"/>
      <c r="AW237" s="58"/>
    </row>
    <row r="238" spans="2:49" x14ac:dyDescent="0.25">
      <c r="B238" s="150" t="s">
        <v>290</v>
      </c>
      <c r="C238" s="155" t="s">
        <v>324</v>
      </c>
      <c r="D238" s="58"/>
      <c r="E238" s="150" t="s">
        <v>290</v>
      </c>
      <c r="F238" s="155" t="s">
        <v>835</v>
      </c>
      <c r="G238" s="58"/>
      <c r="H238" s="150" t="s">
        <v>290</v>
      </c>
      <c r="I238" s="155"/>
      <c r="J238" s="58"/>
      <c r="K238" s="150" t="s">
        <v>942</v>
      </c>
      <c r="L238" s="155" t="s">
        <v>1415</v>
      </c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  <c r="AA238" s="58"/>
      <c r="AB238" s="58"/>
      <c r="AC238" s="58"/>
      <c r="AD238" s="58"/>
      <c r="AE238" s="58"/>
      <c r="AF238" s="58"/>
      <c r="AG238" s="58"/>
      <c r="AH238" s="58"/>
      <c r="AI238" s="58"/>
      <c r="AJ238" s="58"/>
      <c r="AK238" s="58"/>
      <c r="AL238" s="58"/>
      <c r="AM238" s="58"/>
      <c r="AN238" s="58"/>
      <c r="AO238" s="58"/>
      <c r="AP238" s="58"/>
      <c r="AQ238" s="58"/>
      <c r="AR238" s="58"/>
      <c r="AS238" s="58"/>
      <c r="AT238" s="58"/>
      <c r="AU238" s="58"/>
      <c r="AV238" s="58"/>
      <c r="AW238" s="58"/>
    </row>
    <row r="239" spans="2:49" x14ac:dyDescent="0.25">
      <c r="B239" s="150" t="s">
        <v>291</v>
      </c>
      <c r="C239" s="155" t="s">
        <v>841</v>
      </c>
      <c r="D239" s="58"/>
      <c r="E239" s="150" t="s">
        <v>291</v>
      </c>
      <c r="F239" s="155" t="s">
        <v>816</v>
      </c>
      <c r="G239" s="58"/>
      <c r="H239" s="150" t="s">
        <v>291</v>
      </c>
      <c r="I239" s="155"/>
      <c r="J239" s="58"/>
      <c r="K239" s="150" t="s">
        <v>943</v>
      </c>
      <c r="L239" s="155" t="s">
        <v>1416</v>
      </c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  <c r="AA239" s="58"/>
      <c r="AB239" s="58"/>
      <c r="AC239" s="58"/>
      <c r="AD239" s="58"/>
      <c r="AE239" s="58"/>
      <c r="AF239" s="58"/>
      <c r="AG239" s="58"/>
      <c r="AH239" s="58"/>
      <c r="AI239" s="58"/>
      <c r="AJ239" s="58"/>
      <c r="AK239" s="58"/>
      <c r="AL239" s="58"/>
      <c r="AM239" s="58"/>
      <c r="AN239" s="58"/>
      <c r="AO239" s="58"/>
      <c r="AP239" s="58"/>
      <c r="AQ239" s="58"/>
      <c r="AR239" s="58"/>
      <c r="AS239" s="58"/>
      <c r="AT239" s="58"/>
      <c r="AU239" s="58"/>
      <c r="AV239" s="58"/>
      <c r="AW239" s="58"/>
    </row>
    <row r="240" spans="2:49" x14ac:dyDescent="0.25">
      <c r="B240" s="150" t="s">
        <v>292</v>
      </c>
      <c r="C240" s="155" t="s">
        <v>325</v>
      </c>
      <c r="D240" s="58"/>
      <c r="E240" s="150" t="s">
        <v>292</v>
      </c>
      <c r="F240" s="155" t="s">
        <v>269</v>
      </c>
      <c r="G240" s="58"/>
      <c r="H240" s="150" t="s">
        <v>292</v>
      </c>
      <c r="I240" s="155"/>
      <c r="J240" s="58"/>
      <c r="K240" s="150" t="s">
        <v>944</v>
      </c>
      <c r="L240" s="155" t="s">
        <v>1417</v>
      </c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  <c r="AA240" s="58"/>
      <c r="AB240" s="58"/>
      <c r="AC240" s="58"/>
      <c r="AD240" s="58"/>
      <c r="AE240" s="58"/>
      <c r="AF240" s="58"/>
      <c r="AG240" s="58"/>
      <c r="AH240" s="58"/>
      <c r="AI240" s="58"/>
      <c r="AJ240" s="58"/>
      <c r="AK240" s="58"/>
      <c r="AL240" s="58"/>
      <c r="AM240" s="58"/>
      <c r="AN240" s="58"/>
      <c r="AO240" s="58"/>
      <c r="AP240" s="58"/>
      <c r="AQ240" s="58"/>
      <c r="AR240" s="58"/>
      <c r="AS240" s="58"/>
      <c r="AT240" s="58"/>
      <c r="AU240" s="58"/>
      <c r="AV240" s="58"/>
      <c r="AW240" s="58"/>
    </row>
    <row r="241" spans="2:49" x14ac:dyDescent="0.25">
      <c r="B241" s="150" t="s">
        <v>293</v>
      </c>
      <c r="C241" s="155" t="s">
        <v>326</v>
      </c>
      <c r="D241" s="58"/>
      <c r="E241" s="150" t="s">
        <v>293</v>
      </c>
      <c r="F241" s="155" t="s">
        <v>817</v>
      </c>
      <c r="G241" s="58"/>
      <c r="H241" s="150" t="s">
        <v>293</v>
      </c>
      <c r="I241" s="155"/>
      <c r="J241" s="58"/>
      <c r="K241" s="150" t="s">
        <v>945</v>
      </c>
      <c r="L241" s="155" t="s">
        <v>1418</v>
      </c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  <c r="AA241" s="58"/>
      <c r="AB241" s="58"/>
      <c r="AC241" s="58"/>
      <c r="AD241" s="58"/>
      <c r="AE241" s="58"/>
      <c r="AF241" s="58"/>
      <c r="AG241" s="58"/>
      <c r="AH241" s="58"/>
      <c r="AI241" s="58"/>
      <c r="AJ241" s="58"/>
      <c r="AK241" s="58"/>
      <c r="AL241" s="58"/>
      <c r="AM241" s="58"/>
      <c r="AN241" s="58"/>
      <c r="AO241" s="58"/>
      <c r="AP241" s="58"/>
      <c r="AQ241" s="58"/>
      <c r="AR241" s="58"/>
      <c r="AS241" s="58"/>
      <c r="AT241" s="58"/>
      <c r="AU241" s="58"/>
      <c r="AV241" s="58"/>
      <c r="AW241" s="58"/>
    </row>
    <row r="242" spans="2:49" x14ac:dyDescent="0.25">
      <c r="B242" s="150" t="s">
        <v>294</v>
      </c>
      <c r="C242" s="155" t="s">
        <v>327</v>
      </c>
      <c r="D242" s="58"/>
      <c r="E242" s="150" t="s">
        <v>294</v>
      </c>
      <c r="F242" s="155" t="s">
        <v>818</v>
      </c>
      <c r="G242" s="58"/>
      <c r="H242" s="150" t="s">
        <v>294</v>
      </c>
      <c r="I242" s="155"/>
      <c r="J242" s="58"/>
      <c r="K242" s="150" t="s">
        <v>946</v>
      </c>
      <c r="L242" s="155" t="s">
        <v>1419</v>
      </c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  <c r="AA242" s="58"/>
      <c r="AB242" s="58"/>
      <c r="AC242" s="58"/>
      <c r="AD242" s="58"/>
      <c r="AE242" s="58"/>
      <c r="AF242" s="58"/>
      <c r="AG242" s="58"/>
      <c r="AH242" s="58"/>
      <c r="AI242" s="58"/>
      <c r="AJ242" s="58"/>
      <c r="AK242" s="58"/>
      <c r="AL242" s="58"/>
      <c r="AM242" s="58"/>
      <c r="AN242" s="58"/>
      <c r="AO242" s="58"/>
      <c r="AP242" s="58"/>
      <c r="AQ242" s="58"/>
      <c r="AR242" s="58"/>
      <c r="AS242" s="58"/>
      <c r="AT242" s="58"/>
      <c r="AU242" s="58"/>
      <c r="AV242" s="58"/>
      <c r="AW242" s="58"/>
    </row>
    <row r="243" spans="2:49" x14ac:dyDescent="0.25">
      <c r="B243" s="150" t="s">
        <v>295</v>
      </c>
      <c r="C243" s="155" t="s">
        <v>328</v>
      </c>
      <c r="D243" s="58"/>
      <c r="E243" s="150" t="s">
        <v>295</v>
      </c>
      <c r="F243" s="155" t="s">
        <v>819</v>
      </c>
      <c r="G243" s="58"/>
      <c r="H243" s="150" t="s">
        <v>295</v>
      </c>
      <c r="I243" s="155"/>
      <c r="J243" s="58"/>
      <c r="K243" s="150" t="s">
        <v>947</v>
      </c>
      <c r="L243" s="155" t="s">
        <v>1420</v>
      </c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  <c r="AA243" s="58"/>
      <c r="AB243" s="58"/>
      <c r="AC243" s="58"/>
      <c r="AD243" s="58"/>
      <c r="AE243" s="58"/>
      <c r="AF243" s="58"/>
      <c r="AG243" s="58"/>
      <c r="AH243" s="58"/>
      <c r="AI243" s="58"/>
      <c r="AJ243" s="58"/>
      <c r="AK243" s="58"/>
      <c r="AL243" s="58"/>
      <c r="AM243" s="58"/>
      <c r="AN243" s="58"/>
      <c r="AO243" s="58"/>
      <c r="AP243" s="58"/>
      <c r="AQ243" s="58"/>
      <c r="AR243" s="58"/>
      <c r="AS243" s="58"/>
      <c r="AT243" s="58"/>
      <c r="AU243" s="58"/>
      <c r="AV243" s="58"/>
      <c r="AW243" s="58"/>
    </row>
    <row r="244" spans="2:49" x14ac:dyDescent="0.25">
      <c r="B244" s="150" t="s">
        <v>297</v>
      </c>
      <c r="C244" s="155" t="s">
        <v>782</v>
      </c>
      <c r="D244" s="58"/>
      <c r="E244" s="150" t="s">
        <v>297</v>
      </c>
      <c r="F244" s="155" t="s">
        <v>820</v>
      </c>
      <c r="G244" s="58"/>
      <c r="H244" s="150" t="s">
        <v>297</v>
      </c>
      <c r="I244" s="155"/>
      <c r="J244" s="58"/>
      <c r="K244" s="150" t="s">
        <v>948</v>
      </c>
      <c r="L244" s="155" t="s">
        <v>1421</v>
      </c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  <c r="AA244" s="58"/>
      <c r="AB244" s="58"/>
      <c r="AC244" s="58"/>
      <c r="AD244" s="58"/>
      <c r="AE244" s="58"/>
      <c r="AF244" s="58"/>
      <c r="AG244" s="58"/>
      <c r="AH244" s="58"/>
      <c r="AI244" s="58"/>
      <c r="AJ244" s="58"/>
      <c r="AK244" s="58"/>
      <c r="AL244" s="58"/>
      <c r="AM244" s="58"/>
      <c r="AN244" s="58"/>
      <c r="AO244" s="58"/>
      <c r="AP244" s="58"/>
      <c r="AQ244" s="58"/>
      <c r="AR244" s="58"/>
      <c r="AS244" s="58"/>
      <c r="AT244" s="58"/>
      <c r="AU244" s="58"/>
      <c r="AV244" s="58"/>
      <c r="AW244" s="58"/>
    </row>
    <row r="245" spans="2:49" x14ac:dyDescent="0.25">
      <c r="B245" s="150" t="s">
        <v>298</v>
      </c>
      <c r="C245" s="155" t="s">
        <v>329</v>
      </c>
      <c r="D245" s="58"/>
      <c r="E245" s="150" t="s">
        <v>298</v>
      </c>
      <c r="F245" s="155" t="s">
        <v>836</v>
      </c>
      <c r="G245" s="58"/>
      <c r="H245" s="150" t="s">
        <v>298</v>
      </c>
      <c r="I245" s="155"/>
      <c r="J245" s="58"/>
      <c r="K245" s="150" t="s">
        <v>949</v>
      </c>
      <c r="L245" s="155" t="s">
        <v>1422</v>
      </c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  <c r="AA245" s="58"/>
      <c r="AB245" s="58"/>
      <c r="AC245" s="58"/>
      <c r="AD245" s="58"/>
      <c r="AE245" s="58"/>
      <c r="AF245" s="58"/>
      <c r="AG245" s="58"/>
      <c r="AH245" s="58"/>
      <c r="AI245" s="58"/>
      <c r="AJ245" s="58"/>
      <c r="AK245" s="58"/>
      <c r="AL245" s="58"/>
      <c r="AM245" s="58"/>
      <c r="AN245" s="58"/>
      <c r="AO245" s="58"/>
      <c r="AP245" s="58"/>
      <c r="AQ245" s="58"/>
      <c r="AR245" s="58"/>
      <c r="AS245" s="58"/>
      <c r="AT245" s="58"/>
      <c r="AU245" s="58"/>
      <c r="AV245" s="58"/>
      <c r="AW245" s="58"/>
    </row>
    <row r="246" spans="2:49" x14ac:dyDescent="0.25">
      <c r="B246" s="150" t="s">
        <v>299</v>
      </c>
      <c r="C246" s="155" t="s">
        <v>783</v>
      </c>
      <c r="D246" s="58"/>
      <c r="E246" s="150" t="s">
        <v>299</v>
      </c>
      <c r="F246" s="155" t="s">
        <v>783</v>
      </c>
      <c r="G246" s="58"/>
      <c r="H246" s="150" t="s">
        <v>299</v>
      </c>
      <c r="I246" s="155"/>
      <c r="J246" s="58"/>
      <c r="K246" s="150" t="s">
        <v>950</v>
      </c>
      <c r="L246" s="155" t="s">
        <v>1423</v>
      </c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  <c r="AA246" s="58"/>
      <c r="AB246" s="58"/>
      <c r="AC246" s="58"/>
      <c r="AD246" s="58"/>
      <c r="AE246" s="58"/>
      <c r="AF246" s="58"/>
      <c r="AG246" s="58"/>
      <c r="AH246" s="58"/>
      <c r="AI246" s="58"/>
      <c r="AJ246" s="58"/>
      <c r="AK246" s="58"/>
      <c r="AL246" s="58"/>
      <c r="AM246" s="58"/>
      <c r="AN246" s="58"/>
      <c r="AO246" s="58"/>
      <c r="AP246" s="58"/>
      <c r="AQ246" s="58"/>
      <c r="AR246" s="58"/>
      <c r="AS246" s="58"/>
      <c r="AT246" s="58"/>
      <c r="AU246" s="58"/>
      <c r="AV246" s="58"/>
      <c r="AW246" s="58"/>
    </row>
    <row r="247" spans="2:49" x14ac:dyDescent="0.25">
      <c r="B247" s="150" t="s">
        <v>300</v>
      </c>
      <c r="C247" s="155" t="s">
        <v>330</v>
      </c>
      <c r="D247" s="58"/>
      <c r="E247" s="150" t="s">
        <v>300</v>
      </c>
      <c r="F247" s="155" t="s">
        <v>822</v>
      </c>
      <c r="G247" s="58"/>
      <c r="H247" s="150" t="s">
        <v>300</v>
      </c>
      <c r="I247" s="155"/>
      <c r="J247" s="58"/>
      <c r="K247" s="150" t="s">
        <v>951</v>
      </c>
      <c r="L247" s="155" t="s">
        <v>1424</v>
      </c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  <c r="AA247" s="58"/>
      <c r="AB247" s="58"/>
      <c r="AC247" s="58"/>
      <c r="AD247" s="58"/>
      <c r="AE247" s="58"/>
      <c r="AF247" s="58"/>
      <c r="AG247" s="58"/>
      <c r="AH247" s="58"/>
      <c r="AI247" s="58"/>
      <c r="AJ247" s="58"/>
      <c r="AK247" s="58"/>
      <c r="AL247" s="58"/>
      <c r="AM247" s="58"/>
      <c r="AN247" s="58"/>
      <c r="AO247" s="58"/>
      <c r="AP247" s="58"/>
      <c r="AQ247" s="58"/>
      <c r="AR247" s="58"/>
      <c r="AS247" s="58"/>
      <c r="AT247" s="58"/>
      <c r="AU247" s="58"/>
      <c r="AV247" s="58"/>
      <c r="AW247" s="58"/>
    </row>
    <row r="248" spans="2:49" x14ac:dyDescent="0.25">
      <c r="B248" s="150" t="s">
        <v>301</v>
      </c>
      <c r="C248" s="155" t="s">
        <v>339</v>
      </c>
      <c r="D248" s="58"/>
      <c r="E248" s="150" t="s">
        <v>301</v>
      </c>
      <c r="F248" s="155" t="s">
        <v>823</v>
      </c>
      <c r="G248" s="58"/>
      <c r="H248" s="150" t="s">
        <v>301</v>
      </c>
      <c r="I248" s="155"/>
      <c r="J248" s="58"/>
      <c r="K248" s="150" t="s">
        <v>952</v>
      </c>
      <c r="L248" s="155" t="s">
        <v>1425</v>
      </c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  <c r="AA248" s="58"/>
      <c r="AB248" s="58"/>
      <c r="AC248" s="58"/>
      <c r="AD248" s="58"/>
      <c r="AE248" s="58"/>
      <c r="AF248" s="58"/>
      <c r="AG248" s="58"/>
      <c r="AH248" s="58"/>
      <c r="AI248" s="58"/>
      <c r="AJ248" s="58"/>
      <c r="AK248" s="58"/>
      <c r="AL248" s="58"/>
      <c r="AM248" s="58"/>
      <c r="AN248" s="58"/>
      <c r="AO248" s="58"/>
      <c r="AP248" s="58"/>
      <c r="AQ248" s="58"/>
      <c r="AR248" s="58"/>
      <c r="AS248" s="58"/>
      <c r="AT248" s="58"/>
      <c r="AU248" s="58"/>
      <c r="AV248" s="58"/>
      <c r="AW248" s="58"/>
    </row>
    <row r="249" spans="2:49" x14ac:dyDescent="0.25">
      <c r="B249" s="150" t="s">
        <v>337</v>
      </c>
      <c r="C249" s="155" t="s">
        <v>784</v>
      </c>
      <c r="D249" s="58"/>
      <c r="E249" s="150" t="s">
        <v>337</v>
      </c>
      <c r="F249" s="155" t="s">
        <v>837</v>
      </c>
      <c r="G249" s="58"/>
      <c r="H249" s="150" t="s">
        <v>337</v>
      </c>
      <c r="I249" s="155"/>
      <c r="J249" s="58"/>
      <c r="K249" s="150" t="s">
        <v>953</v>
      </c>
      <c r="L249" s="155" t="s">
        <v>1426</v>
      </c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  <c r="AA249" s="58"/>
      <c r="AB249" s="58"/>
      <c r="AC249" s="58"/>
      <c r="AD249" s="58"/>
      <c r="AE249" s="58"/>
      <c r="AF249" s="58"/>
      <c r="AG249" s="58"/>
      <c r="AH249" s="58"/>
      <c r="AI249" s="58"/>
      <c r="AJ249" s="58"/>
      <c r="AK249" s="58"/>
      <c r="AL249" s="58"/>
      <c r="AM249" s="58"/>
      <c r="AN249" s="58"/>
      <c r="AO249" s="58"/>
      <c r="AP249" s="58"/>
      <c r="AQ249" s="58"/>
      <c r="AR249" s="58"/>
      <c r="AS249" s="58"/>
      <c r="AT249" s="58"/>
      <c r="AU249" s="58"/>
      <c r="AV249" s="58"/>
      <c r="AW249" s="58"/>
    </row>
    <row r="250" spans="2:49" x14ac:dyDescent="0.25">
      <c r="B250" s="150" t="s">
        <v>338</v>
      </c>
      <c r="C250" s="155" t="s">
        <v>842</v>
      </c>
      <c r="D250" s="58"/>
      <c r="E250" s="150" t="s">
        <v>338</v>
      </c>
      <c r="F250" s="155" t="s">
        <v>838</v>
      </c>
      <c r="G250" s="58"/>
      <c r="H250" s="150" t="s">
        <v>338</v>
      </c>
      <c r="I250" s="155"/>
      <c r="J250" s="58"/>
      <c r="K250" s="150" t="s">
        <v>954</v>
      </c>
      <c r="L250" s="155" t="s">
        <v>1427</v>
      </c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  <c r="AA250" s="58"/>
      <c r="AB250" s="58"/>
      <c r="AC250" s="58"/>
      <c r="AD250" s="58"/>
      <c r="AE250" s="58"/>
      <c r="AF250" s="58"/>
      <c r="AG250" s="58"/>
      <c r="AH250" s="58"/>
      <c r="AI250" s="58"/>
      <c r="AJ250" s="58"/>
      <c r="AK250" s="58"/>
      <c r="AL250" s="58"/>
      <c r="AM250" s="58"/>
      <c r="AN250" s="58"/>
      <c r="AO250" s="58"/>
      <c r="AP250" s="58"/>
      <c r="AQ250" s="58"/>
      <c r="AR250" s="58"/>
      <c r="AS250" s="58"/>
      <c r="AT250" s="58"/>
      <c r="AU250" s="58"/>
      <c r="AV250" s="58"/>
      <c r="AW250" s="58"/>
    </row>
    <row r="251" spans="2:49" x14ac:dyDescent="0.25">
      <c r="B251" s="150" t="s">
        <v>340</v>
      </c>
      <c r="C251" s="155" t="s">
        <v>786</v>
      </c>
      <c r="D251" s="58"/>
      <c r="E251" s="150" t="s">
        <v>340</v>
      </c>
      <c r="F251" s="155" t="s">
        <v>839</v>
      </c>
      <c r="G251" s="58"/>
      <c r="H251" s="150" t="s">
        <v>340</v>
      </c>
      <c r="I251" s="155"/>
      <c r="J251" s="58"/>
      <c r="K251" s="150" t="s">
        <v>955</v>
      </c>
      <c r="L251" s="155" t="s">
        <v>1428</v>
      </c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  <c r="AA251" s="58"/>
      <c r="AB251" s="58"/>
      <c r="AC251" s="58"/>
      <c r="AD251" s="58"/>
      <c r="AE251" s="58"/>
      <c r="AF251" s="58"/>
      <c r="AG251" s="58"/>
      <c r="AH251" s="58"/>
      <c r="AI251" s="58"/>
      <c r="AJ251" s="58"/>
      <c r="AK251" s="58"/>
      <c r="AL251" s="58"/>
      <c r="AM251" s="58"/>
      <c r="AN251" s="58"/>
      <c r="AO251" s="58"/>
      <c r="AP251" s="58"/>
      <c r="AQ251" s="58"/>
      <c r="AR251" s="58"/>
      <c r="AS251" s="58"/>
      <c r="AT251" s="58"/>
      <c r="AU251" s="58"/>
      <c r="AV251" s="58"/>
      <c r="AW251" s="58"/>
    </row>
    <row r="252" spans="2:49" x14ac:dyDescent="0.25">
      <c r="B252" s="146"/>
      <c r="C252" s="58"/>
      <c r="D252" s="58"/>
      <c r="E252" s="146"/>
      <c r="F252" s="58"/>
      <c r="G252" s="58"/>
      <c r="H252" s="146"/>
      <c r="I252" s="58"/>
      <c r="J252" s="58"/>
      <c r="K252" s="146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  <c r="AA252" s="58"/>
      <c r="AB252" s="58"/>
      <c r="AC252" s="58"/>
      <c r="AD252" s="58"/>
      <c r="AE252" s="58"/>
      <c r="AF252" s="58"/>
      <c r="AG252" s="58"/>
      <c r="AH252" s="58"/>
      <c r="AI252" s="58"/>
      <c r="AJ252" s="58"/>
      <c r="AK252" s="58"/>
      <c r="AL252" s="58"/>
      <c r="AM252" s="58"/>
      <c r="AN252" s="58"/>
      <c r="AO252" s="58"/>
      <c r="AP252" s="58"/>
      <c r="AQ252" s="58"/>
      <c r="AR252" s="58"/>
      <c r="AS252" s="58"/>
      <c r="AT252" s="58"/>
      <c r="AU252" s="58"/>
      <c r="AV252" s="58"/>
      <c r="AW252" s="58"/>
    </row>
    <row r="253" spans="2:49" ht="15.75" x14ac:dyDescent="0.25">
      <c r="B253" s="149"/>
      <c r="C253" s="149" t="s">
        <v>790</v>
      </c>
      <c r="D253" s="58"/>
      <c r="E253" s="149"/>
      <c r="F253" s="149" t="s">
        <v>790</v>
      </c>
      <c r="G253" s="58"/>
      <c r="H253" s="149"/>
      <c r="I253" s="149" t="s">
        <v>790</v>
      </c>
      <c r="J253" s="58"/>
      <c r="K253" s="149"/>
      <c r="L253" s="149" t="s">
        <v>790</v>
      </c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  <c r="AA253" s="58"/>
      <c r="AB253" s="58"/>
      <c r="AC253" s="58"/>
      <c r="AD253" s="58"/>
      <c r="AE253" s="58"/>
      <c r="AF253" s="58"/>
      <c r="AG253" s="58"/>
      <c r="AH253" s="58"/>
      <c r="AI253" s="58"/>
      <c r="AJ253" s="58"/>
      <c r="AK253" s="58"/>
      <c r="AL253" s="58"/>
      <c r="AM253" s="58"/>
      <c r="AN253" s="58"/>
      <c r="AO253" s="58"/>
      <c r="AP253" s="58"/>
      <c r="AQ253" s="58"/>
      <c r="AR253" s="58"/>
      <c r="AS253" s="58"/>
      <c r="AT253" s="58"/>
      <c r="AU253" s="58"/>
      <c r="AV253" s="58"/>
      <c r="AW253" s="58"/>
    </row>
    <row r="254" spans="2:49" x14ac:dyDescent="0.25">
      <c r="B254" s="150">
        <v>6</v>
      </c>
      <c r="C254" s="151" t="s">
        <v>304</v>
      </c>
      <c r="D254" s="58"/>
      <c r="E254" s="150">
        <v>6</v>
      </c>
      <c r="F254" s="151" t="s">
        <v>304</v>
      </c>
      <c r="G254" s="58"/>
      <c r="H254" s="150">
        <v>6</v>
      </c>
      <c r="I254" s="151" t="s">
        <v>304</v>
      </c>
      <c r="J254" s="58"/>
      <c r="K254" s="150">
        <v>7</v>
      </c>
      <c r="L254" s="151" t="s">
        <v>844</v>
      </c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  <c r="AA254" s="58"/>
      <c r="AB254" s="58"/>
      <c r="AC254" s="58"/>
      <c r="AD254" s="58"/>
      <c r="AE254" s="58"/>
      <c r="AF254" s="58"/>
      <c r="AG254" s="58"/>
      <c r="AH254" s="58"/>
      <c r="AI254" s="58"/>
      <c r="AJ254" s="58"/>
      <c r="AK254" s="58"/>
      <c r="AL254" s="58"/>
      <c r="AM254" s="58"/>
      <c r="AN254" s="58"/>
      <c r="AO254" s="58"/>
      <c r="AP254" s="58"/>
      <c r="AQ254" s="58"/>
      <c r="AR254" s="58"/>
      <c r="AS254" s="58"/>
      <c r="AT254" s="58"/>
      <c r="AU254" s="58"/>
      <c r="AV254" s="58"/>
      <c r="AW254" s="58"/>
    </row>
    <row r="255" spans="2:49" x14ac:dyDescent="0.25">
      <c r="B255" s="150" t="s">
        <v>246</v>
      </c>
      <c r="C255" s="155" t="s">
        <v>874</v>
      </c>
      <c r="D255" s="58"/>
      <c r="E255" s="150" t="s">
        <v>246</v>
      </c>
      <c r="F255" s="155" t="s">
        <v>795</v>
      </c>
      <c r="G255" s="58"/>
      <c r="H255" s="150"/>
      <c r="I255" s="155" t="s">
        <v>874</v>
      </c>
      <c r="J255" s="58"/>
      <c r="K255" s="150" t="s">
        <v>258</v>
      </c>
      <c r="L255" s="155" t="s">
        <v>845</v>
      </c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  <c r="AA255" s="58"/>
      <c r="AB255" s="58"/>
      <c r="AC255" s="58"/>
      <c r="AD255" s="58"/>
      <c r="AE255" s="58"/>
      <c r="AF255" s="58"/>
      <c r="AG255" s="58"/>
      <c r="AH255" s="58"/>
      <c r="AI255" s="58"/>
      <c r="AJ255" s="58"/>
      <c r="AK255" s="58"/>
      <c r="AL255" s="58"/>
      <c r="AM255" s="58"/>
      <c r="AN255" s="58"/>
      <c r="AO255" s="58"/>
      <c r="AP255" s="58"/>
      <c r="AQ255" s="58"/>
      <c r="AR255" s="58"/>
      <c r="AS255" s="58"/>
      <c r="AT255" s="58"/>
      <c r="AU255" s="58"/>
      <c r="AV255" s="58"/>
      <c r="AW255" s="58"/>
    </row>
    <row r="256" spans="2:49" x14ac:dyDescent="0.25">
      <c r="B256" s="150" t="s">
        <v>247</v>
      </c>
      <c r="C256" s="155" t="s">
        <v>875</v>
      </c>
      <c r="D256" s="58"/>
      <c r="E256" s="150" t="s">
        <v>247</v>
      </c>
      <c r="F256" s="155" t="s">
        <v>796</v>
      </c>
      <c r="G256" s="58"/>
      <c r="H256" s="150"/>
      <c r="I256" s="155" t="s">
        <v>875</v>
      </c>
      <c r="J256" s="58"/>
      <c r="K256" s="150" t="s">
        <v>259</v>
      </c>
      <c r="L256" s="155" t="s">
        <v>846</v>
      </c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  <c r="AA256" s="58"/>
      <c r="AB256" s="58"/>
      <c r="AC256" s="58"/>
      <c r="AD256" s="58"/>
      <c r="AE256" s="58"/>
      <c r="AF256" s="58"/>
      <c r="AG256" s="58"/>
      <c r="AH256" s="58"/>
      <c r="AI256" s="58"/>
      <c r="AJ256" s="58"/>
      <c r="AK256" s="58"/>
      <c r="AL256" s="58"/>
      <c r="AM256" s="58"/>
      <c r="AN256" s="58"/>
      <c r="AO256" s="58"/>
      <c r="AP256" s="58"/>
      <c r="AQ256" s="58"/>
      <c r="AR256" s="58"/>
      <c r="AS256" s="58"/>
      <c r="AT256" s="58"/>
      <c r="AU256" s="58"/>
      <c r="AV256" s="58"/>
      <c r="AW256" s="58"/>
    </row>
    <row r="257" spans="2:49" x14ac:dyDescent="0.25">
      <c r="B257" s="150" t="s">
        <v>248</v>
      </c>
      <c r="C257" s="155" t="s">
        <v>876</v>
      </c>
      <c r="D257" s="58"/>
      <c r="E257" s="150" t="s">
        <v>248</v>
      </c>
      <c r="F257" s="155" t="s">
        <v>797</v>
      </c>
      <c r="G257" s="58"/>
      <c r="H257" s="150"/>
      <c r="I257" s="155" t="s">
        <v>876</v>
      </c>
      <c r="J257" s="58"/>
      <c r="K257" s="150" t="s">
        <v>260</v>
      </c>
      <c r="L257" s="155" t="s">
        <v>847</v>
      </c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  <c r="AA257" s="58"/>
      <c r="AB257" s="58"/>
      <c r="AC257" s="58"/>
      <c r="AD257" s="58"/>
      <c r="AE257" s="58"/>
      <c r="AF257" s="58"/>
      <c r="AG257" s="58"/>
      <c r="AH257" s="58"/>
      <c r="AI257" s="58"/>
      <c r="AJ257" s="58"/>
      <c r="AK257" s="58"/>
      <c r="AL257" s="58"/>
      <c r="AM257" s="58"/>
      <c r="AN257" s="58"/>
      <c r="AO257" s="58"/>
      <c r="AP257" s="58"/>
      <c r="AQ257" s="58"/>
      <c r="AR257" s="58"/>
      <c r="AS257" s="58"/>
      <c r="AT257" s="58"/>
      <c r="AU257" s="58"/>
      <c r="AV257" s="58"/>
      <c r="AW257" s="58"/>
    </row>
    <row r="258" spans="2:49" x14ac:dyDescent="0.25">
      <c r="B258" s="150" t="s">
        <v>249</v>
      </c>
      <c r="C258" s="155" t="s">
        <v>877</v>
      </c>
      <c r="D258" s="58"/>
      <c r="E258" s="150" t="s">
        <v>249</v>
      </c>
      <c r="F258" s="155" t="s">
        <v>798</v>
      </c>
      <c r="G258" s="58"/>
      <c r="H258" s="150"/>
      <c r="I258" s="155" t="s">
        <v>877</v>
      </c>
      <c r="J258" s="58"/>
      <c r="K258" s="150" t="s">
        <v>261</v>
      </c>
      <c r="L258" s="155" t="s">
        <v>1385</v>
      </c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  <c r="AA258" s="58"/>
      <c r="AB258" s="58"/>
      <c r="AC258" s="58"/>
      <c r="AD258" s="58"/>
      <c r="AE258" s="58"/>
      <c r="AF258" s="58"/>
      <c r="AG258" s="58"/>
      <c r="AH258" s="58"/>
      <c r="AI258" s="58"/>
      <c r="AJ258" s="58"/>
      <c r="AK258" s="58"/>
      <c r="AL258" s="58"/>
      <c r="AM258" s="58"/>
      <c r="AN258" s="58"/>
      <c r="AO258" s="58"/>
      <c r="AP258" s="58"/>
      <c r="AQ258" s="58"/>
      <c r="AR258" s="58"/>
      <c r="AS258" s="58"/>
      <c r="AT258" s="58"/>
      <c r="AU258" s="58"/>
      <c r="AV258" s="58"/>
      <c r="AW258" s="58"/>
    </row>
    <row r="259" spans="2:49" x14ac:dyDescent="0.25">
      <c r="B259" s="150" t="s">
        <v>250</v>
      </c>
      <c r="C259" s="155" t="s">
        <v>878</v>
      </c>
      <c r="D259" s="58"/>
      <c r="E259" s="150" t="s">
        <v>250</v>
      </c>
      <c r="F259" s="155" t="s">
        <v>799</v>
      </c>
      <c r="G259" s="58"/>
      <c r="H259" s="150"/>
      <c r="I259" s="155" t="s">
        <v>878</v>
      </c>
      <c r="J259" s="58"/>
      <c r="K259" s="150" t="s">
        <v>262</v>
      </c>
      <c r="L259" s="155" t="s">
        <v>1386</v>
      </c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  <c r="AA259" s="58"/>
      <c r="AB259" s="58"/>
      <c r="AC259" s="58"/>
      <c r="AD259" s="58"/>
      <c r="AE259" s="58"/>
      <c r="AF259" s="58"/>
      <c r="AG259" s="58"/>
      <c r="AH259" s="58"/>
      <c r="AI259" s="58"/>
      <c r="AJ259" s="58"/>
      <c r="AK259" s="58"/>
      <c r="AL259" s="58"/>
      <c r="AM259" s="58"/>
      <c r="AN259" s="58"/>
      <c r="AO259" s="58"/>
      <c r="AP259" s="58"/>
      <c r="AQ259" s="58"/>
      <c r="AR259" s="58"/>
      <c r="AS259" s="58"/>
      <c r="AT259" s="58"/>
      <c r="AU259" s="58"/>
      <c r="AV259" s="58"/>
      <c r="AW259" s="58"/>
    </row>
    <row r="260" spans="2:49" x14ac:dyDescent="0.25">
      <c r="B260" s="150" t="s">
        <v>251</v>
      </c>
      <c r="C260" s="155" t="s">
        <v>879</v>
      </c>
      <c r="D260" s="58"/>
      <c r="E260" s="150" t="s">
        <v>251</v>
      </c>
      <c r="F260" s="155" t="s">
        <v>800</v>
      </c>
      <c r="G260" s="58"/>
      <c r="H260" s="150"/>
      <c r="I260" s="155" t="s">
        <v>879</v>
      </c>
      <c r="J260" s="58"/>
      <c r="K260" s="150" t="s">
        <v>263</v>
      </c>
      <c r="L260" s="155" t="s">
        <v>1387</v>
      </c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  <c r="AA260" s="58"/>
      <c r="AB260" s="58"/>
      <c r="AC260" s="58"/>
      <c r="AD260" s="58"/>
      <c r="AE260" s="58"/>
      <c r="AF260" s="58"/>
      <c r="AG260" s="58"/>
      <c r="AH260" s="58"/>
      <c r="AI260" s="58"/>
      <c r="AJ260" s="58"/>
      <c r="AK260" s="58"/>
      <c r="AL260" s="58"/>
      <c r="AM260" s="58"/>
      <c r="AN260" s="58"/>
      <c r="AO260" s="58"/>
      <c r="AP260" s="58"/>
      <c r="AQ260" s="58"/>
      <c r="AR260" s="58"/>
      <c r="AS260" s="58"/>
      <c r="AT260" s="58"/>
      <c r="AU260" s="58"/>
      <c r="AV260" s="58"/>
      <c r="AW260" s="58"/>
    </row>
    <row r="261" spans="2:49" x14ac:dyDescent="0.25">
      <c r="B261" s="150" t="s">
        <v>252</v>
      </c>
      <c r="C261" s="155" t="s">
        <v>880</v>
      </c>
      <c r="D261" s="58"/>
      <c r="E261" s="150" t="s">
        <v>252</v>
      </c>
      <c r="F261" s="155" t="s">
        <v>801</v>
      </c>
      <c r="G261" s="58"/>
      <c r="H261" s="150"/>
      <c r="I261" s="155" t="s">
        <v>880</v>
      </c>
      <c r="J261" s="58"/>
      <c r="K261" s="150" t="s">
        <v>264</v>
      </c>
      <c r="L261" s="155" t="s">
        <v>1388</v>
      </c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  <c r="AA261" s="58"/>
      <c r="AB261" s="58"/>
      <c r="AC261" s="58"/>
      <c r="AD261" s="58"/>
      <c r="AE261" s="58"/>
      <c r="AF261" s="58"/>
      <c r="AG261" s="58"/>
      <c r="AH261" s="58"/>
      <c r="AI261" s="58"/>
      <c r="AJ261" s="58"/>
      <c r="AK261" s="58"/>
      <c r="AL261" s="58"/>
      <c r="AM261" s="58"/>
      <c r="AN261" s="58"/>
      <c r="AO261" s="58"/>
      <c r="AP261" s="58"/>
      <c r="AQ261" s="58"/>
      <c r="AR261" s="58"/>
      <c r="AS261" s="58"/>
      <c r="AT261" s="58"/>
      <c r="AU261" s="58"/>
      <c r="AV261" s="58"/>
      <c r="AW261" s="58"/>
    </row>
    <row r="262" spans="2:49" x14ac:dyDescent="0.25">
      <c r="B262" s="150" t="s">
        <v>253</v>
      </c>
      <c r="C262" s="155" t="s">
        <v>881</v>
      </c>
      <c r="D262" s="58"/>
      <c r="E262" s="150" t="s">
        <v>253</v>
      </c>
      <c r="F262" s="155" t="s">
        <v>802</v>
      </c>
      <c r="G262" s="58"/>
      <c r="H262" s="150"/>
      <c r="I262" s="155" t="s">
        <v>881</v>
      </c>
      <c r="J262" s="58"/>
      <c r="K262" s="150" t="s">
        <v>916</v>
      </c>
      <c r="L262" s="155" t="s">
        <v>1389</v>
      </c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  <c r="AA262" s="58"/>
      <c r="AB262" s="58"/>
      <c r="AC262" s="58"/>
      <c r="AD262" s="58"/>
      <c r="AE262" s="58"/>
      <c r="AF262" s="58"/>
      <c r="AG262" s="58"/>
      <c r="AH262" s="58"/>
      <c r="AI262" s="58"/>
      <c r="AJ262" s="58"/>
      <c r="AK262" s="58"/>
      <c r="AL262" s="58"/>
      <c r="AM262" s="58"/>
      <c r="AN262" s="58"/>
      <c r="AO262" s="58"/>
      <c r="AP262" s="58"/>
      <c r="AQ262" s="58"/>
      <c r="AR262" s="58"/>
      <c r="AS262" s="58"/>
      <c r="AT262" s="58"/>
      <c r="AU262" s="58"/>
      <c r="AV262" s="58"/>
      <c r="AW262" s="58"/>
    </row>
    <row r="263" spans="2:49" x14ac:dyDescent="0.25">
      <c r="B263" s="150" t="s">
        <v>254</v>
      </c>
      <c r="C263" s="155" t="s">
        <v>882</v>
      </c>
      <c r="D263" s="58"/>
      <c r="E263" s="150" t="s">
        <v>254</v>
      </c>
      <c r="F263" s="155" t="s">
        <v>803</v>
      </c>
      <c r="G263" s="58"/>
      <c r="H263" s="150"/>
      <c r="I263" s="155" t="s">
        <v>882</v>
      </c>
      <c r="J263" s="58"/>
      <c r="K263" s="150" t="s">
        <v>917</v>
      </c>
      <c r="L263" s="155" t="s">
        <v>1390</v>
      </c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  <c r="AA263" s="58"/>
      <c r="AB263" s="58"/>
      <c r="AC263" s="58"/>
      <c r="AD263" s="58"/>
      <c r="AE263" s="58"/>
      <c r="AF263" s="58"/>
      <c r="AG263" s="58"/>
      <c r="AH263" s="58"/>
      <c r="AI263" s="58"/>
      <c r="AJ263" s="58"/>
      <c r="AK263" s="58"/>
      <c r="AL263" s="58"/>
      <c r="AM263" s="58"/>
      <c r="AN263" s="58"/>
      <c r="AO263" s="58"/>
      <c r="AP263" s="58"/>
      <c r="AQ263" s="58"/>
      <c r="AR263" s="58"/>
      <c r="AS263" s="58"/>
      <c r="AT263" s="58"/>
      <c r="AU263" s="58"/>
      <c r="AV263" s="58"/>
      <c r="AW263" s="58"/>
    </row>
    <row r="264" spans="2:49" x14ac:dyDescent="0.25">
      <c r="B264" s="150" t="s">
        <v>255</v>
      </c>
      <c r="C264" s="155" t="s">
        <v>883</v>
      </c>
      <c r="D264" s="58"/>
      <c r="E264" s="150" t="s">
        <v>255</v>
      </c>
      <c r="F264" s="155" t="s">
        <v>804</v>
      </c>
      <c r="G264" s="58"/>
      <c r="H264" s="150"/>
      <c r="I264" s="155" t="s">
        <v>883</v>
      </c>
      <c r="J264" s="58"/>
      <c r="K264" s="150" t="s">
        <v>918</v>
      </c>
      <c r="L264" s="155" t="s">
        <v>1391</v>
      </c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  <c r="AA264" s="58"/>
      <c r="AB264" s="58"/>
      <c r="AC264" s="58"/>
      <c r="AD264" s="58"/>
      <c r="AE264" s="58"/>
      <c r="AF264" s="58"/>
      <c r="AG264" s="58"/>
      <c r="AH264" s="58"/>
      <c r="AI264" s="58"/>
      <c r="AJ264" s="58"/>
      <c r="AK264" s="58"/>
      <c r="AL264" s="58"/>
      <c r="AM264" s="58"/>
      <c r="AN264" s="58"/>
      <c r="AO264" s="58"/>
      <c r="AP264" s="58"/>
      <c r="AQ264" s="58"/>
      <c r="AR264" s="58"/>
      <c r="AS264" s="58"/>
      <c r="AT264" s="58"/>
      <c r="AU264" s="58"/>
      <c r="AV264" s="58"/>
      <c r="AW264" s="58"/>
    </row>
    <row r="265" spans="2:49" x14ac:dyDescent="0.25">
      <c r="B265" s="150" t="s">
        <v>256</v>
      </c>
      <c r="C265" s="155" t="s">
        <v>884</v>
      </c>
      <c r="D265" s="58"/>
      <c r="E265" s="150" t="s">
        <v>256</v>
      </c>
      <c r="F265" s="155" t="s">
        <v>805</v>
      </c>
      <c r="G265" s="58"/>
      <c r="H265" s="150"/>
      <c r="I265" s="155" t="s">
        <v>884</v>
      </c>
      <c r="J265" s="58"/>
      <c r="K265" s="150" t="s">
        <v>919</v>
      </c>
      <c r="L265" s="155" t="s">
        <v>1392</v>
      </c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  <c r="AA265" s="58"/>
      <c r="AB265" s="58"/>
      <c r="AC265" s="58"/>
      <c r="AD265" s="58"/>
      <c r="AE265" s="58"/>
      <c r="AF265" s="58"/>
      <c r="AG265" s="58"/>
      <c r="AH265" s="58"/>
      <c r="AI265" s="58"/>
      <c r="AJ265" s="58"/>
      <c r="AK265" s="58"/>
      <c r="AL265" s="58"/>
      <c r="AM265" s="58"/>
      <c r="AN265" s="58"/>
      <c r="AO265" s="58"/>
      <c r="AP265" s="58"/>
      <c r="AQ265" s="58"/>
      <c r="AR265" s="58"/>
      <c r="AS265" s="58"/>
      <c r="AT265" s="58"/>
      <c r="AU265" s="58"/>
      <c r="AV265" s="58"/>
      <c r="AW265" s="58"/>
    </row>
    <row r="266" spans="2:49" x14ac:dyDescent="0.25">
      <c r="B266" s="150" t="s">
        <v>257</v>
      </c>
      <c r="C266" s="155" t="s">
        <v>885</v>
      </c>
      <c r="D266" s="58"/>
      <c r="E266" s="150" t="s">
        <v>257</v>
      </c>
      <c r="F266" s="155" t="s">
        <v>824</v>
      </c>
      <c r="G266" s="58"/>
      <c r="H266" s="150"/>
      <c r="I266" s="155" t="s">
        <v>885</v>
      </c>
      <c r="J266" s="58"/>
      <c r="K266" s="150" t="s">
        <v>920</v>
      </c>
      <c r="L266" s="155" t="s">
        <v>1393</v>
      </c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  <c r="AA266" s="58"/>
      <c r="AB266" s="58"/>
      <c r="AC266" s="58"/>
      <c r="AD266" s="58"/>
      <c r="AE266" s="58"/>
      <c r="AF266" s="58"/>
      <c r="AG266" s="58"/>
      <c r="AH266" s="58"/>
      <c r="AI266" s="58"/>
      <c r="AJ266" s="58"/>
      <c r="AK266" s="58"/>
      <c r="AL266" s="58"/>
      <c r="AM266" s="58"/>
      <c r="AN266" s="58"/>
      <c r="AO266" s="58"/>
      <c r="AP266" s="58"/>
      <c r="AQ266" s="58"/>
      <c r="AR266" s="58"/>
      <c r="AS266" s="58"/>
      <c r="AT266" s="58"/>
      <c r="AU266" s="58"/>
      <c r="AV266" s="58"/>
      <c r="AW266" s="58"/>
    </row>
    <row r="267" spans="2:49" x14ac:dyDescent="0.25">
      <c r="B267" s="150" t="s">
        <v>270</v>
      </c>
      <c r="C267" s="155" t="s">
        <v>886</v>
      </c>
      <c r="D267" s="58"/>
      <c r="E267" s="150" t="s">
        <v>270</v>
      </c>
      <c r="F267" s="155" t="s">
        <v>825</v>
      </c>
      <c r="G267" s="58"/>
      <c r="H267" s="150"/>
      <c r="I267" s="155" t="s">
        <v>886</v>
      </c>
      <c r="J267" s="58"/>
      <c r="K267" s="150" t="s">
        <v>921</v>
      </c>
      <c r="L267" s="155" t="s">
        <v>1394</v>
      </c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  <c r="AA267" s="58"/>
      <c r="AB267" s="58"/>
      <c r="AC267" s="58"/>
      <c r="AD267" s="58"/>
      <c r="AE267" s="58"/>
      <c r="AF267" s="58"/>
      <c r="AG267" s="58"/>
      <c r="AH267" s="58"/>
      <c r="AI267" s="58"/>
      <c r="AJ267" s="58"/>
      <c r="AK267" s="58"/>
      <c r="AL267" s="58"/>
      <c r="AM267" s="58"/>
      <c r="AN267" s="58"/>
      <c r="AO267" s="58"/>
      <c r="AP267" s="58"/>
      <c r="AQ267" s="58"/>
      <c r="AR267" s="58"/>
      <c r="AS267" s="58"/>
      <c r="AT267" s="58"/>
      <c r="AU267" s="58"/>
      <c r="AV267" s="58"/>
      <c r="AW267" s="58"/>
    </row>
    <row r="268" spans="2:49" x14ac:dyDescent="0.25">
      <c r="B268" s="150" t="s">
        <v>271</v>
      </c>
      <c r="C268" s="155" t="s">
        <v>887</v>
      </c>
      <c r="D268" s="58"/>
      <c r="E268" s="150" t="s">
        <v>271</v>
      </c>
      <c r="F268" s="155" t="s">
        <v>826</v>
      </c>
      <c r="G268" s="58"/>
      <c r="H268" s="150"/>
      <c r="I268" s="155" t="s">
        <v>887</v>
      </c>
      <c r="J268" s="58"/>
      <c r="K268" s="150" t="s">
        <v>922</v>
      </c>
      <c r="L268" s="155" t="s">
        <v>1395</v>
      </c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  <c r="AA268" s="58"/>
      <c r="AB268" s="58"/>
      <c r="AC268" s="58"/>
      <c r="AD268" s="58"/>
      <c r="AE268" s="58"/>
      <c r="AF268" s="58"/>
      <c r="AG268" s="58"/>
      <c r="AH268" s="58"/>
      <c r="AI268" s="58"/>
      <c r="AJ268" s="58"/>
      <c r="AK268" s="58"/>
      <c r="AL268" s="58"/>
      <c r="AM268" s="58"/>
      <c r="AN268" s="58"/>
      <c r="AO268" s="58"/>
      <c r="AP268" s="58"/>
      <c r="AQ268" s="58"/>
      <c r="AR268" s="58"/>
      <c r="AS268" s="58"/>
      <c r="AT268" s="58"/>
      <c r="AU268" s="58"/>
      <c r="AV268" s="58"/>
      <c r="AW268" s="58"/>
    </row>
    <row r="269" spans="2:49" x14ac:dyDescent="0.25">
      <c r="B269" s="150" t="s">
        <v>272</v>
      </c>
      <c r="C269" s="155" t="s">
        <v>888</v>
      </c>
      <c r="D269" s="58"/>
      <c r="E269" s="150" t="s">
        <v>272</v>
      </c>
      <c r="F269" s="155" t="s">
        <v>827</v>
      </c>
      <c r="G269" s="58"/>
      <c r="H269" s="150"/>
      <c r="I269" s="155" t="s">
        <v>888</v>
      </c>
      <c r="J269" s="58"/>
      <c r="K269" s="150" t="s">
        <v>923</v>
      </c>
      <c r="L269" s="155" t="s">
        <v>1396</v>
      </c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  <c r="AA269" s="58"/>
      <c r="AB269" s="58"/>
      <c r="AC269" s="58"/>
      <c r="AD269" s="58"/>
      <c r="AE269" s="58"/>
      <c r="AF269" s="58"/>
      <c r="AG269" s="58"/>
      <c r="AH269" s="58"/>
      <c r="AI269" s="58"/>
      <c r="AJ269" s="58"/>
      <c r="AK269" s="58"/>
      <c r="AL269" s="58"/>
      <c r="AM269" s="58"/>
      <c r="AN269" s="58"/>
      <c r="AO269" s="58"/>
      <c r="AP269" s="58"/>
      <c r="AQ269" s="58"/>
      <c r="AR269" s="58"/>
      <c r="AS269" s="58"/>
      <c r="AT269" s="58"/>
      <c r="AU269" s="58"/>
      <c r="AV269" s="58"/>
      <c r="AW269" s="58"/>
    </row>
    <row r="270" spans="2:49" x14ac:dyDescent="0.25">
      <c r="B270" s="150" t="s">
        <v>273</v>
      </c>
      <c r="C270" s="155" t="s">
        <v>889</v>
      </c>
      <c r="D270" s="58"/>
      <c r="E270" s="150" t="s">
        <v>273</v>
      </c>
      <c r="F270" s="155" t="s">
        <v>806</v>
      </c>
      <c r="G270" s="58"/>
      <c r="H270" s="150"/>
      <c r="I270" s="155" t="s">
        <v>889</v>
      </c>
      <c r="J270" s="58"/>
      <c r="K270" s="150" t="s">
        <v>924</v>
      </c>
      <c r="L270" s="155" t="s">
        <v>1397</v>
      </c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  <c r="AA270" s="58"/>
      <c r="AB270" s="58"/>
      <c r="AC270" s="58"/>
      <c r="AD270" s="58"/>
      <c r="AE270" s="58"/>
      <c r="AF270" s="58"/>
      <c r="AG270" s="58"/>
      <c r="AH270" s="58"/>
      <c r="AI270" s="58"/>
      <c r="AJ270" s="58"/>
      <c r="AK270" s="58"/>
      <c r="AL270" s="58"/>
      <c r="AM270" s="58"/>
      <c r="AN270" s="58"/>
      <c r="AO270" s="58"/>
      <c r="AP270" s="58"/>
      <c r="AQ270" s="58"/>
      <c r="AR270" s="58"/>
      <c r="AS270" s="58"/>
      <c r="AT270" s="58"/>
      <c r="AU270" s="58"/>
      <c r="AV270" s="58"/>
      <c r="AW270" s="58"/>
    </row>
    <row r="271" spans="2:49" x14ac:dyDescent="0.25">
      <c r="B271" s="150" t="s">
        <v>274</v>
      </c>
      <c r="C271" s="155" t="s">
        <v>890</v>
      </c>
      <c r="D271" s="58"/>
      <c r="E271" s="150" t="s">
        <v>274</v>
      </c>
      <c r="F271" s="155" t="s">
        <v>828</v>
      </c>
      <c r="G271" s="58"/>
      <c r="H271" s="150"/>
      <c r="I271" s="155" t="s">
        <v>890</v>
      </c>
      <c r="J271" s="58"/>
      <c r="K271" s="150" t="s">
        <v>925</v>
      </c>
      <c r="L271" s="155" t="s">
        <v>1398</v>
      </c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  <c r="AA271" s="58"/>
      <c r="AB271" s="58"/>
      <c r="AC271" s="58"/>
      <c r="AD271" s="58"/>
      <c r="AE271" s="58"/>
      <c r="AF271" s="58"/>
      <c r="AG271" s="58"/>
      <c r="AH271" s="58"/>
      <c r="AI271" s="58"/>
      <c r="AJ271" s="58"/>
      <c r="AK271" s="58"/>
      <c r="AL271" s="58"/>
      <c r="AM271" s="58"/>
      <c r="AN271" s="58"/>
      <c r="AO271" s="58"/>
      <c r="AP271" s="58"/>
      <c r="AQ271" s="58"/>
      <c r="AR271" s="58"/>
      <c r="AS271" s="58"/>
      <c r="AT271" s="58"/>
      <c r="AU271" s="58"/>
      <c r="AV271" s="58"/>
      <c r="AW271" s="58"/>
    </row>
    <row r="272" spans="2:49" x14ac:dyDescent="0.25">
      <c r="B272" s="150" t="s">
        <v>275</v>
      </c>
      <c r="C272" s="155" t="s">
        <v>891</v>
      </c>
      <c r="D272" s="58"/>
      <c r="E272" s="150" t="s">
        <v>275</v>
      </c>
      <c r="F272" s="155" t="s">
        <v>829</v>
      </c>
      <c r="G272" s="58"/>
      <c r="H272" s="150"/>
      <c r="I272" s="155" t="s">
        <v>891</v>
      </c>
      <c r="J272" s="58"/>
      <c r="K272" s="150" t="s">
        <v>926</v>
      </c>
      <c r="L272" s="155" t="s">
        <v>1399</v>
      </c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  <c r="AA272" s="58"/>
      <c r="AB272" s="58"/>
      <c r="AC272" s="58"/>
      <c r="AD272" s="58"/>
      <c r="AE272" s="58"/>
      <c r="AF272" s="58"/>
      <c r="AG272" s="58"/>
      <c r="AH272" s="58"/>
      <c r="AI272" s="58"/>
      <c r="AJ272" s="58"/>
      <c r="AK272" s="58"/>
      <c r="AL272" s="58"/>
      <c r="AM272" s="58"/>
      <c r="AN272" s="58"/>
      <c r="AO272" s="58"/>
      <c r="AP272" s="58"/>
      <c r="AQ272" s="58"/>
      <c r="AR272" s="58"/>
      <c r="AS272" s="58"/>
      <c r="AT272" s="58"/>
      <c r="AU272" s="58"/>
      <c r="AV272" s="58"/>
      <c r="AW272" s="58"/>
    </row>
    <row r="273" spans="2:49" x14ac:dyDescent="0.25">
      <c r="B273" s="150" t="s">
        <v>276</v>
      </c>
      <c r="C273" s="155" t="s">
        <v>892</v>
      </c>
      <c r="D273" s="58"/>
      <c r="E273" s="150" t="s">
        <v>276</v>
      </c>
      <c r="F273" s="155" t="s">
        <v>807</v>
      </c>
      <c r="G273" s="58"/>
      <c r="H273" s="150"/>
      <c r="I273" s="155" t="s">
        <v>892</v>
      </c>
      <c r="J273" s="58"/>
      <c r="K273" s="150" t="s">
        <v>927</v>
      </c>
      <c r="L273" s="155" t="s">
        <v>1400</v>
      </c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  <c r="AA273" s="58"/>
      <c r="AB273" s="58"/>
      <c r="AC273" s="58"/>
      <c r="AD273" s="58"/>
      <c r="AE273" s="58"/>
      <c r="AF273" s="58"/>
      <c r="AG273" s="58"/>
      <c r="AH273" s="58"/>
      <c r="AI273" s="58"/>
      <c r="AJ273" s="58"/>
      <c r="AK273" s="58"/>
      <c r="AL273" s="58"/>
      <c r="AM273" s="58"/>
      <c r="AN273" s="58"/>
      <c r="AO273" s="58"/>
      <c r="AP273" s="58"/>
      <c r="AQ273" s="58"/>
      <c r="AR273" s="58"/>
      <c r="AS273" s="58"/>
      <c r="AT273" s="58"/>
      <c r="AU273" s="58"/>
      <c r="AV273" s="58"/>
      <c r="AW273" s="58"/>
    </row>
    <row r="274" spans="2:49" x14ac:dyDescent="0.25">
      <c r="B274" s="150" t="s">
        <v>277</v>
      </c>
      <c r="C274" s="155" t="s">
        <v>893</v>
      </c>
      <c r="D274" s="58"/>
      <c r="E274" s="150" t="s">
        <v>277</v>
      </c>
      <c r="F274" s="155" t="s">
        <v>808</v>
      </c>
      <c r="G274" s="58"/>
      <c r="H274" s="150"/>
      <c r="I274" s="155" t="s">
        <v>893</v>
      </c>
      <c r="J274" s="58"/>
      <c r="K274" s="150" t="s">
        <v>928</v>
      </c>
      <c r="L274" s="155" t="s">
        <v>1401</v>
      </c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  <c r="AA274" s="58"/>
      <c r="AB274" s="58"/>
      <c r="AC274" s="58"/>
      <c r="AD274" s="58"/>
      <c r="AE274" s="58"/>
      <c r="AF274" s="58"/>
      <c r="AG274" s="58"/>
      <c r="AH274" s="58"/>
      <c r="AI274" s="58"/>
      <c r="AJ274" s="58"/>
      <c r="AK274" s="58"/>
      <c r="AL274" s="58"/>
      <c r="AM274" s="58"/>
      <c r="AN274" s="58"/>
      <c r="AO274" s="58"/>
      <c r="AP274" s="58"/>
      <c r="AQ274" s="58"/>
      <c r="AR274" s="58"/>
      <c r="AS274" s="58"/>
      <c r="AT274" s="58"/>
      <c r="AU274" s="58"/>
      <c r="AV274" s="58"/>
      <c r="AW274" s="58"/>
    </row>
    <row r="275" spans="2:49" x14ac:dyDescent="0.25">
      <c r="B275" s="150" t="s">
        <v>278</v>
      </c>
      <c r="C275" s="155" t="s">
        <v>894</v>
      </c>
      <c r="D275" s="58"/>
      <c r="E275" s="150" t="s">
        <v>278</v>
      </c>
      <c r="F275" s="155" t="s">
        <v>830</v>
      </c>
      <c r="G275" s="58"/>
      <c r="H275" s="150"/>
      <c r="I275" s="155" t="s">
        <v>894</v>
      </c>
      <c r="J275" s="58"/>
      <c r="K275" s="150" t="s">
        <v>929</v>
      </c>
      <c r="L275" s="155" t="s">
        <v>1402</v>
      </c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  <c r="AA275" s="58"/>
      <c r="AB275" s="58"/>
      <c r="AC275" s="58"/>
      <c r="AD275" s="58"/>
      <c r="AE275" s="58"/>
      <c r="AF275" s="58"/>
      <c r="AG275" s="58"/>
      <c r="AH275" s="58"/>
      <c r="AI275" s="58"/>
      <c r="AJ275" s="58"/>
      <c r="AK275" s="58"/>
      <c r="AL275" s="58"/>
      <c r="AM275" s="58"/>
      <c r="AN275" s="58"/>
      <c r="AO275" s="58"/>
      <c r="AP275" s="58"/>
      <c r="AQ275" s="58"/>
      <c r="AR275" s="58"/>
      <c r="AS275" s="58"/>
      <c r="AT275" s="58"/>
      <c r="AU275" s="58"/>
      <c r="AV275" s="58"/>
      <c r="AW275" s="58"/>
    </row>
    <row r="276" spans="2:49" x14ac:dyDescent="0.25">
      <c r="B276" s="150" t="s">
        <v>296</v>
      </c>
      <c r="C276" s="155" t="s">
        <v>895</v>
      </c>
      <c r="D276" s="58"/>
      <c r="E276" s="150" t="s">
        <v>296</v>
      </c>
      <c r="F276" s="155" t="s">
        <v>831</v>
      </c>
      <c r="G276" s="58"/>
      <c r="H276" s="150"/>
      <c r="I276" s="155" t="s">
        <v>895</v>
      </c>
      <c r="J276" s="58"/>
      <c r="K276" s="150" t="s">
        <v>930</v>
      </c>
      <c r="L276" s="155" t="s">
        <v>1403</v>
      </c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  <c r="AA276" s="58"/>
      <c r="AB276" s="58"/>
      <c r="AC276" s="58"/>
      <c r="AD276" s="58"/>
      <c r="AE276" s="58"/>
      <c r="AF276" s="58"/>
      <c r="AG276" s="58"/>
      <c r="AH276" s="58"/>
      <c r="AI276" s="58"/>
      <c r="AJ276" s="58"/>
      <c r="AK276" s="58"/>
      <c r="AL276" s="58"/>
      <c r="AM276" s="58"/>
      <c r="AN276" s="58"/>
      <c r="AO276" s="58"/>
      <c r="AP276" s="58"/>
      <c r="AQ276" s="58"/>
      <c r="AR276" s="58"/>
      <c r="AS276" s="58"/>
      <c r="AT276" s="58"/>
      <c r="AU276" s="58"/>
      <c r="AV276" s="58"/>
      <c r="AW276" s="58"/>
    </row>
    <row r="277" spans="2:49" x14ac:dyDescent="0.25">
      <c r="B277" s="150" t="s">
        <v>279</v>
      </c>
      <c r="C277" s="155" t="s">
        <v>896</v>
      </c>
      <c r="D277" s="58"/>
      <c r="E277" s="150" t="s">
        <v>279</v>
      </c>
      <c r="F277" s="155" t="s">
        <v>809</v>
      </c>
      <c r="G277" s="58"/>
      <c r="H277" s="150"/>
      <c r="I277" s="155" t="s">
        <v>896</v>
      </c>
      <c r="J277" s="58"/>
      <c r="K277" s="150" t="s">
        <v>931</v>
      </c>
      <c r="L277" s="155" t="s">
        <v>1404</v>
      </c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  <c r="AA277" s="58"/>
      <c r="AB277" s="58"/>
      <c r="AC277" s="58"/>
      <c r="AD277" s="58"/>
      <c r="AE277" s="58"/>
      <c r="AF277" s="58"/>
      <c r="AG277" s="58"/>
      <c r="AH277" s="58"/>
      <c r="AI277" s="58"/>
      <c r="AJ277" s="58"/>
      <c r="AK277" s="58"/>
      <c r="AL277" s="58"/>
      <c r="AM277" s="58"/>
      <c r="AN277" s="58"/>
      <c r="AO277" s="58"/>
      <c r="AP277" s="58"/>
      <c r="AQ277" s="58"/>
      <c r="AR277" s="58"/>
      <c r="AS277" s="58"/>
      <c r="AT277" s="58"/>
      <c r="AU277" s="58"/>
      <c r="AV277" s="58"/>
      <c r="AW277" s="58"/>
    </row>
    <row r="278" spans="2:49" x14ac:dyDescent="0.25">
      <c r="B278" s="150" t="s">
        <v>280</v>
      </c>
      <c r="C278" s="155" t="s">
        <v>897</v>
      </c>
      <c r="D278" s="58"/>
      <c r="E278" s="150" t="s">
        <v>280</v>
      </c>
      <c r="F278" s="155" t="s">
        <v>810</v>
      </c>
      <c r="G278" s="58"/>
      <c r="H278" s="150"/>
      <c r="I278" s="155" t="s">
        <v>897</v>
      </c>
      <c r="J278" s="58"/>
      <c r="K278" s="150" t="s">
        <v>932</v>
      </c>
      <c r="L278" s="155" t="s">
        <v>1405</v>
      </c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  <c r="AA278" s="58"/>
      <c r="AB278" s="58"/>
      <c r="AC278" s="58"/>
      <c r="AD278" s="58"/>
      <c r="AE278" s="58"/>
      <c r="AF278" s="58"/>
      <c r="AG278" s="58"/>
      <c r="AH278" s="58"/>
      <c r="AI278" s="58"/>
      <c r="AJ278" s="58"/>
      <c r="AK278" s="58"/>
      <c r="AL278" s="58"/>
      <c r="AM278" s="58"/>
      <c r="AN278" s="58"/>
      <c r="AO278" s="58"/>
      <c r="AP278" s="58"/>
      <c r="AQ278" s="58"/>
      <c r="AR278" s="58"/>
      <c r="AS278" s="58"/>
      <c r="AT278" s="58"/>
      <c r="AU278" s="58"/>
      <c r="AV278" s="58"/>
      <c r="AW278" s="58"/>
    </row>
    <row r="279" spans="2:49" x14ac:dyDescent="0.25">
      <c r="B279" s="150" t="s">
        <v>281</v>
      </c>
      <c r="C279" s="155" t="s">
        <v>898</v>
      </c>
      <c r="D279" s="58"/>
      <c r="E279" s="150" t="s">
        <v>281</v>
      </c>
      <c r="F279" s="155" t="s">
        <v>267</v>
      </c>
      <c r="G279" s="58"/>
      <c r="H279" s="150"/>
      <c r="I279" s="155" t="s">
        <v>898</v>
      </c>
      <c r="J279" s="58"/>
      <c r="K279" s="150" t="s">
        <v>933</v>
      </c>
      <c r="L279" s="155" t="s">
        <v>1406</v>
      </c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  <c r="AA279" s="58"/>
      <c r="AB279" s="58"/>
      <c r="AC279" s="58"/>
      <c r="AD279" s="58"/>
      <c r="AE279" s="58"/>
      <c r="AF279" s="58"/>
      <c r="AG279" s="58"/>
      <c r="AH279" s="58"/>
      <c r="AI279" s="58"/>
      <c r="AJ279" s="58"/>
      <c r="AK279" s="58"/>
      <c r="AL279" s="58"/>
      <c r="AM279" s="58"/>
      <c r="AN279" s="58"/>
      <c r="AO279" s="58"/>
      <c r="AP279" s="58"/>
      <c r="AQ279" s="58"/>
      <c r="AR279" s="58"/>
      <c r="AS279" s="58"/>
      <c r="AT279" s="58"/>
      <c r="AU279" s="58"/>
      <c r="AV279" s="58"/>
      <c r="AW279" s="58"/>
    </row>
    <row r="280" spans="2:49" x14ac:dyDescent="0.25">
      <c r="B280" s="150" t="s">
        <v>282</v>
      </c>
      <c r="C280" s="155" t="s">
        <v>899</v>
      </c>
      <c r="D280" s="58"/>
      <c r="E280" s="150" t="s">
        <v>282</v>
      </c>
      <c r="F280" s="155" t="s">
        <v>812</v>
      </c>
      <c r="G280" s="58"/>
      <c r="H280" s="150"/>
      <c r="I280" s="155" t="s">
        <v>899</v>
      </c>
      <c r="J280" s="58"/>
      <c r="K280" s="150" t="s">
        <v>934</v>
      </c>
      <c r="L280" s="155" t="s">
        <v>1407</v>
      </c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  <c r="AA280" s="58"/>
      <c r="AB280" s="58"/>
      <c r="AC280" s="58"/>
      <c r="AD280" s="58"/>
      <c r="AE280" s="58"/>
      <c r="AF280" s="58"/>
      <c r="AG280" s="58"/>
      <c r="AH280" s="58"/>
      <c r="AI280" s="58"/>
      <c r="AJ280" s="58"/>
      <c r="AK280" s="58"/>
      <c r="AL280" s="58"/>
      <c r="AM280" s="58"/>
      <c r="AN280" s="58"/>
      <c r="AO280" s="58"/>
      <c r="AP280" s="58"/>
      <c r="AQ280" s="58"/>
      <c r="AR280" s="58"/>
      <c r="AS280" s="58"/>
      <c r="AT280" s="58"/>
      <c r="AU280" s="58"/>
      <c r="AV280" s="58"/>
      <c r="AW280" s="58"/>
    </row>
    <row r="281" spans="2:49" x14ac:dyDescent="0.25">
      <c r="B281" s="150" t="s">
        <v>283</v>
      </c>
      <c r="C281" s="155" t="s">
        <v>900</v>
      </c>
      <c r="D281" s="58"/>
      <c r="E281" s="150" t="s">
        <v>283</v>
      </c>
      <c r="F281" s="155" t="s">
        <v>813</v>
      </c>
      <c r="G281" s="58"/>
      <c r="H281" s="150"/>
      <c r="I281" s="155" t="s">
        <v>900</v>
      </c>
      <c r="J281" s="58"/>
      <c r="K281" s="150" t="s">
        <v>935</v>
      </c>
      <c r="L281" s="155" t="s">
        <v>1408</v>
      </c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  <c r="AA281" s="58"/>
      <c r="AB281" s="58"/>
      <c r="AC281" s="58"/>
      <c r="AD281" s="58"/>
      <c r="AE281" s="58"/>
      <c r="AF281" s="58"/>
      <c r="AG281" s="58"/>
      <c r="AH281" s="58"/>
      <c r="AI281" s="58"/>
      <c r="AJ281" s="58"/>
      <c r="AK281" s="58"/>
      <c r="AL281" s="58"/>
      <c r="AM281" s="58"/>
      <c r="AN281" s="58"/>
      <c r="AO281" s="58"/>
      <c r="AP281" s="58"/>
      <c r="AQ281" s="58"/>
      <c r="AR281" s="58"/>
      <c r="AS281" s="58"/>
      <c r="AT281" s="58"/>
      <c r="AU281" s="58"/>
      <c r="AV281" s="58"/>
      <c r="AW281" s="58"/>
    </row>
    <row r="282" spans="2:49" x14ac:dyDescent="0.25">
      <c r="B282" s="150" t="s">
        <v>284</v>
      </c>
      <c r="C282" s="155" t="s">
        <v>901</v>
      </c>
      <c r="D282" s="58"/>
      <c r="E282" s="150" t="s">
        <v>284</v>
      </c>
      <c r="F282" s="155" t="s">
        <v>814</v>
      </c>
      <c r="G282" s="58"/>
      <c r="H282" s="150"/>
      <c r="I282" s="155" t="s">
        <v>901</v>
      </c>
      <c r="J282" s="58"/>
      <c r="K282" s="150" t="s">
        <v>936</v>
      </c>
      <c r="L282" s="155" t="s">
        <v>1409</v>
      </c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  <c r="AA282" s="58"/>
      <c r="AB282" s="58"/>
      <c r="AC282" s="58"/>
      <c r="AD282" s="58"/>
      <c r="AE282" s="58"/>
      <c r="AF282" s="58"/>
      <c r="AG282" s="58"/>
      <c r="AH282" s="58"/>
      <c r="AI282" s="58"/>
      <c r="AJ282" s="58"/>
      <c r="AK282" s="58"/>
      <c r="AL282" s="58"/>
      <c r="AM282" s="58"/>
      <c r="AN282" s="58"/>
      <c r="AO282" s="58"/>
      <c r="AP282" s="58"/>
      <c r="AQ282" s="58"/>
      <c r="AR282" s="58"/>
      <c r="AS282" s="58"/>
      <c r="AT282" s="58"/>
      <c r="AU282" s="58"/>
      <c r="AV282" s="58"/>
      <c r="AW282" s="58"/>
    </row>
    <row r="283" spans="2:49" x14ac:dyDescent="0.25">
      <c r="B283" s="150" t="s">
        <v>285</v>
      </c>
      <c r="C283" s="155" t="s">
        <v>902</v>
      </c>
      <c r="D283" s="58"/>
      <c r="E283" s="150" t="s">
        <v>285</v>
      </c>
      <c r="F283" s="155" t="s">
        <v>815</v>
      </c>
      <c r="G283" s="58"/>
      <c r="H283" s="150"/>
      <c r="I283" s="155" t="s">
        <v>902</v>
      </c>
      <c r="J283" s="58"/>
      <c r="K283" s="150" t="s">
        <v>937</v>
      </c>
      <c r="L283" s="155" t="s">
        <v>1410</v>
      </c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  <c r="AA283" s="58"/>
      <c r="AB283" s="58"/>
      <c r="AC283" s="58"/>
      <c r="AD283" s="58"/>
      <c r="AE283" s="58"/>
      <c r="AF283" s="58"/>
      <c r="AG283" s="58"/>
      <c r="AH283" s="58"/>
      <c r="AI283" s="58"/>
      <c r="AJ283" s="58"/>
      <c r="AK283" s="58"/>
      <c r="AL283" s="58"/>
      <c r="AM283" s="58"/>
      <c r="AN283" s="58"/>
      <c r="AO283" s="58"/>
      <c r="AP283" s="58"/>
      <c r="AQ283" s="58"/>
      <c r="AR283" s="58"/>
      <c r="AS283" s="58"/>
      <c r="AT283" s="58"/>
      <c r="AU283" s="58"/>
      <c r="AV283" s="58"/>
      <c r="AW283" s="58"/>
    </row>
    <row r="284" spans="2:49" x14ac:dyDescent="0.25">
      <c r="B284" s="150" t="s">
        <v>286</v>
      </c>
      <c r="C284" s="155" t="s">
        <v>903</v>
      </c>
      <c r="D284" s="58"/>
      <c r="E284" s="150" t="s">
        <v>286</v>
      </c>
      <c r="F284" s="155" t="s">
        <v>832</v>
      </c>
      <c r="G284" s="58"/>
      <c r="H284" s="150"/>
      <c r="I284" s="155" t="s">
        <v>903</v>
      </c>
      <c r="J284" s="58"/>
      <c r="K284" s="150" t="s">
        <v>938</v>
      </c>
      <c r="L284" s="155" t="s">
        <v>1411</v>
      </c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  <c r="AA284" s="58"/>
      <c r="AB284" s="58"/>
      <c r="AC284" s="58"/>
      <c r="AD284" s="58"/>
      <c r="AE284" s="58"/>
      <c r="AF284" s="58"/>
      <c r="AG284" s="58"/>
      <c r="AH284" s="58"/>
      <c r="AI284" s="58"/>
      <c r="AJ284" s="58"/>
      <c r="AK284" s="58"/>
      <c r="AL284" s="58"/>
      <c r="AM284" s="58"/>
      <c r="AN284" s="58"/>
      <c r="AO284" s="58"/>
      <c r="AP284" s="58"/>
      <c r="AQ284" s="58"/>
      <c r="AR284" s="58"/>
      <c r="AS284" s="58"/>
      <c r="AT284" s="58"/>
      <c r="AU284" s="58"/>
      <c r="AV284" s="58"/>
      <c r="AW284" s="58"/>
    </row>
    <row r="285" spans="2:49" x14ac:dyDescent="0.25">
      <c r="B285" s="150" t="s">
        <v>287</v>
      </c>
      <c r="C285" s="155" t="s">
        <v>904</v>
      </c>
      <c r="D285" s="58"/>
      <c r="E285" s="150" t="s">
        <v>287</v>
      </c>
      <c r="F285" s="155" t="s">
        <v>833</v>
      </c>
      <c r="G285" s="58"/>
      <c r="H285" s="150"/>
      <c r="I285" s="155" t="s">
        <v>904</v>
      </c>
      <c r="J285" s="58"/>
      <c r="K285" s="150" t="s">
        <v>939</v>
      </c>
      <c r="L285" s="155" t="s">
        <v>1412</v>
      </c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  <c r="AA285" s="58"/>
      <c r="AB285" s="58"/>
      <c r="AC285" s="58"/>
      <c r="AD285" s="58"/>
      <c r="AE285" s="58"/>
      <c r="AF285" s="58"/>
      <c r="AG285" s="58"/>
      <c r="AH285" s="58"/>
      <c r="AI285" s="58"/>
      <c r="AJ285" s="58"/>
      <c r="AK285" s="58"/>
      <c r="AL285" s="58"/>
      <c r="AM285" s="58"/>
      <c r="AN285" s="58"/>
      <c r="AO285" s="58"/>
      <c r="AP285" s="58"/>
      <c r="AQ285" s="58"/>
      <c r="AR285" s="58"/>
      <c r="AS285" s="58"/>
      <c r="AT285" s="58"/>
      <c r="AU285" s="58"/>
      <c r="AV285" s="58"/>
      <c r="AW285" s="58"/>
    </row>
    <row r="286" spans="2:49" x14ac:dyDescent="0.25">
      <c r="B286" s="150" t="s">
        <v>288</v>
      </c>
      <c r="C286" s="155" t="s">
        <v>905</v>
      </c>
      <c r="D286" s="58"/>
      <c r="E286" s="150" t="s">
        <v>288</v>
      </c>
      <c r="F286" s="155" t="s">
        <v>834</v>
      </c>
      <c r="G286" s="58"/>
      <c r="H286" s="150"/>
      <c r="I286" s="155" t="s">
        <v>905</v>
      </c>
      <c r="J286" s="58"/>
      <c r="K286" s="150" t="s">
        <v>940</v>
      </c>
      <c r="L286" s="155" t="s">
        <v>1413</v>
      </c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  <c r="AA286" s="58"/>
      <c r="AB286" s="58"/>
      <c r="AC286" s="58"/>
      <c r="AD286" s="58"/>
      <c r="AE286" s="58"/>
      <c r="AF286" s="58"/>
      <c r="AG286" s="58"/>
      <c r="AH286" s="58"/>
      <c r="AI286" s="58"/>
      <c r="AJ286" s="58"/>
      <c r="AK286" s="58"/>
      <c r="AL286" s="58"/>
      <c r="AM286" s="58"/>
      <c r="AN286" s="58"/>
      <c r="AO286" s="58"/>
      <c r="AP286" s="58"/>
      <c r="AQ286" s="58"/>
      <c r="AR286" s="58"/>
      <c r="AS286" s="58"/>
      <c r="AT286" s="58"/>
      <c r="AU286" s="58"/>
      <c r="AV286" s="58"/>
      <c r="AW286" s="58"/>
    </row>
    <row r="287" spans="2:49" x14ac:dyDescent="0.25">
      <c r="B287" s="150" t="s">
        <v>289</v>
      </c>
      <c r="C287" s="155" t="s">
        <v>906</v>
      </c>
      <c r="D287" s="58"/>
      <c r="E287" s="150" t="s">
        <v>289</v>
      </c>
      <c r="F287" s="155" t="s">
        <v>268</v>
      </c>
      <c r="G287" s="58"/>
      <c r="H287" s="150"/>
      <c r="I287" s="155" t="s">
        <v>906</v>
      </c>
      <c r="J287" s="58"/>
      <c r="K287" s="150" t="s">
        <v>941</v>
      </c>
      <c r="L287" s="155" t="s">
        <v>1414</v>
      </c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  <c r="AA287" s="58"/>
      <c r="AB287" s="58"/>
      <c r="AC287" s="58"/>
      <c r="AD287" s="58"/>
      <c r="AE287" s="58"/>
      <c r="AF287" s="58"/>
      <c r="AG287" s="58"/>
      <c r="AH287" s="58"/>
      <c r="AI287" s="58"/>
      <c r="AJ287" s="58"/>
      <c r="AK287" s="58"/>
      <c r="AL287" s="58"/>
      <c r="AM287" s="58"/>
      <c r="AN287" s="58"/>
      <c r="AO287" s="58"/>
      <c r="AP287" s="58"/>
      <c r="AQ287" s="58"/>
      <c r="AR287" s="58"/>
      <c r="AS287" s="58"/>
      <c r="AT287" s="58"/>
      <c r="AU287" s="58"/>
      <c r="AV287" s="58"/>
      <c r="AW287" s="58"/>
    </row>
    <row r="288" spans="2:49" x14ac:dyDescent="0.25">
      <c r="B288" s="150" t="s">
        <v>290</v>
      </c>
      <c r="C288" s="155" t="s">
        <v>907</v>
      </c>
      <c r="D288" s="58"/>
      <c r="E288" s="150" t="s">
        <v>290</v>
      </c>
      <c r="F288" s="155" t="s">
        <v>835</v>
      </c>
      <c r="G288" s="58"/>
      <c r="H288" s="150"/>
      <c r="I288" s="155" t="s">
        <v>907</v>
      </c>
      <c r="J288" s="58"/>
      <c r="K288" s="150" t="s">
        <v>942</v>
      </c>
      <c r="L288" s="155" t="s">
        <v>1415</v>
      </c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  <c r="AA288" s="58"/>
      <c r="AB288" s="58"/>
      <c r="AC288" s="58"/>
      <c r="AD288" s="58"/>
      <c r="AE288" s="58"/>
      <c r="AF288" s="58"/>
      <c r="AG288" s="58"/>
      <c r="AH288" s="58"/>
      <c r="AI288" s="58"/>
      <c r="AJ288" s="58"/>
      <c r="AK288" s="58"/>
      <c r="AL288" s="58"/>
      <c r="AM288" s="58"/>
      <c r="AN288" s="58"/>
      <c r="AO288" s="58"/>
      <c r="AP288" s="58"/>
      <c r="AQ288" s="58"/>
      <c r="AR288" s="58"/>
      <c r="AS288" s="58"/>
      <c r="AT288" s="58"/>
      <c r="AU288" s="58"/>
      <c r="AV288" s="58"/>
      <c r="AW288" s="58"/>
    </row>
    <row r="289" spans="2:49" x14ac:dyDescent="0.25">
      <c r="B289" s="150" t="s">
        <v>291</v>
      </c>
      <c r="C289" s="155" t="s">
        <v>908</v>
      </c>
      <c r="D289" s="58"/>
      <c r="E289" s="150" t="s">
        <v>291</v>
      </c>
      <c r="F289" s="155" t="s">
        <v>816</v>
      </c>
      <c r="G289" s="58"/>
      <c r="H289" s="150"/>
      <c r="I289" s="155" t="s">
        <v>908</v>
      </c>
      <c r="J289" s="58"/>
      <c r="K289" s="150" t="s">
        <v>943</v>
      </c>
      <c r="L289" s="155" t="s">
        <v>1416</v>
      </c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  <c r="AA289" s="58"/>
      <c r="AB289" s="58"/>
      <c r="AC289" s="58"/>
      <c r="AD289" s="58"/>
      <c r="AE289" s="58"/>
      <c r="AF289" s="58"/>
      <c r="AG289" s="58"/>
      <c r="AH289" s="58"/>
      <c r="AI289" s="58"/>
      <c r="AJ289" s="58"/>
      <c r="AK289" s="58"/>
      <c r="AL289" s="58"/>
      <c r="AM289" s="58"/>
      <c r="AN289" s="58"/>
      <c r="AO289" s="58"/>
      <c r="AP289" s="58"/>
      <c r="AQ289" s="58"/>
      <c r="AR289" s="58"/>
      <c r="AS289" s="58"/>
      <c r="AT289" s="58"/>
      <c r="AU289" s="58"/>
      <c r="AV289" s="58"/>
      <c r="AW289" s="58"/>
    </row>
    <row r="290" spans="2:49" x14ac:dyDescent="0.25">
      <c r="B290" s="150" t="s">
        <v>292</v>
      </c>
      <c r="C290" s="155" t="s">
        <v>909</v>
      </c>
      <c r="D290" s="58"/>
      <c r="E290" s="150" t="s">
        <v>292</v>
      </c>
      <c r="F290" s="155" t="s">
        <v>269</v>
      </c>
      <c r="G290" s="58"/>
      <c r="H290" s="150"/>
      <c r="I290" s="155" t="s">
        <v>909</v>
      </c>
      <c r="J290" s="58"/>
      <c r="K290" s="150" t="s">
        <v>944</v>
      </c>
      <c r="L290" s="155" t="s">
        <v>1417</v>
      </c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  <c r="AA290" s="58"/>
      <c r="AB290" s="58"/>
      <c r="AC290" s="58"/>
      <c r="AD290" s="58"/>
      <c r="AE290" s="58"/>
      <c r="AF290" s="58"/>
      <c r="AG290" s="58"/>
      <c r="AH290" s="58"/>
      <c r="AI290" s="58"/>
      <c r="AJ290" s="58"/>
      <c r="AK290" s="58"/>
      <c r="AL290" s="58"/>
      <c r="AM290" s="58"/>
      <c r="AN290" s="58"/>
      <c r="AO290" s="58"/>
      <c r="AP290" s="58"/>
      <c r="AQ290" s="58"/>
      <c r="AR290" s="58"/>
      <c r="AS290" s="58"/>
      <c r="AT290" s="58"/>
      <c r="AU290" s="58"/>
      <c r="AV290" s="58"/>
      <c r="AW290" s="58"/>
    </row>
    <row r="291" spans="2:49" x14ac:dyDescent="0.25">
      <c r="B291" s="150" t="s">
        <v>293</v>
      </c>
      <c r="C291" s="155" t="s">
        <v>910</v>
      </c>
      <c r="D291" s="58"/>
      <c r="E291" s="150" t="s">
        <v>293</v>
      </c>
      <c r="F291" s="155" t="s">
        <v>817</v>
      </c>
      <c r="G291" s="58"/>
      <c r="H291" s="150"/>
      <c r="I291" s="155" t="s">
        <v>910</v>
      </c>
      <c r="J291" s="58"/>
      <c r="K291" s="150" t="s">
        <v>945</v>
      </c>
      <c r="L291" s="155" t="s">
        <v>1418</v>
      </c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  <c r="AA291" s="58"/>
      <c r="AB291" s="58"/>
      <c r="AC291" s="58"/>
      <c r="AD291" s="58"/>
      <c r="AE291" s="58"/>
      <c r="AF291" s="58"/>
      <c r="AG291" s="58"/>
      <c r="AH291" s="58"/>
      <c r="AI291" s="58"/>
      <c r="AJ291" s="58"/>
      <c r="AK291" s="58"/>
      <c r="AL291" s="58"/>
      <c r="AM291" s="58"/>
      <c r="AN291" s="58"/>
      <c r="AO291" s="58"/>
      <c r="AP291" s="58"/>
      <c r="AQ291" s="58"/>
      <c r="AR291" s="58"/>
      <c r="AS291" s="58"/>
      <c r="AT291" s="58"/>
      <c r="AU291" s="58"/>
      <c r="AV291" s="58"/>
      <c r="AW291" s="58"/>
    </row>
    <row r="292" spans="2:49" x14ac:dyDescent="0.25">
      <c r="B292" s="150" t="s">
        <v>294</v>
      </c>
      <c r="C292" s="155" t="s">
        <v>911</v>
      </c>
      <c r="D292" s="58"/>
      <c r="E292" s="150" t="s">
        <v>294</v>
      </c>
      <c r="F292" s="155" t="s">
        <v>818</v>
      </c>
      <c r="G292" s="58"/>
      <c r="H292" s="150"/>
      <c r="I292" s="155" t="s">
        <v>911</v>
      </c>
      <c r="J292" s="58"/>
      <c r="K292" s="150" t="s">
        <v>946</v>
      </c>
      <c r="L292" s="155" t="s">
        <v>1419</v>
      </c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  <c r="AA292" s="58"/>
      <c r="AB292" s="58"/>
      <c r="AC292" s="58"/>
      <c r="AD292" s="58"/>
      <c r="AE292" s="58"/>
      <c r="AF292" s="58"/>
      <c r="AG292" s="58"/>
      <c r="AH292" s="58"/>
      <c r="AI292" s="58"/>
      <c r="AJ292" s="58"/>
      <c r="AK292" s="58"/>
      <c r="AL292" s="58"/>
      <c r="AM292" s="58"/>
      <c r="AN292" s="58"/>
      <c r="AO292" s="58"/>
      <c r="AP292" s="58"/>
      <c r="AQ292" s="58"/>
      <c r="AR292" s="58"/>
      <c r="AS292" s="58"/>
      <c r="AT292" s="58"/>
      <c r="AU292" s="58"/>
      <c r="AV292" s="58"/>
      <c r="AW292" s="58"/>
    </row>
    <row r="293" spans="2:49" x14ac:dyDescent="0.25">
      <c r="B293" s="150" t="s">
        <v>295</v>
      </c>
      <c r="C293" s="155" t="s">
        <v>912</v>
      </c>
      <c r="D293" s="58"/>
      <c r="E293" s="150" t="s">
        <v>295</v>
      </c>
      <c r="F293" s="155" t="s">
        <v>819</v>
      </c>
      <c r="G293" s="58"/>
      <c r="H293" s="150"/>
      <c r="I293" s="155" t="s">
        <v>912</v>
      </c>
      <c r="J293" s="58"/>
      <c r="K293" s="150" t="s">
        <v>947</v>
      </c>
      <c r="L293" s="155" t="s">
        <v>1420</v>
      </c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  <c r="AA293" s="58"/>
      <c r="AB293" s="58"/>
      <c r="AC293" s="58"/>
      <c r="AD293" s="58"/>
      <c r="AE293" s="58"/>
      <c r="AF293" s="58"/>
      <c r="AG293" s="58"/>
      <c r="AH293" s="58"/>
      <c r="AI293" s="58"/>
      <c r="AJ293" s="58"/>
      <c r="AK293" s="58"/>
      <c r="AL293" s="58"/>
      <c r="AM293" s="58"/>
      <c r="AN293" s="58"/>
      <c r="AO293" s="58"/>
      <c r="AP293" s="58"/>
      <c r="AQ293" s="58"/>
      <c r="AR293" s="58"/>
      <c r="AS293" s="58"/>
      <c r="AT293" s="58"/>
      <c r="AU293" s="58"/>
      <c r="AV293" s="58"/>
      <c r="AW293" s="58"/>
    </row>
    <row r="294" spans="2:49" x14ac:dyDescent="0.25">
      <c r="B294" s="150" t="s">
        <v>297</v>
      </c>
      <c r="C294" s="155" t="s">
        <v>913</v>
      </c>
      <c r="D294" s="58"/>
      <c r="E294" s="150" t="s">
        <v>297</v>
      </c>
      <c r="F294" s="155" t="s">
        <v>820</v>
      </c>
      <c r="G294" s="58"/>
      <c r="H294" s="150"/>
      <c r="I294" s="155" t="s">
        <v>913</v>
      </c>
      <c r="J294" s="58"/>
      <c r="K294" s="150" t="s">
        <v>948</v>
      </c>
      <c r="L294" s="155" t="s">
        <v>1421</v>
      </c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  <c r="AA294" s="58"/>
      <c r="AB294" s="58"/>
      <c r="AC294" s="58"/>
      <c r="AD294" s="58"/>
      <c r="AE294" s="58"/>
      <c r="AF294" s="58"/>
      <c r="AG294" s="58"/>
      <c r="AH294" s="58"/>
      <c r="AI294" s="58"/>
      <c r="AJ294" s="58"/>
      <c r="AK294" s="58"/>
      <c r="AL294" s="58"/>
      <c r="AM294" s="58"/>
      <c r="AN294" s="58"/>
      <c r="AO294" s="58"/>
      <c r="AP294" s="58"/>
      <c r="AQ294" s="58"/>
      <c r="AR294" s="58"/>
      <c r="AS294" s="58"/>
      <c r="AT294" s="58"/>
      <c r="AU294" s="58"/>
      <c r="AV294" s="58"/>
      <c r="AW294" s="58"/>
    </row>
    <row r="295" spans="2:49" x14ac:dyDescent="0.25">
      <c r="B295" s="150" t="s">
        <v>298</v>
      </c>
      <c r="C295" s="155"/>
      <c r="D295" s="58"/>
      <c r="E295" s="150" t="s">
        <v>298</v>
      </c>
      <c r="F295" s="155" t="s">
        <v>836</v>
      </c>
      <c r="G295" s="58"/>
      <c r="H295" s="150" t="s">
        <v>298</v>
      </c>
      <c r="I295" s="155"/>
      <c r="J295" s="58"/>
      <c r="K295" s="150" t="s">
        <v>949</v>
      </c>
      <c r="L295" s="155" t="s">
        <v>1422</v>
      </c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  <c r="AA295" s="58"/>
      <c r="AB295" s="58"/>
      <c r="AC295" s="58"/>
      <c r="AD295" s="58"/>
      <c r="AE295" s="58"/>
      <c r="AF295" s="58"/>
      <c r="AG295" s="58"/>
      <c r="AH295" s="58"/>
      <c r="AI295" s="58"/>
      <c r="AJ295" s="58"/>
      <c r="AK295" s="58"/>
      <c r="AL295" s="58"/>
      <c r="AM295" s="58"/>
      <c r="AN295" s="58"/>
      <c r="AO295" s="58"/>
      <c r="AP295" s="58"/>
      <c r="AQ295" s="58"/>
      <c r="AR295" s="58"/>
      <c r="AS295" s="58"/>
      <c r="AT295" s="58"/>
      <c r="AU295" s="58"/>
      <c r="AV295" s="58"/>
      <c r="AW295" s="58"/>
    </row>
    <row r="296" spans="2:49" x14ac:dyDescent="0.25">
      <c r="B296" s="150" t="s">
        <v>299</v>
      </c>
      <c r="C296" s="155"/>
      <c r="D296" s="58"/>
      <c r="E296" s="150" t="s">
        <v>299</v>
      </c>
      <c r="F296" s="155" t="s">
        <v>783</v>
      </c>
      <c r="G296" s="58"/>
      <c r="H296" s="150" t="s">
        <v>299</v>
      </c>
      <c r="I296" s="155"/>
      <c r="J296" s="58"/>
      <c r="K296" s="150" t="s">
        <v>950</v>
      </c>
      <c r="L296" s="155" t="s">
        <v>1423</v>
      </c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  <c r="AA296" s="58"/>
      <c r="AB296" s="58"/>
      <c r="AC296" s="58"/>
      <c r="AD296" s="58"/>
      <c r="AE296" s="58"/>
      <c r="AF296" s="58"/>
      <c r="AG296" s="58"/>
      <c r="AH296" s="58"/>
      <c r="AI296" s="58"/>
      <c r="AJ296" s="58"/>
      <c r="AK296" s="58"/>
      <c r="AL296" s="58"/>
      <c r="AM296" s="58"/>
      <c r="AN296" s="58"/>
      <c r="AO296" s="58"/>
      <c r="AP296" s="58"/>
      <c r="AQ296" s="58"/>
      <c r="AR296" s="58"/>
      <c r="AS296" s="58"/>
      <c r="AT296" s="58"/>
      <c r="AU296" s="58"/>
      <c r="AV296" s="58"/>
      <c r="AW296" s="58"/>
    </row>
    <row r="297" spans="2:49" x14ac:dyDescent="0.25">
      <c r="B297" s="150" t="s">
        <v>300</v>
      </c>
      <c r="C297" s="155"/>
      <c r="D297" s="58"/>
      <c r="E297" s="150" t="s">
        <v>300</v>
      </c>
      <c r="F297" s="155" t="s">
        <v>822</v>
      </c>
      <c r="G297" s="58"/>
      <c r="H297" s="150" t="s">
        <v>300</v>
      </c>
      <c r="I297" s="155"/>
      <c r="J297" s="58"/>
      <c r="K297" s="150" t="s">
        <v>951</v>
      </c>
      <c r="L297" s="155" t="s">
        <v>1424</v>
      </c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  <c r="AA297" s="58"/>
      <c r="AB297" s="58"/>
      <c r="AC297" s="58"/>
      <c r="AD297" s="58"/>
      <c r="AE297" s="58"/>
      <c r="AF297" s="58"/>
      <c r="AG297" s="58"/>
      <c r="AH297" s="58"/>
      <c r="AI297" s="58"/>
      <c r="AJ297" s="58"/>
      <c r="AK297" s="58"/>
      <c r="AL297" s="58"/>
      <c r="AM297" s="58"/>
      <c r="AN297" s="58"/>
      <c r="AO297" s="58"/>
      <c r="AP297" s="58"/>
      <c r="AQ297" s="58"/>
      <c r="AR297" s="58"/>
      <c r="AS297" s="58"/>
      <c r="AT297" s="58"/>
      <c r="AU297" s="58"/>
      <c r="AV297" s="58"/>
      <c r="AW297" s="58"/>
    </row>
    <row r="298" spans="2:49" x14ac:dyDescent="0.25">
      <c r="B298" s="150" t="s">
        <v>301</v>
      </c>
      <c r="C298" s="155"/>
      <c r="D298" s="58"/>
      <c r="E298" s="150" t="s">
        <v>301</v>
      </c>
      <c r="F298" s="155" t="s">
        <v>823</v>
      </c>
      <c r="G298" s="58"/>
      <c r="H298" s="150" t="s">
        <v>301</v>
      </c>
      <c r="I298" s="155"/>
      <c r="J298" s="58"/>
      <c r="K298" s="150" t="s">
        <v>952</v>
      </c>
      <c r="L298" s="155" t="s">
        <v>1425</v>
      </c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  <c r="AA298" s="58"/>
      <c r="AB298" s="58"/>
      <c r="AC298" s="58"/>
      <c r="AD298" s="58"/>
      <c r="AE298" s="58"/>
      <c r="AF298" s="58"/>
      <c r="AG298" s="58"/>
      <c r="AH298" s="58"/>
      <c r="AI298" s="58"/>
      <c r="AJ298" s="58"/>
      <c r="AK298" s="58"/>
      <c r="AL298" s="58"/>
      <c r="AM298" s="58"/>
      <c r="AN298" s="58"/>
      <c r="AO298" s="58"/>
      <c r="AP298" s="58"/>
      <c r="AQ298" s="58"/>
      <c r="AR298" s="58"/>
      <c r="AS298" s="58"/>
      <c r="AT298" s="58"/>
      <c r="AU298" s="58"/>
      <c r="AV298" s="58"/>
      <c r="AW298" s="58"/>
    </row>
    <row r="299" spans="2:49" x14ac:dyDescent="0.25">
      <c r="B299" s="150" t="s">
        <v>337</v>
      </c>
      <c r="C299" s="155"/>
      <c r="D299" s="58"/>
      <c r="E299" s="150" t="s">
        <v>337</v>
      </c>
      <c r="F299" s="155" t="s">
        <v>837</v>
      </c>
      <c r="G299" s="58"/>
      <c r="H299" s="150" t="s">
        <v>337</v>
      </c>
      <c r="I299" s="155"/>
      <c r="J299" s="58"/>
      <c r="K299" s="150" t="s">
        <v>953</v>
      </c>
      <c r="L299" s="155" t="s">
        <v>1426</v>
      </c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  <c r="AA299" s="58"/>
      <c r="AB299" s="58"/>
      <c r="AC299" s="58"/>
      <c r="AD299" s="58"/>
      <c r="AE299" s="58"/>
      <c r="AF299" s="58"/>
      <c r="AG299" s="58"/>
      <c r="AH299" s="58"/>
      <c r="AI299" s="58"/>
      <c r="AJ299" s="58"/>
      <c r="AK299" s="58"/>
      <c r="AL299" s="58"/>
      <c r="AM299" s="58"/>
      <c r="AN299" s="58"/>
      <c r="AO299" s="58"/>
      <c r="AP299" s="58"/>
      <c r="AQ299" s="58"/>
      <c r="AR299" s="58"/>
      <c r="AS299" s="58"/>
      <c r="AT299" s="58"/>
      <c r="AU299" s="58"/>
      <c r="AV299" s="58"/>
      <c r="AW299" s="58"/>
    </row>
    <row r="300" spans="2:49" x14ac:dyDescent="0.25">
      <c r="B300" s="150" t="s">
        <v>338</v>
      </c>
      <c r="C300" s="155"/>
      <c r="D300" s="58"/>
      <c r="E300" s="150" t="s">
        <v>338</v>
      </c>
      <c r="F300" s="155" t="s">
        <v>838</v>
      </c>
      <c r="G300" s="58"/>
      <c r="H300" s="150" t="s">
        <v>338</v>
      </c>
      <c r="I300" s="155"/>
      <c r="J300" s="58"/>
      <c r="K300" s="150" t="s">
        <v>954</v>
      </c>
      <c r="L300" s="155" t="s">
        <v>1427</v>
      </c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  <c r="AA300" s="58"/>
      <c r="AB300" s="58"/>
      <c r="AC300" s="58"/>
      <c r="AD300" s="58"/>
      <c r="AE300" s="58"/>
      <c r="AF300" s="58"/>
      <c r="AG300" s="58"/>
      <c r="AH300" s="58"/>
      <c r="AI300" s="58"/>
      <c r="AJ300" s="58"/>
      <c r="AK300" s="58"/>
      <c r="AL300" s="58"/>
      <c r="AM300" s="58"/>
      <c r="AN300" s="58"/>
      <c r="AO300" s="58"/>
      <c r="AP300" s="58"/>
      <c r="AQ300" s="58"/>
      <c r="AR300" s="58"/>
      <c r="AS300" s="58"/>
      <c r="AT300" s="58"/>
      <c r="AU300" s="58"/>
      <c r="AV300" s="58"/>
      <c r="AW300" s="58"/>
    </row>
    <row r="301" spans="2:49" x14ac:dyDescent="0.25">
      <c r="B301" s="150" t="s">
        <v>340</v>
      </c>
      <c r="C301" s="155"/>
      <c r="D301" s="58"/>
      <c r="E301" s="150" t="s">
        <v>340</v>
      </c>
      <c r="F301" s="155" t="s">
        <v>839</v>
      </c>
      <c r="G301" s="58"/>
      <c r="H301" s="150" t="s">
        <v>340</v>
      </c>
      <c r="I301" s="155"/>
      <c r="J301" s="58"/>
      <c r="K301" s="150" t="s">
        <v>955</v>
      </c>
      <c r="L301" s="155" t="s">
        <v>1428</v>
      </c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  <c r="AA301" s="58"/>
      <c r="AB301" s="58"/>
      <c r="AC301" s="58"/>
      <c r="AD301" s="58"/>
      <c r="AE301" s="58"/>
      <c r="AF301" s="58"/>
      <c r="AG301" s="58"/>
      <c r="AH301" s="58"/>
      <c r="AI301" s="58"/>
      <c r="AJ301" s="58"/>
      <c r="AK301" s="58"/>
      <c r="AL301" s="58"/>
      <c r="AM301" s="58"/>
      <c r="AN301" s="58"/>
      <c r="AO301" s="58"/>
      <c r="AP301" s="58"/>
      <c r="AQ301" s="58"/>
      <c r="AR301" s="58"/>
      <c r="AS301" s="58"/>
      <c r="AT301" s="58"/>
      <c r="AU301" s="58"/>
      <c r="AV301" s="58"/>
      <c r="AW301" s="58"/>
    </row>
    <row r="302" spans="2:49" x14ac:dyDescent="0.25">
      <c r="B302" s="146"/>
      <c r="C302" s="58"/>
      <c r="D302" s="58"/>
      <c r="E302" s="146"/>
      <c r="F302" s="58"/>
      <c r="G302" s="58"/>
      <c r="H302" s="146"/>
      <c r="I302" s="58"/>
      <c r="J302" s="58"/>
      <c r="K302" s="146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  <c r="AA302" s="58"/>
      <c r="AB302" s="58"/>
      <c r="AC302" s="58"/>
      <c r="AD302" s="58"/>
      <c r="AE302" s="58"/>
      <c r="AF302" s="58"/>
      <c r="AG302" s="58"/>
      <c r="AH302" s="58"/>
      <c r="AI302" s="58"/>
      <c r="AJ302" s="58"/>
      <c r="AK302" s="58"/>
      <c r="AL302" s="58"/>
      <c r="AM302" s="58"/>
      <c r="AN302" s="58"/>
      <c r="AO302" s="58"/>
      <c r="AP302" s="58"/>
      <c r="AQ302" s="58"/>
      <c r="AR302" s="58"/>
      <c r="AS302" s="58"/>
      <c r="AT302" s="58"/>
      <c r="AU302" s="58"/>
      <c r="AV302" s="58"/>
      <c r="AW302" s="58"/>
    </row>
    <row r="303" spans="2:49" ht="15.75" x14ac:dyDescent="0.25">
      <c r="B303" s="149"/>
      <c r="C303" s="149" t="s">
        <v>791</v>
      </c>
      <c r="D303" s="58"/>
      <c r="E303" s="149"/>
      <c r="F303" s="149" t="s">
        <v>791</v>
      </c>
      <c r="G303" s="58"/>
      <c r="H303" s="149"/>
      <c r="I303" s="149" t="s">
        <v>791</v>
      </c>
      <c r="J303" s="58"/>
      <c r="K303" s="149"/>
      <c r="L303" s="149" t="s">
        <v>791</v>
      </c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  <c r="AA303" s="58"/>
      <c r="AB303" s="58"/>
      <c r="AC303" s="58"/>
      <c r="AD303" s="58"/>
      <c r="AE303" s="58"/>
      <c r="AF303" s="58"/>
      <c r="AG303" s="58"/>
      <c r="AH303" s="58"/>
      <c r="AI303" s="58"/>
      <c r="AJ303" s="58"/>
      <c r="AK303" s="58"/>
      <c r="AL303" s="58"/>
      <c r="AM303" s="58"/>
      <c r="AN303" s="58"/>
      <c r="AO303" s="58"/>
      <c r="AP303" s="58"/>
      <c r="AQ303" s="58"/>
      <c r="AR303" s="58"/>
      <c r="AS303" s="58"/>
      <c r="AT303" s="58"/>
      <c r="AU303" s="58"/>
      <c r="AV303" s="58"/>
      <c r="AW303" s="58"/>
    </row>
    <row r="304" spans="2:49" x14ac:dyDescent="0.25">
      <c r="B304" s="150">
        <v>6</v>
      </c>
      <c r="C304" s="151" t="s">
        <v>304</v>
      </c>
      <c r="D304" s="58"/>
      <c r="E304" s="150">
        <v>6</v>
      </c>
      <c r="F304" s="151" t="s">
        <v>304</v>
      </c>
      <c r="G304" s="58"/>
      <c r="H304" s="150">
        <v>6</v>
      </c>
      <c r="I304" s="151" t="s">
        <v>844</v>
      </c>
      <c r="J304" s="58"/>
      <c r="K304" s="150">
        <v>7</v>
      </c>
      <c r="L304" s="151" t="s">
        <v>844</v>
      </c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  <c r="AA304" s="58"/>
      <c r="AB304" s="58"/>
      <c r="AC304" s="58"/>
      <c r="AD304" s="58"/>
      <c r="AE304" s="58"/>
      <c r="AF304" s="58"/>
      <c r="AG304" s="58"/>
      <c r="AH304" s="58"/>
      <c r="AI304" s="58"/>
      <c r="AJ304" s="58"/>
      <c r="AK304" s="58"/>
      <c r="AL304" s="58"/>
      <c r="AM304" s="58"/>
      <c r="AN304" s="58"/>
      <c r="AO304" s="58"/>
      <c r="AP304" s="58"/>
      <c r="AQ304" s="58"/>
      <c r="AR304" s="58"/>
      <c r="AS304" s="58"/>
      <c r="AT304" s="58"/>
      <c r="AU304" s="58"/>
      <c r="AV304" s="58"/>
      <c r="AW304" s="58"/>
    </row>
    <row r="305" spans="2:49" x14ac:dyDescent="0.25">
      <c r="B305" s="150" t="s">
        <v>246</v>
      </c>
      <c r="C305" s="155" t="s">
        <v>330</v>
      </c>
      <c r="D305" s="58"/>
      <c r="E305" s="150" t="s">
        <v>246</v>
      </c>
      <c r="F305" s="155"/>
      <c r="G305" s="58"/>
      <c r="H305" s="150" t="s">
        <v>246</v>
      </c>
      <c r="I305" s="155"/>
      <c r="J305" s="58"/>
      <c r="K305" s="150" t="s">
        <v>258</v>
      </c>
      <c r="L305" s="155" t="s">
        <v>845</v>
      </c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  <c r="AA305" s="58"/>
      <c r="AB305" s="58"/>
      <c r="AC305" s="58"/>
      <c r="AD305" s="58"/>
      <c r="AE305" s="58"/>
      <c r="AF305" s="58"/>
      <c r="AG305" s="58"/>
      <c r="AH305" s="58"/>
      <c r="AI305" s="58"/>
      <c r="AJ305" s="58"/>
      <c r="AK305" s="58"/>
      <c r="AL305" s="58"/>
      <c r="AM305" s="58"/>
      <c r="AN305" s="58"/>
      <c r="AO305" s="58"/>
      <c r="AP305" s="58"/>
      <c r="AQ305" s="58"/>
      <c r="AR305" s="58"/>
      <c r="AS305" s="58"/>
      <c r="AT305" s="58"/>
      <c r="AU305" s="58"/>
      <c r="AV305" s="58"/>
      <c r="AW305" s="58"/>
    </row>
    <row r="306" spans="2:49" x14ac:dyDescent="0.25">
      <c r="B306" s="150" t="s">
        <v>247</v>
      </c>
      <c r="C306" s="155" t="s">
        <v>308</v>
      </c>
      <c r="D306" s="58"/>
      <c r="E306" s="150" t="s">
        <v>247</v>
      </c>
      <c r="F306" s="155"/>
      <c r="G306" s="58"/>
      <c r="H306" s="150" t="s">
        <v>247</v>
      </c>
      <c r="I306" s="155"/>
      <c r="J306" s="58"/>
      <c r="K306" s="150" t="s">
        <v>259</v>
      </c>
      <c r="L306" s="155" t="s">
        <v>846</v>
      </c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  <c r="AA306" s="58"/>
      <c r="AB306" s="58"/>
      <c r="AC306" s="58"/>
      <c r="AD306" s="58"/>
      <c r="AE306" s="58"/>
      <c r="AF306" s="58"/>
      <c r="AG306" s="58"/>
      <c r="AH306" s="58"/>
      <c r="AI306" s="58"/>
      <c r="AJ306" s="58"/>
      <c r="AK306" s="58"/>
      <c r="AL306" s="58"/>
      <c r="AM306" s="58"/>
      <c r="AN306" s="58"/>
      <c r="AO306" s="58"/>
      <c r="AP306" s="58"/>
      <c r="AQ306" s="58"/>
      <c r="AR306" s="58"/>
      <c r="AS306" s="58"/>
      <c r="AT306" s="58"/>
      <c r="AU306" s="58"/>
      <c r="AV306" s="58"/>
      <c r="AW306" s="58"/>
    </row>
    <row r="307" spans="2:49" x14ac:dyDescent="0.25">
      <c r="B307" s="150" t="s">
        <v>248</v>
      </c>
      <c r="C307" s="155" t="s">
        <v>339</v>
      </c>
      <c r="D307" s="58"/>
      <c r="E307" s="150" t="s">
        <v>248</v>
      </c>
      <c r="F307" s="155"/>
      <c r="G307" s="58"/>
      <c r="H307" s="150" t="s">
        <v>248</v>
      </c>
      <c r="I307" s="155"/>
      <c r="J307" s="58"/>
      <c r="K307" s="150" t="s">
        <v>260</v>
      </c>
      <c r="L307" s="155" t="s">
        <v>847</v>
      </c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  <c r="AA307" s="58"/>
      <c r="AB307" s="58"/>
      <c r="AC307" s="58"/>
      <c r="AD307" s="58"/>
      <c r="AE307" s="58"/>
      <c r="AF307" s="58"/>
      <c r="AG307" s="58"/>
      <c r="AH307" s="58"/>
      <c r="AI307" s="58"/>
      <c r="AJ307" s="58"/>
      <c r="AK307" s="58"/>
      <c r="AL307" s="58"/>
      <c r="AM307" s="58"/>
      <c r="AN307" s="58"/>
      <c r="AO307" s="58"/>
      <c r="AP307" s="58"/>
      <c r="AQ307" s="58"/>
      <c r="AR307" s="58"/>
      <c r="AS307" s="58"/>
      <c r="AT307" s="58"/>
      <c r="AU307" s="58"/>
      <c r="AV307" s="58"/>
      <c r="AW307" s="58"/>
    </row>
    <row r="308" spans="2:49" x14ac:dyDescent="0.25">
      <c r="B308" s="150" t="s">
        <v>249</v>
      </c>
      <c r="C308" s="155" t="s">
        <v>372</v>
      </c>
      <c r="D308" s="58"/>
      <c r="E308" s="150" t="s">
        <v>249</v>
      </c>
      <c r="F308" s="155"/>
      <c r="G308" s="58"/>
      <c r="H308" s="150" t="s">
        <v>249</v>
      </c>
      <c r="I308" s="155"/>
      <c r="J308" s="58"/>
      <c r="K308" s="150" t="s">
        <v>261</v>
      </c>
      <c r="L308" s="155" t="s">
        <v>1385</v>
      </c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  <c r="AA308" s="58"/>
      <c r="AB308" s="58"/>
      <c r="AC308" s="58"/>
      <c r="AD308" s="58"/>
      <c r="AE308" s="58"/>
      <c r="AF308" s="58"/>
      <c r="AG308" s="58"/>
      <c r="AH308" s="58"/>
      <c r="AI308" s="58"/>
      <c r="AJ308" s="58"/>
      <c r="AK308" s="58"/>
      <c r="AL308" s="58"/>
      <c r="AM308" s="58"/>
      <c r="AN308" s="58"/>
      <c r="AO308" s="58"/>
      <c r="AP308" s="58"/>
      <c r="AQ308" s="58"/>
      <c r="AR308" s="58"/>
      <c r="AS308" s="58"/>
      <c r="AT308" s="58"/>
      <c r="AU308" s="58"/>
      <c r="AV308" s="58"/>
      <c r="AW308" s="58"/>
    </row>
    <row r="309" spans="2:49" x14ac:dyDescent="0.25">
      <c r="B309" s="150" t="s">
        <v>250</v>
      </c>
      <c r="C309" s="155" t="s">
        <v>373</v>
      </c>
      <c r="D309" s="58"/>
      <c r="E309" s="150" t="s">
        <v>250</v>
      </c>
      <c r="F309" s="155"/>
      <c r="G309" s="58"/>
      <c r="H309" s="150" t="s">
        <v>250</v>
      </c>
      <c r="I309" s="155"/>
      <c r="J309" s="58"/>
      <c r="K309" s="150" t="s">
        <v>262</v>
      </c>
      <c r="L309" s="155" t="s">
        <v>1386</v>
      </c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  <c r="AA309" s="58"/>
      <c r="AB309" s="58"/>
      <c r="AC309" s="58"/>
      <c r="AD309" s="58"/>
      <c r="AE309" s="58"/>
      <c r="AF309" s="58"/>
      <c r="AG309" s="58"/>
      <c r="AH309" s="58"/>
      <c r="AI309" s="58"/>
      <c r="AJ309" s="58"/>
      <c r="AK309" s="58"/>
      <c r="AL309" s="58"/>
      <c r="AM309" s="58"/>
      <c r="AN309" s="58"/>
      <c r="AO309" s="58"/>
      <c r="AP309" s="58"/>
      <c r="AQ309" s="58"/>
      <c r="AR309" s="58"/>
      <c r="AS309" s="58"/>
      <c r="AT309" s="58"/>
      <c r="AU309" s="58"/>
      <c r="AV309" s="58"/>
      <c r="AW309" s="58"/>
    </row>
    <row r="310" spans="2:49" x14ac:dyDescent="0.25">
      <c r="B310" s="150" t="s">
        <v>251</v>
      </c>
      <c r="C310" s="155" t="s">
        <v>332</v>
      </c>
      <c r="D310" s="58"/>
      <c r="E310" s="150" t="s">
        <v>251</v>
      </c>
      <c r="F310" s="155"/>
      <c r="G310" s="58"/>
      <c r="H310" s="150" t="s">
        <v>251</v>
      </c>
      <c r="I310" s="155"/>
      <c r="J310" s="58"/>
      <c r="K310" s="150" t="s">
        <v>263</v>
      </c>
      <c r="L310" s="155" t="s">
        <v>1387</v>
      </c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  <c r="AA310" s="58"/>
      <c r="AB310" s="58"/>
      <c r="AC310" s="58"/>
      <c r="AD310" s="58"/>
      <c r="AE310" s="58"/>
      <c r="AF310" s="58"/>
      <c r="AG310" s="58"/>
      <c r="AH310" s="58"/>
      <c r="AI310" s="58"/>
      <c r="AJ310" s="58"/>
      <c r="AK310" s="58"/>
      <c r="AL310" s="58"/>
      <c r="AM310" s="58"/>
      <c r="AN310" s="58"/>
      <c r="AO310" s="58"/>
      <c r="AP310" s="58"/>
      <c r="AQ310" s="58"/>
      <c r="AR310" s="58"/>
      <c r="AS310" s="58"/>
      <c r="AT310" s="58"/>
      <c r="AU310" s="58"/>
      <c r="AV310" s="58"/>
      <c r="AW310" s="58"/>
    </row>
    <row r="311" spans="2:49" x14ac:dyDescent="0.25">
      <c r="B311" s="150" t="s">
        <v>252</v>
      </c>
      <c r="C311" s="155" t="s">
        <v>355</v>
      </c>
      <c r="D311" s="58"/>
      <c r="E311" s="150" t="s">
        <v>252</v>
      </c>
      <c r="F311" s="155"/>
      <c r="G311" s="58"/>
      <c r="H311" s="150" t="s">
        <v>252</v>
      </c>
      <c r="I311" s="155"/>
      <c r="J311" s="58"/>
      <c r="K311" s="150" t="s">
        <v>264</v>
      </c>
      <c r="L311" s="155" t="s">
        <v>1388</v>
      </c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  <c r="AA311" s="58"/>
      <c r="AB311" s="58"/>
      <c r="AC311" s="58"/>
      <c r="AD311" s="58"/>
      <c r="AE311" s="58"/>
      <c r="AF311" s="58"/>
      <c r="AG311" s="58"/>
      <c r="AH311" s="58"/>
      <c r="AI311" s="58"/>
      <c r="AJ311" s="58"/>
      <c r="AK311" s="58"/>
      <c r="AL311" s="58"/>
      <c r="AM311" s="58"/>
      <c r="AN311" s="58"/>
      <c r="AO311" s="58"/>
      <c r="AP311" s="58"/>
      <c r="AQ311" s="58"/>
      <c r="AR311" s="58"/>
      <c r="AS311" s="58"/>
      <c r="AT311" s="58"/>
      <c r="AU311" s="58"/>
      <c r="AV311" s="58"/>
      <c r="AW311" s="58"/>
    </row>
    <row r="312" spans="2:49" x14ac:dyDescent="0.25">
      <c r="B312" s="150" t="s">
        <v>253</v>
      </c>
      <c r="C312" s="155" t="s">
        <v>365</v>
      </c>
      <c r="D312" s="58"/>
      <c r="E312" s="150" t="s">
        <v>253</v>
      </c>
      <c r="F312" s="155"/>
      <c r="G312" s="58"/>
      <c r="H312" s="150" t="s">
        <v>253</v>
      </c>
      <c r="I312" s="155"/>
      <c r="J312" s="58"/>
      <c r="K312" s="150" t="s">
        <v>916</v>
      </c>
      <c r="L312" s="155" t="s">
        <v>1389</v>
      </c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  <c r="AA312" s="58"/>
      <c r="AB312" s="58"/>
      <c r="AC312" s="58"/>
      <c r="AD312" s="58"/>
      <c r="AE312" s="58"/>
      <c r="AF312" s="58"/>
      <c r="AG312" s="58"/>
      <c r="AH312" s="58"/>
      <c r="AI312" s="58"/>
      <c r="AJ312" s="58"/>
      <c r="AK312" s="58"/>
      <c r="AL312" s="58"/>
      <c r="AM312" s="58"/>
      <c r="AN312" s="58"/>
      <c r="AO312" s="58"/>
      <c r="AP312" s="58"/>
      <c r="AQ312" s="58"/>
      <c r="AR312" s="58"/>
      <c r="AS312" s="58"/>
      <c r="AT312" s="58"/>
      <c r="AU312" s="58"/>
      <c r="AV312" s="58"/>
      <c r="AW312" s="58"/>
    </row>
    <row r="313" spans="2:49" x14ac:dyDescent="0.25">
      <c r="B313" s="150" t="s">
        <v>254</v>
      </c>
      <c r="C313" s="155" t="s">
        <v>309</v>
      </c>
      <c r="D313" s="58"/>
      <c r="E313" s="150" t="s">
        <v>254</v>
      </c>
      <c r="F313" s="155"/>
      <c r="G313" s="58"/>
      <c r="H313" s="150" t="s">
        <v>254</v>
      </c>
      <c r="I313" s="155"/>
      <c r="J313" s="58"/>
      <c r="K313" s="150" t="s">
        <v>917</v>
      </c>
      <c r="L313" s="155" t="s">
        <v>1390</v>
      </c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  <c r="AA313" s="58"/>
      <c r="AB313" s="58"/>
      <c r="AC313" s="58"/>
      <c r="AD313" s="58"/>
      <c r="AE313" s="58"/>
      <c r="AF313" s="58"/>
      <c r="AG313" s="58"/>
      <c r="AH313" s="58"/>
      <c r="AI313" s="58"/>
      <c r="AJ313" s="58"/>
      <c r="AK313" s="58"/>
      <c r="AL313" s="58"/>
      <c r="AM313" s="58"/>
      <c r="AN313" s="58"/>
      <c r="AO313" s="58"/>
      <c r="AP313" s="58"/>
      <c r="AQ313" s="58"/>
      <c r="AR313" s="58"/>
      <c r="AS313" s="58"/>
      <c r="AT313" s="58"/>
      <c r="AU313" s="58"/>
      <c r="AV313" s="58"/>
      <c r="AW313" s="58"/>
    </row>
    <row r="314" spans="2:49" x14ac:dyDescent="0.25">
      <c r="B314" s="150" t="s">
        <v>255</v>
      </c>
      <c r="C314" s="155" t="s">
        <v>310</v>
      </c>
      <c r="D314" s="58"/>
      <c r="E314" s="150" t="s">
        <v>255</v>
      </c>
      <c r="F314" s="155"/>
      <c r="G314" s="58"/>
      <c r="H314" s="150" t="s">
        <v>255</v>
      </c>
      <c r="I314" s="155"/>
      <c r="J314" s="58"/>
      <c r="K314" s="150" t="s">
        <v>918</v>
      </c>
      <c r="L314" s="155" t="s">
        <v>1391</v>
      </c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  <c r="AA314" s="58"/>
      <c r="AB314" s="58"/>
      <c r="AC314" s="58"/>
      <c r="AD314" s="58"/>
      <c r="AE314" s="58"/>
      <c r="AF314" s="58"/>
      <c r="AG314" s="58"/>
      <c r="AH314" s="58"/>
      <c r="AI314" s="58"/>
      <c r="AJ314" s="58"/>
      <c r="AK314" s="58"/>
      <c r="AL314" s="58"/>
      <c r="AM314" s="58"/>
      <c r="AN314" s="58"/>
      <c r="AO314" s="58"/>
      <c r="AP314" s="58"/>
      <c r="AQ314" s="58"/>
      <c r="AR314" s="58"/>
      <c r="AS314" s="58"/>
      <c r="AT314" s="58"/>
      <c r="AU314" s="58"/>
      <c r="AV314" s="58"/>
      <c r="AW314" s="58"/>
    </row>
    <row r="315" spans="2:49" x14ac:dyDescent="0.25">
      <c r="B315" s="150" t="s">
        <v>256</v>
      </c>
      <c r="C315" s="155" t="s">
        <v>358</v>
      </c>
      <c r="D315" s="58"/>
      <c r="E315" s="150" t="s">
        <v>256</v>
      </c>
      <c r="F315" s="155"/>
      <c r="G315" s="58"/>
      <c r="H315" s="150" t="s">
        <v>256</v>
      </c>
      <c r="I315" s="155"/>
      <c r="J315" s="58"/>
      <c r="K315" s="150" t="s">
        <v>919</v>
      </c>
      <c r="L315" s="155" t="s">
        <v>1392</v>
      </c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  <c r="AA315" s="58"/>
      <c r="AB315" s="58"/>
      <c r="AC315" s="58"/>
      <c r="AD315" s="58"/>
      <c r="AE315" s="58"/>
      <c r="AF315" s="58"/>
      <c r="AG315" s="58"/>
      <c r="AH315" s="58"/>
      <c r="AI315" s="58"/>
      <c r="AJ315" s="58"/>
      <c r="AK315" s="58"/>
      <c r="AL315" s="58"/>
      <c r="AM315" s="58"/>
      <c r="AN315" s="58"/>
      <c r="AO315" s="58"/>
      <c r="AP315" s="58"/>
      <c r="AQ315" s="58"/>
      <c r="AR315" s="58"/>
      <c r="AS315" s="58"/>
      <c r="AT315" s="58"/>
      <c r="AU315" s="58"/>
      <c r="AV315" s="58"/>
      <c r="AW315" s="58"/>
    </row>
    <row r="316" spans="2:49" x14ac:dyDescent="0.25">
      <c r="B316" s="150" t="s">
        <v>257</v>
      </c>
      <c r="C316" s="155" t="s">
        <v>311</v>
      </c>
      <c r="D316" s="58"/>
      <c r="E316" s="150" t="s">
        <v>257</v>
      </c>
      <c r="F316" s="155"/>
      <c r="G316" s="58"/>
      <c r="H316" s="150" t="s">
        <v>257</v>
      </c>
      <c r="I316" s="155"/>
      <c r="J316" s="58"/>
      <c r="K316" s="150" t="s">
        <v>920</v>
      </c>
      <c r="L316" s="155" t="s">
        <v>1393</v>
      </c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  <c r="AA316" s="58"/>
      <c r="AB316" s="58"/>
      <c r="AC316" s="58"/>
      <c r="AD316" s="58"/>
      <c r="AE316" s="58"/>
      <c r="AF316" s="58"/>
      <c r="AG316" s="58"/>
      <c r="AH316" s="58"/>
      <c r="AI316" s="58"/>
      <c r="AJ316" s="58"/>
      <c r="AK316" s="58"/>
      <c r="AL316" s="58"/>
      <c r="AM316" s="58"/>
      <c r="AN316" s="58"/>
      <c r="AO316" s="58"/>
      <c r="AP316" s="58"/>
      <c r="AQ316" s="58"/>
      <c r="AR316" s="58"/>
      <c r="AS316" s="58"/>
      <c r="AT316" s="58"/>
      <c r="AU316" s="58"/>
      <c r="AV316" s="58"/>
      <c r="AW316" s="58"/>
    </row>
    <row r="317" spans="2:49" x14ac:dyDescent="0.25">
      <c r="B317" s="150" t="s">
        <v>270</v>
      </c>
      <c r="C317" s="155" t="s">
        <v>312</v>
      </c>
      <c r="D317" s="58"/>
      <c r="E317" s="150" t="s">
        <v>270</v>
      </c>
      <c r="F317" s="155"/>
      <c r="G317" s="58"/>
      <c r="H317" s="150" t="s">
        <v>270</v>
      </c>
      <c r="I317" s="155"/>
      <c r="J317" s="58"/>
      <c r="K317" s="150" t="s">
        <v>921</v>
      </c>
      <c r="L317" s="155" t="s">
        <v>1394</v>
      </c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  <c r="AA317" s="58"/>
      <c r="AB317" s="58"/>
      <c r="AC317" s="58"/>
      <c r="AD317" s="58"/>
      <c r="AE317" s="58"/>
      <c r="AF317" s="58"/>
      <c r="AG317" s="58"/>
      <c r="AH317" s="58"/>
      <c r="AI317" s="58"/>
      <c r="AJ317" s="58"/>
      <c r="AK317" s="58"/>
      <c r="AL317" s="58"/>
      <c r="AM317" s="58"/>
      <c r="AN317" s="58"/>
      <c r="AO317" s="58"/>
      <c r="AP317" s="58"/>
      <c r="AQ317" s="58"/>
      <c r="AR317" s="58"/>
      <c r="AS317" s="58"/>
      <c r="AT317" s="58"/>
      <c r="AU317" s="58"/>
      <c r="AV317" s="58"/>
      <c r="AW317" s="58"/>
    </row>
    <row r="318" spans="2:49" x14ac:dyDescent="0.25">
      <c r="B318" s="150" t="s">
        <v>271</v>
      </c>
      <c r="C318" s="155" t="s">
        <v>359</v>
      </c>
      <c r="D318" s="58"/>
      <c r="E318" s="150" t="s">
        <v>271</v>
      </c>
      <c r="F318" s="155"/>
      <c r="G318" s="58"/>
      <c r="H318" s="150" t="s">
        <v>271</v>
      </c>
      <c r="I318" s="155"/>
      <c r="J318" s="58"/>
      <c r="K318" s="150" t="s">
        <v>922</v>
      </c>
      <c r="L318" s="155" t="s">
        <v>1395</v>
      </c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  <c r="AA318" s="58"/>
      <c r="AB318" s="58"/>
      <c r="AC318" s="58"/>
      <c r="AD318" s="58"/>
      <c r="AE318" s="58"/>
      <c r="AF318" s="58"/>
      <c r="AG318" s="58"/>
      <c r="AH318" s="58"/>
      <c r="AI318" s="58"/>
      <c r="AJ318" s="58"/>
      <c r="AK318" s="58"/>
      <c r="AL318" s="58"/>
      <c r="AM318" s="58"/>
      <c r="AN318" s="58"/>
      <c r="AO318" s="58"/>
      <c r="AP318" s="58"/>
      <c r="AQ318" s="58"/>
      <c r="AR318" s="58"/>
      <c r="AS318" s="58"/>
      <c r="AT318" s="58"/>
      <c r="AU318" s="58"/>
      <c r="AV318" s="58"/>
      <c r="AW318" s="58"/>
    </row>
    <row r="319" spans="2:49" x14ac:dyDescent="0.25">
      <c r="B319" s="150" t="s">
        <v>272</v>
      </c>
      <c r="C319" s="155" t="s">
        <v>374</v>
      </c>
      <c r="D319" s="58"/>
      <c r="E319" s="150" t="s">
        <v>272</v>
      </c>
      <c r="F319" s="155"/>
      <c r="G319" s="58"/>
      <c r="H319" s="150" t="s">
        <v>272</v>
      </c>
      <c r="I319" s="155"/>
      <c r="J319" s="58"/>
      <c r="K319" s="150" t="s">
        <v>923</v>
      </c>
      <c r="L319" s="155" t="s">
        <v>1396</v>
      </c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  <c r="AA319" s="58"/>
      <c r="AB319" s="58"/>
      <c r="AC319" s="58"/>
      <c r="AD319" s="58"/>
      <c r="AE319" s="58"/>
      <c r="AF319" s="58"/>
      <c r="AG319" s="58"/>
      <c r="AH319" s="58"/>
      <c r="AI319" s="58"/>
      <c r="AJ319" s="58"/>
      <c r="AK319" s="58"/>
      <c r="AL319" s="58"/>
      <c r="AM319" s="58"/>
      <c r="AN319" s="58"/>
      <c r="AO319" s="58"/>
      <c r="AP319" s="58"/>
      <c r="AQ319" s="58"/>
      <c r="AR319" s="58"/>
      <c r="AS319" s="58"/>
      <c r="AT319" s="58"/>
      <c r="AU319" s="58"/>
      <c r="AV319" s="58"/>
      <c r="AW319" s="58"/>
    </row>
    <row r="320" spans="2:49" x14ac:dyDescent="0.25">
      <c r="B320" s="150" t="s">
        <v>273</v>
      </c>
      <c r="C320" s="155" t="s">
        <v>376</v>
      </c>
      <c r="D320" s="58"/>
      <c r="E320" s="150" t="s">
        <v>273</v>
      </c>
      <c r="F320" s="155"/>
      <c r="G320" s="58"/>
      <c r="H320" s="150" t="s">
        <v>273</v>
      </c>
      <c r="I320" s="155"/>
      <c r="J320" s="58"/>
      <c r="K320" s="150" t="s">
        <v>924</v>
      </c>
      <c r="L320" s="155" t="s">
        <v>1397</v>
      </c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  <c r="AA320" s="58"/>
      <c r="AB320" s="58"/>
      <c r="AC320" s="58"/>
      <c r="AD320" s="58"/>
      <c r="AE320" s="58"/>
      <c r="AF320" s="58"/>
      <c r="AG320" s="58"/>
      <c r="AH320" s="58"/>
      <c r="AI320" s="58"/>
      <c r="AJ320" s="58"/>
      <c r="AK320" s="58"/>
      <c r="AL320" s="58"/>
      <c r="AM320" s="58"/>
      <c r="AN320" s="58"/>
      <c r="AO320" s="58"/>
      <c r="AP320" s="58"/>
      <c r="AQ320" s="58"/>
      <c r="AR320" s="58"/>
      <c r="AS320" s="58"/>
      <c r="AT320" s="58"/>
      <c r="AU320" s="58"/>
      <c r="AV320" s="58"/>
      <c r="AW320" s="58"/>
    </row>
    <row r="321" spans="2:49" x14ac:dyDescent="0.25">
      <c r="B321" s="150" t="s">
        <v>274</v>
      </c>
      <c r="C321" s="155" t="s">
        <v>360</v>
      </c>
      <c r="D321" s="58"/>
      <c r="E321" s="150" t="s">
        <v>274</v>
      </c>
      <c r="F321" s="155"/>
      <c r="G321" s="58"/>
      <c r="H321" s="150" t="s">
        <v>274</v>
      </c>
      <c r="I321" s="155"/>
      <c r="J321" s="58"/>
      <c r="K321" s="150" t="s">
        <v>925</v>
      </c>
      <c r="L321" s="155" t="s">
        <v>1398</v>
      </c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  <c r="AA321" s="58"/>
      <c r="AB321" s="58"/>
      <c r="AC321" s="58"/>
      <c r="AD321" s="58"/>
      <c r="AE321" s="58"/>
      <c r="AF321" s="58"/>
      <c r="AG321" s="58"/>
      <c r="AH321" s="58"/>
      <c r="AI321" s="58"/>
      <c r="AJ321" s="58"/>
      <c r="AK321" s="58"/>
      <c r="AL321" s="58"/>
      <c r="AM321" s="58"/>
      <c r="AN321" s="58"/>
      <c r="AO321" s="58"/>
      <c r="AP321" s="58"/>
      <c r="AQ321" s="58"/>
      <c r="AR321" s="58"/>
      <c r="AS321" s="58"/>
      <c r="AT321" s="58"/>
      <c r="AU321" s="58"/>
      <c r="AV321" s="58"/>
      <c r="AW321" s="58"/>
    </row>
    <row r="322" spans="2:49" x14ac:dyDescent="0.25">
      <c r="B322" s="150" t="s">
        <v>275</v>
      </c>
      <c r="C322" s="155" t="s">
        <v>361</v>
      </c>
      <c r="D322" s="58"/>
      <c r="E322" s="150" t="s">
        <v>275</v>
      </c>
      <c r="F322" s="155"/>
      <c r="G322" s="58"/>
      <c r="H322" s="150" t="s">
        <v>275</v>
      </c>
      <c r="I322" s="155"/>
      <c r="J322" s="58"/>
      <c r="K322" s="150" t="s">
        <v>926</v>
      </c>
      <c r="L322" s="155" t="s">
        <v>1399</v>
      </c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  <c r="AA322" s="58"/>
      <c r="AB322" s="58"/>
      <c r="AC322" s="58"/>
      <c r="AD322" s="58"/>
      <c r="AE322" s="58"/>
      <c r="AF322" s="58"/>
      <c r="AG322" s="58"/>
      <c r="AH322" s="58"/>
      <c r="AI322" s="58"/>
      <c r="AJ322" s="58"/>
      <c r="AK322" s="58"/>
      <c r="AL322" s="58"/>
      <c r="AM322" s="58"/>
      <c r="AN322" s="58"/>
      <c r="AO322" s="58"/>
      <c r="AP322" s="58"/>
      <c r="AQ322" s="58"/>
      <c r="AR322" s="58"/>
      <c r="AS322" s="58"/>
      <c r="AT322" s="58"/>
      <c r="AU322" s="58"/>
      <c r="AV322" s="58"/>
      <c r="AW322" s="58"/>
    </row>
    <row r="323" spans="2:49" x14ac:dyDescent="0.25">
      <c r="B323" s="150" t="s">
        <v>276</v>
      </c>
      <c r="C323" s="155" t="s">
        <v>362</v>
      </c>
      <c r="D323" s="58"/>
      <c r="E323" s="150" t="s">
        <v>276</v>
      </c>
      <c r="F323" s="155"/>
      <c r="G323" s="58"/>
      <c r="H323" s="150" t="s">
        <v>276</v>
      </c>
      <c r="I323" s="155"/>
      <c r="J323" s="58"/>
      <c r="K323" s="150" t="s">
        <v>927</v>
      </c>
      <c r="L323" s="155" t="s">
        <v>1400</v>
      </c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  <c r="AA323" s="58"/>
      <c r="AB323" s="58"/>
      <c r="AC323" s="58"/>
      <c r="AD323" s="58"/>
      <c r="AE323" s="58"/>
      <c r="AF323" s="58"/>
      <c r="AG323" s="58"/>
      <c r="AH323" s="58"/>
      <c r="AI323" s="58"/>
      <c r="AJ323" s="58"/>
      <c r="AK323" s="58"/>
      <c r="AL323" s="58"/>
      <c r="AM323" s="58"/>
      <c r="AN323" s="58"/>
      <c r="AO323" s="58"/>
      <c r="AP323" s="58"/>
      <c r="AQ323" s="58"/>
      <c r="AR323" s="58"/>
      <c r="AS323" s="58"/>
      <c r="AT323" s="58"/>
      <c r="AU323" s="58"/>
      <c r="AV323" s="58"/>
      <c r="AW323" s="58"/>
    </row>
    <row r="324" spans="2:49" x14ac:dyDescent="0.25">
      <c r="B324" s="150" t="s">
        <v>277</v>
      </c>
      <c r="C324" s="155" t="s">
        <v>321</v>
      </c>
      <c r="D324" s="58"/>
      <c r="E324" s="150" t="s">
        <v>277</v>
      </c>
      <c r="F324" s="155"/>
      <c r="G324" s="58"/>
      <c r="H324" s="150" t="s">
        <v>277</v>
      </c>
      <c r="I324" s="155"/>
      <c r="J324" s="58"/>
      <c r="K324" s="150" t="s">
        <v>928</v>
      </c>
      <c r="L324" s="155" t="s">
        <v>1401</v>
      </c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  <c r="AA324" s="58"/>
      <c r="AB324" s="58"/>
      <c r="AC324" s="58"/>
      <c r="AD324" s="58"/>
      <c r="AE324" s="58"/>
      <c r="AF324" s="58"/>
      <c r="AG324" s="58"/>
      <c r="AH324" s="58"/>
      <c r="AI324" s="58"/>
      <c r="AJ324" s="58"/>
      <c r="AK324" s="58"/>
      <c r="AL324" s="58"/>
      <c r="AM324" s="58"/>
      <c r="AN324" s="58"/>
      <c r="AO324" s="58"/>
      <c r="AP324" s="58"/>
      <c r="AQ324" s="58"/>
      <c r="AR324" s="58"/>
      <c r="AS324" s="58"/>
      <c r="AT324" s="58"/>
      <c r="AU324" s="58"/>
      <c r="AV324" s="58"/>
      <c r="AW324" s="58"/>
    </row>
    <row r="325" spans="2:49" x14ac:dyDescent="0.25">
      <c r="B325" s="150" t="s">
        <v>278</v>
      </c>
      <c r="C325" s="155" t="s">
        <v>318</v>
      </c>
      <c r="D325" s="58"/>
      <c r="E325" s="150" t="s">
        <v>278</v>
      </c>
      <c r="F325" s="155"/>
      <c r="G325" s="58"/>
      <c r="H325" s="150" t="s">
        <v>278</v>
      </c>
      <c r="I325" s="155"/>
      <c r="J325" s="58"/>
      <c r="K325" s="150" t="s">
        <v>929</v>
      </c>
      <c r="L325" s="155" t="s">
        <v>1402</v>
      </c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  <c r="AA325" s="58"/>
      <c r="AB325" s="58"/>
      <c r="AC325" s="58"/>
      <c r="AD325" s="58"/>
      <c r="AE325" s="58"/>
      <c r="AF325" s="58"/>
      <c r="AG325" s="58"/>
      <c r="AH325" s="58"/>
      <c r="AI325" s="58"/>
      <c r="AJ325" s="58"/>
      <c r="AK325" s="58"/>
      <c r="AL325" s="58"/>
      <c r="AM325" s="58"/>
      <c r="AN325" s="58"/>
      <c r="AO325" s="58"/>
      <c r="AP325" s="58"/>
      <c r="AQ325" s="58"/>
      <c r="AR325" s="58"/>
      <c r="AS325" s="58"/>
      <c r="AT325" s="58"/>
      <c r="AU325" s="58"/>
      <c r="AV325" s="58"/>
      <c r="AW325" s="58"/>
    </row>
    <row r="326" spans="2:49" x14ac:dyDescent="0.25">
      <c r="B326" s="150" t="s">
        <v>296</v>
      </c>
      <c r="C326" s="155" t="s">
        <v>324</v>
      </c>
      <c r="D326" s="58"/>
      <c r="E326" s="150" t="s">
        <v>296</v>
      </c>
      <c r="F326" s="155"/>
      <c r="G326" s="58"/>
      <c r="H326" s="150" t="s">
        <v>296</v>
      </c>
      <c r="I326" s="155"/>
      <c r="J326" s="58"/>
      <c r="K326" s="150" t="s">
        <v>930</v>
      </c>
      <c r="L326" s="155" t="s">
        <v>1403</v>
      </c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  <c r="AA326" s="58"/>
      <c r="AB326" s="58"/>
      <c r="AC326" s="58"/>
      <c r="AD326" s="58"/>
      <c r="AE326" s="58"/>
      <c r="AF326" s="58"/>
      <c r="AG326" s="58"/>
      <c r="AH326" s="58"/>
      <c r="AI326" s="58"/>
      <c r="AJ326" s="58"/>
      <c r="AK326" s="58"/>
      <c r="AL326" s="58"/>
      <c r="AM326" s="58"/>
      <c r="AN326" s="58"/>
      <c r="AO326" s="58"/>
      <c r="AP326" s="58"/>
      <c r="AQ326" s="58"/>
      <c r="AR326" s="58"/>
      <c r="AS326" s="58"/>
      <c r="AT326" s="58"/>
      <c r="AU326" s="58"/>
      <c r="AV326" s="58"/>
      <c r="AW326" s="58"/>
    </row>
    <row r="327" spans="2:49" x14ac:dyDescent="0.25">
      <c r="B327" s="150" t="s">
        <v>279</v>
      </c>
      <c r="C327" s="155" t="s">
        <v>366</v>
      </c>
      <c r="D327" s="58"/>
      <c r="E327" s="150" t="s">
        <v>279</v>
      </c>
      <c r="F327" s="155"/>
      <c r="G327" s="58"/>
      <c r="H327" s="150" t="s">
        <v>279</v>
      </c>
      <c r="I327" s="155"/>
      <c r="J327" s="58"/>
      <c r="K327" s="150" t="s">
        <v>931</v>
      </c>
      <c r="L327" s="155" t="s">
        <v>1404</v>
      </c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  <c r="AA327" s="58"/>
      <c r="AB327" s="58"/>
      <c r="AC327" s="58"/>
      <c r="AD327" s="58"/>
      <c r="AE327" s="58"/>
      <c r="AF327" s="58"/>
      <c r="AG327" s="58"/>
      <c r="AH327" s="58"/>
      <c r="AI327" s="58"/>
      <c r="AJ327" s="58"/>
      <c r="AK327" s="58"/>
      <c r="AL327" s="58"/>
      <c r="AM327" s="58"/>
      <c r="AN327" s="58"/>
      <c r="AO327" s="58"/>
      <c r="AP327" s="58"/>
      <c r="AQ327" s="58"/>
      <c r="AR327" s="58"/>
      <c r="AS327" s="58"/>
      <c r="AT327" s="58"/>
      <c r="AU327" s="58"/>
      <c r="AV327" s="58"/>
      <c r="AW327" s="58"/>
    </row>
    <row r="328" spans="2:49" x14ac:dyDescent="0.25">
      <c r="B328" s="150" t="s">
        <v>280</v>
      </c>
      <c r="C328" s="155" t="s">
        <v>313</v>
      </c>
      <c r="D328" s="58"/>
      <c r="E328" s="150" t="s">
        <v>280</v>
      </c>
      <c r="F328" s="155"/>
      <c r="G328" s="58"/>
      <c r="H328" s="150" t="s">
        <v>280</v>
      </c>
      <c r="I328" s="155"/>
      <c r="J328" s="58"/>
      <c r="K328" s="150" t="s">
        <v>932</v>
      </c>
      <c r="L328" s="155" t="s">
        <v>1405</v>
      </c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  <c r="AA328" s="58"/>
      <c r="AB328" s="58"/>
      <c r="AC328" s="58"/>
      <c r="AD328" s="58"/>
      <c r="AE328" s="58"/>
      <c r="AF328" s="58"/>
      <c r="AG328" s="58"/>
      <c r="AH328" s="58"/>
      <c r="AI328" s="58"/>
      <c r="AJ328" s="58"/>
      <c r="AK328" s="58"/>
      <c r="AL328" s="58"/>
      <c r="AM328" s="58"/>
      <c r="AN328" s="58"/>
      <c r="AO328" s="58"/>
      <c r="AP328" s="58"/>
      <c r="AQ328" s="58"/>
      <c r="AR328" s="58"/>
      <c r="AS328" s="58"/>
      <c r="AT328" s="58"/>
      <c r="AU328" s="58"/>
      <c r="AV328" s="58"/>
      <c r="AW328" s="58"/>
    </row>
    <row r="329" spans="2:49" x14ac:dyDescent="0.25">
      <c r="B329" s="150" t="s">
        <v>281</v>
      </c>
      <c r="C329" s="155" t="s">
        <v>314</v>
      </c>
      <c r="D329" s="58"/>
      <c r="E329" s="150" t="s">
        <v>281</v>
      </c>
      <c r="F329" s="155"/>
      <c r="G329" s="58"/>
      <c r="H329" s="150" t="s">
        <v>281</v>
      </c>
      <c r="I329" s="155"/>
      <c r="J329" s="58"/>
      <c r="K329" s="150" t="s">
        <v>933</v>
      </c>
      <c r="L329" s="155" t="s">
        <v>1406</v>
      </c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  <c r="AA329" s="58"/>
      <c r="AB329" s="58"/>
      <c r="AC329" s="58"/>
      <c r="AD329" s="58"/>
      <c r="AE329" s="58"/>
      <c r="AF329" s="58"/>
      <c r="AG329" s="58"/>
      <c r="AH329" s="58"/>
      <c r="AI329" s="58"/>
      <c r="AJ329" s="58"/>
      <c r="AK329" s="58"/>
      <c r="AL329" s="58"/>
      <c r="AM329" s="58"/>
      <c r="AN329" s="58"/>
      <c r="AO329" s="58"/>
      <c r="AP329" s="58"/>
      <c r="AQ329" s="58"/>
      <c r="AR329" s="58"/>
      <c r="AS329" s="58"/>
      <c r="AT329" s="58"/>
      <c r="AU329" s="58"/>
      <c r="AV329" s="58"/>
      <c r="AW329" s="58"/>
    </row>
    <row r="330" spans="2:49" x14ac:dyDescent="0.25">
      <c r="B330" s="150" t="s">
        <v>282</v>
      </c>
      <c r="C330" s="155" t="s">
        <v>336</v>
      </c>
      <c r="D330" s="58"/>
      <c r="E330" s="150" t="s">
        <v>282</v>
      </c>
      <c r="F330" s="155"/>
      <c r="G330" s="58"/>
      <c r="H330" s="150" t="s">
        <v>282</v>
      </c>
      <c r="I330" s="155"/>
      <c r="J330" s="58"/>
      <c r="K330" s="150" t="s">
        <v>934</v>
      </c>
      <c r="L330" s="155" t="s">
        <v>1407</v>
      </c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  <c r="AA330" s="58"/>
      <c r="AB330" s="58"/>
      <c r="AC330" s="58"/>
      <c r="AD330" s="58"/>
      <c r="AE330" s="58"/>
      <c r="AF330" s="58"/>
      <c r="AG330" s="58"/>
      <c r="AH330" s="58"/>
      <c r="AI330" s="58"/>
      <c r="AJ330" s="58"/>
      <c r="AK330" s="58"/>
      <c r="AL330" s="58"/>
      <c r="AM330" s="58"/>
      <c r="AN330" s="58"/>
      <c r="AO330" s="58"/>
      <c r="AP330" s="58"/>
      <c r="AQ330" s="58"/>
      <c r="AR330" s="58"/>
      <c r="AS330" s="58"/>
      <c r="AT330" s="58"/>
      <c r="AU330" s="58"/>
      <c r="AV330" s="58"/>
      <c r="AW330" s="58"/>
    </row>
    <row r="331" spans="2:49" x14ac:dyDescent="0.25">
      <c r="B331" s="150" t="s">
        <v>283</v>
      </c>
      <c r="C331" s="155" t="s">
        <v>315</v>
      </c>
      <c r="D331" s="58"/>
      <c r="E331" s="150" t="s">
        <v>283</v>
      </c>
      <c r="F331" s="155"/>
      <c r="G331" s="58"/>
      <c r="H331" s="150" t="s">
        <v>283</v>
      </c>
      <c r="I331" s="155"/>
      <c r="J331" s="58"/>
      <c r="K331" s="150" t="s">
        <v>935</v>
      </c>
      <c r="L331" s="155" t="s">
        <v>1408</v>
      </c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  <c r="AA331" s="58"/>
      <c r="AB331" s="58"/>
      <c r="AC331" s="58"/>
      <c r="AD331" s="58"/>
      <c r="AE331" s="58"/>
      <c r="AF331" s="58"/>
      <c r="AG331" s="58"/>
      <c r="AH331" s="58"/>
      <c r="AI331" s="58"/>
      <c r="AJ331" s="58"/>
      <c r="AK331" s="58"/>
      <c r="AL331" s="58"/>
      <c r="AM331" s="58"/>
      <c r="AN331" s="58"/>
      <c r="AO331" s="58"/>
      <c r="AP331" s="58"/>
      <c r="AQ331" s="58"/>
      <c r="AR331" s="58"/>
      <c r="AS331" s="58"/>
      <c r="AT331" s="58"/>
      <c r="AU331" s="58"/>
      <c r="AV331" s="58"/>
      <c r="AW331" s="58"/>
    </row>
    <row r="332" spans="2:49" x14ac:dyDescent="0.25">
      <c r="B332" s="150" t="s">
        <v>284</v>
      </c>
      <c r="C332" s="155" t="s">
        <v>377</v>
      </c>
      <c r="D332" s="58"/>
      <c r="E332" s="150" t="s">
        <v>284</v>
      </c>
      <c r="F332" s="155"/>
      <c r="G332" s="58"/>
      <c r="H332" s="150" t="s">
        <v>284</v>
      </c>
      <c r="I332" s="155"/>
      <c r="J332" s="58"/>
      <c r="K332" s="150" t="s">
        <v>936</v>
      </c>
      <c r="L332" s="155" t="s">
        <v>1409</v>
      </c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  <c r="AA332" s="58"/>
      <c r="AB332" s="58"/>
      <c r="AC332" s="58"/>
      <c r="AD332" s="58"/>
      <c r="AE332" s="58"/>
      <c r="AF332" s="58"/>
      <c r="AG332" s="58"/>
      <c r="AH332" s="58"/>
      <c r="AI332" s="58"/>
      <c r="AJ332" s="58"/>
      <c r="AK332" s="58"/>
      <c r="AL332" s="58"/>
      <c r="AM332" s="58"/>
      <c r="AN332" s="58"/>
      <c r="AO332" s="58"/>
      <c r="AP332" s="58"/>
      <c r="AQ332" s="58"/>
      <c r="AR332" s="58"/>
      <c r="AS332" s="58"/>
      <c r="AT332" s="58"/>
      <c r="AU332" s="58"/>
      <c r="AV332" s="58"/>
      <c r="AW332" s="58"/>
    </row>
    <row r="333" spans="2:49" x14ac:dyDescent="0.25">
      <c r="B333" s="150" t="s">
        <v>285</v>
      </c>
      <c r="C333" s="155" t="s">
        <v>323</v>
      </c>
      <c r="D333" s="58"/>
      <c r="E333" s="150" t="s">
        <v>285</v>
      </c>
      <c r="F333" s="155"/>
      <c r="G333" s="58"/>
      <c r="H333" s="150" t="s">
        <v>285</v>
      </c>
      <c r="I333" s="155"/>
      <c r="J333" s="58"/>
      <c r="K333" s="150" t="s">
        <v>937</v>
      </c>
      <c r="L333" s="155" t="s">
        <v>1410</v>
      </c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  <c r="AA333" s="58"/>
      <c r="AB333" s="58"/>
      <c r="AC333" s="58"/>
      <c r="AD333" s="58"/>
      <c r="AE333" s="58"/>
      <c r="AF333" s="58"/>
      <c r="AG333" s="58"/>
      <c r="AH333" s="58"/>
      <c r="AI333" s="58"/>
      <c r="AJ333" s="58"/>
      <c r="AK333" s="58"/>
      <c r="AL333" s="58"/>
      <c r="AM333" s="58"/>
      <c r="AN333" s="58"/>
      <c r="AO333" s="58"/>
      <c r="AP333" s="58"/>
      <c r="AQ333" s="58"/>
      <c r="AR333" s="58"/>
      <c r="AS333" s="58"/>
      <c r="AT333" s="58"/>
      <c r="AU333" s="58"/>
      <c r="AV333" s="58"/>
      <c r="AW333" s="58"/>
    </row>
    <row r="334" spans="2:49" x14ac:dyDescent="0.25">
      <c r="B334" s="150" t="s">
        <v>286</v>
      </c>
      <c r="C334" s="155" t="s">
        <v>316</v>
      </c>
      <c r="D334" s="58"/>
      <c r="E334" s="150" t="s">
        <v>286</v>
      </c>
      <c r="F334" s="155"/>
      <c r="G334" s="58"/>
      <c r="H334" s="150" t="s">
        <v>286</v>
      </c>
      <c r="I334" s="155"/>
      <c r="J334" s="58"/>
      <c r="K334" s="150" t="s">
        <v>938</v>
      </c>
      <c r="L334" s="155" t="s">
        <v>1411</v>
      </c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  <c r="AA334" s="58"/>
      <c r="AB334" s="58"/>
      <c r="AC334" s="58"/>
      <c r="AD334" s="58"/>
      <c r="AE334" s="58"/>
      <c r="AF334" s="58"/>
      <c r="AG334" s="58"/>
      <c r="AH334" s="58"/>
      <c r="AI334" s="58"/>
      <c r="AJ334" s="58"/>
      <c r="AK334" s="58"/>
      <c r="AL334" s="58"/>
      <c r="AM334" s="58"/>
      <c r="AN334" s="58"/>
      <c r="AO334" s="58"/>
      <c r="AP334" s="58"/>
      <c r="AQ334" s="58"/>
      <c r="AR334" s="58"/>
      <c r="AS334" s="58"/>
      <c r="AT334" s="58"/>
      <c r="AU334" s="58"/>
      <c r="AV334" s="58"/>
      <c r="AW334" s="58"/>
    </row>
    <row r="335" spans="2:49" x14ac:dyDescent="0.25">
      <c r="B335" s="150" t="s">
        <v>287</v>
      </c>
      <c r="C335" s="155" t="s">
        <v>370</v>
      </c>
      <c r="D335" s="58"/>
      <c r="E335" s="150" t="s">
        <v>287</v>
      </c>
      <c r="F335" s="155"/>
      <c r="G335" s="58"/>
      <c r="H335" s="150" t="s">
        <v>287</v>
      </c>
      <c r="I335" s="155"/>
      <c r="J335" s="58"/>
      <c r="K335" s="150" t="s">
        <v>939</v>
      </c>
      <c r="L335" s="155" t="s">
        <v>1412</v>
      </c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  <c r="AA335" s="58"/>
      <c r="AB335" s="58"/>
      <c r="AC335" s="58"/>
      <c r="AD335" s="58"/>
      <c r="AE335" s="58"/>
      <c r="AF335" s="58"/>
      <c r="AG335" s="58"/>
      <c r="AH335" s="58"/>
      <c r="AI335" s="58"/>
      <c r="AJ335" s="58"/>
      <c r="AK335" s="58"/>
      <c r="AL335" s="58"/>
      <c r="AM335" s="58"/>
      <c r="AN335" s="58"/>
      <c r="AO335" s="58"/>
      <c r="AP335" s="58"/>
      <c r="AQ335" s="58"/>
      <c r="AR335" s="58"/>
      <c r="AS335" s="58"/>
      <c r="AT335" s="58"/>
      <c r="AU335" s="58"/>
      <c r="AV335" s="58"/>
      <c r="AW335" s="58"/>
    </row>
    <row r="336" spans="2:49" x14ac:dyDescent="0.25">
      <c r="B336" s="150" t="s">
        <v>288</v>
      </c>
      <c r="C336" s="155" t="s">
        <v>371</v>
      </c>
      <c r="D336" s="58"/>
      <c r="E336" s="150" t="s">
        <v>288</v>
      </c>
      <c r="F336" s="155"/>
      <c r="G336" s="58"/>
      <c r="H336" s="150" t="s">
        <v>288</v>
      </c>
      <c r="I336" s="155"/>
      <c r="J336" s="58"/>
      <c r="K336" s="150" t="s">
        <v>940</v>
      </c>
      <c r="L336" s="155" t="s">
        <v>1413</v>
      </c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  <c r="AA336" s="58"/>
      <c r="AB336" s="58"/>
      <c r="AC336" s="58"/>
      <c r="AD336" s="58"/>
      <c r="AE336" s="58"/>
      <c r="AF336" s="58"/>
      <c r="AG336" s="58"/>
      <c r="AH336" s="58"/>
      <c r="AI336" s="58"/>
      <c r="AJ336" s="58"/>
      <c r="AK336" s="58"/>
      <c r="AL336" s="58"/>
      <c r="AM336" s="58"/>
      <c r="AN336" s="58"/>
      <c r="AO336" s="58"/>
      <c r="AP336" s="58"/>
      <c r="AQ336" s="58"/>
      <c r="AR336" s="58"/>
      <c r="AS336" s="58"/>
      <c r="AT336" s="58"/>
      <c r="AU336" s="58"/>
      <c r="AV336" s="58"/>
      <c r="AW336" s="58"/>
    </row>
    <row r="337" spans="2:49" x14ac:dyDescent="0.25">
      <c r="B337" s="150" t="s">
        <v>289</v>
      </c>
      <c r="C337" s="155" t="s">
        <v>375</v>
      </c>
      <c r="D337" s="58"/>
      <c r="E337" s="150" t="s">
        <v>289</v>
      </c>
      <c r="F337" s="155"/>
      <c r="G337" s="58"/>
      <c r="H337" s="150" t="s">
        <v>289</v>
      </c>
      <c r="I337" s="155"/>
      <c r="J337" s="58"/>
      <c r="K337" s="150" t="s">
        <v>941</v>
      </c>
      <c r="L337" s="155" t="s">
        <v>1414</v>
      </c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  <c r="AA337" s="58"/>
      <c r="AB337" s="58"/>
      <c r="AC337" s="58"/>
      <c r="AD337" s="58"/>
      <c r="AE337" s="58"/>
      <c r="AF337" s="58"/>
      <c r="AG337" s="58"/>
      <c r="AH337" s="58"/>
      <c r="AI337" s="58"/>
      <c r="AJ337" s="58"/>
      <c r="AK337" s="58"/>
      <c r="AL337" s="58"/>
      <c r="AM337" s="58"/>
      <c r="AN337" s="58"/>
      <c r="AO337" s="58"/>
      <c r="AP337" s="58"/>
      <c r="AQ337" s="58"/>
      <c r="AR337" s="58"/>
      <c r="AS337" s="58"/>
      <c r="AT337" s="58"/>
      <c r="AU337" s="58"/>
      <c r="AV337" s="58"/>
      <c r="AW337" s="58"/>
    </row>
    <row r="338" spans="2:49" x14ac:dyDescent="0.25">
      <c r="B338" s="150" t="s">
        <v>290</v>
      </c>
      <c r="C338" s="155" t="s">
        <v>317</v>
      </c>
      <c r="D338" s="58"/>
      <c r="E338" s="150" t="s">
        <v>290</v>
      </c>
      <c r="F338" s="155"/>
      <c r="G338" s="58"/>
      <c r="H338" s="150" t="s">
        <v>290</v>
      </c>
      <c r="I338" s="155"/>
      <c r="J338" s="58"/>
      <c r="K338" s="150" t="s">
        <v>942</v>
      </c>
      <c r="L338" s="155" t="s">
        <v>1415</v>
      </c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  <c r="AA338" s="58"/>
      <c r="AB338" s="58"/>
      <c r="AC338" s="58"/>
      <c r="AD338" s="58"/>
      <c r="AE338" s="58"/>
      <c r="AF338" s="58"/>
      <c r="AG338" s="58"/>
      <c r="AH338" s="58"/>
      <c r="AI338" s="58"/>
      <c r="AJ338" s="58"/>
      <c r="AK338" s="58"/>
      <c r="AL338" s="58"/>
      <c r="AM338" s="58"/>
      <c r="AN338" s="58"/>
      <c r="AO338" s="58"/>
      <c r="AP338" s="58"/>
      <c r="AQ338" s="58"/>
      <c r="AR338" s="58"/>
      <c r="AS338" s="58"/>
      <c r="AT338" s="58"/>
      <c r="AU338" s="58"/>
      <c r="AV338" s="58"/>
      <c r="AW338" s="58"/>
    </row>
    <row r="339" spans="2:49" x14ac:dyDescent="0.25">
      <c r="B339" s="150" t="s">
        <v>291</v>
      </c>
      <c r="C339" s="155" t="s">
        <v>369</v>
      </c>
      <c r="D339" s="58"/>
      <c r="E339" s="150" t="s">
        <v>291</v>
      </c>
      <c r="F339" s="155"/>
      <c r="G339" s="58"/>
      <c r="H339" s="150" t="s">
        <v>291</v>
      </c>
      <c r="I339" s="155"/>
      <c r="J339" s="58"/>
      <c r="K339" s="150" t="s">
        <v>943</v>
      </c>
      <c r="L339" s="155" t="s">
        <v>1416</v>
      </c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  <c r="AA339" s="58"/>
      <c r="AB339" s="58"/>
      <c r="AC339" s="58"/>
      <c r="AD339" s="58"/>
      <c r="AE339" s="58"/>
      <c r="AF339" s="58"/>
      <c r="AG339" s="58"/>
      <c r="AH339" s="58"/>
      <c r="AI339" s="58"/>
      <c r="AJ339" s="58"/>
      <c r="AK339" s="58"/>
      <c r="AL339" s="58"/>
      <c r="AM339" s="58"/>
      <c r="AN339" s="58"/>
      <c r="AO339" s="58"/>
      <c r="AP339" s="58"/>
      <c r="AQ339" s="58"/>
      <c r="AR339" s="58"/>
      <c r="AS339" s="58"/>
      <c r="AT339" s="58"/>
      <c r="AU339" s="58"/>
      <c r="AV339" s="58"/>
      <c r="AW339" s="58"/>
    </row>
    <row r="340" spans="2:49" x14ac:dyDescent="0.25">
      <c r="B340" s="150" t="s">
        <v>292</v>
      </c>
      <c r="C340" s="155" t="s">
        <v>322</v>
      </c>
      <c r="D340" s="58"/>
      <c r="E340" s="150" t="s">
        <v>292</v>
      </c>
      <c r="F340" s="155"/>
      <c r="G340" s="58"/>
      <c r="H340" s="150" t="s">
        <v>292</v>
      </c>
      <c r="I340" s="155"/>
      <c r="J340" s="58"/>
      <c r="K340" s="150" t="s">
        <v>944</v>
      </c>
      <c r="L340" s="155" t="s">
        <v>1417</v>
      </c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  <c r="AA340" s="58"/>
      <c r="AB340" s="58"/>
      <c r="AC340" s="58"/>
      <c r="AD340" s="58"/>
      <c r="AE340" s="58"/>
      <c r="AF340" s="58"/>
      <c r="AG340" s="58"/>
      <c r="AH340" s="58"/>
      <c r="AI340" s="58"/>
      <c r="AJ340" s="58"/>
      <c r="AK340" s="58"/>
      <c r="AL340" s="58"/>
      <c r="AM340" s="58"/>
      <c r="AN340" s="58"/>
      <c r="AO340" s="58"/>
      <c r="AP340" s="58"/>
      <c r="AQ340" s="58"/>
      <c r="AR340" s="58"/>
      <c r="AS340" s="58"/>
      <c r="AT340" s="58"/>
      <c r="AU340" s="58"/>
      <c r="AV340" s="58"/>
      <c r="AW340" s="58"/>
    </row>
    <row r="341" spans="2:49" x14ac:dyDescent="0.25">
      <c r="B341" s="150" t="s">
        <v>293</v>
      </c>
      <c r="C341" s="155" t="s">
        <v>368</v>
      </c>
      <c r="D341" s="58"/>
      <c r="E341" s="150" t="s">
        <v>293</v>
      </c>
      <c r="F341" s="155"/>
      <c r="G341" s="58"/>
      <c r="H341" s="150" t="s">
        <v>293</v>
      </c>
      <c r="I341" s="155"/>
      <c r="J341" s="58"/>
      <c r="K341" s="150" t="s">
        <v>945</v>
      </c>
      <c r="L341" s="155" t="s">
        <v>1418</v>
      </c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  <c r="AA341" s="58"/>
      <c r="AB341" s="58"/>
      <c r="AC341" s="58"/>
      <c r="AD341" s="58"/>
      <c r="AE341" s="58"/>
      <c r="AF341" s="58"/>
      <c r="AG341" s="58"/>
      <c r="AH341" s="58"/>
      <c r="AI341" s="58"/>
      <c r="AJ341" s="58"/>
      <c r="AK341" s="58"/>
      <c r="AL341" s="58"/>
      <c r="AM341" s="58"/>
      <c r="AN341" s="58"/>
      <c r="AO341" s="58"/>
      <c r="AP341" s="58"/>
      <c r="AQ341" s="58"/>
      <c r="AR341" s="58"/>
      <c r="AS341" s="58"/>
      <c r="AT341" s="58"/>
      <c r="AU341" s="58"/>
      <c r="AV341" s="58"/>
      <c r="AW341" s="58"/>
    </row>
    <row r="342" spans="2:49" x14ac:dyDescent="0.25">
      <c r="B342" s="150" t="s">
        <v>294</v>
      </c>
      <c r="C342" s="155" t="s">
        <v>367</v>
      </c>
      <c r="D342" s="58"/>
      <c r="E342" s="150" t="s">
        <v>294</v>
      </c>
      <c r="F342" s="155"/>
      <c r="G342" s="58"/>
      <c r="H342" s="150" t="s">
        <v>294</v>
      </c>
      <c r="I342" s="155"/>
      <c r="J342" s="58"/>
      <c r="K342" s="150" t="s">
        <v>946</v>
      </c>
      <c r="L342" s="155" t="s">
        <v>1419</v>
      </c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  <c r="AA342" s="58"/>
      <c r="AB342" s="58"/>
      <c r="AC342" s="58"/>
      <c r="AD342" s="58"/>
      <c r="AE342" s="58"/>
      <c r="AF342" s="58"/>
      <c r="AG342" s="58"/>
      <c r="AH342" s="58"/>
      <c r="AI342" s="58"/>
      <c r="AJ342" s="58"/>
      <c r="AK342" s="58"/>
      <c r="AL342" s="58"/>
      <c r="AM342" s="58"/>
      <c r="AN342" s="58"/>
      <c r="AO342" s="58"/>
      <c r="AP342" s="58"/>
      <c r="AQ342" s="58"/>
      <c r="AR342" s="58"/>
      <c r="AS342" s="58"/>
      <c r="AT342" s="58"/>
      <c r="AU342" s="58"/>
      <c r="AV342" s="58"/>
      <c r="AW342" s="58"/>
    </row>
    <row r="343" spans="2:49" x14ac:dyDescent="0.25">
      <c r="B343" s="150" t="s">
        <v>295</v>
      </c>
      <c r="C343" s="155" t="s">
        <v>363</v>
      </c>
      <c r="D343" s="58"/>
      <c r="E343" s="150" t="s">
        <v>295</v>
      </c>
      <c r="F343" s="155"/>
      <c r="G343" s="58"/>
      <c r="H343" s="150" t="s">
        <v>295</v>
      </c>
      <c r="I343" s="155"/>
      <c r="J343" s="58"/>
      <c r="K343" s="150" t="s">
        <v>947</v>
      </c>
      <c r="L343" s="155" t="s">
        <v>1420</v>
      </c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  <c r="AA343" s="58"/>
      <c r="AB343" s="58"/>
      <c r="AC343" s="58"/>
      <c r="AD343" s="58"/>
      <c r="AE343" s="58"/>
      <c r="AF343" s="58"/>
      <c r="AG343" s="58"/>
      <c r="AH343" s="58"/>
      <c r="AI343" s="58"/>
      <c r="AJ343" s="58"/>
      <c r="AK343" s="58"/>
      <c r="AL343" s="58"/>
      <c r="AM343" s="58"/>
      <c r="AN343" s="58"/>
      <c r="AO343" s="58"/>
      <c r="AP343" s="58"/>
      <c r="AQ343" s="58"/>
      <c r="AR343" s="58"/>
      <c r="AS343" s="58"/>
      <c r="AT343" s="58"/>
      <c r="AU343" s="58"/>
      <c r="AV343" s="58"/>
      <c r="AW343" s="58"/>
    </row>
    <row r="344" spans="2:49" x14ac:dyDescent="0.25">
      <c r="B344" s="150" t="s">
        <v>297</v>
      </c>
      <c r="C344" s="155" t="s">
        <v>319</v>
      </c>
      <c r="D344" s="58"/>
      <c r="E344" s="150" t="s">
        <v>297</v>
      </c>
      <c r="F344" s="155"/>
      <c r="G344" s="58"/>
      <c r="H344" s="150" t="s">
        <v>297</v>
      </c>
      <c r="I344" s="155"/>
      <c r="J344" s="58"/>
      <c r="K344" s="150" t="s">
        <v>948</v>
      </c>
      <c r="L344" s="155" t="s">
        <v>1421</v>
      </c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  <c r="AA344" s="58"/>
      <c r="AB344" s="58"/>
      <c r="AC344" s="58"/>
      <c r="AD344" s="58"/>
      <c r="AE344" s="58"/>
      <c r="AF344" s="58"/>
      <c r="AG344" s="58"/>
      <c r="AH344" s="58"/>
      <c r="AI344" s="58"/>
      <c r="AJ344" s="58"/>
      <c r="AK344" s="58"/>
      <c r="AL344" s="58"/>
      <c r="AM344" s="58"/>
      <c r="AN344" s="58"/>
      <c r="AO344" s="58"/>
      <c r="AP344" s="58"/>
      <c r="AQ344" s="58"/>
      <c r="AR344" s="58"/>
      <c r="AS344" s="58"/>
      <c r="AT344" s="58"/>
      <c r="AU344" s="58"/>
      <c r="AV344" s="58"/>
      <c r="AW344" s="58"/>
    </row>
    <row r="345" spans="2:49" x14ac:dyDescent="0.25">
      <c r="B345" s="150" t="s">
        <v>298</v>
      </c>
      <c r="C345" s="155" t="s">
        <v>320</v>
      </c>
      <c r="D345" s="58"/>
      <c r="E345" s="150" t="s">
        <v>298</v>
      </c>
      <c r="F345" s="155"/>
      <c r="G345" s="58"/>
      <c r="H345" s="150" t="s">
        <v>298</v>
      </c>
      <c r="I345" s="155"/>
      <c r="J345" s="58"/>
      <c r="K345" s="150" t="s">
        <v>949</v>
      </c>
      <c r="L345" s="155" t="s">
        <v>1422</v>
      </c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  <c r="AA345" s="58"/>
      <c r="AB345" s="58"/>
      <c r="AC345" s="58"/>
      <c r="AD345" s="58"/>
      <c r="AE345" s="58"/>
      <c r="AF345" s="58"/>
      <c r="AG345" s="58"/>
      <c r="AH345" s="58"/>
      <c r="AI345" s="58"/>
      <c r="AJ345" s="58"/>
      <c r="AK345" s="58"/>
      <c r="AL345" s="58"/>
      <c r="AM345" s="58"/>
      <c r="AN345" s="58"/>
      <c r="AO345" s="58"/>
      <c r="AP345" s="58"/>
      <c r="AQ345" s="58"/>
      <c r="AR345" s="58"/>
      <c r="AS345" s="58"/>
      <c r="AT345" s="58"/>
      <c r="AU345" s="58"/>
      <c r="AV345" s="58"/>
      <c r="AW345" s="58"/>
    </row>
    <row r="346" spans="2:49" x14ac:dyDescent="0.25">
      <c r="B346" s="150" t="s">
        <v>299</v>
      </c>
      <c r="C346" s="155" t="s">
        <v>325</v>
      </c>
      <c r="D346" s="58"/>
      <c r="E346" s="150" t="s">
        <v>299</v>
      </c>
      <c r="F346" s="155"/>
      <c r="G346" s="58"/>
      <c r="H346" s="150" t="s">
        <v>299</v>
      </c>
      <c r="I346" s="155"/>
      <c r="J346" s="58"/>
      <c r="K346" s="150" t="s">
        <v>950</v>
      </c>
      <c r="L346" s="155" t="s">
        <v>1423</v>
      </c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  <c r="AA346" s="58"/>
      <c r="AB346" s="58"/>
      <c r="AC346" s="58"/>
      <c r="AD346" s="58"/>
      <c r="AE346" s="58"/>
      <c r="AF346" s="58"/>
      <c r="AG346" s="58"/>
      <c r="AH346" s="58"/>
      <c r="AI346" s="58"/>
      <c r="AJ346" s="58"/>
      <c r="AK346" s="58"/>
      <c r="AL346" s="58"/>
      <c r="AM346" s="58"/>
      <c r="AN346" s="58"/>
      <c r="AO346" s="58"/>
      <c r="AP346" s="58"/>
      <c r="AQ346" s="58"/>
      <c r="AR346" s="58"/>
      <c r="AS346" s="58"/>
      <c r="AT346" s="58"/>
      <c r="AU346" s="58"/>
      <c r="AV346" s="58"/>
      <c r="AW346" s="58"/>
    </row>
    <row r="347" spans="2:49" x14ac:dyDescent="0.25">
      <c r="B347" s="150" t="s">
        <v>300</v>
      </c>
      <c r="C347" s="155" t="s">
        <v>326</v>
      </c>
      <c r="D347" s="58"/>
      <c r="E347" s="150" t="s">
        <v>300</v>
      </c>
      <c r="F347" s="155"/>
      <c r="G347" s="58"/>
      <c r="H347" s="150" t="s">
        <v>300</v>
      </c>
      <c r="I347" s="155"/>
      <c r="J347" s="58"/>
      <c r="K347" s="150" t="s">
        <v>951</v>
      </c>
      <c r="L347" s="155" t="s">
        <v>1424</v>
      </c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  <c r="AA347" s="58"/>
      <c r="AB347" s="58"/>
      <c r="AC347" s="58"/>
      <c r="AD347" s="58"/>
      <c r="AE347" s="58"/>
      <c r="AF347" s="58"/>
      <c r="AG347" s="58"/>
      <c r="AH347" s="58"/>
      <c r="AI347" s="58"/>
      <c r="AJ347" s="58"/>
      <c r="AK347" s="58"/>
      <c r="AL347" s="58"/>
      <c r="AM347" s="58"/>
      <c r="AN347" s="58"/>
      <c r="AO347" s="58"/>
      <c r="AP347" s="58"/>
      <c r="AQ347" s="58"/>
      <c r="AR347" s="58"/>
      <c r="AS347" s="58"/>
      <c r="AT347" s="58"/>
      <c r="AU347" s="58"/>
      <c r="AV347" s="58"/>
      <c r="AW347" s="58"/>
    </row>
    <row r="348" spans="2:49" x14ac:dyDescent="0.25">
      <c r="B348" s="150" t="s">
        <v>301</v>
      </c>
      <c r="C348" s="155" t="s">
        <v>327</v>
      </c>
      <c r="D348" s="58"/>
      <c r="E348" s="150" t="s">
        <v>301</v>
      </c>
      <c r="F348" s="155"/>
      <c r="G348" s="58"/>
      <c r="H348" s="150" t="s">
        <v>301</v>
      </c>
      <c r="I348" s="155"/>
      <c r="J348" s="58"/>
      <c r="K348" s="150" t="s">
        <v>952</v>
      </c>
      <c r="L348" s="155" t="s">
        <v>1425</v>
      </c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  <c r="AA348" s="58"/>
      <c r="AB348" s="58"/>
      <c r="AC348" s="58"/>
      <c r="AD348" s="58"/>
      <c r="AE348" s="58"/>
      <c r="AF348" s="58"/>
      <c r="AG348" s="58"/>
      <c r="AH348" s="58"/>
      <c r="AI348" s="58"/>
      <c r="AJ348" s="58"/>
      <c r="AK348" s="58"/>
      <c r="AL348" s="58"/>
      <c r="AM348" s="58"/>
      <c r="AN348" s="58"/>
      <c r="AO348" s="58"/>
      <c r="AP348" s="58"/>
      <c r="AQ348" s="58"/>
      <c r="AR348" s="58"/>
      <c r="AS348" s="58"/>
      <c r="AT348" s="58"/>
      <c r="AU348" s="58"/>
      <c r="AV348" s="58"/>
      <c r="AW348" s="58"/>
    </row>
    <row r="349" spans="2:49" x14ac:dyDescent="0.25">
      <c r="B349" s="150" t="s">
        <v>337</v>
      </c>
      <c r="C349" s="155" t="s">
        <v>328</v>
      </c>
      <c r="D349" s="58"/>
      <c r="E349" s="150" t="s">
        <v>337</v>
      </c>
      <c r="F349" s="155"/>
      <c r="G349" s="58"/>
      <c r="H349" s="150" t="s">
        <v>337</v>
      </c>
      <c r="I349" s="155"/>
      <c r="J349" s="58"/>
      <c r="K349" s="150" t="s">
        <v>953</v>
      </c>
      <c r="L349" s="155" t="s">
        <v>1426</v>
      </c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  <c r="AA349" s="58"/>
      <c r="AB349" s="58"/>
      <c r="AC349" s="58"/>
      <c r="AD349" s="58"/>
      <c r="AE349" s="58"/>
      <c r="AF349" s="58"/>
      <c r="AG349" s="58"/>
      <c r="AH349" s="58"/>
      <c r="AI349" s="58"/>
      <c r="AJ349" s="58"/>
      <c r="AK349" s="58"/>
      <c r="AL349" s="58"/>
      <c r="AM349" s="58"/>
      <c r="AN349" s="58"/>
      <c r="AO349" s="58"/>
      <c r="AP349" s="58"/>
      <c r="AQ349" s="58"/>
      <c r="AR349" s="58"/>
      <c r="AS349" s="58"/>
      <c r="AT349" s="58"/>
      <c r="AU349" s="58"/>
      <c r="AV349" s="58"/>
      <c r="AW349" s="58"/>
    </row>
    <row r="350" spans="2:49" x14ac:dyDescent="0.25">
      <c r="B350" s="150" t="s">
        <v>338</v>
      </c>
      <c r="C350" s="155" t="s">
        <v>364</v>
      </c>
      <c r="D350" s="58"/>
      <c r="E350" s="150" t="s">
        <v>338</v>
      </c>
      <c r="F350" s="155"/>
      <c r="G350" s="58"/>
      <c r="H350" s="150" t="s">
        <v>338</v>
      </c>
      <c r="I350" s="155"/>
      <c r="J350" s="58"/>
      <c r="K350" s="150" t="s">
        <v>954</v>
      </c>
      <c r="L350" s="155" t="s">
        <v>1427</v>
      </c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  <c r="AA350" s="58"/>
      <c r="AB350" s="58"/>
      <c r="AC350" s="58"/>
      <c r="AD350" s="58"/>
      <c r="AE350" s="58"/>
      <c r="AF350" s="58"/>
      <c r="AG350" s="58"/>
      <c r="AH350" s="58"/>
      <c r="AI350" s="58"/>
      <c r="AJ350" s="58"/>
      <c r="AK350" s="58"/>
      <c r="AL350" s="58"/>
      <c r="AM350" s="58"/>
      <c r="AN350" s="58"/>
      <c r="AO350" s="58"/>
      <c r="AP350" s="58"/>
      <c r="AQ350" s="58"/>
      <c r="AR350" s="58"/>
      <c r="AS350" s="58"/>
      <c r="AT350" s="58"/>
      <c r="AU350" s="58"/>
      <c r="AV350" s="58"/>
      <c r="AW350" s="58"/>
    </row>
    <row r="351" spans="2:49" x14ac:dyDescent="0.25">
      <c r="B351" s="150" t="s">
        <v>340</v>
      </c>
      <c r="C351" s="155" t="s">
        <v>329</v>
      </c>
      <c r="D351" s="58"/>
      <c r="E351" s="150" t="s">
        <v>340</v>
      </c>
      <c r="F351" s="155"/>
      <c r="G351" s="58"/>
      <c r="H351" s="150" t="s">
        <v>340</v>
      </c>
      <c r="I351" s="155"/>
      <c r="J351" s="58"/>
      <c r="K351" s="150" t="s">
        <v>955</v>
      </c>
      <c r="L351" s="155" t="s">
        <v>1428</v>
      </c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  <c r="AA351" s="58"/>
      <c r="AB351" s="58"/>
      <c r="AC351" s="58"/>
      <c r="AD351" s="58"/>
      <c r="AE351" s="58"/>
      <c r="AF351" s="58"/>
      <c r="AG351" s="58"/>
      <c r="AH351" s="58"/>
      <c r="AI351" s="58"/>
      <c r="AJ351" s="58"/>
      <c r="AK351" s="58"/>
      <c r="AL351" s="58"/>
      <c r="AM351" s="58"/>
      <c r="AN351" s="58"/>
      <c r="AO351" s="58"/>
      <c r="AP351" s="58"/>
      <c r="AQ351" s="58"/>
      <c r="AR351" s="58"/>
      <c r="AS351" s="58"/>
      <c r="AT351" s="58"/>
      <c r="AU351" s="58"/>
      <c r="AV351" s="58"/>
      <c r="AW351" s="58"/>
    </row>
    <row r="352" spans="2:49" x14ac:dyDescent="0.25">
      <c r="B352" s="146"/>
      <c r="C352" s="58"/>
      <c r="D352" s="58"/>
      <c r="E352" s="146"/>
      <c r="F352" s="58"/>
      <c r="G352" s="58"/>
      <c r="H352" s="146"/>
      <c r="I352" s="58"/>
      <c r="J352" s="58"/>
      <c r="K352" s="146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  <c r="AA352" s="58"/>
      <c r="AB352" s="58"/>
      <c r="AC352" s="58"/>
      <c r="AD352" s="58"/>
      <c r="AE352" s="58"/>
      <c r="AF352" s="58"/>
      <c r="AG352" s="58"/>
      <c r="AH352" s="58"/>
      <c r="AI352" s="58"/>
      <c r="AJ352" s="58"/>
      <c r="AK352" s="58"/>
      <c r="AL352" s="58"/>
      <c r="AM352" s="58"/>
      <c r="AN352" s="58"/>
      <c r="AO352" s="58"/>
      <c r="AP352" s="58"/>
      <c r="AQ352" s="58"/>
      <c r="AR352" s="58"/>
      <c r="AS352" s="58"/>
      <c r="AT352" s="58"/>
      <c r="AU352" s="58"/>
      <c r="AV352" s="58"/>
      <c r="AW352" s="58"/>
    </row>
    <row r="353" spans="2:49" ht="15.75" x14ac:dyDescent="0.25">
      <c r="B353" s="149"/>
      <c r="C353" s="149" t="s">
        <v>792</v>
      </c>
      <c r="D353" s="58"/>
      <c r="E353" s="149"/>
      <c r="F353" s="149" t="s">
        <v>792</v>
      </c>
      <c r="G353" s="58"/>
      <c r="H353" s="149"/>
      <c r="I353" s="149" t="s">
        <v>792</v>
      </c>
      <c r="J353" s="58"/>
      <c r="K353" s="149"/>
      <c r="L353" s="149" t="s">
        <v>792</v>
      </c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  <c r="AA353" s="58"/>
      <c r="AB353" s="58"/>
      <c r="AC353" s="58"/>
      <c r="AD353" s="58"/>
      <c r="AE353" s="58"/>
      <c r="AF353" s="58"/>
      <c r="AG353" s="58"/>
      <c r="AH353" s="58"/>
      <c r="AI353" s="58"/>
      <c r="AJ353" s="58"/>
      <c r="AK353" s="58"/>
      <c r="AL353" s="58"/>
      <c r="AM353" s="58"/>
      <c r="AN353" s="58"/>
      <c r="AO353" s="58"/>
      <c r="AP353" s="58"/>
      <c r="AQ353" s="58"/>
      <c r="AR353" s="58"/>
      <c r="AS353" s="58"/>
      <c r="AT353" s="58"/>
      <c r="AU353" s="58"/>
      <c r="AV353" s="58"/>
      <c r="AW353" s="58"/>
    </row>
    <row r="354" spans="2:49" x14ac:dyDescent="0.25">
      <c r="B354" s="150">
        <v>6</v>
      </c>
      <c r="C354" s="151" t="s">
        <v>304</v>
      </c>
      <c r="D354" s="58"/>
      <c r="E354" s="150">
        <v>6</v>
      </c>
      <c r="F354" s="151" t="s">
        <v>304</v>
      </c>
      <c r="G354" s="58"/>
      <c r="H354" s="150">
        <v>6</v>
      </c>
      <c r="I354" s="151" t="s">
        <v>844</v>
      </c>
      <c r="J354" s="58"/>
      <c r="K354" s="150">
        <v>7</v>
      </c>
      <c r="L354" s="151" t="s">
        <v>844</v>
      </c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  <c r="AA354" s="58"/>
      <c r="AB354" s="58"/>
      <c r="AC354" s="58"/>
      <c r="AD354" s="58"/>
      <c r="AE354" s="58"/>
      <c r="AF354" s="58"/>
      <c r="AG354" s="58"/>
      <c r="AH354" s="58"/>
      <c r="AI354" s="58"/>
      <c r="AJ354" s="58"/>
      <c r="AK354" s="58"/>
      <c r="AL354" s="58"/>
      <c r="AM354" s="58"/>
      <c r="AN354" s="58"/>
      <c r="AO354" s="58"/>
      <c r="AP354" s="58"/>
      <c r="AQ354" s="58"/>
      <c r="AR354" s="58"/>
      <c r="AS354" s="58"/>
      <c r="AT354" s="58"/>
      <c r="AU354" s="58"/>
      <c r="AV354" s="58"/>
      <c r="AW354" s="58"/>
    </row>
    <row r="355" spans="2:49" x14ac:dyDescent="0.25">
      <c r="B355" s="150" t="s">
        <v>246</v>
      </c>
      <c r="C355" s="155" t="s">
        <v>1080</v>
      </c>
      <c r="D355" s="58"/>
      <c r="E355" s="150" t="s">
        <v>246</v>
      </c>
      <c r="F355" s="155" t="s">
        <v>795</v>
      </c>
      <c r="G355" s="58"/>
      <c r="H355" s="150" t="s">
        <v>246</v>
      </c>
      <c r="I355" s="155"/>
      <c r="J355" s="58"/>
      <c r="K355" s="150" t="s">
        <v>258</v>
      </c>
      <c r="L355" s="155" t="s">
        <v>845</v>
      </c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  <c r="AA355" s="58"/>
      <c r="AB355" s="58"/>
      <c r="AC355" s="58"/>
      <c r="AD355" s="58"/>
      <c r="AE355" s="58"/>
      <c r="AF355" s="58"/>
      <c r="AG355" s="58"/>
      <c r="AH355" s="58"/>
      <c r="AI355" s="58"/>
      <c r="AJ355" s="58"/>
      <c r="AK355" s="58"/>
      <c r="AL355" s="58"/>
      <c r="AM355" s="58"/>
      <c r="AN355" s="58"/>
      <c r="AO355" s="58"/>
      <c r="AP355" s="58"/>
      <c r="AQ355" s="58"/>
      <c r="AR355" s="58"/>
      <c r="AS355" s="58"/>
      <c r="AT355" s="58"/>
      <c r="AU355" s="58"/>
      <c r="AV355" s="58"/>
      <c r="AW355" s="58"/>
    </row>
    <row r="356" spans="2:49" x14ac:dyDescent="0.25">
      <c r="B356" s="150" t="s">
        <v>247</v>
      </c>
      <c r="C356" s="155" t="s">
        <v>1066</v>
      </c>
      <c r="D356" s="58"/>
      <c r="E356" s="150" t="s">
        <v>247</v>
      </c>
      <c r="F356" s="155" t="s">
        <v>796</v>
      </c>
      <c r="G356" s="58"/>
      <c r="H356" s="150" t="s">
        <v>247</v>
      </c>
      <c r="I356" s="155"/>
      <c r="J356" s="58"/>
      <c r="K356" s="150" t="s">
        <v>259</v>
      </c>
      <c r="L356" s="155" t="s">
        <v>846</v>
      </c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  <c r="AA356" s="58"/>
      <c r="AB356" s="58"/>
      <c r="AC356" s="58"/>
      <c r="AD356" s="58"/>
      <c r="AE356" s="58"/>
      <c r="AF356" s="58"/>
      <c r="AG356" s="58"/>
      <c r="AH356" s="58"/>
      <c r="AI356" s="58"/>
      <c r="AJ356" s="58"/>
      <c r="AK356" s="58"/>
      <c r="AL356" s="58"/>
      <c r="AM356" s="58"/>
      <c r="AN356" s="58"/>
      <c r="AO356" s="58"/>
      <c r="AP356" s="58"/>
      <c r="AQ356" s="58"/>
      <c r="AR356" s="58"/>
      <c r="AS356" s="58"/>
      <c r="AT356" s="58"/>
      <c r="AU356" s="58"/>
      <c r="AV356" s="58"/>
      <c r="AW356" s="58"/>
    </row>
    <row r="357" spans="2:49" x14ac:dyDescent="0.25">
      <c r="B357" s="150" t="s">
        <v>248</v>
      </c>
      <c r="C357" s="155" t="s">
        <v>1081</v>
      </c>
      <c r="D357" s="58"/>
      <c r="E357" s="150" t="s">
        <v>248</v>
      </c>
      <c r="F357" s="155" t="s">
        <v>797</v>
      </c>
      <c r="G357" s="58"/>
      <c r="H357" s="150" t="s">
        <v>248</v>
      </c>
      <c r="I357" s="155"/>
      <c r="J357" s="58"/>
      <c r="K357" s="150" t="s">
        <v>260</v>
      </c>
      <c r="L357" s="155" t="s">
        <v>847</v>
      </c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  <c r="AA357" s="58"/>
      <c r="AB357" s="58"/>
      <c r="AC357" s="58"/>
      <c r="AD357" s="58"/>
      <c r="AE357" s="58"/>
      <c r="AF357" s="58"/>
      <c r="AG357" s="58"/>
      <c r="AH357" s="58"/>
      <c r="AI357" s="58"/>
      <c r="AJ357" s="58"/>
      <c r="AK357" s="58"/>
      <c r="AL357" s="58"/>
      <c r="AM357" s="58"/>
      <c r="AN357" s="58"/>
      <c r="AO357" s="58"/>
      <c r="AP357" s="58"/>
      <c r="AQ357" s="58"/>
      <c r="AR357" s="58"/>
      <c r="AS357" s="58"/>
      <c r="AT357" s="58"/>
      <c r="AU357" s="58"/>
      <c r="AV357" s="58"/>
      <c r="AW357" s="58"/>
    </row>
    <row r="358" spans="2:49" x14ac:dyDescent="0.25">
      <c r="B358" s="150" t="s">
        <v>249</v>
      </c>
      <c r="C358" s="155" t="s">
        <v>1067</v>
      </c>
      <c r="D358" s="58"/>
      <c r="E358" s="150" t="s">
        <v>249</v>
      </c>
      <c r="F358" s="155" t="s">
        <v>798</v>
      </c>
      <c r="G358" s="58"/>
      <c r="H358" s="150" t="s">
        <v>249</v>
      </c>
      <c r="I358" s="155"/>
      <c r="J358" s="58"/>
      <c r="K358" s="150" t="s">
        <v>261</v>
      </c>
      <c r="L358" s="155" t="s">
        <v>1385</v>
      </c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  <c r="AA358" s="58"/>
      <c r="AB358" s="58"/>
      <c r="AC358" s="58"/>
      <c r="AD358" s="58"/>
      <c r="AE358" s="58"/>
      <c r="AF358" s="58"/>
      <c r="AG358" s="58"/>
      <c r="AH358" s="58"/>
      <c r="AI358" s="58"/>
      <c r="AJ358" s="58"/>
      <c r="AK358" s="58"/>
      <c r="AL358" s="58"/>
      <c r="AM358" s="58"/>
      <c r="AN358" s="58"/>
      <c r="AO358" s="58"/>
      <c r="AP358" s="58"/>
      <c r="AQ358" s="58"/>
      <c r="AR358" s="58"/>
      <c r="AS358" s="58"/>
      <c r="AT358" s="58"/>
      <c r="AU358" s="58"/>
      <c r="AV358" s="58"/>
      <c r="AW358" s="58"/>
    </row>
    <row r="359" spans="2:49" x14ac:dyDescent="0.25">
      <c r="B359" s="150" t="s">
        <v>250</v>
      </c>
      <c r="C359" s="155" t="s">
        <v>1038</v>
      </c>
      <c r="D359" s="58"/>
      <c r="E359" s="150" t="s">
        <v>250</v>
      </c>
      <c r="F359" s="155" t="s">
        <v>799</v>
      </c>
      <c r="G359" s="58"/>
      <c r="H359" s="150" t="s">
        <v>250</v>
      </c>
      <c r="I359" s="155"/>
      <c r="J359" s="58"/>
      <c r="K359" s="150" t="s">
        <v>262</v>
      </c>
      <c r="L359" s="155" t="s">
        <v>1386</v>
      </c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  <c r="AA359" s="58"/>
      <c r="AB359" s="58"/>
      <c r="AC359" s="58"/>
      <c r="AD359" s="58"/>
      <c r="AE359" s="58"/>
      <c r="AF359" s="58"/>
      <c r="AG359" s="58"/>
      <c r="AH359" s="58"/>
      <c r="AI359" s="58"/>
      <c r="AJ359" s="58"/>
      <c r="AK359" s="58"/>
      <c r="AL359" s="58"/>
      <c r="AM359" s="58"/>
      <c r="AN359" s="58"/>
      <c r="AO359" s="58"/>
      <c r="AP359" s="58"/>
      <c r="AQ359" s="58"/>
      <c r="AR359" s="58"/>
      <c r="AS359" s="58"/>
      <c r="AT359" s="58"/>
      <c r="AU359" s="58"/>
      <c r="AV359" s="58"/>
      <c r="AW359" s="58"/>
    </row>
    <row r="360" spans="2:49" x14ac:dyDescent="0.25">
      <c r="B360" s="150" t="s">
        <v>251</v>
      </c>
      <c r="C360" s="155" t="s">
        <v>1039</v>
      </c>
      <c r="D360" s="58"/>
      <c r="E360" s="150" t="s">
        <v>251</v>
      </c>
      <c r="F360" s="155" t="s">
        <v>800</v>
      </c>
      <c r="G360" s="58"/>
      <c r="H360" s="150" t="s">
        <v>251</v>
      </c>
      <c r="I360" s="155"/>
      <c r="J360" s="58"/>
      <c r="K360" s="150" t="s">
        <v>263</v>
      </c>
      <c r="L360" s="155" t="s">
        <v>1387</v>
      </c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  <c r="AA360" s="58"/>
      <c r="AB360" s="58"/>
      <c r="AC360" s="58"/>
      <c r="AD360" s="58"/>
      <c r="AE360" s="58"/>
      <c r="AF360" s="58"/>
      <c r="AG360" s="58"/>
      <c r="AH360" s="58"/>
      <c r="AI360" s="58"/>
      <c r="AJ360" s="58"/>
      <c r="AK360" s="58"/>
      <c r="AL360" s="58"/>
      <c r="AM360" s="58"/>
      <c r="AN360" s="58"/>
      <c r="AO360" s="58"/>
      <c r="AP360" s="58"/>
      <c r="AQ360" s="58"/>
      <c r="AR360" s="58"/>
      <c r="AS360" s="58"/>
      <c r="AT360" s="58"/>
      <c r="AU360" s="58"/>
      <c r="AV360" s="58"/>
      <c r="AW360" s="58"/>
    </row>
    <row r="361" spans="2:49" x14ac:dyDescent="0.25">
      <c r="B361" s="150" t="s">
        <v>252</v>
      </c>
      <c r="C361" s="155" t="s">
        <v>1040</v>
      </c>
      <c r="D361" s="58"/>
      <c r="E361" s="150" t="s">
        <v>252</v>
      </c>
      <c r="F361" s="155" t="s">
        <v>801</v>
      </c>
      <c r="G361" s="58"/>
      <c r="H361" s="150" t="s">
        <v>252</v>
      </c>
      <c r="I361" s="155"/>
      <c r="J361" s="58"/>
      <c r="K361" s="150" t="s">
        <v>264</v>
      </c>
      <c r="L361" s="155" t="s">
        <v>1388</v>
      </c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  <c r="AA361" s="58"/>
      <c r="AB361" s="58"/>
      <c r="AC361" s="58"/>
      <c r="AD361" s="58"/>
      <c r="AE361" s="58"/>
      <c r="AF361" s="58"/>
      <c r="AG361" s="58"/>
      <c r="AH361" s="58"/>
      <c r="AI361" s="58"/>
      <c r="AJ361" s="58"/>
      <c r="AK361" s="58"/>
      <c r="AL361" s="58"/>
      <c r="AM361" s="58"/>
      <c r="AN361" s="58"/>
      <c r="AO361" s="58"/>
      <c r="AP361" s="58"/>
      <c r="AQ361" s="58"/>
      <c r="AR361" s="58"/>
      <c r="AS361" s="58"/>
      <c r="AT361" s="58"/>
      <c r="AU361" s="58"/>
      <c r="AV361" s="58"/>
      <c r="AW361" s="58"/>
    </row>
    <row r="362" spans="2:49" x14ac:dyDescent="0.25">
      <c r="B362" s="150" t="s">
        <v>253</v>
      </c>
      <c r="C362" s="155" t="s">
        <v>1041</v>
      </c>
      <c r="D362" s="58"/>
      <c r="E362" s="150" t="s">
        <v>253</v>
      </c>
      <c r="F362" s="155" t="s">
        <v>802</v>
      </c>
      <c r="G362" s="58"/>
      <c r="H362" s="150" t="s">
        <v>253</v>
      </c>
      <c r="I362" s="155"/>
      <c r="J362" s="58"/>
      <c r="K362" s="150" t="s">
        <v>916</v>
      </c>
      <c r="L362" s="155" t="s">
        <v>1389</v>
      </c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  <c r="AA362" s="58"/>
      <c r="AB362" s="58"/>
      <c r="AC362" s="58"/>
      <c r="AD362" s="58"/>
      <c r="AE362" s="58"/>
      <c r="AF362" s="58"/>
      <c r="AG362" s="58"/>
      <c r="AH362" s="58"/>
      <c r="AI362" s="58"/>
      <c r="AJ362" s="58"/>
      <c r="AK362" s="58"/>
      <c r="AL362" s="58"/>
      <c r="AM362" s="58"/>
      <c r="AN362" s="58"/>
      <c r="AO362" s="58"/>
      <c r="AP362" s="58"/>
      <c r="AQ362" s="58"/>
      <c r="AR362" s="58"/>
      <c r="AS362" s="58"/>
      <c r="AT362" s="58"/>
      <c r="AU362" s="58"/>
      <c r="AV362" s="58"/>
      <c r="AW362" s="58"/>
    </row>
    <row r="363" spans="2:49" x14ac:dyDescent="0.25">
      <c r="B363" s="150" t="s">
        <v>254</v>
      </c>
      <c r="C363" s="155" t="s">
        <v>1042</v>
      </c>
      <c r="D363" s="58"/>
      <c r="E363" s="150" t="s">
        <v>254</v>
      </c>
      <c r="F363" s="155" t="s">
        <v>803</v>
      </c>
      <c r="G363" s="58"/>
      <c r="H363" s="150" t="s">
        <v>254</v>
      </c>
      <c r="I363" s="155"/>
      <c r="J363" s="58"/>
      <c r="K363" s="150" t="s">
        <v>917</v>
      </c>
      <c r="L363" s="155" t="s">
        <v>1390</v>
      </c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  <c r="AA363" s="58"/>
      <c r="AB363" s="58"/>
      <c r="AC363" s="58"/>
      <c r="AD363" s="58"/>
      <c r="AE363" s="58"/>
      <c r="AF363" s="58"/>
      <c r="AG363" s="58"/>
      <c r="AH363" s="58"/>
      <c r="AI363" s="58"/>
      <c r="AJ363" s="58"/>
      <c r="AK363" s="58"/>
      <c r="AL363" s="58"/>
      <c r="AM363" s="58"/>
      <c r="AN363" s="58"/>
      <c r="AO363" s="58"/>
      <c r="AP363" s="58"/>
      <c r="AQ363" s="58"/>
      <c r="AR363" s="58"/>
      <c r="AS363" s="58"/>
      <c r="AT363" s="58"/>
      <c r="AU363" s="58"/>
      <c r="AV363" s="58"/>
      <c r="AW363" s="58"/>
    </row>
    <row r="364" spans="2:49" x14ac:dyDescent="0.25">
      <c r="B364" s="150" t="s">
        <v>255</v>
      </c>
      <c r="C364" s="155" t="s">
        <v>1043</v>
      </c>
      <c r="D364" s="58"/>
      <c r="E364" s="150" t="s">
        <v>255</v>
      </c>
      <c r="F364" s="155" t="s">
        <v>804</v>
      </c>
      <c r="G364" s="58"/>
      <c r="H364" s="150" t="s">
        <v>255</v>
      </c>
      <c r="I364" s="155"/>
      <c r="J364" s="58"/>
      <c r="K364" s="150" t="s">
        <v>918</v>
      </c>
      <c r="L364" s="155" t="s">
        <v>1391</v>
      </c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  <c r="AA364" s="58"/>
      <c r="AB364" s="58"/>
      <c r="AC364" s="58"/>
      <c r="AD364" s="58"/>
      <c r="AE364" s="58"/>
      <c r="AF364" s="58"/>
      <c r="AG364" s="58"/>
      <c r="AH364" s="58"/>
      <c r="AI364" s="58"/>
      <c r="AJ364" s="58"/>
      <c r="AK364" s="58"/>
      <c r="AL364" s="58"/>
      <c r="AM364" s="58"/>
      <c r="AN364" s="58"/>
      <c r="AO364" s="58"/>
      <c r="AP364" s="58"/>
      <c r="AQ364" s="58"/>
      <c r="AR364" s="58"/>
      <c r="AS364" s="58"/>
      <c r="AT364" s="58"/>
      <c r="AU364" s="58"/>
      <c r="AV364" s="58"/>
      <c r="AW364" s="58"/>
    </row>
    <row r="365" spans="2:49" x14ac:dyDescent="0.25">
      <c r="B365" s="150" t="s">
        <v>256</v>
      </c>
      <c r="C365" s="155" t="s">
        <v>1044</v>
      </c>
      <c r="D365" s="58"/>
      <c r="E365" s="150" t="s">
        <v>256</v>
      </c>
      <c r="F365" s="155" t="s">
        <v>805</v>
      </c>
      <c r="G365" s="58"/>
      <c r="H365" s="150" t="s">
        <v>256</v>
      </c>
      <c r="I365" s="155"/>
      <c r="J365" s="58"/>
      <c r="K365" s="150" t="s">
        <v>919</v>
      </c>
      <c r="L365" s="155" t="s">
        <v>1392</v>
      </c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  <c r="AA365" s="58"/>
      <c r="AB365" s="58"/>
      <c r="AC365" s="58"/>
      <c r="AD365" s="58"/>
      <c r="AE365" s="58"/>
      <c r="AF365" s="58"/>
      <c r="AG365" s="58"/>
      <c r="AH365" s="58"/>
      <c r="AI365" s="58"/>
      <c r="AJ365" s="58"/>
      <c r="AK365" s="58"/>
      <c r="AL365" s="58"/>
      <c r="AM365" s="58"/>
      <c r="AN365" s="58"/>
      <c r="AO365" s="58"/>
      <c r="AP365" s="58"/>
      <c r="AQ365" s="58"/>
      <c r="AR365" s="58"/>
      <c r="AS365" s="58"/>
      <c r="AT365" s="58"/>
      <c r="AU365" s="58"/>
      <c r="AV365" s="58"/>
      <c r="AW365" s="58"/>
    </row>
    <row r="366" spans="2:49" x14ac:dyDescent="0.25">
      <c r="B366" s="150" t="s">
        <v>257</v>
      </c>
      <c r="C366" s="155" t="s">
        <v>1045</v>
      </c>
      <c r="D366" s="58"/>
      <c r="E366" s="150" t="s">
        <v>257</v>
      </c>
      <c r="F366" s="155" t="s">
        <v>824</v>
      </c>
      <c r="G366" s="58"/>
      <c r="H366" s="150" t="s">
        <v>257</v>
      </c>
      <c r="I366" s="155"/>
      <c r="J366" s="58"/>
      <c r="K366" s="150" t="s">
        <v>920</v>
      </c>
      <c r="L366" s="155" t="s">
        <v>1393</v>
      </c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  <c r="AA366" s="58"/>
      <c r="AB366" s="58"/>
      <c r="AC366" s="58"/>
      <c r="AD366" s="58"/>
      <c r="AE366" s="58"/>
      <c r="AF366" s="58"/>
      <c r="AG366" s="58"/>
      <c r="AH366" s="58"/>
      <c r="AI366" s="58"/>
      <c r="AJ366" s="58"/>
      <c r="AK366" s="58"/>
      <c r="AL366" s="58"/>
      <c r="AM366" s="58"/>
      <c r="AN366" s="58"/>
      <c r="AO366" s="58"/>
      <c r="AP366" s="58"/>
      <c r="AQ366" s="58"/>
      <c r="AR366" s="58"/>
      <c r="AS366" s="58"/>
      <c r="AT366" s="58"/>
      <c r="AU366" s="58"/>
      <c r="AV366" s="58"/>
      <c r="AW366" s="58"/>
    </row>
    <row r="367" spans="2:49" x14ac:dyDescent="0.25">
      <c r="B367" s="150" t="s">
        <v>270</v>
      </c>
      <c r="C367" s="155" t="s">
        <v>1046</v>
      </c>
      <c r="D367" s="58"/>
      <c r="E367" s="150" t="s">
        <v>270</v>
      </c>
      <c r="F367" s="155" t="s">
        <v>825</v>
      </c>
      <c r="G367" s="58"/>
      <c r="H367" s="150" t="s">
        <v>270</v>
      </c>
      <c r="I367" s="155"/>
      <c r="J367" s="58"/>
      <c r="K367" s="150" t="s">
        <v>921</v>
      </c>
      <c r="L367" s="155" t="s">
        <v>1394</v>
      </c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  <c r="AA367" s="58"/>
      <c r="AB367" s="58"/>
      <c r="AC367" s="58"/>
      <c r="AD367" s="58"/>
      <c r="AE367" s="58"/>
      <c r="AF367" s="58"/>
      <c r="AG367" s="58"/>
      <c r="AH367" s="58"/>
      <c r="AI367" s="58"/>
      <c r="AJ367" s="58"/>
      <c r="AK367" s="58"/>
      <c r="AL367" s="58"/>
      <c r="AM367" s="58"/>
      <c r="AN367" s="58"/>
      <c r="AO367" s="58"/>
      <c r="AP367" s="58"/>
      <c r="AQ367" s="58"/>
      <c r="AR367" s="58"/>
      <c r="AS367" s="58"/>
      <c r="AT367" s="58"/>
      <c r="AU367" s="58"/>
      <c r="AV367" s="58"/>
      <c r="AW367" s="58"/>
    </row>
    <row r="368" spans="2:49" x14ac:dyDescent="0.25">
      <c r="B368" s="150" t="s">
        <v>271</v>
      </c>
      <c r="C368" s="155" t="s">
        <v>1083</v>
      </c>
      <c r="D368" s="58"/>
      <c r="E368" s="150" t="s">
        <v>271</v>
      </c>
      <c r="F368" s="155" t="s">
        <v>826</v>
      </c>
      <c r="G368" s="58"/>
      <c r="H368" s="150" t="s">
        <v>271</v>
      </c>
      <c r="I368" s="155"/>
      <c r="J368" s="58"/>
      <c r="K368" s="150" t="s">
        <v>922</v>
      </c>
      <c r="L368" s="155" t="s">
        <v>1395</v>
      </c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  <c r="AA368" s="58"/>
      <c r="AB368" s="58"/>
      <c r="AC368" s="58"/>
      <c r="AD368" s="58"/>
      <c r="AE368" s="58"/>
      <c r="AF368" s="58"/>
      <c r="AG368" s="58"/>
      <c r="AH368" s="58"/>
      <c r="AI368" s="58"/>
      <c r="AJ368" s="58"/>
      <c r="AK368" s="58"/>
      <c r="AL368" s="58"/>
      <c r="AM368" s="58"/>
      <c r="AN368" s="58"/>
      <c r="AO368" s="58"/>
      <c r="AP368" s="58"/>
      <c r="AQ368" s="58"/>
      <c r="AR368" s="58"/>
      <c r="AS368" s="58"/>
      <c r="AT368" s="58"/>
      <c r="AU368" s="58"/>
      <c r="AV368" s="58"/>
      <c r="AW368" s="58"/>
    </row>
    <row r="369" spans="2:49" x14ac:dyDescent="0.25">
      <c r="B369" s="150" t="s">
        <v>272</v>
      </c>
      <c r="C369" s="155" t="s">
        <v>1084</v>
      </c>
      <c r="D369" s="58"/>
      <c r="E369" s="150" t="s">
        <v>272</v>
      </c>
      <c r="F369" s="155" t="s">
        <v>827</v>
      </c>
      <c r="G369" s="58"/>
      <c r="H369" s="150" t="s">
        <v>272</v>
      </c>
      <c r="I369" s="155"/>
      <c r="J369" s="58"/>
      <c r="K369" s="150" t="s">
        <v>923</v>
      </c>
      <c r="L369" s="155" t="s">
        <v>1396</v>
      </c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  <c r="AA369" s="58"/>
      <c r="AB369" s="58"/>
      <c r="AC369" s="58"/>
      <c r="AD369" s="58"/>
      <c r="AE369" s="58"/>
      <c r="AF369" s="58"/>
      <c r="AG369" s="58"/>
      <c r="AH369" s="58"/>
      <c r="AI369" s="58"/>
      <c r="AJ369" s="58"/>
      <c r="AK369" s="58"/>
      <c r="AL369" s="58"/>
      <c r="AM369" s="58"/>
      <c r="AN369" s="58"/>
      <c r="AO369" s="58"/>
      <c r="AP369" s="58"/>
      <c r="AQ369" s="58"/>
      <c r="AR369" s="58"/>
      <c r="AS369" s="58"/>
      <c r="AT369" s="58"/>
      <c r="AU369" s="58"/>
      <c r="AV369" s="58"/>
      <c r="AW369" s="58"/>
    </row>
    <row r="370" spans="2:49" x14ac:dyDescent="0.25">
      <c r="B370" s="150" t="s">
        <v>273</v>
      </c>
      <c r="C370" s="155" t="s">
        <v>1047</v>
      </c>
      <c r="D370" s="58"/>
      <c r="E370" s="150" t="s">
        <v>273</v>
      </c>
      <c r="F370" s="155" t="s">
        <v>806</v>
      </c>
      <c r="G370" s="58"/>
      <c r="H370" s="150" t="s">
        <v>273</v>
      </c>
      <c r="I370" s="155"/>
      <c r="J370" s="58"/>
      <c r="K370" s="150" t="s">
        <v>924</v>
      </c>
      <c r="L370" s="155" t="s">
        <v>1397</v>
      </c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  <c r="AA370" s="58"/>
      <c r="AB370" s="58"/>
      <c r="AC370" s="58"/>
      <c r="AD370" s="58"/>
      <c r="AE370" s="58"/>
      <c r="AF370" s="58"/>
      <c r="AG370" s="58"/>
      <c r="AH370" s="58"/>
      <c r="AI370" s="58"/>
      <c r="AJ370" s="58"/>
      <c r="AK370" s="58"/>
      <c r="AL370" s="58"/>
      <c r="AM370" s="58"/>
      <c r="AN370" s="58"/>
      <c r="AO370" s="58"/>
      <c r="AP370" s="58"/>
      <c r="AQ370" s="58"/>
      <c r="AR370" s="58"/>
      <c r="AS370" s="58"/>
      <c r="AT370" s="58"/>
      <c r="AU370" s="58"/>
      <c r="AV370" s="58"/>
      <c r="AW370" s="58"/>
    </row>
    <row r="371" spans="2:49" x14ac:dyDescent="0.25">
      <c r="B371" s="150" t="s">
        <v>274</v>
      </c>
      <c r="C371" s="155" t="s">
        <v>1068</v>
      </c>
      <c r="D371" s="58"/>
      <c r="E371" s="150" t="s">
        <v>274</v>
      </c>
      <c r="F371" s="155" t="s">
        <v>828</v>
      </c>
      <c r="G371" s="58"/>
      <c r="H371" s="150" t="s">
        <v>274</v>
      </c>
      <c r="I371" s="155"/>
      <c r="J371" s="58"/>
      <c r="K371" s="150" t="s">
        <v>925</v>
      </c>
      <c r="L371" s="155" t="s">
        <v>1398</v>
      </c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  <c r="AA371" s="58"/>
      <c r="AB371" s="58"/>
      <c r="AC371" s="58"/>
      <c r="AD371" s="58"/>
      <c r="AE371" s="58"/>
      <c r="AF371" s="58"/>
      <c r="AG371" s="58"/>
      <c r="AH371" s="58"/>
      <c r="AI371" s="58"/>
      <c r="AJ371" s="58"/>
      <c r="AK371" s="58"/>
      <c r="AL371" s="58"/>
      <c r="AM371" s="58"/>
      <c r="AN371" s="58"/>
      <c r="AO371" s="58"/>
      <c r="AP371" s="58"/>
      <c r="AQ371" s="58"/>
      <c r="AR371" s="58"/>
      <c r="AS371" s="58"/>
      <c r="AT371" s="58"/>
      <c r="AU371" s="58"/>
      <c r="AV371" s="58"/>
      <c r="AW371" s="58"/>
    </row>
    <row r="372" spans="2:49" x14ac:dyDescent="0.25">
      <c r="B372" s="150" t="s">
        <v>275</v>
      </c>
      <c r="C372" s="155" t="s">
        <v>1069</v>
      </c>
      <c r="D372" s="58"/>
      <c r="E372" s="150" t="s">
        <v>275</v>
      </c>
      <c r="F372" s="155" t="s">
        <v>829</v>
      </c>
      <c r="G372" s="58"/>
      <c r="H372" s="150" t="s">
        <v>275</v>
      </c>
      <c r="I372" s="155"/>
      <c r="J372" s="58"/>
      <c r="K372" s="150" t="s">
        <v>926</v>
      </c>
      <c r="L372" s="155" t="s">
        <v>1399</v>
      </c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  <c r="AA372" s="58"/>
      <c r="AB372" s="58"/>
      <c r="AC372" s="58"/>
      <c r="AD372" s="58"/>
      <c r="AE372" s="58"/>
      <c r="AF372" s="58"/>
      <c r="AG372" s="58"/>
      <c r="AH372" s="58"/>
      <c r="AI372" s="58"/>
      <c r="AJ372" s="58"/>
      <c r="AK372" s="58"/>
      <c r="AL372" s="58"/>
      <c r="AM372" s="58"/>
      <c r="AN372" s="58"/>
      <c r="AO372" s="58"/>
      <c r="AP372" s="58"/>
      <c r="AQ372" s="58"/>
      <c r="AR372" s="58"/>
      <c r="AS372" s="58"/>
      <c r="AT372" s="58"/>
      <c r="AU372" s="58"/>
      <c r="AV372" s="58"/>
      <c r="AW372" s="58"/>
    </row>
    <row r="373" spans="2:49" x14ac:dyDescent="0.25">
      <c r="B373" s="150" t="s">
        <v>276</v>
      </c>
      <c r="C373" s="155" t="s">
        <v>1055</v>
      </c>
      <c r="D373" s="58"/>
      <c r="E373" s="150" t="s">
        <v>276</v>
      </c>
      <c r="F373" s="155" t="s">
        <v>807</v>
      </c>
      <c r="G373" s="58"/>
      <c r="H373" s="150" t="s">
        <v>276</v>
      </c>
      <c r="I373" s="155"/>
      <c r="J373" s="58"/>
      <c r="K373" s="150" t="s">
        <v>927</v>
      </c>
      <c r="L373" s="155" t="s">
        <v>1400</v>
      </c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  <c r="AA373" s="58"/>
      <c r="AB373" s="58"/>
      <c r="AC373" s="58"/>
      <c r="AD373" s="58"/>
      <c r="AE373" s="58"/>
      <c r="AF373" s="58"/>
      <c r="AG373" s="58"/>
      <c r="AH373" s="58"/>
      <c r="AI373" s="58"/>
      <c r="AJ373" s="58"/>
      <c r="AK373" s="58"/>
      <c r="AL373" s="58"/>
      <c r="AM373" s="58"/>
      <c r="AN373" s="58"/>
      <c r="AO373" s="58"/>
      <c r="AP373" s="58"/>
      <c r="AQ373" s="58"/>
      <c r="AR373" s="58"/>
      <c r="AS373" s="58"/>
      <c r="AT373" s="58"/>
      <c r="AU373" s="58"/>
      <c r="AV373" s="58"/>
      <c r="AW373" s="58"/>
    </row>
    <row r="374" spans="2:49" x14ac:dyDescent="0.25">
      <c r="B374" s="150" t="s">
        <v>277</v>
      </c>
      <c r="C374" s="155" t="s">
        <v>1056</v>
      </c>
      <c r="D374" s="58"/>
      <c r="E374" s="150" t="s">
        <v>277</v>
      </c>
      <c r="F374" s="155" t="s">
        <v>773</v>
      </c>
      <c r="G374" s="58"/>
      <c r="H374" s="150" t="s">
        <v>277</v>
      </c>
      <c r="I374" s="155"/>
      <c r="J374" s="58"/>
      <c r="K374" s="150" t="s">
        <v>928</v>
      </c>
      <c r="L374" s="155" t="s">
        <v>1401</v>
      </c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  <c r="AA374" s="58"/>
      <c r="AB374" s="58"/>
      <c r="AC374" s="58"/>
      <c r="AD374" s="58"/>
      <c r="AE374" s="58"/>
      <c r="AF374" s="58"/>
      <c r="AG374" s="58"/>
      <c r="AH374" s="58"/>
      <c r="AI374" s="58"/>
      <c r="AJ374" s="58"/>
      <c r="AK374" s="58"/>
      <c r="AL374" s="58"/>
      <c r="AM374" s="58"/>
      <c r="AN374" s="58"/>
      <c r="AO374" s="58"/>
      <c r="AP374" s="58"/>
      <c r="AQ374" s="58"/>
      <c r="AR374" s="58"/>
      <c r="AS374" s="58"/>
      <c r="AT374" s="58"/>
      <c r="AU374" s="58"/>
      <c r="AV374" s="58"/>
      <c r="AW374" s="58"/>
    </row>
    <row r="375" spans="2:49" x14ac:dyDescent="0.25">
      <c r="B375" s="150" t="s">
        <v>278</v>
      </c>
      <c r="C375" s="155" t="s">
        <v>1048</v>
      </c>
      <c r="D375" s="58"/>
      <c r="E375" s="150" t="s">
        <v>278</v>
      </c>
      <c r="F375" s="155" t="s">
        <v>774</v>
      </c>
      <c r="G375" s="58"/>
      <c r="H375" s="150" t="s">
        <v>278</v>
      </c>
      <c r="I375" s="155"/>
      <c r="J375" s="58"/>
      <c r="K375" s="150" t="s">
        <v>929</v>
      </c>
      <c r="L375" s="155" t="s">
        <v>1402</v>
      </c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  <c r="AA375" s="58"/>
      <c r="AB375" s="58"/>
      <c r="AC375" s="58"/>
      <c r="AD375" s="58"/>
      <c r="AE375" s="58"/>
      <c r="AF375" s="58"/>
      <c r="AG375" s="58"/>
      <c r="AH375" s="58"/>
      <c r="AI375" s="58"/>
      <c r="AJ375" s="58"/>
      <c r="AK375" s="58"/>
      <c r="AL375" s="58"/>
      <c r="AM375" s="58"/>
      <c r="AN375" s="58"/>
      <c r="AO375" s="58"/>
      <c r="AP375" s="58"/>
      <c r="AQ375" s="58"/>
      <c r="AR375" s="58"/>
      <c r="AS375" s="58"/>
      <c r="AT375" s="58"/>
      <c r="AU375" s="58"/>
      <c r="AV375" s="58"/>
      <c r="AW375" s="58"/>
    </row>
    <row r="376" spans="2:49" x14ac:dyDescent="0.25">
      <c r="B376" s="150" t="s">
        <v>296</v>
      </c>
      <c r="C376" s="155" t="s">
        <v>1049</v>
      </c>
      <c r="D376" s="58"/>
      <c r="E376" s="150" t="s">
        <v>296</v>
      </c>
      <c r="F376" s="155" t="s">
        <v>775</v>
      </c>
      <c r="G376" s="58"/>
      <c r="H376" s="150" t="s">
        <v>296</v>
      </c>
      <c r="I376" s="155"/>
      <c r="J376" s="58"/>
      <c r="K376" s="150" t="s">
        <v>930</v>
      </c>
      <c r="L376" s="155" t="s">
        <v>1403</v>
      </c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  <c r="AA376" s="58"/>
      <c r="AB376" s="58"/>
      <c r="AC376" s="58"/>
      <c r="AD376" s="58"/>
      <c r="AE376" s="58"/>
      <c r="AF376" s="58"/>
      <c r="AG376" s="58"/>
      <c r="AH376" s="58"/>
      <c r="AI376" s="58"/>
      <c r="AJ376" s="58"/>
      <c r="AK376" s="58"/>
      <c r="AL376" s="58"/>
      <c r="AM376" s="58"/>
      <c r="AN376" s="58"/>
      <c r="AO376" s="58"/>
      <c r="AP376" s="58"/>
      <c r="AQ376" s="58"/>
      <c r="AR376" s="58"/>
      <c r="AS376" s="58"/>
      <c r="AT376" s="58"/>
      <c r="AU376" s="58"/>
      <c r="AV376" s="58"/>
      <c r="AW376" s="58"/>
    </row>
    <row r="377" spans="2:49" x14ac:dyDescent="0.25">
      <c r="B377" s="150" t="s">
        <v>279</v>
      </c>
      <c r="C377" s="155" t="s">
        <v>1050</v>
      </c>
      <c r="D377" s="58"/>
      <c r="E377" s="150" t="s">
        <v>279</v>
      </c>
      <c r="F377" s="155" t="s">
        <v>776</v>
      </c>
      <c r="G377" s="58"/>
      <c r="H377" s="150" t="s">
        <v>279</v>
      </c>
      <c r="I377" s="155"/>
      <c r="J377" s="58"/>
      <c r="K377" s="150" t="s">
        <v>931</v>
      </c>
      <c r="L377" s="155" t="s">
        <v>1404</v>
      </c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  <c r="AA377" s="58"/>
      <c r="AB377" s="58"/>
      <c r="AC377" s="58"/>
      <c r="AD377" s="58"/>
      <c r="AE377" s="58"/>
      <c r="AF377" s="58"/>
      <c r="AG377" s="58"/>
      <c r="AH377" s="58"/>
      <c r="AI377" s="58"/>
      <c r="AJ377" s="58"/>
      <c r="AK377" s="58"/>
      <c r="AL377" s="58"/>
      <c r="AM377" s="58"/>
      <c r="AN377" s="58"/>
      <c r="AO377" s="58"/>
      <c r="AP377" s="58"/>
      <c r="AQ377" s="58"/>
      <c r="AR377" s="58"/>
      <c r="AS377" s="58"/>
      <c r="AT377" s="58"/>
      <c r="AU377" s="58"/>
      <c r="AV377" s="58"/>
      <c r="AW377" s="58"/>
    </row>
    <row r="378" spans="2:49" x14ac:dyDescent="0.25">
      <c r="B378" s="150" t="s">
        <v>280</v>
      </c>
      <c r="C378" s="155" t="s">
        <v>1051</v>
      </c>
      <c r="D378" s="58"/>
      <c r="E378" s="150" t="s">
        <v>280</v>
      </c>
      <c r="F378" s="155" t="s">
        <v>777</v>
      </c>
      <c r="G378" s="58"/>
      <c r="H378" s="150" t="s">
        <v>280</v>
      </c>
      <c r="I378" s="155"/>
      <c r="J378" s="58"/>
      <c r="K378" s="150" t="s">
        <v>932</v>
      </c>
      <c r="L378" s="155" t="s">
        <v>1405</v>
      </c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  <c r="AA378" s="58"/>
      <c r="AB378" s="58"/>
      <c r="AC378" s="58"/>
      <c r="AD378" s="58"/>
      <c r="AE378" s="58"/>
      <c r="AF378" s="58"/>
      <c r="AG378" s="58"/>
      <c r="AH378" s="58"/>
      <c r="AI378" s="58"/>
      <c r="AJ378" s="58"/>
      <c r="AK378" s="58"/>
      <c r="AL378" s="58"/>
      <c r="AM378" s="58"/>
      <c r="AN378" s="58"/>
      <c r="AO378" s="58"/>
      <c r="AP378" s="58"/>
      <c r="AQ378" s="58"/>
      <c r="AR378" s="58"/>
      <c r="AS378" s="58"/>
      <c r="AT378" s="58"/>
      <c r="AU378" s="58"/>
      <c r="AV378" s="58"/>
      <c r="AW378" s="58"/>
    </row>
    <row r="379" spans="2:49" x14ac:dyDescent="0.25">
      <c r="B379" s="150" t="s">
        <v>281</v>
      </c>
      <c r="C379" s="155" t="s">
        <v>1052</v>
      </c>
      <c r="D379" s="58"/>
      <c r="E379" s="150" t="s">
        <v>281</v>
      </c>
      <c r="F379" s="155" t="s">
        <v>318</v>
      </c>
      <c r="G379" s="58"/>
      <c r="H379" s="150" t="s">
        <v>281</v>
      </c>
      <c r="I379" s="155"/>
      <c r="J379" s="58"/>
      <c r="K379" s="150" t="s">
        <v>933</v>
      </c>
      <c r="L379" s="155" t="s">
        <v>1406</v>
      </c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  <c r="AA379" s="58"/>
      <c r="AB379" s="58"/>
      <c r="AC379" s="58"/>
      <c r="AD379" s="58"/>
      <c r="AE379" s="58"/>
      <c r="AF379" s="58"/>
      <c r="AG379" s="58"/>
      <c r="AH379" s="58"/>
      <c r="AI379" s="58"/>
      <c r="AJ379" s="58"/>
      <c r="AK379" s="58"/>
      <c r="AL379" s="58"/>
      <c r="AM379" s="58"/>
      <c r="AN379" s="58"/>
      <c r="AO379" s="58"/>
      <c r="AP379" s="58"/>
      <c r="AQ379" s="58"/>
      <c r="AR379" s="58"/>
      <c r="AS379" s="58"/>
      <c r="AT379" s="58"/>
      <c r="AU379" s="58"/>
      <c r="AV379" s="58"/>
      <c r="AW379" s="58"/>
    </row>
    <row r="380" spans="2:49" x14ac:dyDescent="0.25">
      <c r="B380" s="150" t="s">
        <v>282</v>
      </c>
      <c r="C380" s="155" t="s">
        <v>1053</v>
      </c>
      <c r="D380" s="58"/>
      <c r="E380" s="150" t="s">
        <v>282</v>
      </c>
      <c r="F380" s="155" t="s">
        <v>319</v>
      </c>
      <c r="G380" s="58"/>
      <c r="H380" s="150" t="s">
        <v>282</v>
      </c>
      <c r="I380" s="155"/>
      <c r="J380" s="58"/>
      <c r="K380" s="150" t="s">
        <v>934</v>
      </c>
      <c r="L380" s="155" t="s">
        <v>1407</v>
      </c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  <c r="AA380" s="58"/>
      <c r="AB380" s="58"/>
      <c r="AC380" s="58"/>
      <c r="AD380" s="58"/>
      <c r="AE380" s="58"/>
      <c r="AF380" s="58"/>
      <c r="AG380" s="58"/>
      <c r="AH380" s="58"/>
      <c r="AI380" s="58"/>
      <c r="AJ380" s="58"/>
      <c r="AK380" s="58"/>
      <c r="AL380" s="58"/>
      <c r="AM380" s="58"/>
      <c r="AN380" s="58"/>
      <c r="AO380" s="58"/>
      <c r="AP380" s="58"/>
      <c r="AQ380" s="58"/>
      <c r="AR380" s="58"/>
      <c r="AS380" s="58"/>
      <c r="AT380" s="58"/>
      <c r="AU380" s="58"/>
      <c r="AV380" s="58"/>
      <c r="AW380" s="58"/>
    </row>
    <row r="381" spans="2:49" x14ac:dyDescent="0.25">
      <c r="B381" s="150" t="s">
        <v>283</v>
      </c>
      <c r="C381" s="155" t="s">
        <v>1054</v>
      </c>
      <c r="D381" s="58"/>
      <c r="E381" s="150" t="s">
        <v>283</v>
      </c>
      <c r="F381" s="155" t="s">
        <v>320</v>
      </c>
      <c r="G381" s="58"/>
      <c r="H381" s="150" t="s">
        <v>283</v>
      </c>
      <c r="I381" s="155"/>
      <c r="J381" s="58"/>
      <c r="K381" s="150" t="s">
        <v>935</v>
      </c>
      <c r="L381" s="155" t="s">
        <v>1408</v>
      </c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  <c r="AA381" s="58"/>
      <c r="AB381" s="58"/>
      <c r="AC381" s="58"/>
      <c r="AD381" s="58"/>
      <c r="AE381" s="58"/>
      <c r="AF381" s="58"/>
      <c r="AG381" s="58"/>
      <c r="AH381" s="58"/>
      <c r="AI381" s="58"/>
      <c r="AJ381" s="58"/>
      <c r="AK381" s="58"/>
      <c r="AL381" s="58"/>
      <c r="AM381" s="58"/>
      <c r="AN381" s="58"/>
      <c r="AO381" s="58"/>
      <c r="AP381" s="58"/>
      <c r="AQ381" s="58"/>
      <c r="AR381" s="58"/>
      <c r="AS381" s="58"/>
      <c r="AT381" s="58"/>
      <c r="AU381" s="58"/>
      <c r="AV381" s="58"/>
      <c r="AW381" s="58"/>
    </row>
    <row r="382" spans="2:49" x14ac:dyDescent="0.25">
      <c r="B382" s="150" t="s">
        <v>284</v>
      </c>
      <c r="C382" s="155" t="s">
        <v>1057</v>
      </c>
      <c r="D382" s="58"/>
      <c r="E382" s="150" t="s">
        <v>284</v>
      </c>
      <c r="F382" s="155" t="s">
        <v>778</v>
      </c>
      <c r="G382" s="58"/>
      <c r="H382" s="150" t="s">
        <v>284</v>
      </c>
      <c r="I382" s="155"/>
      <c r="J382" s="58"/>
      <c r="K382" s="150" t="s">
        <v>936</v>
      </c>
      <c r="L382" s="155" t="s">
        <v>1409</v>
      </c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  <c r="AA382" s="58"/>
      <c r="AB382" s="58"/>
      <c r="AC382" s="58"/>
      <c r="AD382" s="58"/>
      <c r="AE382" s="58"/>
      <c r="AF382" s="58"/>
      <c r="AG382" s="58"/>
      <c r="AH382" s="58"/>
      <c r="AI382" s="58"/>
      <c r="AJ382" s="58"/>
      <c r="AK382" s="58"/>
      <c r="AL382" s="58"/>
      <c r="AM382" s="58"/>
      <c r="AN382" s="58"/>
      <c r="AO382" s="58"/>
      <c r="AP382" s="58"/>
      <c r="AQ382" s="58"/>
      <c r="AR382" s="58"/>
      <c r="AS382" s="58"/>
      <c r="AT382" s="58"/>
      <c r="AU382" s="58"/>
      <c r="AV382" s="58"/>
      <c r="AW382" s="58"/>
    </row>
    <row r="383" spans="2:49" x14ac:dyDescent="0.25">
      <c r="B383" s="150" t="s">
        <v>285</v>
      </c>
      <c r="C383" s="155" t="s">
        <v>1058</v>
      </c>
      <c r="D383" s="58"/>
      <c r="E383" s="150" t="s">
        <v>285</v>
      </c>
      <c r="F383" s="155" t="s">
        <v>321</v>
      </c>
      <c r="G383" s="58"/>
      <c r="H383" s="150" t="s">
        <v>285</v>
      </c>
      <c r="I383" s="155"/>
      <c r="J383" s="58"/>
      <c r="K383" s="150" t="s">
        <v>937</v>
      </c>
      <c r="L383" s="155" t="s">
        <v>1410</v>
      </c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  <c r="AA383" s="58"/>
      <c r="AB383" s="58"/>
      <c r="AC383" s="58"/>
      <c r="AD383" s="58"/>
      <c r="AE383" s="58"/>
      <c r="AF383" s="58"/>
      <c r="AG383" s="58"/>
      <c r="AH383" s="58"/>
      <c r="AI383" s="58"/>
      <c r="AJ383" s="58"/>
      <c r="AK383" s="58"/>
      <c r="AL383" s="58"/>
      <c r="AM383" s="58"/>
      <c r="AN383" s="58"/>
      <c r="AO383" s="58"/>
      <c r="AP383" s="58"/>
      <c r="AQ383" s="58"/>
      <c r="AR383" s="58"/>
      <c r="AS383" s="58"/>
      <c r="AT383" s="58"/>
      <c r="AU383" s="58"/>
      <c r="AV383" s="58"/>
      <c r="AW383" s="58"/>
    </row>
    <row r="384" spans="2:49" x14ac:dyDescent="0.25">
      <c r="B384" s="150" t="s">
        <v>286</v>
      </c>
      <c r="C384" s="155" t="s">
        <v>1059</v>
      </c>
      <c r="D384" s="58"/>
      <c r="E384" s="150" t="s">
        <v>286</v>
      </c>
      <c r="F384" s="155" t="s">
        <v>322</v>
      </c>
      <c r="G384" s="58"/>
      <c r="H384" s="150" t="s">
        <v>286</v>
      </c>
      <c r="I384" s="155"/>
      <c r="J384" s="58"/>
      <c r="K384" s="150" t="s">
        <v>938</v>
      </c>
      <c r="L384" s="155" t="s">
        <v>1411</v>
      </c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  <c r="AA384" s="58"/>
      <c r="AB384" s="58"/>
      <c r="AC384" s="58"/>
      <c r="AD384" s="58"/>
      <c r="AE384" s="58"/>
      <c r="AF384" s="58"/>
      <c r="AG384" s="58"/>
      <c r="AH384" s="58"/>
      <c r="AI384" s="58"/>
      <c r="AJ384" s="58"/>
      <c r="AK384" s="58"/>
      <c r="AL384" s="58"/>
      <c r="AM384" s="58"/>
      <c r="AN384" s="58"/>
      <c r="AO384" s="58"/>
      <c r="AP384" s="58"/>
      <c r="AQ384" s="58"/>
      <c r="AR384" s="58"/>
      <c r="AS384" s="58"/>
      <c r="AT384" s="58"/>
      <c r="AU384" s="58"/>
      <c r="AV384" s="58"/>
      <c r="AW384" s="58"/>
    </row>
    <row r="385" spans="2:49" x14ac:dyDescent="0.25">
      <c r="B385" s="150" t="s">
        <v>287</v>
      </c>
      <c r="C385" s="155" t="s">
        <v>1062</v>
      </c>
      <c r="D385" s="58"/>
      <c r="E385" s="150" t="s">
        <v>287</v>
      </c>
      <c r="F385" s="155" t="s">
        <v>779</v>
      </c>
      <c r="G385" s="58"/>
      <c r="H385" s="150" t="s">
        <v>287</v>
      </c>
      <c r="I385" s="155"/>
      <c r="J385" s="58"/>
      <c r="K385" s="150" t="s">
        <v>939</v>
      </c>
      <c r="L385" s="155" t="s">
        <v>1412</v>
      </c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  <c r="AA385" s="58"/>
      <c r="AB385" s="58"/>
      <c r="AC385" s="58"/>
      <c r="AD385" s="58"/>
      <c r="AE385" s="58"/>
      <c r="AF385" s="58"/>
      <c r="AG385" s="58"/>
      <c r="AH385" s="58"/>
      <c r="AI385" s="58"/>
      <c r="AJ385" s="58"/>
      <c r="AK385" s="58"/>
      <c r="AL385" s="58"/>
      <c r="AM385" s="58"/>
      <c r="AN385" s="58"/>
      <c r="AO385" s="58"/>
      <c r="AP385" s="58"/>
      <c r="AQ385" s="58"/>
      <c r="AR385" s="58"/>
      <c r="AS385" s="58"/>
      <c r="AT385" s="58"/>
      <c r="AU385" s="58"/>
      <c r="AV385" s="58"/>
      <c r="AW385" s="58"/>
    </row>
    <row r="386" spans="2:49" x14ac:dyDescent="0.25">
      <c r="B386" s="150" t="s">
        <v>288</v>
      </c>
      <c r="C386" s="155" t="s">
        <v>1060</v>
      </c>
      <c r="D386" s="58"/>
      <c r="E386" s="150" t="s">
        <v>288</v>
      </c>
      <c r="F386" s="155" t="s">
        <v>323</v>
      </c>
      <c r="G386" s="58"/>
      <c r="H386" s="150" t="s">
        <v>288</v>
      </c>
      <c r="I386" s="155"/>
      <c r="J386" s="58"/>
      <c r="K386" s="150" t="s">
        <v>940</v>
      </c>
      <c r="L386" s="155" t="s">
        <v>1413</v>
      </c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  <c r="AA386" s="58"/>
      <c r="AB386" s="58"/>
      <c r="AC386" s="58"/>
      <c r="AD386" s="58"/>
      <c r="AE386" s="58"/>
      <c r="AF386" s="58"/>
      <c r="AG386" s="58"/>
      <c r="AH386" s="58"/>
      <c r="AI386" s="58"/>
      <c r="AJ386" s="58"/>
      <c r="AK386" s="58"/>
      <c r="AL386" s="58"/>
      <c r="AM386" s="58"/>
      <c r="AN386" s="58"/>
      <c r="AO386" s="58"/>
      <c r="AP386" s="58"/>
      <c r="AQ386" s="58"/>
      <c r="AR386" s="58"/>
      <c r="AS386" s="58"/>
      <c r="AT386" s="58"/>
      <c r="AU386" s="58"/>
      <c r="AV386" s="58"/>
      <c r="AW386" s="58"/>
    </row>
    <row r="387" spans="2:49" x14ac:dyDescent="0.25">
      <c r="B387" s="150" t="s">
        <v>289</v>
      </c>
      <c r="C387" s="155" t="s">
        <v>1061</v>
      </c>
      <c r="D387" s="58"/>
      <c r="E387" s="150" t="s">
        <v>289</v>
      </c>
      <c r="F387" s="155"/>
      <c r="G387" s="58"/>
      <c r="H387" s="150" t="s">
        <v>289</v>
      </c>
      <c r="I387" s="155"/>
      <c r="J387" s="58"/>
      <c r="K387" s="150" t="s">
        <v>941</v>
      </c>
      <c r="L387" s="155" t="s">
        <v>1414</v>
      </c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  <c r="AA387" s="58"/>
      <c r="AB387" s="58"/>
      <c r="AC387" s="58"/>
      <c r="AD387" s="58"/>
      <c r="AE387" s="58"/>
      <c r="AF387" s="58"/>
      <c r="AG387" s="58"/>
      <c r="AH387" s="58"/>
      <c r="AI387" s="58"/>
      <c r="AJ387" s="58"/>
      <c r="AK387" s="58"/>
      <c r="AL387" s="58"/>
      <c r="AM387" s="58"/>
      <c r="AN387" s="58"/>
      <c r="AO387" s="58"/>
      <c r="AP387" s="58"/>
      <c r="AQ387" s="58"/>
      <c r="AR387" s="58"/>
      <c r="AS387" s="58"/>
      <c r="AT387" s="58"/>
      <c r="AU387" s="58"/>
      <c r="AV387" s="58"/>
      <c r="AW387" s="58"/>
    </row>
    <row r="388" spans="2:49" x14ac:dyDescent="0.25">
      <c r="B388" s="150" t="s">
        <v>290</v>
      </c>
      <c r="C388" s="155" t="s">
        <v>1063</v>
      </c>
      <c r="D388" s="58"/>
      <c r="E388" s="150" t="s">
        <v>290</v>
      </c>
      <c r="F388" s="155" t="s">
        <v>324</v>
      </c>
      <c r="G388" s="58"/>
      <c r="H388" s="150" t="s">
        <v>290</v>
      </c>
      <c r="I388" s="155"/>
      <c r="J388" s="58"/>
      <c r="K388" s="150" t="s">
        <v>942</v>
      </c>
      <c r="L388" s="155" t="s">
        <v>1415</v>
      </c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  <c r="AA388" s="58"/>
      <c r="AB388" s="58"/>
      <c r="AC388" s="58"/>
      <c r="AD388" s="58"/>
      <c r="AE388" s="58"/>
      <c r="AF388" s="58"/>
      <c r="AG388" s="58"/>
      <c r="AH388" s="58"/>
      <c r="AI388" s="58"/>
      <c r="AJ388" s="58"/>
      <c r="AK388" s="58"/>
      <c r="AL388" s="58"/>
      <c r="AM388" s="58"/>
      <c r="AN388" s="58"/>
      <c r="AO388" s="58"/>
      <c r="AP388" s="58"/>
      <c r="AQ388" s="58"/>
      <c r="AR388" s="58"/>
      <c r="AS388" s="58"/>
      <c r="AT388" s="58"/>
      <c r="AU388" s="58"/>
      <c r="AV388" s="58"/>
      <c r="AW388" s="58"/>
    </row>
    <row r="389" spans="2:49" x14ac:dyDescent="0.25">
      <c r="B389" s="150" t="s">
        <v>291</v>
      </c>
      <c r="C389" s="155" t="s">
        <v>1064</v>
      </c>
      <c r="D389" s="58"/>
      <c r="E389" s="150" t="s">
        <v>291</v>
      </c>
      <c r="F389" s="155" t="s">
        <v>841</v>
      </c>
      <c r="G389" s="58"/>
      <c r="H389" s="150" t="s">
        <v>291</v>
      </c>
      <c r="I389" s="155"/>
      <c r="J389" s="58"/>
      <c r="K389" s="150" t="s">
        <v>943</v>
      </c>
      <c r="L389" s="155" t="s">
        <v>1416</v>
      </c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  <c r="AA389" s="58"/>
      <c r="AB389" s="58"/>
      <c r="AC389" s="58"/>
      <c r="AD389" s="58"/>
      <c r="AE389" s="58"/>
      <c r="AF389" s="58"/>
      <c r="AG389" s="58"/>
      <c r="AH389" s="58"/>
      <c r="AI389" s="58"/>
      <c r="AJ389" s="58"/>
      <c r="AK389" s="58"/>
      <c r="AL389" s="58"/>
      <c r="AM389" s="58"/>
      <c r="AN389" s="58"/>
      <c r="AO389" s="58"/>
      <c r="AP389" s="58"/>
      <c r="AQ389" s="58"/>
      <c r="AR389" s="58"/>
      <c r="AS389" s="58"/>
      <c r="AT389" s="58"/>
      <c r="AU389" s="58"/>
      <c r="AV389" s="58"/>
      <c r="AW389" s="58"/>
    </row>
    <row r="390" spans="2:49" x14ac:dyDescent="0.25">
      <c r="B390" s="150" t="s">
        <v>292</v>
      </c>
      <c r="C390" s="155" t="s">
        <v>1065</v>
      </c>
      <c r="D390" s="58"/>
      <c r="E390" s="150" t="s">
        <v>292</v>
      </c>
      <c r="F390" s="155" t="s">
        <v>325</v>
      </c>
      <c r="G390" s="58"/>
      <c r="H390" s="150" t="s">
        <v>292</v>
      </c>
      <c r="I390" s="155"/>
      <c r="J390" s="58"/>
      <c r="K390" s="150" t="s">
        <v>944</v>
      </c>
      <c r="L390" s="155" t="s">
        <v>1417</v>
      </c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  <c r="AA390" s="58"/>
      <c r="AB390" s="58"/>
      <c r="AC390" s="58"/>
      <c r="AD390" s="58"/>
      <c r="AE390" s="58"/>
      <c r="AF390" s="58"/>
      <c r="AG390" s="58"/>
      <c r="AH390" s="58"/>
      <c r="AI390" s="58"/>
      <c r="AJ390" s="58"/>
      <c r="AK390" s="58"/>
      <c r="AL390" s="58"/>
      <c r="AM390" s="58"/>
      <c r="AN390" s="58"/>
      <c r="AO390" s="58"/>
      <c r="AP390" s="58"/>
      <c r="AQ390" s="58"/>
      <c r="AR390" s="58"/>
      <c r="AS390" s="58"/>
      <c r="AT390" s="58"/>
      <c r="AU390" s="58"/>
      <c r="AV390" s="58"/>
      <c r="AW390" s="58"/>
    </row>
    <row r="391" spans="2:49" x14ac:dyDescent="0.25">
      <c r="B391" s="150" t="s">
        <v>293</v>
      </c>
      <c r="C391" s="155" t="s">
        <v>1070</v>
      </c>
      <c r="D391" s="58"/>
      <c r="E391" s="150" t="s">
        <v>293</v>
      </c>
      <c r="F391" s="155" t="s">
        <v>326</v>
      </c>
      <c r="G391" s="58"/>
      <c r="H391" s="150" t="s">
        <v>293</v>
      </c>
      <c r="I391" s="155"/>
      <c r="J391" s="58"/>
      <c r="K391" s="150" t="s">
        <v>945</v>
      </c>
      <c r="L391" s="155" t="s">
        <v>1418</v>
      </c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  <c r="AA391" s="58"/>
      <c r="AB391" s="58"/>
      <c r="AC391" s="58"/>
      <c r="AD391" s="58"/>
      <c r="AE391" s="58"/>
      <c r="AF391" s="58"/>
      <c r="AG391" s="58"/>
      <c r="AH391" s="58"/>
      <c r="AI391" s="58"/>
      <c r="AJ391" s="58"/>
      <c r="AK391" s="58"/>
      <c r="AL391" s="58"/>
      <c r="AM391" s="58"/>
      <c r="AN391" s="58"/>
      <c r="AO391" s="58"/>
      <c r="AP391" s="58"/>
      <c r="AQ391" s="58"/>
      <c r="AR391" s="58"/>
      <c r="AS391" s="58"/>
      <c r="AT391" s="58"/>
      <c r="AU391" s="58"/>
      <c r="AV391" s="58"/>
      <c r="AW391" s="58"/>
    </row>
    <row r="392" spans="2:49" x14ac:dyDescent="0.25">
      <c r="B392" s="150" t="s">
        <v>294</v>
      </c>
      <c r="C392" s="155" t="s">
        <v>1071</v>
      </c>
      <c r="D392" s="58"/>
      <c r="E392" s="150" t="s">
        <v>294</v>
      </c>
      <c r="F392" s="155"/>
      <c r="G392" s="58"/>
      <c r="H392" s="150" t="s">
        <v>294</v>
      </c>
      <c r="I392" s="155"/>
      <c r="J392" s="58"/>
      <c r="K392" s="150" t="s">
        <v>946</v>
      </c>
      <c r="L392" s="155" t="s">
        <v>1419</v>
      </c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  <c r="AA392" s="58"/>
      <c r="AB392" s="58"/>
      <c r="AC392" s="58"/>
      <c r="AD392" s="58"/>
      <c r="AE392" s="58"/>
      <c r="AF392" s="58"/>
      <c r="AG392" s="58"/>
      <c r="AH392" s="58"/>
      <c r="AI392" s="58"/>
      <c r="AJ392" s="58"/>
      <c r="AK392" s="58"/>
      <c r="AL392" s="58"/>
      <c r="AM392" s="58"/>
      <c r="AN392" s="58"/>
      <c r="AO392" s="58"/>
      <c r="AP392" s="58"/>
      <c r="AQ392" s="58"/>
      <c r="AR392" s="58"/>
      <c r="AS392" s="58"/>
      <c r="AT392" s="58"/>
      <c r="AU392" s="58"/>
      <c r="AV392" s="58"/>
      <c r="AW392" s="58"/>
    </row>
    <row r="393" spans="2:49" x14ac:dyDescent="0.25">
      <c r="B393" s="150" t="s">
        <v>295</v>
      </c>
      <c r="C393" s="155" t="s">
        <v>1078</v>
      </c>
      <c r="D393" s="58"/>
      <c r="E393" s="150" t="s">
        <v>295</v>
      </c>
      <c r="F393" s="155" t="s">
        <v>328</v>
      </c>
      <c r="G393" s="58"/>
      <c r="H393" s="150" t="s">
        <v>295</v>
      </c>
      <c r="I393" s="155"/>
      <c r="J393" s="58"/>
      <c r="K393" s="150" t="s">
        <v>947</v>
      </c>
      <c r="L393" s="155" t="s">
        <v>1420</v>
      </c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  <c r="AA393" s="58"/>
      <c r="AB393" s="58"/>
      <c r="AC393" s="58"/>
      <c r="AD393" s="58"/>
      <c r="AE393" s="58"/>
      <c r="AF393" s="58"/>
      <c r="AG393" s="58"/>
      <c r="AH393" s="58"/>
      <c r="AI393" s="58"/>
      <c r="AJ393" s="58"/>
      <c r="AK393" s="58"/>
      <c r="AL393" s="58"/>
      <c r="AM393" s="58"/>
      <c r="AN393" s="58"/>
      <c r="AO393" s="58"/>
      <c r="AP393" s="58"/>
      <c r="AQ393" s="58"/>
      <c r="AR393" s="58"/>
      <c r="AS393" s="58"/>
      <c r="AT393" s="58"/>
      <c r="AU393" s="58"/>
      <c r="AV393" s="58"/>
      <c r="AW393" s="58"/>
    </row>
    <row r="394" spans="2:49" x14ac:dyDescent="0.25">
      <c r="B394" s="150" t="s">
        <v>297</v>
      </c>
      <c r="C394" s="155" t="s">
        <v>1072</v>
      </c>
      <c r="D394" s="58"/>
      <c r="E394" s="150" t="s">
        <v>297</v>
      </c>
      <c r="F394" s="155" t="s">
        <v>782</v>
      </c>
      <c r="G394" s="58"/>
      <c r="H394" s="150" t="s">
        <v>297</v>
      </c>
      <c r="I394" s="155"/>
      <c r="J394" s="58"/>
      <c r="K394" s="150" t="s">
        <v>948</v>
      </c>
      <c r="L394" s="155" t="s">
        <v>1421</v>
      </c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  <c r="AA394" s="58"/>
      <c r="AB394" s="58"/>
      <c r="AC394" s="58"/>
      <c r="AD394" s="58"/>
      <c r="AE394" s="58"/>
      <c r="AF394" s="58"/>
      <c r="AG394" s="58"/>
      <c r="AH394" s="58"/>
      <c r="AI394" s="58"/>
      <c r="AJ394" s="58"/>
      <c r="AK394" s="58"/>
      <c r="AL394" s="58"/>
      <c r="AM394" s="58"/>
      <c r="AN394" s="58"/>
      <c r="AO394" s="58"/>
      <c r="AP394" s="58"/>
      <c r="AQ394" s="58"/>
      <c r="AR394" s="58"/>
      <c r="AS394" s="58"/>
      <c r="AT394" s="58"/>
      <c r="AU394" s="58"/>
      <c r="AV394" s="58"/>
      <c r="AW394" s="58"/>
    </row>
    <row r="395" spans="2:49" x14ac:dyDescent="0.25">
      <c r="B395" s="150" t="s">
        <v>298</v>
      </c>
      <c r="C395" s="155" t="s">
        <v>1073</v>
      </c>
      <c r="D395" s="58"/>
      <c r="E395" s="150" t="s">
        <v>298</v>
      </c>
      <c r="F395" s="155" t="s">
        <v>329</v>
      </c>
      <c r="G395" s="58"/>
      <c r="H395" s="150" t="s">
        <v>298</v>
      </c>
      <c r="I395" s="155"/>
      <c r="J395" s="58"/>
      <c r="K395" s="150" t="s">
        <v>949</v>
      </c>
      <c r="L395" s="155" t="s">
        <v>1422</v>
      </c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  <c r="AA395" s="58"/>
      <c r="AB395" s="58"/>
      <c r="AC395" s="58"/>
      <c r="AD395" s="58"/>
      <c r="AE395" s="58"/>
      <c r="AF395" s="58"/>
      <c r="AG395" s="58"/>
      <c r="AH395" s="58"/>
      <c r="AI395" s="58"/>
      <c r="AJ395" s="58"/>
      <c r="AK395" s="58"/>
      <c r="AL395" s="58"/>
      <c r="AM395" s="58"/>
      <c r="AN395" s="58"/>
      <c r="AO395" s="58"/>
      <c r="AP395" s="58"/>
      <c r="AQ395" s="58"/>
      <c r="AR395" s="58"/>
      <c r="AS395" s="58"/>
      <c r="AT395" s="58"/>
      <c r="AU395" s="58"/>
      <c r="AV395" s="58"/>
      <c r="AW395" s="58"/>
    </row>
    <row r="396" spans="2:49" x14ac:dyDescent="0.25">
      <c r="B396" s="150" t="s">
        <v>299</v>
      </c>
      <c r="C396" s="155" t="s">
        <v>1074</v>
      </c>
      <c r="D396" s="58"/>
      <c r="E396" s="150" t="s">
        <v>299</v>
      </c>
      <c r="F396" s="155" t="s">
        <v>783</v>
      </c>
      <c r="G396" s="58"/>
      <c r="H396" s="150" t="s">
        <v>299</v>
      </c>
      <c r="I396" s="155"/>
      <c r="J396" s="58"/>
      <c r="K396" s="150" t="s">
        <v>950</v>
      </c>
      <c r="L396" s="155" t="s">
        <v>1423</v>
      </c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  <c r="AA396" s="58"/>
      <c r="AB396" s="58"/>
      <c r="AC396" s="58"/>
      <c r="AD396" s="58"/>
      <c r="AE396" s="58"/>
      <c r="AF396" s="58"/>
      <c r="AG396" s="58"/>
      <c r="AH396" s="58"/>
      <c r="AI396" s="58"/>
      <c r="AJ396" s="58"/>
      <c r="AK396" s="58"/>
      <c r="AL396" s="58"/>
      <c r="AM396" s="58"/>
      <c r="AN396" s="58"/>
      <c r="AO396" s="58"/>
      <c r="AP396" s="58"/>
      <c r="AQ396" s="58"/>
      <c r="AR396" s="58"/>
      <c r="AS396" s="58"/>
      <c r="AT396" s="58"/>
      <c r="AU396" s="58"/>
      <c r="AV396" s="58"/>
      <c r="AW396" s="58"/>
    </row>
    <row r="397" spans="2:49" x14ac:dyDescent="0.25">
      <c r="B397" s="150" t="s">
        <v>300</v>
      </c>
      <c r="C397" s="155" t="s">
        <v>1075</v>
      </c>
      <c r="D397" s="58"/>
      <c r="E397" s="150" t="s">
        <v>300</v>
      </c>
      <c r="F397" s="155" t="s">
        <v>330</v>
      </c>
      <c r="G397" s="58"/>
      <c r="H397" s="150" t="s">
        <v>300</v>
      </c>
      <c r="I397" s="155"/>
      <c r="J397" s="58"/>
      <c r="K397" s="150" t="s">
        <v>951</v>
      </c>
      <c r="L397" s="155" t="s">
        <v>1424</v>
      </c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  <c r="AA397" s="58"/>
      <c r="AB397" s="58"/>
      <c r="AC397" s="58"/>
      <c r="AD397" s="58"/>
      <c r="AE397" s="58"/>
      <c r="AF397" s="58"/>
      <c r="AG397" s="58"/>
      <c r="AH397" s="58"/>
      <c r="AI397" s="58"/>
      <c r="AJ397" s="58"/>
      <c r="AK397" s="58"/>
      <c r="AL397" s="58"/>
      <c r="AM397" s="58"/>
      <c r="AN397" s="58"/>
      <c r="AO397" s="58"/>
      <c r="AP397" s="58"/>
      <c r="AQ397" s="58"/>
      <c r="AR397" s="58"/>
      <c r="AS397" s="58"/>
      <c r="AT397" s="58"/>
      <c r="AU397" s="58"/>
      <c r="AV397" s="58"/>
      <c r="AW397" s="58"/>
    </row>
    <row r="398" spans="2:49" x14ac:dyDescent="0.25">
      <c r="B398" s="150" t="s">
        <v>301</v>
      </c>
      <c r="C398" s="155" t="s">
        <v>1076</v>
      </c>
      <c r="D398" s="58"/>
      <c r="E398" s="150" t="s">
        <v>301</v>
      </c>
      <c r="F398" s="155" t="s">
        <v>339</v>
      </c>
      <c r="G398" s="58"/>
      <c r="H398" s="150" t="s">
        <v>301</v>
      </c>
      <c r="I398" s="155"/>
      <c r="J398" s="58"/>
      <c r="K398" s="150" t="s">
        <v>952</v>
      </c>
      <c r="L398" s="155" t="s">
        <v>1425</v>
      </c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  <c r="AA398" s="58"/>
      <c r="AB398" s="58"/>
      <c r="AC398" s="58"/>
      <c r="AD398" s="58"/>
      <c r="AE398" s="58"/>
      <c r="AF398" s="58"/>
      <c r="AG398" s="58"/>
      <c r="AH398" s="58"/>
      <c r="AI398" s="58"/>
      <c r="AJ398" s="58"/>
      <c r="AK398" s="58"/>
      <c r="AL398" s="58"/>
      <c r="AM398" s="58"/>
      <c r="AN398" s="58"/>
      <c r="AO398" s="58"/>
      <c r="AP398" s="58"/>
      <c r="AQ398" s="58"/>
      <c r="AR398" s="58"/>
      <c r="AS398" s="58"/>
      <c r="AT398" s="58"/>
      <c r="AU398" s="58"/>
      <c r="AV398" s="58"/>
      <c r="AW398" s="58"/>
    </row>
    <row r="399" spans="2:49" x14ac:dyDescent="0.25">
      <c r="B399" s="150" t="s">
        <v>337</v>
      </c>
      <c r="C399" s="155" t="s">
        <v>1077</v>
      </c>
      <c r="D399" s="58"/>
      <c r="E399" s="150" t="s">
        <v>337</v>
      </c>
      <c r="F399" s="155" t="s">
        <v>784</v>
      </c>
      <c r="G399" s="58"/>
      <c r="H399" s="150" t="s">
        <v>337</v>
      </c>
      <c r="I399" s="155"/>
      <c r="J399" s="58"/>
      <c r="K399" s="150" t="s">
        <v>953</v>
      </c>
      <c r="L399" s="155" t="s">
        <v>1426</v>
      </c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  <c r="AA399" s="58"/>
      <c r="AB399" s="58"/>
      <c r="AC399" s="58"/>
      <c r="AD399" s="58"/>
      <c r="AE399" s="58"/>
      <c r="AF399" s="58"/>
      <c r="AG399" s="58"/>
      <c r="AH399" s="58"/>
      <c r="AI399" s="58"/>
      <c r="AJ399" s="58"/>
      <c r="AK399" s="58"/>
      <c r="AL399" s="58"/>
      <c r="AM399" s="58"/>
      <c r="AN399" s="58"/>
      <c r="AO399" s="58"/>
      <c r="AP399" s="58"/>
      <c r="AQ399" s="58"/>
      <c r="AR399" s="58"/>
      <c r="AS399" s="58"/>
      <c r="AT399" s="58"/>
      <c r="AU399" s="58"/>
      <c r="AV399" s="58"/>
      <c r="AW399" s="58"/>
    </row>
    <row r="400" spans="2:49" x14ac:dyDescent="0.25">
      <c r="B400" s="150" t="s">
        <v>338</v>
      </c>
      <c r="C400" s="155" t="s">
        <v>1079</v>
      </c>
      <c r="D400" s="58"/>
      <c r="E400" s="150" t="s">
        <v>338</v>
      </c>
      <c r="F400" s="155" t="s">
        <v>842</v>
      </c>
      <c r="G400" s="58"/>
      <c r="H400" s="150" t="s">
        <v>338</v>
      </c>
      <c r="I400" s="155"/>
      <c r="J400" s="58"/>
      <c r="K400" s="150" t="s">
        <v>954</v>
      </c>
      <c r="L400" s="155" t="s">
        <v>1427</v>
      </c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  <c r="AA400" s="58"/>
      <c r="AB400" s="58"/>
      <c r="AC400" s="58"/>
      <c r="AD400" s="58"/>
      <c r="AE400" s="58"/>
      <c r="AF400" s="58"/>
      <c r="AG400" s="58"/>
      <c r="AH400" s="58"/>
      <c r="AI400" s="58"/>
      <c r="AJ400" s="58"/>
      <c r="AK400" s="58"/>
      <c r="AL400" s="58"/>
      <c r="AM400" s="58"/>
      <c r="AN400" s="58"/>
      <c r="AO400" s="58"/>
      <c r="AP400" s="58"/>
      <c r="AQ400" s="58"/>
      <c r="AR400" s="58"/>
      <c r="AS400" s="58"/>
      <c r="AT400" s="58"/>
      <c r="AU400" s="58"/>
      <c r="AV400" s="58"/>
      <c r="AW400" s="58"/>
    </row>
    <row r="401" spans="2:49" x14ac:dyDescent="0.25">
      <c r="B401" s="150" t="s">
        <v>340</v>
      </c>
      <c r="C401" s="155" t="s">
        <v>1082</v>
      </c>
      <c r="D401" s="58"/>
      <c r="E401" s="150" t="s">
        <v>340</v>
      </c>
      <c r="F401" s="155" t="s">
        <v>786</v>
      </c>
      <c r="G401" s="58"/>
      <c r="H401" s="150" t="s">
        <v>340</v>
      </c>
      <c r="I401" s="155"/>
      <c r="J401" s="58"/>
      <c r="K401" s="150" t="s">
        <v>955</v>
      </c>
      <c r="L401" s="155" t="s">
        <v>1428</v>
      </c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  <c r="AA401" s="58"/>
      <c r="AB401" s="58"/>
      <c r="AC401" s="58"/>
      <c r="AD401" s="58"/>
      <c r="AE401" s="58"/>
      <c r="AF401" s="58"/>
      <c r="AG401" s="58"/>
      <c r="AH401" s="58"/>
      <c r="AI401" s="58"/>
      <c r="AJ401" s="58"/>
      <c r="AK401" s="58"/>
      <c r="AL401" s="58"/>
      <c r="AM401" s="58"/>
      <c r="AN401" s="58"/>
      <c r="AO401" s="58"/>
      <c r="AP401" s="58"/>
      <c r="AQ401" s="58"/>
      <c r="AR401" s="58"/>
      <c r="AS401" s="58"/>
      <c r="AT401" s="58"/>
      <c r="AU401" s="58"/>
      <c r="AV401" s="58"/>
      <c r="AW401" s="58"/>
    </row>
    <row r="402" spans="2:49" x14ac:dyDescent="0.25">
      <c r="B402" s="146"/>
      <c r="C402" s="58"/>
      <c r="D402" s="58"/>
      <c r="E402" s="146"/>
      <c r="F402" s="58"/>
      <c r="G402" s="58"/>
      <c r="H402" s="146"/>
      <c r="I402" s="58"/>
      <c r="J402" s="58"/>
      <c r="K402" s="146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  <c r="AA402" s="58"/>
      <c r="AB402" s="58"/>
      <c r="AC402" s="58"/>
      <c r="AD402" s="58"/>
      <c r="AE402" s="58"/>
      <c r="AF402" s="58"/>
      <c r="AG402" s="58"/>
      <c r="AH402" s="58"/>
      <c r="AI402" s="58"/>
      <c r="AJ402" s="58"/>
      <c r="AK402" s="58"/>
      <c r="AL402" s="58"/>
      <c r="AM402" s="58"/>
      <c r="AN402" s="58"/>
      <c r="AO402" s="58"/>
      <c r="AP402" s="58"/>
      <c r="AQ402" s="58"/>
      <c r="AR402" s="58"/>
      <c r="AS402" s="58"/>
      <c r="AT402" s="58"/>
      <c r="AU402" s="58"/>
      <c r="AV402" s="58"/>
      <c r="AW402" s="58"/>
    </row>
    <row r="403" spans="2:49" ht="15.75" x14ac:dyDescent="0.25">
      <c r="B403" s="149"/>
      <c r="C403" s="149" t="s">
        <v>864</v>
      </c>
      <c r="D403" s="58"/>
      <c r="E403" s="149"/>
      <c r="F403" s="149" t="s">
        <v>864</v>
      </c>
      <c r="G403" s="58"/>
      <c r="H403" s="149"/>
      <c r="I403" s="149" t="s">
        <v>793</v>
      </c>
      <c r="J403" s="58"/>
      <c r="K403" s="149"/>
      <c r="L403" s="149" t="s">
        <v>793</v>
      </c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  <c r="AA403" s="58"/>
      <c r="AB403" s="58"/>
      <c r="AC403" s="58"/>
      <c r="AD403" s="58"/>
      <c r="AE403" s="58"/>
      <c r="AF403" s="58"/>
      <c r="AG403" s="58"/>
      <c r="AH403" s="58"/>
      <c r="AI403" s="58"/>
      <c r="AJ403" s="58"/>
      <c r="AK403" s="58"/>
      <c r="AL403" s="58"/>
      <c r="AM403" s="58"/>
      <c r="AN403" s="58"/>
      <c r="AO403" s="58"/>
      <c r="AP403" s="58"/>
      <c r="AQ403" s="58"/>
      <c r="AR403" s="58"/>
      <c r="AS403" s="58"/>
      <c r="AT403" s="58"/>
      <c r="AU403" s="58"/>
      <c r="AV403" s="58"/>
      <c r="AW403" s="58"/>
    </row>
    <row r="404" spans="2:49" x14ac:dyDescent="0.25">
      <c r="B404" s="150">
        <v>6</v>
      </c>
      <c r="C404" s="151" t="s">
        <v>304</v>
      </c>
      <c r="D404" s="58"/>
      <c r="E404" s="150">
        <v>6</v>
      </c>
      <c r="F404" s="151" t="s">
        <v>304</v>
      </c>
      <c r="G404" s="58"/>
      <c r="H404" s="150">
        <v>6</v>
      </c>
      <c r="I404" s="151" t="s">
        <v>844</v>
      </c>
      <c r="J404" s="58"/>
      <c r="K404" s="150">
        <v>7</v>
      </c>
      <c r="L404" s="151" t="s">
        <v>844</v>
      </c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  <c r="AA404" s="58"/>
      <c r="AB404" s="58"/>
      <c r="AC404" s="58"/>
      <c r="AD404" s="58"/>
      <c r="AE404" s="58"/>
      <c r="AF404" s="58"/>
      <c r="AG404" s="58"/>
      <c r="AH404" s="58"/>
      <c r="AI404" s="58"/>
      <c r="AJ404" s="58"/>
      <c r="AK404" s="58"/>
      <c r="AL404" s="58"/>
      <c r="AM404" s="58"/>
      <c r="AN404" s="58"/>
      <c r="AO404" s="58"/>
      <c r="AP404" s="58"/>
      <c r="AQ404" s="58"/>
      <c r="AR404" s="58"/>
      <c r="AS404" s="58"/>
      <c r="AT404" s="58"/>
      <c r="AU404" s="58"/>
      <c r="AV404" s="58"/>
      <c r="AW404" s="58"/>
    </row>
    <row r="405" spans="2:49" x14ac:dyDescent="0.25">
      <c r="B405" s="150" t="s">
        <v>246</v>
      </c>
      <c r="C405" s="155" t="s">
        <v>332</v>
      </c>
      <c r="D405" s="58"/>
      <c r="E405" s="150" t="s">
        <v>246</v>
      </c>
      <c r="F405" s="155" t="s">
        <v>795</v>
      </c>
      <c r="G405" s="58"/>
      <c r="H405" s="150" t="s">
        <v>246</v>
      </c>
      <c r="I405" s="155"/>
      <c r="J405" s="58"/>
      <c r="K405" s="150" t="s">
        <v>258</v>
      </c>
      <c r="L405" s="155" t="s">
        <v>845</v>
      </c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  <c r="AA405" s="58"/>
      <c r="AB405" s="58"/>
      <c r="AC405" s="58"/>
      <c r="AD405" s="58"/>
      <c r="AE405" s="58"/>
      <c r="AF405" s="58"/>
      <c r="AG405" s="58"/>
      <c r="AH405" s="58"/>
      <c r="AI405" s="58"/>
      <c r="AJ405" s="58"/>
      <c r="AK405" s="58"/>
      <c r="AL405" s="58"/>
      <c r="AM405" s="58"/>
      <c r="AN405" s="58"/>
      <c r="AO405" s="58"/>
      <c r="AP405" s="58"/>
      <c r="AQ405" s="58"/>
      <c r="AR405" s="58"/>
      <c r="AS405" s="58"/>
      <c r="AT405" s="58"/>
      <c r="AU405" s="58"/>
      <c r="AV405" s="58"/>
      <c r="AW405" s="58"/>
    </row>
    <row r="406" spans="2:49" x14ac:dyDescent="0.25">
      <c r="B406" s="150" t="s">
        <v>247</v>
      </c>
      <c r="C406" s="155" t="s">
        <v>355</v>
      </c>
      <c r="D406" s="58"/>
      <c r="E406" s="150" t="s">
        <v>247</v>
      </c>
      <c r="F406" s="155" t="s">
        <v>796</v>
      </c>
      <c r="G406" s="58"/>
      <c r="H406" s="150" t="s">
        <v>247</v>
      </c>
      <c r="I406" s="155"/>
      <c r="J406" s="58"/>
      <c r="K406" s="150" t="s">
        <v>259</v>
      </c>
      <c r="L406" s="155" t="s">
        <v>846</v>
      </c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  <c r="AA406" s="58"/>
      <c r="AB406" s="58"/>
      <c r="AC406" s="58"/>
      <c r="AD406" s="58"/>
      <c r="AE406" s="58"/>
      <c r="AF406" s="58"/>
      <c r="AG406" s="58"/>
      <c r="AH406" s="58"/>
      <c r="AI406" s="58"/>
      <c r="AJ406" s="58"/>
      <c r="AK406" s="58"/>
      <c r="AL406" s="58"/>
      <c r="AM406" s="58"/>
      <c r="AN406" s="58"/>
      <c r="AO406" s="58"/>
      <c r="AP406" s="58"/>
      <c r="AQ406" s="58"/>
      <c r="AR406" s="58"/>
      <c r="AS406" s="58"/>
      <c r="AT406" s="58"/>
      <c r="AU406" s="58"/>
      <c r="AV406" s="58"/>
      <c r="AW406" s="58"/>
    </row>
    <row r="407" spans="2:49" x14ac:dyDescent="0.25">
      <c r="B407" s="150" t="s">
        <v>248</v>
      </c>
      <c r="C407" s="155" t="s">
        <v>308</v>
      </c>
      <c r="D407" s="58"/>
      <c r="E407" s="150" t="s">
        <v>248</v>
      </c>
      <c r="F407" s="155" t="s">
        <v>797</v>
      </c>
      <c r="G407" s="58"/>
      <c r="H407" s="150" t="s">
        <v>248</v>
      </c>
      <c r="I407" s="155"/>
      <c r="J407" s="58"/>
      <c r="K407" s="150" t="s">
        <v>260</v>
      </c>
      <c r="L407" s="155" t="s">
        <v>847</v>
      </c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  <c r="AA407" s="58"/>
      <c r="AB407" s="58"/>
      <c r="AC407" s="58"/>
      <c r="AD407" s="58"/>
      <c r="AE407" s="58"/>
      <c r="AF407" s="58"/>
      <c r="AG407" s="58"/>
      <c r="AH407" s="58"/>
      <c r="AI407" s="58"/>
      <c r="AJ407" s="58"/>
      <c r="AK407" s="58"/>
      <c r="AL407" s="58"/>
      <c r="AM407" s="58"/>
      <c r="AN407" s="58"/>
      <c r="AO407" s="58"/>
      <c r="AP407" s="58"/>
      <c r="AQ407" s="58"/>
      <c r="AR407" s="58"/>
      <c r="AS407" s="58"/>
      <c r="AT407" s="58"/>
      <c r="AU407" s="58"/>
      <c r="AV407" s="58"/>
      <c r="AW407" s="58"/>
    </row>
    <row r="408" spans="2:49" x14ac:dyDescent="0.25">
      <c r="B408" s="150" t="s">
        <v>249</v>
      </c>
      <c r="C408" s="155" t="s">
        <v>309</v>
      </c>
      <c r="D408" s="58"/>
      <c r="E408" s="150" t="s">
        <v>249</v>
      </c>
      <c r="F408" s="155" t="s">
        <v>798</v>
      </c>
      <c r="G408" s="58"/>
      <c r="H408" s="150" t="s">
        <v>249</v>
      </c>
      <c r="I408" s="155"/>
      <c r="J408" s="58"/>
      <c r="K408" s="150" t="s">
        <v>261</v>
      </c>
      <c r="L408" s="155" t="s">
        <v>1385</v>
      </c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58"/>
      <c r="AA408" s="58"/>
      <c r="AB408" s="58"/>
      <c r="AC408" s="58"/>
      <c r="AD408" s="58"/>
      <c r="AE408" s="58"/>
      <c r="AF408" s="58"/>
      <c r="AG408" s="58"/>
      <c r="AH408" s="58"/>
      <c r="AI408" s="58"/>
      <c r="AJ408" s="58"/>
      <c r="AK408" s="58"/>
      <c r="AL408" s="58"/>
      <c r="AM408" s="58"/>
      <c r="AN408" s="58"/>
      <c r="AO408" s="58"/>
      <c r="AP408" s="58"/>
      <c r="AQ408" s="58"/>
      <c r="AR408" s="58"/>
      <c r="AS408" s="58"/>
      <c r="AT408" s="58"/>
      <c r="AU408" s="58"/>
      <c r="AV408" s="58"/>
      <c r="AW408" s="58"/>
    </row>
    <row r="409" spans="2:49" x14ac:dyDescent="0.25">
      <c r="B409" s="150" t="s">
        <v>250</v>
      </c>
      <c r="C409" s="155" t="s">
        <v>310</v>
      </c>
      <c r="D409" s="58"/>
      <c r="E409" s="150" t="s">
        <v>250</v>
      </c>
      <c r="F409" s="155" t="s">
        <v>799</v>
      </c>
      <c r="G409" s="58"/>
      <c r="H409" s="150" t="s">
        <v>250</v>
      </c>
      <c r="I409" s="155"/>
      <c r="J409" s="58"/>
      <c r="K409" s="150" t="s">
        <v>262</v>
      </c>
      <c r="L409" s="155" t="s">
        <v>1386</v>
      </c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  <c r="AA409" s="58"/>
      <c r="AB409" s="58"/>
      <c r="AC409" s="58"/>
      <c r="AD409" s="58"/>
      <c r="AE409" s="58"/>
      <c r="AF409" s="58"/>
      <c r="AG409" s="58"/>
      <c r="AH409" s="58"/>
      <c r="AI409" s="58"/>
      <c r="AJ409" s="58"/>
      <c r="AK409" s="58"/>
      <c r="AL409" s="58"/>
      <c r="AM409" s="58"/>
      <c r="AN409" s="58"/>
      <c r="AO409" s="58"/>
      <c r="AP409" s="58"/>
      <c r="AQ409" s="58"/>
      <c r="AR409" s="58"/>
      <c r="AS409" s="58"/>
      <c r="AT409" s="58"/>
      <c r="AU409" s="58"/>
      <c r="AV409" s="58"/>
      <c r="AW409" s="58"/>
    </row>
    <row r="410" spans="2:49" x14ac:dyDescent="0.25">
      <c r="B410" s="150" t="s">
        <v>251</v>
      </c>
      <c r="C410" s="155" t="s">
        <v>767</v>
      </c>
      <c r="D410" s="58"/>
      <c r="E410" s="150" t="s">
        <v>251</v>
      </c>
      <c r="F410" s="155" t="s">
        <v>800</v>
      </c>
      <c r="G410" s="58"/>
      <c r="H410" s="150" t="s">
        <v>251</v>
      </c>
      <c r="I410" s="155"/>
      <c r="J410" s="58"/>
      <c r="K410" s="150" t="s">
        <v>263</v>
      </c>
      <c r="L410" s="155" t="s">
        <v>1387</v>
      </c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  <c r="AA410" s="58"/>
      <c r="AB410" s="58"/>
      <c r="AC410" s="58"/>
      <c r="AD410" s="58"/>
      <c r="AE410" s="58"/>
      <c r="AF410" s="58"/>
      <c r="AG410" s="58"/>
      <c r="AH410" s="58"/>
      <c r="AI410" s="58"/>
      <c r="AJ410" s="58"/>
      <c r="AK410" s="58"/>
      <c r="AL410" s="58"/>
      <c r="AM410" s="58"/>
      <c r="AN410" s="58"/>
      <c r="AO410" s="58"/>
      <c r="AP410" s="58"/>
      <c r="AQ410" s="58"/>
      <c r="AR410" s="58"/>
      <c r="AS410" s="58"/>
      <c r="AT410" s="58"/>
      <c r="AU410" s="58"/>
      <c r="AV410" s="58"/>
      <c r="AW410" s="58"/>
    </row>
    <row r="411" spans="2:49" x14ac:dyDescent="0.25">
      <c r="B411" s="150" t="s">
        <v>252</v>
      </c>
      <c r="C411" s="155" t="s">
        <v>311</v>
      </c>
      <c r="D411" s="58"/>
      <c r="E411" s="150" t="s">
        <v>252</v>
      </c>
      <c r="F411" s="155" t="s">
        <v>801</v>
      </c>
      <c r="G411" s="58"/>
      <c r="H411" s="150" t="s">
        <v>252</v>
      </c>
      <c r="I411" s="155"/>
      <c r="J411" s="58"/>
      <c r="K411" s="150" t="s">
        <v>264</v>
      </c>
      <c r="L411" s="155" t="s">
        <v>1388</v>
      </c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  <c r="AA411" s="58"/>
      <c r="AB411" s="58"/>
      <c r="AC411" s="58"/>
      <c r="AD411" s="58"/>
      <c r="AE411" s="58"/>
      <c r="AF411" s="58"/>
      <c r="AG411" s="58"/>
      <c r="AH411" s="58"/>
      <c r="AI411" s="58"/>
      <c r="AJ411" s="58"/>
      <c r="AK411" s="58"/>
      <c r="AL411" s="58"/>
      <c r="AM411" s="58"/>
      <c r="AN411" s="58"/>
      <c r="AO411" s="58"/>
      <c r="AP411" s="58"/>
      <c r="AQ411" s="58"/>
      <c r="AR411" s="58"/>
      <c r="AS411" s="58"/>
      <c r="AT411" s="58"/>
      <c r="AU411" s="58"/>
      <c r="AV411" s="58"/>
      <c r="AW411" s="58"/>
    </row>
    <row r="412" spans="2:49" x14ac:dyDescent="0.25">
      <c r="B412" s="150" t="s">
        <v>253</v>
      </c>
      <c r="C412" s="155" t="s">
        <v>312</v>
      </c>
      <c r="D412" s="58"/>
      <c r="E412" s="150" t="s">
        <v>253</v>
      </c>
      <c r="F412" s="155" t="s">
        <v>802</v>
      </c>
      <c r="G412" s="58"/>
      <c r="H412" s="150" t="s">
        <v>253</v>
      </c>
      <c r="I412" s="155"/>
      <c r="J412" s="58"/>
      <c r="K412" s="150" t="s">
        <v>916</v>
      </c>
      <c r="L412" s="155" t="s">
        <v>1389</v>
      </c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  <c r="AA412" s="58"/>
      <c r="AB412" s="58"/>
      <c r="AC412" s="58"/>
      <c r="AD412" s="58"/>
      <c r="AE412" s="58"/>
      <c r="AF412" s="58"/>
      <c r="AG412" s="58"/>
      <c r="AH412" s="58"/>
      <c r="AI412" s="58"/>
      <c r="AJ412" s="58"/>
      <c r="AK412" s="58"/>
      <c r="AL412" s="58"/>
      <c r="AM412" s="58"/>
      <c r="AN412" s="58"/>
      <c r="AO412" s="58"/>
      <c r="AP412" s="58"/>
      <c r="AQ412" s="58"/>
      <c r="AR412" s="58"/>
      <c r="AS412" s="58"/>
      <c r="AT412" s="58"/>
      <c r="AU412" s="58"/>
      <c r="AV412" s="58"/>
      <c r="AW412" s="58"/>
    </row>
    <row r="413" spans="2:49" x14ac:dyDescent="0.25">
      <c r="B413" s="150" t="s">
        <v>254</v>
      </c>
      <c r="C413" s="155" t="s">
        <v>768</v>
      </c>
      <c r="D413" s="58"/>
      <c r="E413" s="150" t="s">
        <v>254</v>
      </c>
      <c r="F413" s="155" t="s">
        <v>803</v>
      </c>
      <c r="G413" s="58"/>
      <c r="H413" s="150" t="s">
        <v>254</v>
      </c>
      <c r="I413" s="155"/>
      <c r="J413" s="58"/>
      <c r="K413" s="150" t="s">
        <v>917</v>
      </c>
      <c r="L413" s="155" t="s">
        <v>1390</v>
      </c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  <c r="AA413" s="58"/>
      <c r="AB413" s="58"/>
      <c r="AC413" s="58"/>
      <c r="AD413" s="58"/>
      <c r="AE413" s="58"/>
      <c r="AF413" s="58"/>
      <c r="AG413" s="58"/>
      <c r="AH413" s="58"/>
      <c r="AI413" s="58"/>
      <c r="AJ413" s="58"/>
      <c r="AK413" s="58"/>
      <c r="AL413" s="58"/>
      <c r="AM413" s="58"/>
      <c r="AN413" s="58"/>
      <c r="AO413" s="58"/>
      <c r="AP413" s="58"/>
      <c r="AQ413" s="58"/>
      <c r="AR413" s="58"/>
      <c r="AS413" s="58"/>
      <c r="AT413" s="58"/>
      <c r="AU413" s="58"/>
      <c r="AV413" s="58"/>
      <c r="AW413" s="58"/>
    </row>
    <row r="414" spans="2:49" x14ac:dyDescent="0.25">
      <c r="B414" s="150" t="s">
        <v>255</v>
      </c>
      <c r="C414" s="155" t="s">
        <v>769</v>
      </c>
      <c r="D414" s="58"/>
      <c r="E414" s="150" t="s">
        <v>255</v>
      </c>
      <c r="F414" s="155" t="s">
        <v>804</v>
      </c>
      <c r="G414" s="58"/>
      <c r="H414" s="150" t="s">
        <v>255</v>
      </c>
      <c r="I414" s="155"/>
      <c r="J414" s="58"/>
      <c r="K414" s="150" t="s">
        <v>918</v>
      </c>
      <c r="L414" s="155" t="s">
        <v>1391</v>
      </c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  <c r="AA414" s="58"/>
      <c r="AB414" s="58"/>
      <c r="AC414" s="58"/>
      <c r="AD414" s="58"/>
      <c r="AE414" s="58"/>
      <c r="AF414" s="58"/>
      <c r="AG414" s="58"/>
      <c r="AH414" s="58"/>
      <c r="AI414" s="58"/>
      <c r="AJ414" s="58"/>
      <c r="AK414" s="58"/>
      <c r="AL414" s="58"/>
      <c r="AM414" s="58"/>
      <c r="AN414" s="58"/>
      <c r="AO414" s="58"/>
      <c r="AP414" s="58"/>
      <c r="AQ414" s="58"/>
      <c r="AR414" s="58"/>
      <c r="AS414" s="58"/>
      <c r="AT414" s="58"/>
      <c r="AU414" s="58"/>
      <c r="AV414" s="58"/>
      <c r="AW414" s="58"/>
    </row>
    <row r="415" spans="2:49" x14ac:dyDescent="0.25">
      <c r="B415" s="150" t="s">
        <v>256</v>
      </c>
      <c r="C415" s="155" t="s">
        <v>770</v>
      </c>
      <c r="D415" s="58"/>
      <c r="E415" s="150" t="s">
        <v>256</v>
      </c>
      <c r="F415" s="155" t="s">
        <v>805</v>
      </c>
      <c r="G415" s="58"/>
      <c r="H415" s="150" t="s">
        <v>256</v>
      </c>
      <c r="I415" s="155"/>
      <c r="J415" s="58"/>
      <c r="K415" s="150" t="s">
        <v>919</v>
      </c>
      <c r="L415" s="155" t="s">
        <v>1392</v>
      </c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  <c r="AA415" s="58"/>
      <c r="AB415" s="58"/>
      <c r="AC415" s="58"/>
      <c r="AD415" s="58"/>
      <c r="AE415" s="58"/>
      <c r="AF415" s="58"/>
      <c r="AG415" s="58"/>
      <c r="AH415" s="58"/>
      <c r="AI415" s="58"/>
      <c r="AJ415" s="58"/>
      <c r="AK415" s="58"/>
      <c r="AL415" s="58"/>
      <c r="AM415" s="58"/>
      <c r="AN415" s="58"/>
      <c r="AO415" s="58"/>
      <c r="AP415" s="58"/>
      <c r="AQ415" s="58"/>
      <c r="AR415" s="58"/>
      <c r="AS415" s="58"/>
      <c r="AT415" s="58"/>
      <c r="AU415" s="58"/>
      <c r="AV415" s="58"/>
      <c r="AW415" s="58"/>
    </row>
    <row r="416" spans="2:49" x14ac:dyDescent="0.25">
      <c r="B416" s="150" t="s">
        <v>257</v>
      </c>
      <c r="C416" s="155" t="s">
        <v>313</v>
      </c>
      <c r="D416" s="58"/>
      <c r="E416" s="150" t="s">
        <v>257</v>
      </c>
      <c r="F416" s="155" t="s">
        <v>824</v>
      </c>
      <c r="G416" s="58"/>
      <c r="H416" s="150" t="s">
        <v>257</v>
      </c>
      <c r="I416" s="155"/>
      <c r="J416" s="58"/>
      <c r="K416" s="150" t="s">
        <v>920</v>
      </c>
      <c r="L416" s="155" t="s">
        <v>1393</v>
      </c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  <c r="AA416" s="58"/>
      <c r="AB416" s="58"/>
      <c r="AC416" s="58"/>
      <c r="AD416" s="58"/>
      <c r="AE416" s="58"/>
      <c r="AF416" s="58"/>
      <c r="AG416" s="58"/>
      <c r="AH416" s="58"/>
      <c r="AI416" s="58"/>
      <c r="AJ416" s="58"/>
      <c r="AK416" s="58"/>
      <c r="AL416" s="58"/>
      <c r="AM416" s="58"/>
      <c r="AN416" s="58"/>
      <c r="AO416" s="58"/>
      <c r="AP416" s="58"/>
      <c r="AQ416" s="58"/>
      <c r="AR416" s="58"/>
      <c r="AS416" s="58"/>
      <c r="AT416" s="58"/>
      <c r="AU416" s="58"/>
      <c r="AV416" s="58"/>
      <c r="AW416" s="58"/>
    </row>
    <row r="417" spans="2:49" x14ac:dyDescent="0.25">
      <c r="B417" s="150" t="s">
        <v>270</v>
      </c>
      <c r="C417" s="155" t="s">
        <v>314</v>
      </c>
      <c r="D417" s="58"/>
      <c r="E417" s="150" t="s">
        <v>270</v>
      </c>
      <c r="F417" s="155" t="s">
        <v>825</v>
      </c>
      <c r="G417" s="58"/>
      <c r="H417" s="150" t="s">
        <v>270</v>
      </c>
      <c r="I417" s="155"/>
      <c r="J417" s="58"/>
      <c r="K417" s="150" t="s">
        <v>921</v>
      </c>
      <c r="L417" s="155" t="s">
        <v>1394</v>
      </c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  <c r="AA417" s="58"/>
      <c r="AB417" s="58"/>
      <c r="AC417" s="58"/>
      <c r="AD417" s="58"/>
      <c r="AE417" s="58"/>
      <c r="AF417" s="58"/>
      <c r="AG417" s="58"/>
      <c r="AH417" s="58"/>
      <c r="AI417" s="58"/>
      <c r="AJ417" s="58"/>
      <c r="AK417" s="58"/>
      <c r="AL417" s="58"/>
      <c r="AM417" s="58"/>
      <c r="AN417" s="58"/>
      <c r="AO417" s="58"/>
      <c r="AP417" s="58"/>
      <c r="AQ417" s="58"/>
      <c r="AR417" s="58"/>
      <c r="AS417" s="58"/>
      <c r="AT417" s="58"/>
      <c r="AU417" s="58"/>
      <c r="AV417" s="58"/>
      <c r="AW417" s="58"/>
    </row>
    <row r="418" spans="2:49" x14ac:dyDescent="0.25">
      <c r="B418" s="150" t="s">
        <v>271</v>
      </c>
      <c r="C418" s="155" t="s">
        <v>336</v>
      </c>
      <c r="D418" s="58"/>
      <c r="E418" s="150" t="s">
        <v>271</v>
      </c>
      <c r="F418" s="155" t="s">
        <v>826</v>
      </c>
      <c r="G418" s="58"/>
      <c r="H418" s="150" t="s">
        <v>271</v>
      </c>
      <c r="I418" s="155"/>
      <c r="J418" s="58"/>
      <c r="K418" s="150" t="s">
        <v>922</v>
      </c>
      <c r="L418" s="155" t="s">
        <v>1395</v>
      </c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  <c r="AA418" s="58"/>
      <c r="AB418" s="58"/>
      <c r="AC418" s="58"/>
      <c r="AD418" s="58"/>
      <c r="AE418" s="58"/>
      <c r="AF418" s="58"/>
      <c r="AG418" s="58"/>
      <c r="AH418" s="58"/>
      <c r="AI418" s="58"/>
      <c r="AJ418" s="58"/>
      <c r="AK418" s="58"/>
      <c r="AL418" s="58"/>
      <c r="AM418" s="58"/>
      <c r="AN418" s="58"/>
      <c r="AO418" s="58"/>
      <c r="AP418" s="58"/>
      <c r="AQ418" s="58"/>
      <c r="AR418" s="58"/>
      <c r="AS418" s="58"/>
      <c r="AT418" s="58"/>
      <c r="AU418" s="58"/>
      <c r="AV418" s="58"/>
      <c r="AW418" s="58"/>
    </row>
    <row r="419" spans="2:49" x14ac:dyDescent="0.25">
      <c r="B419" s="150" t="s">
        <v>272</v>
      </c>
      <c r="C419" s="155" t="s">
        <v>315</v>
      </c>
      <c r="D419" s="58"/>
      <c r="E419" s="150" t="s">
        <v>272</v>
      </c>
      <c r="F419" s="155" t="s">
        <v>827</v>
      </c>
      <c r="G419" s="58"/>
      <c r="H419" s="150" t="s">
        <v>272</v>
      </c>
      <c r="I419" s="155"/>
      <c r="J419" s="58"/>
      <c r="K419" s="150" t="s">
        <v>923</v>
      </c>
      <c r="L419" s="155" t="s">
        <v>1396</v>
      </c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  <c r="AA419" s="58"/>
      <c r="AB419" s="58"/>
      <c r="AC419" s="58"/>
      <c r="AD419" s="58"/>
      <c r="AE419" s="58"/>
      <c r="AF419" s="58"/>
      <c r="AG419" s="58"/>
      <c r="AH419" s="58"/>
      <c r="AI419" s="58"/>
      <c r="AJ419" s="58"/>
      <c r="AK419" s="58"/>
      <c r="AL419" s="58"/>
      <c r="AM419" s="58"/>
      <c r="AN419" s="58"/>
      <c r="AO419" s="58"/>
      <c r="AP419" s="58"/>
      <c r="AQ419" s="58"/>
      <c r="AR419" s="58"/>
      <c r="AS419" s="58"/>
      <c r="AT419" s="58"/>
      <c r="AU419" s="58"/>
      <c r="AV419" s="58"/>
      <c r="AW419" s="58"/>
    </row>
    <row r="420" spans="2:49" x14ac:dyDescent="0.25">
      <c r="B420" s="150" t="s">
        <v>273</v>
      </c>
      <c r="C420" s="155" t="s">
        <v>316</v>
      </c>
      <c r="D420" s="58"/>
      <c r="E420" s="150" t="s">
        <v>273</v>
      </c>
      <c r="F420" s="155" t="s">
        <v>806</v>
      </c>
      <c r="G420" s="58"/>
      <c r="H420" s="150" t="s">
        <v>273</v>
      </c>
      <c r="I420" s="155"/>
      <c r="J420" s="58"/>
      <c r="K420" s="150" t="s">
        <v>924</v>
      </c>
      <c r="L420" s="155" t="s">
        <v>1397</v>
      </c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  <c r="AA420" s="58"/>
      <c r="AB420" s="58"/>
      <c r="AC420" s="58"/>
      <c r="AD420" s="58"/>
      <c r="AE420" s="58"/>
      <c r="AF420" s="58"/>
      <c r="AG420" s="58"/>
      <c r="AH420" s="58"/>
      <c r="AI420" s="58"/>
      <c r="AJ420" s="58"/>
      <c r="AK420" s="58"/>
      <c r="AL420" s="58"/>
      <c r="AM420" s="58"/>
      <c r="AN420" s="58"/>
      <c r="AO420" s="58"/>
      <c r="AP420" s="58"/>
      <c r="AQ420" s="58"/>
      <c r="AR420" s="58"/>
      <c r="AS420" s="58"/>
      <c r="AT420" s="58"/>
      <c r="AU420" s="58"/>
      <c r="AV420" s="58"/>
      <c r="AW420" s="58"/>
    </row>
    <row r="421" spans="2:49" x14ac:dyDescent="0.25">
      <c r="B421" s="150" t="s">
        <v>274</v>
      </c>
      <c r="C421" s="155" t="s">
        <v>317</v>
      </c>
      <c r="D421" s="58"/>
      <c r="E421" s="150" t="s">
        <v>274</v>
      </c>
      <c r="F421" s="155" t="s">
        <v>828</v>
      </c>
      <c r="G421" s="58"/>
      <c r="H421" s="150" t="s">
        <v>274</v>
      </c>
      <c r="I421" s="155"/>
      <c r="J421" s="58"/>
      <c r="K421" s="150" t="s">
        <v>925</v>
      </c>
      <c r="L421" s="155" t="s">
        <v>1398</v>
      </c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  <c r="AA421" s="58"/>
      <c r="AB421" s="58"/>
      <c r="AC421" s="58"/>
      <c r="AD421" s="58"/>
      <c r="AE421" s="58"/>
      <c r="AF421" s="58"/>
      <c r="AG421" s="58"/>
      <c r="AH421" s="58"/>
      <c r="AI421" s="58"/>
      <c r="AJ421" s="58"/>
      <c r="AK421" s="58"/>
      <c r="AL421" s="58"/>
      <c r="AM421" s="58"/>
      <c r="AN421" s="58"/>
      <c r="AO421" s="58"/>
      <c r="AP421" s="58"/>
      <c r="AQ421" s="58"/>
      <c r="AR421" s="58"/>
      <c r="AS421" s="58"/>
      <c r="AT421" s="58"/>
      <c r="AU421" s="58"/>
      <c r="AV421" s="58"/>
      <c r="AW421" s="58"/>
    </row>
    <row r="422" spans="2:49" x14ac:dyDescent="0.25">
      <c r="B422" s="150" t="s">
        <v>275</v>
      </c>
      <c r="C422" s="155" t="s">
        <v>771</v>
      </c>
      <c r="D422" s="58"/>
      <c r="E422" s="150" t="s">
        <v>275</v>
      </c>
      <c r="F422" s="155" t="s">
        <v>829</v>
      </c>
      <c r="G422" s="58"/>
      <c r="H422" s="150" t="s">
        <v>275</v>
      </c>
      <c r="I422" s="155"/>
      <c r="J422" s="58"/>
      <c r="K422" s="150" t="s">
        <v>926</v>
      </c>
      <c r="L422" s="155" t="s">
        <v>1399</v>
      </c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  <c r="AA422" s="58"/>
      <c r="AB422" s="58"/>
      <c r="AC422" s="58"/>
      <c r="AD422" s="58"/>
      <c r="AE422" s="58"/>
      <c r="AF422" s="58"/>
      <c r="AG422" s="58"/>
      <c r="AH422" s="58"/>
      <c r="AI422" s="58"/>
      <c r="AJ422" s="58"/>
      <c r="AK422" s="58"/>
      <c r="AL422" s="58"/>
      <c r="AM422" s="58"/>
      <c r="AN422" s="58"/>
      <c r="AO422" s="58"/>
      <c r="AP422" s="58"/>
      <c r="AQ422" s="58"/>
      <c r="AR422" s="58"/>
      <c r="AS422" s="58"/>
      <c r="AT422" s="58"/>
      <c r="AU422" s="58"/>
      <c r="AV422" s="58"/>
      <c r="AW422" s="58"/>
    </row>
    <row r="423" spans="2:49" x14ac:dyDescent="0.25">
      <c r="B423" s="150" t="s">
        <v>276</v>
      </c>
      <c r="C423" s="155" t="s">
        <v>772</v>
      </c>
      <c r="D423" s="58"/>
      <c r="E423" s="150" t="s">
        <v>276</v>
      </c>
      <c r="F423" s="155" t="s">
        <v>807</v>
      </c>
      <c r="G423" s="58"/>
      <c r="H423" s="150" t="s">
        <v>276</v>
      </c>
      <c r="I423" s="155"/>
      <c r="J423" s="58"/>
      <c r="K423" s="150" t="s">
        <v>927</v>
      </c>
      <c r="L423" s="155" t="s">
        <v>1400</v>
      </c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  <c r="AA423" s="58"/>
      <c r="AB423" s="58"/>
      <c r="AC423" s="58"/>
      <c r="AD423" s="58"/>
      <c r="AE423" s="58"/>
      <c r="AF423" s="58"/>
      <c r="AG423" s="58"/>
      <c r="AH423" s="58"/>
      <c r="AI423" s="58"/>
      <c r="AJ423" s="58"/>
      <c r="AK423" s="58"/>
      <c r="AL423" s="58"/>
      <c r="AM423" s="58"/>
      <c r="AN423" s="58"/>
      <c r="AO423" s="58"/>
      <c r="AP423" s="58"/>
      <c r="AQ423" s="58"/>
      <c r="AR423" s="58"/>
      <c r="AS423" s="58"/>
      <c r="AT423" s="58"/>
      <c r="AU423" s="58"/>
      <c r="AV423" s="58"/>
      <c r="AW423" s="58"/>
    </row>
    <row r="424" spans="2:49" x14ac:dyDescent="0.25">
      <c r="B424" s="150" t="s">
        <v>277</v>
      </c>
      <c r="C424" s="155" t="s">
        <v>773</v>
      </c>
      <c r="D424" s="58"/>
      <c r="E424" s="150" t="s">
        <v>277</v>
      </c>
      <c r="F424" s="155" t="s">
        <v>808</v>
      </c>
      <c r="G424" s="58"/>
      <c r="H424" s="150" t="s">
        <v>277</v>
      </c>
      <c r="I424" s="155"/>
      <c r="J424" s="58"/>
      <c r="K424" s="150" t="s">
        <v>928</v>
      </c>
      <c r="L424" s="155" t="s">
        <v>1401</v>
      </c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  <c r="AA424" s="58"/>
      <c r="AB424" s="58"/>
      <c r="AC424" s="58"/>
      <c r="AD424" s="58"/>
      <c r="AE424" s="58"/>
      <c r="AF424" s="58"/>
      <c r="AG424" s="58"/>
      <c r="AH424" s="58"/>
      <c r="AI424" s="58"/>
      <c r="AJ424" s="58"/>
      <c r="AK424" s="58"/>
      <c r="AL424" s="58"/>
      <c r="AM424" s="58"/>
      <c r="AN424" s="58"/>
      <c r="AO424" s="58"/>
      <c r="AP424" s="58"/>
      <c r="AQ424" s="58"/>
      <c r="AR424" s="58"/>
      <c r="AS424" s="58"/>
      <c r="AT424" s="58"/>
      <c r="AU424" s="58"/>
      <c r="AV424" s="58"/>
      <c r="AW424" s="58"/>
    </row>
    <row r="425" spans="2:49" x14ac:dyDescent="0.25">
      <c r="B425" s="150" t="s">
        <v>278</v>
      </c>
      <c r="C425" s="155" t="s">
        <v>774</v>
      </c>
      <c r="D425" s="58"/>
      <c r="E425" s="150" t="s">
        <v>278</v>
      </c>
      <c r="F425" s="155" t="s">
        <v>830</v>
      </c>
      <c r="G425" s="58"/>
      <c r="H425" s="150" t="s">
        <v>278</v>
      </c>
      <c r="I425" s="155"/>
      <c r="J425" s="58"/>
      <c r="K425" s="150" t="s">
        <v>929</v>
      </c>
      <c r="L425" s="155" t="s">
        <v>1402</v>
      </c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  <c r="AA425" s="58"/>
      <c r="AB425" s="58"/>
      <c r="AC425" s="58"/>
      <c r="AD425" s="58"/>
      <c r="AE425" s="58"/>
      <c r="AF425" s="58"/>
      <c r="AG425" s="58"/>
      <c r="AH425" s="58"/>
      <c r="AI425" s="58"/>
      <c r="AJ425" s="58"/>
      <c r="AK425" s="58"/>
      <c r="AL425" s="58"/>
      <c r="AM425" s="58"/>
      <c r="AN425" s="58"/>
      <c r="AO425" s="58"/>
      <c r="AP425" s="58"/>
      <c r="AQ425" s="58"/>
      <c r="AR425" s="58"/>
      <c r="AS425" s="58"/>
      <c r="AT425" s="58"/>
      <c r="AU425" s="58"/>
      <c r="AV425" s="58"/>
      <c r="AW425" s="58"/>
    </row>
    <row r="426" spans="2:49" x14ac:dyDescent="0.25">
      <c r="B426" s="150" t="s">
        <v>296</v>
      </c>
      <c r="C426" s="155" t="s">
        <v>775</v>
      </c>
      <c r="D426" s="58"/>
      <c r="E426" s="150" t="s">
        <v>296</v>
      </c>
      <c r="F426" s="155" t="s">
        <v>831</v>
      </c>
      <c r="G426" s="58"/>
      <c r="H426" s="150" t="s">
        <v>296</v>
      </c>
      <c r="I426" s="155"/>
      <c r="J426" s="58"/>
      <c r="K426" s="150" t="s">
        <v>930</v>
      </c>
      <c r="L426" s="155" t="s">
        <v>1403</v>
      </c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  <c r="AA426" s="58"/>
      <c r="AB426" s="58"/>
      <c r="AC426" s="58"/>
      <c r="AD426" s="58"/>
      <c r="AE426" s="58"/>
      <c r="AF426" s="58"/>
      <c r="AG426" s="58"/>
      <c r="AH426" s="58"/>
      <c r="AI426" s="58"/>
      <c r="AJ426" s="58"/>
      <c r="AK426" s="58"/>
      <c r="AL426" s="58"/>
      <c r="AM426" s="58"/>
      <c r="AN426" s="58"/>
      <c r="AO426" s="58"/>
      <c r="AP426" s="58"/>
      <c r="AQ426" s="58"/>
      <c r="AR426" s="58"/>
      <c r="AS426" s="58"/>
      <c r="AT426" s="58"/>
      <c r="AU426" s="58"/>
      <c r="AV426" s="58"/>
      <c r="AW426" s="58"/>
    </row>
    <row r="427" spans="2:49" x14ac:dyDescent="0.25">
      <c r="B427" s="150" t="s">
        <v>279</v>
      </c>
      <c r="C427" s="155" t="s">
        <v>776</v>
      </c>
      <c r="D427" s="58"/>
      <c r="E427" s="150" t="s">
        <v>279</v>
      </c>
      <c r="F427" s="155" t="s">
        <v>809</v>
      </c>
      <c r="G427" s="58"/>
      <c r="H427" s="150" t="s">
        <v>279</v>
      </c>
      <c r="I427" s="155"/>
      <c r="J427" s="58"/>
      <c r="K427" s="150" t="s">
        <v>931</v>
      </c>
      <c r="L427" s="155" t="s">
        <v>1404</v>
      </c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  <c r="AA427" s="58"/>
      <c r="AB427" s="58"/>
      <c r="AC427" s="58"/>
      <c r="AD427" s="58"/>
      <c r="AE427" s="58"/>
      <c r="AF427" s="58"/>
      <c r="AG427" s="58"/>
      <c r="AH427" s="58"/>
      <c r="AI427" s="58"/>
      <c r="AJ427" s="58"/>
      <c r="AK427" s="58"/>
      <c r="AL427" s="58"/>
      <c r="AM427" s="58"/>
      <c r="AN427" s="58"/>
      <c r="AO427" s="58"/>
      <c r="AP427" s="58"/>
      <c r="AQ427" s="58"/>
      <c r="AR427" s="58"/>
      <c r="AS427" s="58"/>
      <c r="AT427" s="58"/>
      <c r="AU427" s="58"/>
      <c r="AV427" s="58"/>
      <c r="AW427" s="58"/>
    </row>
    <row r="428" spans="2:49" x14ac:dyDescent="0.25">
      <c r="B428" s="150" t="s">
        <v>280</v>
      </c>
      <c r="C428" s="155" t="s">
        <v>777</v>
      </c>
      <c r="D428" s="58"/>
      <c r="E428" s="150" t="s">
        <v>280</v>
      </c>
      <c r="F428" s="155" t="s">
        <v>810</v>
      </c>
      <c r="G428" s="58"/>
      <c r="H428" s="150" t="s">
        <v>280</v>
      </c>
      <c r="I428" s="155"/>
      <c r="J428" s="58"/>
      <c r="K428" s="150" t="s">
        <v>932</v>
      </c>
      <c r="L428" s="155" t="s">
        <v>1405</v>
      </c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  <c r="AA428" s="58"/>
      <c r="AB428" s="58"/>
      <c r="AC428" s="58"/>
      <c r="AD428" s="58"/>
      <c r="AE428" s="58"/>
      <c r="AF428" s="58"/>
      <c r="AG428" s="58"/>
      <c r="AH428" s="58"/>
      <c r="AI428" s="58"/>
      <c r="AJ428" s="58"/>
      <c r="AK428" s="58"/>
      <c r="AL428" s="58"/>
      <c r="AM428" s="58"/>
      <c r="AN428" s="58"/>
      <c r="AO428" s="58"/>
      <c r="AP428" s="58"/>
      <c r="AQ428" s="58"/>
      <c r="AR428" s="58"/>
      <c r="AS428" s="58"/>
      <c r="AT428" s="58"/>
      <c r="AU428" s="58"/>
      <c r="AV428" s="58"/>
      <c r="AW428" s="58"/>
    </row>
    <row r="429" spans="2:49" x14ac:dyDescent="0.25">
      <c r="B429" s="150" t="s">
        <v>281</v>
      </c>
      <c r="C429" s="155" t="s">
        <v>318</v>
      </c>
      <c r="D429" s="58"/>
      <c r="E429" s="150" t="s">
        <v>281</v>
      </c>
      <c r="F429" s="155" t="s">
        <v>267</v>
      </c>
      <c r="G429" s="58"/>
      <c r="H429" s="150" t="s">
        <v>281</v>
      </c>
      <c r="I429" s="155"/>
      <c r="J429" s="58"/>
      <c r="K429" s="150" t="s">
        <v>933</v>
      </c>
      <c r="L429" s="155" t="s">
        <v>1406</v>
      </c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  <c r="AA429" s="58"/>
      <c r="AB429" s="58"/>
      <c r="AC429" s="58"/>
      <c r="AD429" s="58"/>
      <c r="AE429" s="58"/>
      <c r="AF429" s="58"/>
      <c r="AG429" s="58"/>
      <c r="AH429" s="58"/>
      <c r="AI429" s="58"/>
      <c r="AJ429" s="58"/>
      <c r="AK429" s="58"/>
      <c r="AL429" s="58"/>
      <c r="AM429" s="58"/>
      <c r="AN429" s="58"/>
      <c r="AO429" s="58"/>
      <c r="AP429" s="58"/>
      <c r="AQ429" s="58"/>
      <c r="AR429" s="58"/>
      <c r="AS429" s="58"/>
      <c r="AT429" s="58"/>
      <c r="AU429" s="58"/>
      <c r="AV429" s="58"/>
      <c r="AW429" s="58"/>
    </row>
    <row r="430" spans="2:49" x14ac:dyDescent="0.25">
      <c r="B430" s="150" t="s">
        <v>282</v>
      </c>
      <c r="C430" s="155" t="s">
        <v>319</v>
      </c>
      <c r="D430" s="58"/>
      <c r="E430" s="150" t="s">
        <v>282</v>
      </c>
      <c r="F430" s="155" t="s">
        <v>812</v>
      </c>
      <c r="G430" s="58"/>
      <c r="H430" s="150" t="s">
        <v>282</v>
      </c>
      <c r="I430" s="155"/>
      <c r="J430" s="58"/>
      <c r="K430" s="150" t="s">
        <v>934</v>
      </c>
      <c r="L430" s="155" t="s">
        <v>1407</v>
      </c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  <c r="AA430" s="58"/>
      <c r="AB430" s="58"/>
      <c r="AC430" s="58"/>
      <c r="AD430" s="58"/>
      <c r="AE430" s="58"/>
      <c r="AF430" s="58"/>
      <c r="AG430" s="58"/>
      <c r="AH430" s="58"/>
      <c r="AI430" s="58"/>
      <c r="AJ430" s="58"/>
      <c r="AK430" s="58"/>
      <c r="AL430" s="58"/>
      <c r="AM430" s="58"/>
      <c r="AN430" s="58"/>
      <c r="AO430" s="58"/>
      <c r="AP430" s="58"/>
      <c r="AQ430" s="58"/>
      <c r="AR430" s="58"/>
      <c r="AS430" s="58"/>
      <c r="AT430" s="58"/>
      <c r="AU430" s="58"/>
      <c r="AV430" s="58"/>
      <c r="AW430" s="58"/>
    </row>
    <row r="431" spans="2:49" x14ac:dyDescent="0.25">
      <c r="B431" s="150" t="s">
        <v>283</v>
      </c>
      <c r="C431" s="155" t="s">
        <v>320</v>
      </c>
      <c r="D431" s="58"/>
      <c r="E431" s="150" t="s">
        <v>283</v>
      </c>
      <c r="F431" s="155" t="s">
        <v>813</v>
      </c>
      <c r="G431" s="58"/>
      <c r="H431" s="150" t="s">
        <v>283</v>
      </c>
      <c r="I431" s="155"/>
      <c r="J431" s="58"/>
      <c r="K431" s="150" t="s">
        <v>935</v>
      </c>
      <c r="L431" s="155" t="s">
        <v>1408</v>
      </c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  <c r="AA431" s="58"/>
      <c r="AB431" s="58"/>
      <c r="AC431" s="58"/>
      <c r="AD431" s="58"/>
      <c r="AE431" s="58"/>
      <c r="AF431" s="58"/>
      <c r="AG431" s="58"/>
      <c r="AH431" s="58"/>
      <c r="AI431" s="58"/>
      <c r="AJ431" s="58"/>
      <c r="AK431" s="58"/>
      <c r="AL431" s="58"/>
      <c r="AM431" s="58"/>
      <c r="AN431" s="58"/>
      <c r="AO431" s="58"/>
      <c r="AP431" s="58"/>
      <c r="AQ431" s="58"/>
      <c r="AR431" s="58"/>
      <c r="AS431" s="58"/>
      <c r="AT431" s="58"/>
      <c r="AU431" s="58"/>
      <c r="AV431" s="58"/>
      <c r="AW431" s="58"/>
    </row>
    <row r="432" spans="2:49" x14ac:dyDescent="0.25">
      <c r="B432" s="150" t="s">
        <v>284</v>
      </c>
      <c r="C432" s="155" t="s">
        <v>778</v>
      </c>
      <c r="D432" s="58"/>
      <c r="E432" s="150" t="s">
        <v>284</v>
      </c>
      <c r="F432" s="155" t="s">
        <v>814</v>
      </c>
      <c r="G432" s="58"/>
      <c r="H432" s="150" t="s">
        <v>284</v>
      </c>
      <c r="I432" s="155"/>
      <c r="J432" s="58"/>
      <c r="K432" s="150" t="s">
        <v>936</v>
      </c>
      <c r="L432" s="155" t="s">
        <v>1409</v>
      </c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  <c r="AA432" s="58"/>
      <c r="AB432" s="58"/>
      <c r="AC432" s="58"/>
      <c r="AD432" s="58"/>
      <c r="AE432" s="58"/>
      <c r="AF432" s="58"/>
      <c r="AG432" s="58"/>
      <c r="AH432" s="58"/>
      <c r="AI432" s="58"/>
      <c r="AJ432" s="58"/>
      <c r="AK432" s="58"/>
      <c r="AL432" s="58"/>
      <c r="AM432" s="58"/>
      <c r="AN432" s="58"/>
      <c r="AO432" s="58"/>
      <c r="AP432" s="58"/>
      <c r="AQ432" s="58"/>
      <c r="AR432" s="58"/>
      <c r="AS432" s="58"/>
      <c r="AT432" s="58"/>
      <c r="AU432" s="58"/>
      <c r="AV432" s="58"/>
      <c r="AW432" s="58"/>
    </row>
    <row r="433" spans="2:49" x14ac:dyDescent="0.25">
      <c r="B433" s="150" t="s">
        <v>285</v>
      </c>
      <c r="C433" s="155" t="s">
        <v>321</v>
      </c>
      <c r="D433" s="58"/>
      <c r="E433" s="150" t="s">
        <v>285</v>
      </c>
      <c r="F433" s="155" t="s">
        <v>815</v>
      </c>
      <c r="G433" s="58"/>
      <c r="H433" s="150" t="s">
        <v>285</v>
      </c>
      <c r="I433" s="155"/>
      <c r="J433" s="58"/>
      <c r="K433" s="150" t="s">
        <v>937</v>
      </c>
      <c r="L433" s="155" t="s">
        <v>1410</v>
      </c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  <c r="AA433" s="58"/>
      <c r="AB433" s="58"/>
      <c r="AC433" s="58"/>
      <c r="AD433" s="58"/>
      <c r="AE433" s="58"/>
      <c r="AF433" s="58"/>
      <c r="AG433" s="58"/>
      <c r="AH433" s="58"/>
      <c r="AI433" s="58"/>
      <c r="AJ433" s="58"/>
      <c r="AK433" s="58"/>
      <c r="AL433" s="58"/>
      <c r="AM433" s="58"/>
      <c r="AN433" s="58"/>
      <c r="AO433" s="58"/>
      <c r="AP433" s="58"/>
      <c r="AQ433" s="58"/>
      <c r="AR433" s="58"/>
      <c r="AS433" s="58"/>
      <c r="AT433" s="58"/>
      <c r="AU433" s="58"/>
      <c r="AV433" s="58"/>
      <c r="AW433" s="58"/>
    </row>
    <row r="434" spans="2:49" x14ac:dyDescent="0.25">
      <c r="B434" s="150" t="s">
        <v>286</v>
      </c>
      <c r="C434" s="155" t="s">
        <v>322</v>
      </c>
      <c r="D434" s="58"/>
      <c r="E434" s="150" t="s">
        <v>286</v>
      </c>
      <c r="F434" s="155" t="s">
        <v>832</v>
      </c>
      <c r="G434" s="58"/>
      <c r="H434" s="150" t="s">
        <v>286</v>
      </c>
      <c r="I434" s="155"/>
      <c r="J434" s="58"/>
      <c r="K434" s="150" t="s">
        <v>938</v>
      </c>
      <c r="L434" s="155" t="s">
        <v>1411</v>
      </c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  <c r="AA434" s="58"/>
      <c r="AB434" s="58"/>
      <c r="AC434" s="58"/>
      <c r="AD434" s="58"/>
      <c r="AE434" s="58"/>
      <c r="AF434" s="58"/>
      <c r="AG434" s="58"/>
      <c r="AH434" s="58"/>
      <c r="AI434" s="58"/>
      <c r="AJ434" s="58"/>
      <c r="AK434" s="58"/>
      <c r="AL434" s="58"/>
      <c r="AM434" s="58"/>
      <c r="AN434" s="58"/>
      <c r="AO434" s="58"/>
      <c r="AP434" s="58"/>
      <c r="AQ434" s="58"/>
      <c r="AR434" s="58"/>
      <c r="AS434" s="58"/>
      <c r="AT434" s="58"/>
      <c r="AU434" s="58"/>
      <c r="AV434" s="58"/>
      <c r="AW434" s="58"/>
    </row>
    <row r="435" spans="2:49" x14ac:dyDescent="0.25">
      <c r="B435" s="150" t="s">
        <v>287</v>
      </c>
      <c r="C435" s="155" t="s">
        <v>779</v>
      </c>
      <c r="D435" s="58"/>
      <c r="E435" s="150" t="s">
        <v>287</v>
      </c>
      <c r="F435" s="155" t="s">
        <v>833</v>
      </c>
      <c r="G435" s="58"/>
      <c r="H435" s="150" t="s">
        <v>287</v>
      </c>
      <c r="I435" s="155"/>
      <c r="J435" s="58"/>
      <c r="K435" s="150" t="s">
        <v>939</v>
      </c>
      <c r="L435" s="155" t="s">
        <v>1412</v>
      </c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  <c r="AA435" s="58"/>
      <c r="AB435" s="58"/>
      <c r="AC435" s="58"/>
      <c r="AD435" s="58"/>
      <c r="AE435" s="58"/>
      <c r="AF435" s="58"/>
      <c r="AG435" s="58"/>
      <c r="AH435" s="58"/>
      <c r="AI435" s="58"/>
      <c r="AJ435" s="58"/>
      <c r="AK435" s="58"/>
      <c r="AL435" s="58"/>
      <c r="AM435" s="58"/>
      <c r="AN435" s="58"/>
      <c r="AO435" s="58"/>
      <c r="AP435" s="58"/>
      <c r="AQ435" s="58"/>
      <c r="AR435" s="58"/>
      <c r="AS435" s="58"/>
      <c r="AT435" s="58"/>
      <c r="AU435" s="58"/>
      <c r="AV435" s="58"/>
      <c r="AW435" s="58"/>
    </row>
    <row r="436" spans="2:49" x14ac:dyDescent="0.25">
      <c r="B436" s="150" t="s">
        <v>288</v>
      </c>
      <c r="C436" s="155" t="s">
        <v>323</v>
      </c>
      <c r="D436" s="58"/>
      <c r="E436" s="150" t="s">
        <v>288</v>
      </c>
      <c r="F436" s="155" t="s">
        <v>834</v>
      </c>
      <c r="G436" s="58"/>
      <c r="H436" s="150" t="s">
        <v>288</v>
      </c>
      <c r="I436" s="155"/>
      <c r="J436" s="58"/>
      <c r="K436" s="150" t="s">
        <v>940</v>
      </c>
      <c r="L436" s="155" t="s">
        <v>1413</v>
      </c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  <c r="AA436" s="58"/>
      <c r="AB436" s="58"/>
      <c r="AC436" s="58"/>
      <c r="AD436" s="58"/>
      <c r="AE436" s="58"/>
      <c r="AF436" s="58"/>
      <c r="AG436" s="58"/>
      <c r="AH436" s="58"/>
      <c r="AI436" s="58"/>
      <c r="AJ436" s="58"/>
      <c r="AK436" s="58"/>
      <c r="AL436" s="58"/>
      <c r="AM436" s="58"/>
      <c r="AN436" s="58"/>
      <c r="AO436" s="58"/>
      <c r="AP436" s="58"/>
      <c r="AQ436" s="58"/>
      <c r="AR436" s="58"/>
      <c r="AS436" s="58"/>
      <c r="AT436" s="58"/>
      <c r="AU436" s="58"/>
      <c r="AV436" s="58"/>
      <c r="AW436" s="58"/>
    </row>
    <row r="437" spans="2:49" x14ac:dyDescent="0.25">
      <c r="B437" s="150" t="s">
        <v>289</v>
      </c>
      <c r="C437" s="155" t="s">
        <v>780</v>
      </c>
      <c r="D437" s="58"/>
      <c r="E437" s="150" t="s">
        <v>289</v>
      </c>
      <c r="F437" s="155" t="s">
        <v>268</v>
      </c>
      <c r="G437" s="58"/>
      <c r="H437" s="150" t="s">
        <v>289</v>
      </c>
      <c r="I437" s="155"/>
      <c r="J437" s="58"/>
      <c r="K437" s="150" t="s">
        <v>941</v>
      </c>
      <c r="L437" s="155" t="s">
        <v>1414</v>
      </c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  <c r="AA437" s="58"/>
      <c r="AB437" s="58"/>
      <c r="AC437" s="58"/>
      <c r="AD437" s="58"/>
      <c r="AE437" s="58"/>
      <c r="AF437" s="58"/>
      <c r="AG437" s="58"/>
      <c r="AH437" s="58"/>
      <c r="AI437" s="58"/>
      <c r="AJ437" s="58"/>
      <c r="AK437" s="58"/>
      <c r="AL437" s="58"/>
      <c r="AM437" s="58"/>
      <c r="AN437" s="58"/>
      <c r="AO437" s="58"/>
      <c r="AP437" s="58"/>
      <c r="AQ437" s="58"/>
      <c r="AR437" s="58"/>
      <c r="AS437" s="58"/>
      <c r="AT437" s="58"/>
      <c r="AU437" s="58"/>
      <c r="AV437" s="58"/>
      <c r="AW437" s="58"/>
    </row>
    <row r="438" spans="2:49" x14ac:dyDescent="0.25">
      <c r="B438" s="150" t="s">
        <v>290</v>
      </c>
      <c r="C438" s="155" t="s">
        <v>324</v>
      </c>
      <c r="D438" s="58"/>
      <c r="E438" s="150" t="s">
        <v>290</v>
      </c>
      <c r="F438" s="155" t="s">
        <v>835</v>
      </c>
      <c r="G438" s="58"/>
      <c r="H438" s="150" t="s">
        <v>290</v>
      </c>
      <c r="I438" s="155"/>
      <c r="J438" s="58"/>
      <c r="K438" s="150" t="s">
        <v>942</v>
      </c>
      <c r="L438" s="155" t="s">
        <v>1415</v>
      </c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58"/>
      <c r="AA438" s="58"/>
      <c r="AB438" s="58"/>
      <c r="AC438" s="58"/>
      <c r="AD438" s="58"/>
      <c r="AE438" s="58"/>
      <c r="AF438" s="58"/>
      <c r="AG438" s="58"/>
      <c r="AH438" s="58"/>
      <c r="AI438" s="58"/>
      <c r="AJ438" s="58"/>
      <c r="AK438" s="58"/>
      <c r="AL438" s="58"/>
      <c r="AM438" s="58"/>
      <c r="AN438" s="58"/>
      <c r="AO438" s="58"/>
      <c r="AP438" s="58"/>
      <c r="AQ438" s="58"/>
      <c r="AR438" s="58"/>
      <c r="AS438" s="58"/>
      <c r="AT438" s="58"/>
      <c r="AU438" s="58"/>
      <c r="AV438" s="58"/>
      <c r="AW438" s="58"/>
    </row>
    <row r="439" spans="2:49" x14ac:dyDescent="0.25">
      <c r="B439" s="150" t="s">
        <v>291</v>
      </c>
      <c r="C439" s="155" t="s">
        <v>781</v>
      </c>
      <c r="D439" s="58"/>
      <c r="E439" s="150" t="s">
        <v>291</v>
      </c>
      <c r="F439" s="155" t="s">
        <v>816</v>
      </c>
      <c r="G439" s="58"/>
      <c r="H439" s="150" t="s">
        <v>291</v>
      </c>
      <c r="I439" s="155"/>
      <c r="J439" s="58"/>
      <c r="K439" s="150" t="s">
        <v>943</v>
      </c>
      <c r="L439" s="155" t="s">
        <v>1416</v>
      </c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58"/>
      <c r="AA439" s="58"/>
      <c r="AB439" s="58"/>
      <c r="AC439" s="58"/>
      <c r="AD439" s="58"/>
      <c r="AE439" s="58"/>
      <c r="AF439" s="58"/>
      <c r="AG439" s="58"/>
      <c r="AH439" s="58"/>
      <c r="AI439" s="58"/>
      <c r="AJ439" s="58"/>
      <c r="AK439" s="58"/>
      <c r="AL439" s="58"/>
      <c r="AM439" s="58"/>
      <c r="AN439" s="58"/>
      <c r="AO439" s="58"/>
      <c r="AP439" s="58"/>
      <c r="AQ439" s="58"/>
      <c r="AR439" s="58"/>
      <c r="AS439" s="58"/>
      <c r="AT439" s="58"/>
      <c r="AU439" s="58"/>
      <c r="AV439" s="58"/>
      <c r="AW439" s="58"/>
    </row>
    <row r="440" spans="2:49" x14ac:dyDescent="0.25">
      <c r="B440" s="150" t="s">
        <v>292</v>
      </c>
      <c r="C440" s="155" t="s">
        <v>325</v>
      </c>
      <c r="D440" s="58"/>
      <c r="E440" s="150" t="s">
        <v>292</v>
      </c>
      <c r="F440" s="155" t="s">
        <v>269</v>
      </c>
      <c r="G440" s="58"/>
      <c r="H440" s="150" t="s">
        <v>292</v>
      </c>
      <c r="I440" s="155"/>
      <c r="J440" s="58"/>
      <c r="K440" s="150" t="s">
        <v>944</v>
      </c>
      <c r="L440" s="155" t="s">
        <v>1417</v>
      </c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58"/>
      <c r="AA440" s="58"/>
      <c r="AB440" s="58"/>
      <c r="AC440" s="58"/>
      <c r="AD440" s="58"/>
      <c r="AE440" s="58"/>
      <c r="AF440" s="58"/>
      <c r="AG440" s="58"/>
      <c r="AH440" s="58"/>
      <c r="AI440" s="58"/>
      <c r="AJ440" s="58"/>
      <c r="AK440" s="58"/>
      <c r="AL440" s="58"/>
      <c r="AM440" s="58"/>
      <c r="AN440" s="58"/>
      <c r="AO440" s="58"/>
      <c r="AP440" s="58"/>
      <c r="AQ440" s="58"/>
      <c r="AR440" s="58"/>
      <c r="AS440" s="58"/>
      <c r="AT440" s="58"/>
      <c r="AU440" s="58"/>
      <c r="AV440" s="58"/>
      <c r="AW440" s="58"/>
    </row>
    <row r="441" spans="2:49" x14ac:dyDescent="0.25">
      <c r="B441" s="150" t="s">
        <v>293</v>
      </c>
      <c r="C441" s="155" t="s">
        <v>326</v>
      </c>
      <c r="D441" s="58"/>
      <c r="E441" s="150" t="s">
        <v>293</v>
      </c>
      <c r="F441" s="155" t="s">
        <v>817</v>
      </c>
      <c r="G441" s="58"/>
      <c r="H441" s="150" t="s">
        <v>293</v>
      </c>
      <c r="I441" s="155"/>
      <c r="J441" s="58"/>
      <c r="K441" s="150" t="s">
        <v>945</v>
      </c>
      <c r="L441" s="155" t="s">
        <v>1418</v>
      </c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  <c r="AA441" s="58"/>
      <c r="AB441" s="58"/>
      <c r="AC441" s="58"/>
      <c r="AD441" s="58"/>
      <c r="AE441" s="58"/>
      <c r="AF441" s="58"/>
      <c r="AG441" s="58"/>
      <c r="AH441" s="58"/>
      <c r="AI441" s="58"/>
      <c r="AJ441" s="58"/>
      <c r="AK441" s="58"/>
      <c r="AL441" s="58"/>
      <c r="AM441" s="58"/>
      <c r="AN441" s="58"/>
      <c r="AO441" s="58"/>
      <c r="AP441" s="58"/>
      <c r="AQ441" s="58"/>
      <c r="AR441" s="58"/>
      <c r="AS441" s="58"/>
      <c r="AT441" s="58"/>
      <c r="AU441" s="58"/>
      <c r="AV441" s="58"/>
      <c r="AW441" s="58"/>
    </row>
    <row r="442" spans="2:49" x14ac:dyDescent="0.25">
      <c r="B442" s="150" t="s">
        <v>294</v>
      </c>
      <c r="C442" s="155" t="s">
        <v>327</v>
      </c>
      <c r="D442" s="58"/>
      <c r="E442" s="150" t="s">
        <v>294</v>
      </c>
      <c r="F442" s="155" t="s">
        <v>818</v>
      </c>
      <c r="G442" s="58"/>
      <c r="H442" s="150" t="s">
        <v>294</v>
      </c>
      <c r="I442" s="155"/>
      <c r="J442" s="58"/>
      <c r="K442" s="150" t="s">
        <v>946</v>
      </c>
      <c r="L442" s="155" t="s">
        <v>1419</v>
      </c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58"/>
      <c r="AA442" s="58"/>
      <c r="AB442" s="58"/>
      <c r="AC442" s="58"/>
      <c r="AD442" s="58"/>
      <c r="AE442" s="58"/>
      <c r="AF442" s="58"/>
      <c r="AG442" s="58"/>
      <c r="AH442" s="58"/>
      <c r="AI442" s="58"/>
      <c r="AJ442" s="58"/>
      <c r="AK442" s="58"/>
      <c r="AL442" s="58"/>
      <c r="AM442" s="58"/>
      <c r="AN442" s="58"/>
      <c r="AO442" s="58"/>
      <c r="AP442" s="58"/>
      <c r="AQ442" s="58"/>
      <c r="AR442" s="58"/>
      <c r="AS442" s="58"/>
      <c r="AT442" s="58"/>
      <c r="AU442" s="58"/>
      <c r="AV442" s="58"/>
      <c r="AW442" s="58"/>
    </row>
    <row r="443" spans="2:49" x14ac:dyDescent="0.25">
      <c r="B443" s="150" t="s">
        <v>295</v>
      </c>
      <c r="C443" s="155" t="s">
        <v>328</v>
      </c>
      <c r="D443" s="58"/>
      <c r="E443" s="150" t="s">
        <v>295</v>
      </c>
      <c r="F443" s="155" t="s">
        <v>819</v>
      </c>
      <c r="G443" s="58"/>
      <c r="H443" s="150" t="s">
        <v>295</v>
      </c>
      <c r="I443" s="155"/>
      <c r="J443" s="58"/>
      <c r="K443" s="150" t="s">
        <v>947</v>
      </c>
      <c r="L443" s="155" t="s">
        <v>1420</v>
      </c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58"/>
      <c r="AA443" s="58"/>
      <c r="AB443" s="58"/>
      <c r="AC443" s="58"/>
      <c r="AD443" s="58"/>
      <c r="AE443" s="58"/>
      <c r="AF443" s="58"/>
      <c r="AG443" s="58"/>
      <c r="AH443" s="58"/>
      <c r="AI443" s="58"/>
      <c r="AJ443" s="58"/>
      <c r="AK443" s="58"/>
      <c r="AL443" s="58"/>
      <c r="AM443" s="58"/>
      <c r="AN443" s="58"/>
      <c r="AO443" s="58"/>
      <c r="AP443" s="58"/>
      <c r="AQ443" s="58"/>
      <c r="AR443" s="58"/>
      <c r="AS443" s="58"/>
      <c r="AT443" s="58"/>
      <c r="AU443" s="58"/>
      <c r="AV443" s="58"/>
      <c r="AW443" s="58"/>
    </row>
    <row r="444" spans="2:49" x14ac:dyDescent="0.25">
      <c r="B444" s="150" t="s">
        <v>297</v>
      </c>
      <c r="C444" s="155" t="s">
        <v>782</v>
      </c>
      <c r="D444" s="58"/>
      <c r="E444" s="150" t="s">
        <v>297</v>
      </c>
      <c r="F444" s="155" t="s">
        <v>820</v>
      </c>
      <c r="G444" s="58"/>
      <c r="H444" s="150" t="s">
        <v>297</v>
      </c>
      <c r="I444" s="155"/>
      <c r="J444" s="58"/>
      <c r="K444" s="150" t="s">
        <v>948</v>
      </c>
      <c r="L444" s="155" t="s">
        <v>1421</v>
      </c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58"/>
      <c r="AA444" s="58"/>
      <c r="AB444" s="58"/>
      <c r="AC444" s="58"/>
      <c r="AD444" s="58"/>
      <c r="AE444" s="58"/>
      <c r="AF444" s="58"/>
      <c r="AG444" s="58"/>
      <c r="AH444" s="58"/>
      <c r="AI444" s="58"/>
      <c r="AJ444" s="58"/>
      <c r="AK444" s="58"/>
      <c r="AL444" s="58"/>
      <c r="AM444" s="58"/>
      <c r="AN444" s="58"/>
      <c r="AO444" s="58"/>
      <c r="AP444" s="58"/>
      <c r="AQ444" s="58"/>
      <c r="AR444" s="58"/>
      <c r="AS444" s="58"/>
      <c r="AT444" s="58"/>
      <c r="AU444" s="58"/>
      <c r="AV444" s="58"/>
      <c r="AW444" s="58"/>
    </row>
    <row r="445" spans="2:49" x14ac:dyDescent="0.25">
      <c r="B445" s="150" t="s">
        <v>298</v>
      </c>
      <c r="C445" s="155" t="s">
        <v>329</v>
      </c>
      <c r="D445" s="58"/>
      <c r="E445" s="150" t="s">
        <v>298</v>
      </c>
      <c r="F445" s="155" t="s">
        <v>836</v>
      </c>
      <c r="G445" s="58"/>
      <c r="H445" s="150" t="s">
        <v>298</v>
      </c>
      <c r="I445" s="155"/>
      <c r="J445" s="58"/>
      <c r="K445" s="150" t="s">
        <v>949</v>
      </c>
      <c r="L445" s="155" t="s">
        <v>1422</v>
      </c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  <c r="AA445" s="58"/>
      <c r="AB445" s="58"/>
      <c r="AC445" s="58"/>
      <c r="AD445" s="58"/>
      <c r="AE445" s="58"/>
      <c r="AF445" s="58"/>
      <c r="AG445" s="58"/>
      <c r="AH445" s="58"/>
      <c r="AI445" s="58"/>
      <c r="AJ445" s="58"/>
      <c r="AK445" s="58"/>
      <c r="AL445" s="58"/>
      <c r="AM445" s="58"/>
      <c r="AN445" s="58"/>
      <c r="AO445" s="58"/>
      <c r="AP445" s="58"/>
      <c r="AQ445" s="58"/>
      <c r="AR445" s="58"/>
      <c r="AS445" s="58"/>
      <c r="AT445" s="58"/>
      <c r="AU445" s="58"/>
      <c r="AV445" s="58"/>
      <c r="AW445" s="58"/>
    </row>
    <row r="446" spans="2:49" x14ac:dyDescent="0.25">
      <c r="B446" s="150" t="s">
        <v>299</v>
      </c>
      <c r="C446" s="155" t="s">
        <v>783</v>
      </c>
      <c r="D446" s="58"/>
      <c r="E446" s="150" t="s">
        <v>299</v>
      </c>
      <c r="F446" s="155" t="s">
        <v>783</v>
      </c>
      <c r="G446" s="58"/>
      <c r="H446" s="150" t="s">
        <v>299</v>
      </c>
      <c r="I446" s="155"/>
      <c r="J446" s="58"/>
      <c r="K446" s="150" t="s">
        <v>950</v>
      </c>
      <c r="L446" s="155" t="s">
        <v>1423</v>
      </c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58"/>
      <c r="AA446" s="58"/>
      <c r="AB446" s="58"/>
      <c r="AC446" s="58"/>
      <c r="AD446" s="58"/>
      <c r="AE446" s="58"/>
      <c r="AF446" s="58"/>
      <c r="AG446" s="58"/>
      <c r="AH446" s="58"/>
      <c r="AI446" s="58"/>
      <c r="AJ446" s="58"/>
      <c r="AK446" s="58"/>
      <c r="AL446" s="58"/>
      <c r="AM446" s="58"/>
      <c r="AN446" s="58"/>
      <c r="AO446" s="58"/>
      <c r="AP446" s="58"/>
      <c r="AQ446" s="58"/>
      <c r="AR446" s="58"/>
      <c r="AS446" s="58"/>
      <c r="AT446" s="58"/>
      <c r="AU446" s="58"/>
      <c r="AV446" s="58"/>
      <c r="AW446" s="58"/>
    </row>
    <row r="447" spans="2:49" x14ac:dyDescent="0.25">
      <c r="B447" s="150" t="s">
        <v>300</v>
      </c>
      <c r="C447" s="155" t="s">
        <v>330</v>
      </c>
      <c r="D447" s="58"/>
      <c r="E447" s="150" t="s">
        <v>300</v>
      </c>
      <c r="F447" s="155" t="s">
        <v>822</v>
      </c>
      <c r="G447" s="58"/>
      <c r="H447" s="150" t="s">
        <v>300</v>
      </c>
      <c r="I447" s="155"/>
      <c r="J447" s="58"/>
      <c r="K447" s="150" t="s">
        <v>951</v>
      </c>
      <c r="L447" s="155" t="s">
        <v>1424</v>
      </c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58"/>
      <c r="AA447" s="58"/>
      <c r="AB447" s="58"/>
      <c r="AC447" s="58"/>
      <c r="AD447" s="58"/>
      <c r="AE447" s="58"/>
      <c r="AF447" s="58"/>
      <c r="AG447" s="58"/>
      <c r="AH447" s="58"/>
      <c r="AI447" s="58"/>
      <c r="AJ447" s="58"/>
      <c r="AK447" s="58"/>
      <c r="AL447" s="58"/>
      <c r="AM447" s="58"/>
      <c r="AN447" s="58"/>
      <c r="AO447" s="58"/>
      <c r="AP447" s="58"/>
      <c r="AQ447" s="58"/>
      <c r="AR447" s="58"/>
      <c r="AS447" s="58"/>
      <c r="AT447" s="58"/>
      <c r="AU447" s="58"/>
      <c r="AV447" s="58"/>
      <c r="AW447" s="58"/>
    </row>
    <row r="448" spans="2:49" x14ac:dyDescent="0.25">
      <c r="B448" s="150" t="s">
        <v>301</v>
      </c>
      <c r="C448" s="155" t="s">
        <v>339</v>
      </c>
      <c r="D448" s="58"/>
      <c r="E448" s="150" t="s">
        <v>301</v>
      </c>
      <c r="F448" s="155" t="s">
        <v>823</v>
      </c>
      <c r="G448" s="58"/>
      <c r="H448" s="150" t="s">
        <v>301</v>
      </c>
      <c r="I448" s="155"/>
      <c r="J448" s="58"/>
      <c r="K448" s="150" t="s">
        <v>952</v>
      </c>
      <c r="L448" s="155" t="s">
        <v>1425</v>
      </c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  <c r="AA448" s="58"/>
      <c r="AB448" s="58"/>
      <c r="AC448" s="58"/>
      <c r="AD448" s="58"/>
      <c r="AE448" s="58"/>
      <c r="AF448" s="58"/>
      <c r="AG448" s="58"/>
      <c r="AH448" s="58"/>
      <c r="AI448" s="58"/>
      <c r="AJ448" s="58"/>
      <c r="AK448" s="58"/>
      <c r="AL448" s="58"/>
      <c r="AM448" s="58"/>
      <c r="AN448" s="58"/>
      <c r="AO448" s="58"/>
      <c r="AP448" s="58"/>
      <c r="AQ448" s="58"/>
      <c r="AR448" s="58"/>
      <c r="AS448" s="58"/>
      <c r="AT448" s="58"/>
      <c r="AU448" s="58"/>
      <c r="AV448" s="58"/>
      <c r="AW448" s="58"/>
    </row>
    <row r="449" spans="2:49" x14ac:dyDescent="0.25">
      <c r="B449" s="150" t="s">
        <v>337</v>
      </c>
      <c r="C449" s="155" t="s">
        <v>784</v>
      </c>
      <c r="D449" s="58"/>
      <c r="E449" s="150" t="s">
        <v>337</v>
      </c>
      <c r="F449" s="155" t="s">
        <v>837</v>
      </c>
      <c r="G449" s="58"/>
      <c r="H449" s="150" t="s">
        <v>337</v>
      </c>
      <c r="I449" s="155"/>
      <c r="J449" s="58"/>
      <c r="K449" s="150" t="s">
        <v>953</v>
      </c>
      <c r="L449" s="155" t="s">
        <v>1426</v>
      </c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58"/>
      <c r="AA449" s="58"/>
      <c r="AB449" s="58"/>
      <c r="AC449" s="58"/>
      <c r="AD449" s="58"/>
      <c r="AE449" s="58"/>
      <c r="AF449" s="58"/>
      <c r="AG449" s="58"/>
      <c r="AH449" s="58"/>
      <c r="AI449" s="58"/>
      <c r="AJ449" s="58"/>
      <c r="AK449" s="58"/>
      <c r="AL449" s="58"/>
      <c r="AM449" s="58"/>
      <c r="AN449" s="58"/>
      <c r="AO449" s="58"/>
      <c r="AP449" s="58"/>
      <c r="AQ449" s="58"/>
      <c r="AR449" s="58"/>
      <c r="AS449" s="58"/>
      <c r="AT449" s="58"/>
      <c r="AU449" s="58"/>
      <c r="AV449" s="58"/>
      <c r="AW449" s="58"/>
    </row>
    <row r="450" spans="2:49" x14ac:dyDescent="0.25">
      <c r="B450" s="150" t="s">
        <v>338</v>
      </c>
      <c r="C450" s="155" t="s">
        <v>785</v>
      </c>
      <c r="D450" s="58"/>
      <c r="E450" s="150" t="s">
        <v>338</v>
      </c>
      <c r="F450" s="155" t="s">
        <v>838</v>
      </c>
      <c r="G450" s="58"/>
      <c r="H450" s="150" t="s">
        <v>338</v>
      </c>
      <c r="I450" s="155"/>
      <c r="J450" s="58"/>
      <c r="K450" s="150" t="s">
        <v>954</v>
      </c>
      <c r="L450" s="155" t="s">
        <v>1427</v>
      </c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58"/>
      <c r="AA450" s="58"/>
      <c r="AB450" s="58"/>
      <c r="AC450" s="58"/>
      <c r="AD450" s="58"/>
      <c r="AE450" s="58"/>
      <c r="AF450" s="58"/>
      <c r="AG450" s="58"/>
      <c r="AH450" s="58"/>
      <c r="AI450" s="58"/>
      <c r="AJ450" s="58"/>
      <c r="AK450" s="58"/>
      <c r="AL450" s="58"/>
      <c r="AM450" s="58"/>
      <c r="AN450" s="58"/>
      <c r="AO450" s="58"/>
      <c r="AP450" s="58"/>
      <c r="AQ450" s="58"/>
      <c r="AR450" s="58"/>
      <c r="AS450" s="58"/>
      <c r="AT450" s="58"/>
      <c r="AU450" s="58"/>
      <c r="AV450" s="58"/>
      <c r="AW450" s="58"/>
    </row>
    <row r="451" spans="2:49" x14ac:dyDescent="0.25">
      <c r="B451" s="150" t="s">
        <v>340</v>
      </c>
      <c r="C451" s="155" t="s">
        <v>786</v>
      </c>
      <c r="D451" s="58"/>
      <c r="E451" s="150" t="s">
        <v>340</v>
      </c>
      <c r="F451" s="155" t="s">
        <v>839</v>
      </c>
      <c r="G451" s="58"/>
      <c r="H451" s="150" t="s">
        <v>340</v>
      </c>
      <c r="I451" s="155"/>
      <c r="J451" s="58"/>
      <c r="K451" s="150" t="s">
        <v>955</v>
      </c>
      <c r="L451" s="155" t="s">
        <v>1428</v>
      </c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  <c r="AA451" s="58"/>
      <c r="AB451" s="58"/>
      <c r="AC451" s="58"/>
      <c r="AD451" s="58"/>
      <c r="AE451" s="58"/>
      <c r="AF451" s="58"/>
      <c r="AG451" s="58"/>
      <c r="AH451" s="58"/>
      <c r="AI451" s="58"/>
      <c r="AJ451" s="58"/>
      <c r="AK451" s="58"/>
      <c r="AL451" s="58"/>
      <c r="AM451" s="58"/>
      <c r="AN451" s="58"/>
      <c r="AO451" s="58"/>
      <c r="AP451" s="58"/>
      <c r="AQ451" s="58"/>
      <c r="AR451" s="58"/>
      <c r="AS451" s="58"/>
      <c r="AT451" s="58"/>
      <c r="AU451" s="58"/>
      <c r="AV451" s="58"/>
      <c r="AW451" s="58"/>
    </row>
    <row r="452" spans="2:49" x14ac:dyDescent="0.25">
      <c r="B452" s="146"/>
      <c r="C452" s="58"/>
      <c r="D452" s="58"/>
      <c r="E452" s="146"/>
      <c r="F452" s="58"/>
      <c r="G452" s="58"/>
      <c r="H452" s="146"/>
      <c r="I452" s="58"/>
      <c r="J452" s="58"/>
      <c r="K452" s="146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  <c r="AA452" s="58"/>
      <c r="AB452" s="58"/>
      <c r="AC452" s="58"/>
      <c r="AD452" s="58"/>
      <c r="AE452" s="58"/>
      <c r="AF452" s="58"/>
      <c r="AG452" s="58"/>
      <c r="AH452" s="58"/>
      <c r="AI452" s="58"/>
      <c r="AJ452" s="58"/>
      <c r="AK452" s="58"/>
      <c r="AL452" s="58"/>
      <c r="AM452" s="58"/>
      <c r="AN452" s="58"/>
      <c r="AO452" s="58"/>
      <c r="AP452" s="58"/>
      <c r="AQ452" s="58"/>
      <c r="AR452" s="58"/>
      <c r="AS452" s="58"/>
      <c r="AT452" s="58"/>
      <c r="AU452" s="58"/>
      <c r="AV452" s="58"/>
      <c r="AW452" s="58"/>
    </row>
    <row r="453" spans="2:49" x14ac:dyDescent="0.25">
      <c r="B453" s="146"/>
      <c r="C453" s="58"/>
      <c r="D453" s="58"/>
      <c r="E453" s="146"/>
      <c r="F453" s="58"/>
      <c r="G453" s="58"/>
      <c r="H453" s="146"/>
      <c r="I453" s="58"/>
      <c r="J453" s="58"/>
      <c r="K453" s="146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  <c r="AA453" s="58"/>
      <c r="AB453" s="58"/>
      <c r="AC453" s="58"/>
      <c r="AD453" s="58"/>
      <c r="AE453" s="58"/>
      <c r="AF453" s="58"/>
      <c r="AG453" s="58"/>
      <c r="AH453" s="58"/>
      <c r="AI453" s="58"/>
      <c r="AJ453" s="58"/>
      <c r="AK453" s="58"/>
      <c r="AL453" s="58"/>
      <c r="AM453" s="58"/>
      <c r="AN453" s="58"/>
      <c r="AO453" s="58"/>
      <c r="AP453" s="58"/>
      <c r="AQ453" s="58"/>
      <c r="AR453" s="58"/>
      <c r="AS453" s="58"/>
      <c r="AT453" s="58"/>
      <c r="AU453" s="58"/>
      <c r="AV453" s="58"/>
      <c r="AW453" s="58"/>
    </row>
    <row r="454" spans="2:49" x14ac:dyDescent="0.25">
      <c r="B454" s="146"/>
      <c r="C454" s="58"/>
      <c r="D454" s="58"/>
      <c r="E454" s="146"/>
      <c r="F454" s="58"/>
      <c r="G454" s="58"/>
      <c r="H454" s="146"/>
      <c r="I454" s="58"/>
      <c r="J454" s="58"/>
      <c r="K454" s="146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58"/>
      <c r="AA454" s="58"/>
      <c r="AB454" s="58"/>
      <c r="AC454" s="58"/>
      <c r="AD454" s="58"/>
      <c r="AE454" s="58"/>
      <c r="AF454" s="58"/>
      <c r="AG454" s="58"/>
      <c r="AH454" s="58"/>
      <c r="AI454" s="58"/>
      <c r="AJ454" s="58"/>
      <c r="AK454" s="58"/>
      <c r="AL454" s="58"/>
      <c r="AM454" s="58"/>
      <c r="AN454" s="58"/>
      <c r="AO454" s="58"/>
      <c r="AP454" s="58"/>
      <c r="AQ454" s="58"/>
      <c r="AR454" s="58"/>
      <c r="AS454" s="58"/>
      <c r="AT454" s="58"/>
      <c r="AU454" s="58"/>
      <c r="AV454" s="58"/>
      <c r="AW454" s="58"/>
    </row>
    <row r="455" spans="2:49" x14ac:dyDescent="0.25">
      <c r="B455" s="146"/>
      <c r="C455" s="58"/>
      <c r="D455" s="58"/>
      <c r="E455" s="146"/>
      <c r="F455" s="58"/>
      <c r="G455" s="58"/>
      <c r="H455" s="146"/>
      <c r="I455" s="58"/>
      <c r="J455" s="58"/>
      <c r="K455" s="146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  <c r="AA455" s="58"/>
      <c r="AB455" s="58"/>
      <c r="AC455" s="58"/>
      <c r="AD455" s="58"/>
      <c r="AE455" s="58"/>
      <c r="AF455" s="58"/>
      <c r="AG455" s="58"/>
      <c r="AH455" s="58"/>
      <c r="AI455" s="58"/>
      <c r="AJ455" s="58"/>
      <c r="AK455" s="58"/>
      <c r="AL455" s="58"/>
      <c r="AM455" s="58"/>
      <c r="AN455" s="58"/>
      <c r="AO455" s="58"/>
      <c r="AP455" s="58"/>
      <c r="AQ455" s="58"/>
      <c r="AR455" s="58"/>
      <c r="AS455" s="58"/>
      <c r="AT455" s="58"/>
      <c r="AU455" s="58"/>
      <c r="AV455" s="58"/>
      <c r="AW455" s="58"/>
    </row>
    <row r="456" spans="2:49" x14ac:dyDescent="0.25">
      <c r="B456" s="146"/>
      <c r="C456" s="58"/>
      <c r="D456" s="58"/>
      <c r="E456" s="146"/>
      <c r="F456" s="58"/>
      <c r="G456" s="58"/>
      <c r="H456" s="146"/>
      <c r="I456" s="58"/>
      <c r="J456" s="58"/>
      <c r="K456" s="146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  <c r="AA456" s="58"/>
      <c r="AB456" s="58"/>
      <c r="AC456" s="58"/>
      <c r="AD456" s="58"/>
      <c r="AE456" s="58"/>
      <c r="AF456" s="58"/>
      <c r="AG456" s="58"/>
      <c r="AH456" s="58"/>
      <c r="AI456" s="58"/>
      <c r="AJ456" s="58"/>
      <c r="AK456" s="58"/>
      <c r="AL456" s="58"/>
      <c r="AM456" s="58"/>
      <c r="AN456" s="58"/>
      <c r="AO456" s="58"/>
      <c r="AP456" s="58"/>
      <c r="AQ456" s="58"/>
      <c r="AR456" s="58"/>
      <c r="AS456" s="58"/>
      <c r="AT456" s="58"/>
      <c r="AU456" s="58"/>
      <c r="AV456" s="58"/>
      <c r="AW456" s="58"/>
    </row>
    <row r="457" spans="2:49" x14ac:dyDescent="0.25">
      <c r="B457" s="146"/>
      <c r="C457" s="58"/>
      <c r="D457" s="58"/>
      <c r="E457" s="146"/>
      <c r="F457" s="58"/>
      <c r="G457" s="58"/>
      <c r="H457" s="146"/>
      <c r="I457" s="58"/>
      <c r="J457" s="58"/>
      <c r="K457" s="146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58"/>
      <c r="AA457" s="58"/>
      <c r="AB457" s="58"/>
      <c r="AC457" s="58"/>
      <c r="AD457" s="58"/>
      <c r="AE457" s="58"/>
      <c r="AF457" s="58"/>
      <c r="AG457" s="58"/>
      <c r="AH457" s="58"/>
      <c r="AI457" s="58"/>
      <c r="AJ457" s="58"/>
      <c r="AK457" s="58"/>
      <c r="AL457" s="58"/>
      <c r="AM457" s="58"/>
      <c r="AN457" s="58"/>
      <c r="AO457" s="58"/>
      <c r="AP457" s="58"/>
      <c r="AQ457" s="58"/>
      <c r="AR457" s="58"/>
      <c r="AS457" s="58"/>
      <c r="AT457" s="58"/>
      <c r="AU457" s="58"/>
      <c r="AV457" s="58"/>
      <c r="AW457" s="58"/>
    </row>
    <row r="458" spans="2:49" x14ac:dyDescent="0.25">
      <c r="B458" s="146"/>
      <c r="C458" s="58"/>
      <c r="D458" s="58"/>
      <c r="E458" s="146"/>
      <c r="F458" s="58"/>
      <c r="G458" s="58"/>
      <c r="H458" s="146"/>
      <c r="I458" s="58"/>
      <c r="J458" s="58"/>
      <c r="K458" s="146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58"/>
      <c r="AA458" s="58"/>
      <c r="AB458" s="58"/>
      <c r="AC458" s="58"/>
      <c r="AD458" s="58"/>
      <c r="AE458" s="58"/>
      <c r="AF458" s="58"/>
      <c r="AG458" s="58"/>
      <c r="AH458" s="58"/>
      <c r="AI458" s="58"/>
      <c r="AJ458" s="58"/>
      <c r="AK458" s="58"/>
      <c r="AL458" s="58"/>
      <c r="AM458" s="58"/>
      <c r="AN458" s="58"/>
      <c r="AO458" s="58"/>
      <c r="AP458" s="58"/>
      <c r="AQ458" s="58"/>
      <c r="AR458" s="58"/>
      <c r="AS458" s="58"/>
      <c r="AT458" s="58"/>
      <c r="AU458" s="58"/>
      <c r="AV458" s="58"/>
      <c r="AW458" s="58"/>
    </row>
    <row r="459" spans="2:49" x14ac:dyDescent="0.25">
      <c r="B459" s="146"/>
      <c r="C459" s="58"/>
      <c r="D459" s="58"/>
      <c r="E459" s="146"/>
      <c r="F459" s="58"/>
      <c r="G459" s="58"/>
      <c r="H459" s="146"/>
      <c r="I459" s="58"/>
      <c r="J459" s="58"/>
      <c r="K459" s="146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  <c r="AA459" s="58"/>
      <c r="AB459" s="58"/>
      <c r="AC459" s="58"/>
      <c r="AD459" s="58"/>
      <c r="AE459" s="58"/>
      <c r="AF459" s="58"/>
      <c r="AG459" s="58"/>
      <c r="AH459" s="58"/>
      <c r="AI459" s="58"/>
      <c r="AJ459" s="58"/>
      <c r="AK459" s="58"/>
      <c r="AL459" s="58"/>
      <c r="AM459" s="58"/>
      <c r="AN459" s="58"/>
      <c r="AO459" s="58"/>
      <c r="AP459" s="58"/>
      <c r="AQ459" s="58"/>
      <c r="AR459" s="58"/>
      <c r="AS459" s="58"/>
      <c r="AT459" s="58"/>
      <c r="AU459" s="58"/>
      <c r="AV459" s="58"/>
      <c r="AW459" s="58"/>
    </row>
    <row r="460" spans="2:49" x14ac:dyDescent="0.25">
      <c r="B460" s="146"/>
      <c r="C460" s="58"/>
      <c r="D460" s="58"/>
      <c r="E460" s="146"/>
      <c r="F460" s="58"/>
      <c r="G460" s="58"/>
      <c r="H460" s="146"/>
      <c r="I460" s="58"/>
      <c r="J460" s="58"/>
      <c r="K460" s="146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58"/>
      <c r="AA460" s="58"/>
      <c r="AB460" s="58"/>
      <c r="AC460" s="58"/>
      <c r="AD460" s="58"/>
      <c r="AE460" s="58"/>
      <c r="AF460" s="58"/>
      <c r="AG460" s="58"/>
      <c r="AH460" s="58"/>
      <c r="AI460" s="58"/>
      <c r="AJ460" s="58"/>
      <c r="AK460" s="58"/>
      <c r="AL460" s="58"/>
      <c r="AM460" s="58"/>
      <c r="AN460" s="58"/>
      <c r="AO460" s="58"/>
      <c r="AP460" s="58"/>
      <c r="AQ460" s="58"/>
      <c r="AR460" s="58"/>
      <c r="AS460" s="58"/>
      <c r="AT460" s="58"/>
      <c r="AU460" s="58"/>
      <c r="AV460" s="58"/>
      <c r="AW460" s="58"/>
    </row>
    <row r="461" spans="2:49" x14ac:dyDescent="0.25">
      <c r="B461" s="146"/>
      <c r="C461" s="58"/>
      <c r="D461" s="58"/>
      <c r="E461" s="146"/>
      <c r="F461" s="58"/>
      <c r="G461" s="58"/>
      <c r="H461" s="146"/>
      <c r="I461" s="58"/>
      <c r="J461" s="58"/>
      <c r="K461" s="146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58"/>
      <c r="AA461" s="58"/>
      <c r="AB461" s="58"/>
      <c r="AC461" s="58"/>
      <c r="AD461" s="58"/>
      <c r="AE461" s="58"/>
      <c r="AF461" s="58"/>
      <c r="AG461" s="58"/>
      <c r="AH461" s="58"/>
      <c r="AI461" s="58"/>
      <c r="AJ461" s="58"/>
      <c r="AK461" s="58"/>
      <c r="AL461" s="58"/>
      <c r="AM461" s="58"/>
      <c r="AN461" s="58"/>
      <c r="AO461" s="58"/>
      <c r="AP461" s="58"/>
      <c r="AQ461" s="58"/>
      <c r="AR461" s="58"/>
      <c r="AS461" s="58"/>
      <c r="AT461" s="58"/>
      <c r="AU461" s="58"/>
      <c r="AV461" s="58"/>
      <c r="AW461" s="58"/>
    </row>
    <row r="462" spans="2:49" x14ac:dyDescent="0.25">
      <c r="B462" s="146"/>
      <c r="C462" s="58"/>
      <c r="D462" s="58"/>
      <c r="E462" s="146"/>
      <c r="F462" s="58"/>
      <c r="G462" s="58"/>
      <c r="H462" s="146"/>
      <c r="I462" s="58"/>
      <c r="J462" s="58"/>
      <c r="K462" s="146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58"/>
      <c r="AA462" s="58"/>
      <c r="AB462" s="58"/>
      <c r="AC462" s="58"/>
      <c r="AD462" s="58"/>
      <c r="AE462" s="58"/>
      <c r="AF462" s="58"/>
      <c r="AG462" s="58"/>
      <c r="AH462" s="58"/>
      <c r="AI462" s="58"/>
      <c r="AJ462" s="58"/>
      <c r="AK462" s="58"/>
      <c r="AL462" s="58"/>
      <c r="AM462" s="58"/>
      <c r="AN462" s="58"/>
      <c r="AO462" s="58"/>
      <c r="AP462" s="58"/>
      <c r="AQ462" s="58"/>
      <c r="AR462" s="58"/>
      <c r="AS462" s="58"/>
      <c r="AT462" s="58"/>
      <c r="AU462" s="58"/>
      <c r="AV462" s="58"/>
      <c r="AW462" s="58"/>
    </row>
    <row r="463" spans="2:49" x14ac:dyDescent="0.25">
      <c r="B463" s="146"/>
      <c r="C463" s="58"/>
      <c r="D463" s="58"/>
      <c r="E463" s="146"/>
      <c r="F463" s="58"/>
      <c r="G463" s="58"/>
      <c r="H463" s="146"/>
      <c r="I463" s="58"/>
      <c r="J463" s="58"/>
      <c r="K463" s="146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58"/>
      <c r="AA463" s="58"/>
      <c r="AB463" s="58"/>
      <c r="AC463" s="58"/>
      <c r="AD463" s="58"/>
      <c r="AE463" s="58"/>
      <c r="AF463" s="58"/>
      <c r="AG463" s="58"/>
      <c r="AH463" s="58"/>
      <c r="AI463" s="58"/>
      <c r="AJ463" s="58"/>
      <c r="AK463" s="58"/>
      <c r="AL463" s="58"/>
      <c r="AM463" s="58"/>
      <c r="AN463" s="58"/>
      <c r="AO463" s="58"/>
      <c r="AP463" s="58"/>
      <c r="AQ463" s="58"/>
      <c r="AR463" s="58"/>
      <c r="AS463" s="58"/>
      <c r="AT463" s="58"/>
      <c r="AU463" s="58"/>
      <c r="AV463" s="58"/>
      <c r="AW463" s="58"/>
    </row>
    <row r="464" spans="2:49" x14ac:dyDescent="0.25">
      <c r="B464" s="146"/>
      <c r="C464" s="58"/>
      <c r="D464" s="58"/>
      <c r="E464" s="146"/>
      <c r="F464" s="58"/>
      <c r="G464" s="58"/>
      <c r="H464" s="146"/>
      <c r="I464" s="58"/>
      <c r="J464" s="58"/>
      <c r="K464" s="146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58"/>
      <c r="AA464" s="58"/>
      <c r="AB464" s="58"/>
      <c r="AC464" s="58"/>
      <c r="AD464" s="58"/>
      <c r="AE464" s="58"/>
      <c r="AF464" s="58"/>
      <c r="AG464" s="58"/>
      <c r="AH464" s="58"/>
      <c r="AI464" s="58"/>
      <c r="AJ464" s="58"/>
      <c r="AK464" s="58"/>
      <c r="AL464" s="58"/>
      <c r="AM464" s="58"/>
      <c r="AN464" s="58"/>
      <c r="AO464" s="58"/>
      <c r="AP464" s="58"/>
      <c r="AQ464" s="58"/>
      <c r="AR464" s="58"/>
      <c r="AS464" s="58"/>
      <c r="AT464" s="58"/>
      <c r="AU464" s="58"/>
      <c r="AV464" s="58"/>
      <c r="AW464" s="58"/>
    </row>
    <row r="465" spans="2:49" x14ac:dyDescent="0.25">
      <c r="B465" s="146"/>
      <c r="C465" s="58"/>
      <c r="D465" s="58"/>
      <c r="E465" s="146"/>
      <c r="F465" s="58"/>
      <c r="G465" s="58"/>
      <c r="H465" s="146"/>
      <c r="I465" s="58"/>
      <c r="J465" s="58"/>
      <c r="K465" s="146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58"/>
      <c r="AA465" s="58"/>
      <c r="AB465" s="58"/>
      <c r="AC465" s="58"/>
      <c r="AD465" s="58"/>
      <c r="AE465" s="58"/>
      <c r="AF465" s="58"/>
      <c r="AG465" s="58"/>
      <c r="AH465" s="58"/>
      <c r="AI465" s="58"/>
      <c r="AJ465" s="58"/>
      <c r="AK465" s="58"/>
      <c r="AL465" s="58"/>
      <c r="AM465" s="58"/>
      <c r="AN465" s="58"/>
      <c r="AO465" s="58"/>
      <c r="AP465" s="58"/>
      <c r="AQ465" s="58"/>
      <c r="AR465" s="58"/>
      <c r="AS465" s="58"/>
      <c r="AT465" s="58"/>
      <c r="AU465" s="58"/>
      <c r="AV465" s="58"/>
      <c r="AW465" s="58"/>
    </row>
    <row r="466" spans="2:49" x14ac:dyDescent="0.25">
      <c r="B466" s="146"/>
      <c r="C466" s="58"/>
      <c r="D466" s="58"/>
      <c r="E466" s="146"/>
      <c r="F466" s="58"/>
      <c r="G466" s="58"/>
      <c r="H466" s="146"/>
      <c r="I466" s="58"/>
      <c r="J466" s="58"/>
      <c r="K466" s="146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58"/>
      <c r="AA466" s="58"/>
      <c r="AB466" s="58"/>
      <c r="AC466" s="58"/>
      <c r="AD466" s="58"/>
      <c r="AE466" s="58"/>
      <c r="AF466" s="58"/>
      <c r="AG466" s="58"/>
      <c r="AH466" s="58"/>
      <c r="AI466" s="58"/>
      <c r="AJ466" s="58"/>
      <c r="AK466" s="58"/>
      <c r="AL466" s="58"/>
      <c r="AM466" s="58"/>
      <c r="AN466" s="58"/>
      <c r="AO466" s="58"/>
      <c r="AP466" s="58"/>
      <c r="AQ466" s="58"/>
      <c r="AR466" s="58"/>
      <c r="AS466" s="58"/>
      <c r="AT466" s="58"/>
      <c r="AU466" s="58"/>
      <c r="AV466" s="58"/>
      <c r="AW466" s="58"/>
    </row>
    <row r="467" spans="2:49" x14ac:dyDescent="0.25">
      <c r="B467" s="146"/>
      <c r="C467" s="58"/>
      <c r="D467" s="58"/>
      <c r="E467" s="146"/>
      <c r="F467" s="58"/>
      <c r="G467" s="58"/>
      <c r="H467" s="146"/>
      <c r="I467" s="58"/>
      <c r="J467" s="58"/>
      <c r="K467" s="146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58"/>
      <c r="AA467" s="58"/>
      <c r="AB467" s="58"/>
      <c r="AC467" s="58"/>
      <c r="AD467" s="58"/>
      <c r="AE467" s="58"/>
      <c r="AF467" s="58"/>
      <c r="AG467" s="58"/>
      <c r="AH467" s="58"/>
      <c r="AI467" s="58"/>
      <c r="AJ467" s="58"/>
      <c r="AK467" s="58"/>
      <c r="AL467" s="58"/>
      <c r="AM467" s="58"/>
      <c r="AN467" s="58"/>
      <c r="AO467" s="58"/>
      <c r="AP467" s="58"/>
      <c r="AQ467" s="58"/>
      <c r="AR467" s="58"/>
      <c r="AS467" s="58"/>
      <c r="AT467" s="58"/>
      <c r="AU467" s="58"/>
      <c r="AV467" s="58"/>
      <c r="AW467" s="58"/>
    </row>
    <row r="468" spans="2:49" x14ac:dyDescent="0.25">
      <c r="B468" s="146"/>
      <c r="C468" s="58"/>
      <c r="D468" s="58"/>
      <c r="E468" s="146"/>
      <c r="F468" s="58"/>
      <c r="G468" s="58"/>
      <c r="H468" s="146"/>
      <c r="I468" s="58"/>
      <c r="J468" s="58"/>
      <c r="K468" s="146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  <c r="Z468" s="58"/>
      <c r="AA468" s="58"/>
      <c r="AB468" s="58"/>
      <c r="AC468" s="58"/>
      <c r="AD468" s="58"/>
      <c r="AE468" s="58"/>
      <c r="AF468" s="58"/>
      <c r="AG468" s="58"/>
      <c r="AH468" s="58"/>
      <c r="AI468" s="58"/>
      <c r="AJ468" s="58"/>
      <c r="AK468" s="58"/>
      <c r="AL468" s="58"/>
      <c r="AM468" s="58"/>
      <c r="AN468" s="58"/>
      <c r="AO468" s="58"/>
      <c r="AP468" s="58"/>
      <c r="AQ468" s="58"/>
      <c r="AR468" s="58"/>
      <c r="AS468" s="58"/>
      <c r="AT468" s="58"/>
      <c r="AU468" s="58"/>
      <c r="AV468" s="58"/>
      <c r="AW468" s="58"/>
    </row>
    <row r="469" spans="2:49" x14ac:dyDescent="0.25">
      <c r="B469" s="146"/>
      <c r="C469" s="58"/>
      <c r="D469" s="58"/>
      <c r="E469" s="146"/>
      <c r="F469" s="58"/>
      <c r="G469" s="58"/>
      <c r="H469" s="146"/>
      <c r="I469" s="58"/>
      <c r="J469" s="58"/>
      <c r="K469" s="146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58"/>
      <c r="AA469" s="58"/>
      <c r="AB469" s="58"/>
      <c r="AC469" s="58"/>
      <c r="AD469" s="58"/>
      <c r="AE469" s="58"/>
      <c r="AF469" s="58"/>
      <c r="AG469" s="58"/>
      <c r="AH469" s="58"/>
      <c r="AI469" s="58"/>
      <c r="AJ469" s="58"/>
      <c r="AK469" s="58"/>
      <c r="AL469" s="58"/>
      <c r="AM469" s="58"/>
      <c r="AN469" s="58"/>
      <c r="AO469" s="58"/>
      <c r="AP469" s="58"/>
      <c r="AQ469" s="58"/>
      <c r="AR469" s="58"/>
      <c r="AS469" s="58"/>
      <c r="AT469" s="58"/>
      <c r="AU469" s="58"/>
      <c r="AV469" s="58"/>
      <c r="AW469" s="58"/>
    </row>
    <row r="470" spans="2:49" x14ac:dyDescent="0.25">
      <c r="B470" s="146"/>
      <c r="C470" s="58"/>
      <c r="D470" s="58"/>
      <c r="E470" s="146"/>
      <c r="F470" s="58"/>
      <c r="G470" s="58"/>
      <c r="H470" s="146"/>
      <c r="I470" s="58"/>
      <c r="J470" s="58"/>
      <c r="K470" s="146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  <c r="Z470" s="58"/>
      <c r="AA470" s="58"/>
      <c r="AB470" s="58"/>
      <c r="AC470" s="58"/>
      <c r="AD470" s="58"/>
      <c r="AE470" s="58"/>
      <c r="AF470" s="58"/>
      <c r="AG470" s="58"/>
      <c r="AH470" s="58"/>
      <c r="AI470" s="58"/>
      <c r="AJ470" s="58"/>
      <c r="AK470" s="58"/>
      <c r="AL470" s="58"/>
      <c r="AM470" s="58"/>
      <c r="AN470" s="58"/>
      <c r="AO470" s="58"/>
      <c r="AP470" s="58"/>
      <c r="AQ470" s="58"/>
      <c r="AR470" s="58"/>
      <c r="AS470" s="58"/>
      <c r="AT470" s="58"/>
      <c r="AU470" s="58"/>
      <c r="AV470" s="58"/>
      <c r="AW470" s="58"/>
    </row>
    <row r="471" spans="2:49" x14ac:dyDescent="0.25">
      <c r="B471" s="146"/>
      <c r="C471" s="58"/>
      <c r="D471" s="58"/>
      <c r="E471" s="146"/>
      <c r="F471" s="58"/>
      <c r="G471" s="58"/>
      <c r="H471" s="146"/>
      <c r="I471" s="58"/>
      <c r="J471" s="58"/>
      <c r="K471" s="146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  <c r="AA471" s="58"/>
      <c r="AB471" s="58"/>
      <c r="AC471" s="58"/>
      <c r="AD471" s="58"/>
      <c r="AE471" s="58"/>
      <c r="AF471" s="58"/>
      <c r="AG471" s="58"/>
      <c r="AH471" s="58"/>
      <c r="AI471" s="58"/>
      <c r="AJ471" s="58"/>
      <c r="AK471" s="58"/>
      <c r="AL471" s="58"/>
      <c r="AM471" s="58"/>
      <c r="AN471" s="58"/>
      <c r="AO471" s="58"/>
      <c r="AP471" s="58"/>
      <c r="AQ471" s="58"/>
      <c r="AR471" s="58"/>
      <c r="AS471" s="58"/>
      <c r="AT471" s="58"/>
      <c r="AU471" s="58"/>
      <c r="AV471" s="58"/>
      <c r="AW471" s="58"/>
    </row>
    <row r="472" spans="2:49" x14ac:dyDescent="0.25">
      <c r="B472" s="146"/>
      <c r="C472" s="58"/>
      <c r="D472" s="58"/>
      <c r="E472" s="146"/>
      <c r="F472" s="58"/>
      <c r="G472" s="58"/>
      <c r="H472" s="146"/>
      <c r="I472" s="58"/>
      <c r="J472" s="58"/>
      <c r="K472" s="146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58"/>
      <c r="AA472" s="58"/>
      <c r="AB472" s="58"/>
      <c r="AC472" s="58"/>
      <c r="AD472" s="58"/>
      <c r="AE472" s="58"/>
      <c r="AF472" s="58"/>
      <c r="AG472" s="58"/>
      <c r="AH472" s="58"/>
      <c r="AI472" s="58"/>
      <c r="AJ472" s="58"/>
      <c r="AK472" s="58"/>
      <c r="AL472" s="58"/>
      <c r="AM472" s="58"/>
      <c r="AN472" s="58"/>
      <c r="AO472" s="58"/>
      <c r="AP472" s="58"/>
      <c r="AQ472" s="58"/>
      <c r="AR472" s="58"/>
      <c r="AS472" s="58"/>
      <c r="AT472" s="58"/>
      <c r="AU472" s="58"/>
      <c r="AV472" s="58"/>
      <c r="AW472" s="58"/>
    </row>
    <row r="473" spans="2:49" x14ac:dyDescent="0.25">
      <c r="B473" s="146"/>
      <c r="C473" s="58"/>
      <c r="D473" s="58"/>
      <c r="E473" s="146"/>
      <c r="F473" s="58"/>
      <c r="G473" s="58"/>
      <c r="H473" s="146"/>
      <c r="I473" s="58"/>
      <c r="J473" s="58"/>
      <c r="K473" s="146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  <c r="AA473" s="58"/>
      <c r="AB473" s="58"/>
      <c r="AC473" s="58"/>
      <c r="AD473" s="58"/>
      <c r="AE473" s="58"/>
      <c r="AF473" s="58"/>
      <c r="AG473" s="58"/>
      <c r="AH473" s="58"/>
      <c r="AI473" s="58"/>
      <c r="AJ473" s="58"/>
      <c r="AK473" s="58"/>
      <c r="AL473" s="58"/>
      <c r="AM473" s="58"/>
      <c r="AN473" s="58"/>
      <c r="AO473" s="58"/>
      <c r="AP473" s="58"/>
      <c r="AQ473" s="58"/>
      <c r="AR473" s="58"/>
      <c r="AS473" s="58"/>
      <c r="AT473" s="58"/>
      <c r="AU473" s="58"/>
      <c r="AV473" s="58"/>
      <c r="AW473" s="58"/>
    </row>
    <row r="474" spans="2:49" x14ac:dyDescent="0.25">
      <c r="B474" s="146"/>
      <c r="C474" s="58"/>
      <c r="D474" s="58"/>
      <c r="E474" s="146"/>
      <c r="F474" s="58"/>
      <c r="G474" s="58"/>
      <c r="H474" s="146"/>
      <c r="I474" s="58"/>
      <c r="J474" s="58"/>
      <c r="K474" s="146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58"/>
      <c r="AA474" s="58"/>
      <c r="AB474" s="58"/>
      <c r="AC474" s="58"/>
      <c r="AD474" s="58"/>
      <c r="AE474" s="58"/>
      <c r="AF474" s="58"/>
      <c r="AG474" s="58"/>
      <c r="AH474" s="58"/>
      <c r="AI474" s="58"/>
      <c r="AJ474" s="58"/>
      <c r="AK474" s="58"/>
      <c r="AL474" s="58"/>
      <c r="AM474" s="58"/>
      <c r="AN474" s="58"/>
      <c r="AO474" s="58"/>
      <c r="AP474" s="58"/>
      <c r="AQ474" s="58"/>
      <c r="AR474" s="58"/>
      <c r="AS474" s="58"/>
      <c r="AT474" s="58"/>
      <c r="AU474" s="58"/>
      <c r="AV474" s="58"/>
      <c r="AW474" s="58"/>
    </row>
    <row r="475" spans="2:49" x14ac:dyDescent="0.25">
      <c r="B475" s="146"/>
      <c r="C475" s="58"/>
      <c r="D475" s="58"/>
      <c r="E475" s="146"/>
      <c r="F475" s="58"/>
      <c r="G475" s="58"/>
      <c r="H475" s="146"/>
      <c r="I475" s="58"/>
      <c r="J475" s="58"/>
      <c r="K475" s="146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  <c r="AA475" s="58"/>
      <c r="AB475" s="58"/>
      <c r="AC475" s="58"/>
      <c r="AD475" s="58"/>
      <c r="AE475" s="58"/>
      <c r="AF475" s="58"/>
      <c r="AG475" s="58"/>
      <c r="AH475" s="58"/>
      <c r="AI475" s="58"/>
      <c r="AJ475" s="58"/>
      <c r="AK475" s="58"/>
      <c r="AL475" s="58"/>
      <c r="AM475" s="58"/>
      <c r="AN475" s="58"/>
      <c r="AO475" s="58"/>
      <c r="AP475" s="58"/>
      <c r="AQ475" s="58"/>
      <c r="AR475" s="58"/>
      <c r="AS475" s="58"/>
      <c r="AT475" s="58"/>
      <c r="AU475" s="58"/>
      <c r="AV475" s="58"/>
      <c r="AW475" s="58"/>
    </row>
    <row r="476" spans="2:49" x14ac:dyDescent="0.25">
      <c r="B476" s="146"/>
      <c r="C476" s="58"/>
      <c r="D476" s="58"/>
      <c r="E476" s="146"/>
      <c r="F476" s="58"/>
      <c r="G476" s="58"/>
      <c r="H476" s="146"/>
      <c r="I476" s="58"/>
      <c r="J476" s="58"/>
      <c r="K476" s="146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58"/>
      <c r="AA476" s="58"/>
      <c r="AB476" s="58"/>
      <c r="AC476" s="58"/>
      <c r="AD476" s="58"/>
      <c r="AE476" s="58"/>
      <c r="AF476" s="58"/>
      <c r="AG476" s="58"/>
      <c r="AH476" s="58"/>
      <c r="AI476" s="58"/>
      <c r="AJ476" s="58"/>
      <c r="AK476" s="58"/>
      <c r="AL476" s="58"/>
      <c r="AM476" s="58"/>
      <c r="AN476" s="58"/>
      <c r="AO476" s="58"/>
      <c r="AP476" s="58"/>
      <c r="AQ476" s="58"/>
      <c r="AR476" s="58"/>
      <c r="AS476" s="58"/>
      <c r="AT476" s="58"/>
      <c r="AU476" s="58"/>
      <c r="AV476" s="58"/>
      <c r="AW476" s="58"/>
    </row>
    <row r="477" spans="2:49" x14ac:dyDescent="0.25">
      <c r="B477" s="146"/>
      <c r="C477" s="58"/>
      <c r="D477" s="58"/>
      <c r="E477" s="146"/>
      <c r="F477" s="58"/>
      <c r="G477" s="58"/>
      <c r="H477" s="146"/>
      <c r="I477" s="58"/>
      <c r="J477" s="58"/>
      <c r="K477" s="146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58"/>
      <c r="AA477" s="58"/>
      <c r="AB477" s="58"/>
      <c r="AC477" s="58"/>
      <c r="AD477" s="58"/>
      <c r="AE477" s="58"/>
      <c r="AF477" s="58"/>
      <c r="AG477" s="58"/>
      <c r="AH477" s="58"/>
      <c r="AI477" s="58"/>
      <c r="AJ477" s="58"/>
      <c r="AK477" s="58"/>
      <c r="AL477" s="58"/>
      <c r="AM477" s="58"/>
      <c r="AN477" s="58"/>
      <c r="AO477" s="58"/>
      <c r="AP477" s="58"/>
      <c r="AQ477" s="58"/>
      <c r="AR477" s="58"/>
      <c r="AS477" s="58"/>
      <c r="AT477" s="58"/>
      <c r="AU477" s="58"/>
      <c r="AV477" s="58"/>
      <c r="AW477" s="58"/>
    </row>
    <row r="478" spans="2:49" x14ac:dyDescent="0.25">
      <c r="B478" s="146"/>
      <c r="C478" s="58"/>
      <c r="D478" s="58"/>
      <c r="E478" s="146"/>
      <c r="F478" s="58"/>
      <c r="G478" s="58"/>
      <c r="H478" s="146"/>
      <c r="I478" s="58"/>
      <c r="J478" s="58"/>
      <c r="K478" s="146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58"/>
      <c r="AA478" s="58"/>
      <c r="AB478" s="58"/>
      <c r="AC478" s="58"/>
      <c r="AD478" s="58"/>
      <c r="AE478" s="58"/>
      <c r="AF478" s="58"/>
      <c r="AG478" s="58"/>
      <c r="AH478" s="58"/>
      <c r="AI478" s="58"/>
      <c r="AJ478" s="58"/>
      <c r="AK478" s="58"/>
      <c r="AL478" s="58"/>
      <c r="AM478" s="58"/>
      <c r="AN478" s="58"/>
      <c r="AO478" s="58"/>
      <c r="AP478" s="58"/>
      <c r="AQ478" s="58"/>
      <c r="AR478" s="58"/>
      <c r="AS478" s="58"/>
      <c r="AT478" s="58"/>
      <c r="AU478" s="58"/>
      <c r="AV478" s="58"/>
      <c r="AW478" s="58"/>
    </row>
    <row r="479" spans="2:49" x14ac:dyDescent="0.25">
      <c r="B479" s="146"/>
      <c r="C479" s="58"/>
      <c r="D479" s="58"/>
      <c r="E479" s="146"/>
      <c r="F479" s="58"/>
      <c r="G479" s="58"/>
      <c r="H479" s="146"/>
      <c r="I479" s="58"/>
      <c r="J479" s="58"/>
      <c r="K479" s="146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58"/>
      <c r="AA479" s="58"/>
      <c r="AB479" s="58"/>
      <c r="AC479" s="58"/>
      <c r="AD479" s="58"/>
      <c r="AE479" s="58"/>
      <c r="AF479" s="58"/>
      <c r="AG479" s="58"/>
      <c r="AH479" s="58"/>
      <c r="AI479" s="58"/>
      <c r="AJ479" s="58"/>
      <c r="AK479" s="58"/>
      <c r="AL479" s="58"/>
      <c r="AM479" s="58"/>
      <c r="AN479" s="58"/>
      <c r="AO479" s="58"/>
      <c r="AP479" s="58"/>
      <c r="AQ479" s="58"/>
      <c r="AR479" s="58"/>
      <c r="AS479" s="58"/>
      <c r="AT479" s="58"/>
      <c r="AU479" s="58"/>
      <c r="AV479" s="58"/>
      <c r="AW479" s="58"/>
    </row>
    <row r="480" spans="2:49" x14ac:dyDescent="0.25">
      <c r="B480" s="146"/>
      <c r="C480" s="58"/>
      <c r="D480" s="58"/>
      <c r="E480" s="146"/>
      <c r="F480" s="58"/>
      <c r="G480" s="58"/>
      <c r="H480" s="146"/>
      <c r="I480" s="58"/>
      <c r="J480" s="58"/>
      <c r="K480" s="146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58"/>
      <c r="AA480" s="58"/>
      <c r="AB480" s="58"/>
      <c r="AC480" s="58"/>
      <c r="AD480" s="58"/>
      <c r="AE480" s="58"/>
      <c r="AF480" s="58"/>
      <c r="AG480" s="58"/>
      <c r="AH480" s="58"/>
      <c r="AI480" s="58"/>
      <c r="AJ480" s="58"/>
      <c r="AK480" s="58"/>
      <c r="AL480" s="58"/>
      <c r="AM480" s="58"/>
      <c r="AN480" s="58"/>
      <c r="AO480" s="58"/>
      <c r="AP480" s="58"/>
      <c r="AQ480" s="58"/>
      <c r="AR480" s="58"/>
      <c r="AS480" s="58"/>
      <c r="AT480" s="58"/>
      <c r="AU480" s="58"/>
      <c r="AV480" s="58"/>
      <c r="AW480" s="58"/>
    </row>
    <row r="481" spans="2:49" x14ac:dyDescent="0.25">
      <c r="B481" s="146"/>
      <c r="C481" s="58"/>
      <c r="D481" s="58"/>
      <c r="E481" s="146"/>
      <c r="F481" s="58"/>
      <c r="G481" s="58"/>
      <c r="H481" s="146"/>
      <c r="I481" s="58"/>
      <c r="J481" s="58"/>
      <c r="K481" s="146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  <c r="AA481" s="58"/>
      <c r="AB481" s="58"/>
      <c r="AC481" s="58"/>
      <c r="AD481" s="58"/>
      <c r="AE481" s="58"/>
      <c r="AF481" s="58"/>
      <c r="AG481" s="58"/>
      <c r="AH481" s="58"/>
      <c r="AI481" s="58"/>
      <c r="AJ481" s="58"/>
      <c r="AK481" s="58"/>
      <c r="AL481" s="58"/>
      <c r="AM481" s="58"/>
      <c r="AN481" s="58"/>
      <c r="AO481" s="58"/>
      <c r="AP481" s="58"/>
      <c r="AQ481" s="58"/>
      <c r="AR481" s="58"/>
      <c r="AS481" s="58"/>
      <c r="AT481" s="58"/>
      <c r="AU481" s="58"/>
      <c r="AV481" s="58"/>
      <c r="AW481" s="58"/>
    </row>
    <row r="482" spans="2:49" x14ac:dyDescent="0.25">
      <c r="B482" s="146"/>
      <c r="C482" s="58"/>
      <c r="D482" s="58"/>
      <c r="E482" s="146"/>
      <c r="F482" s="58"/>
      <c r="G482" s="58"/>
      <c r="H482" s="146"/>
      <c r="I482" s="58"/>
      <c r="J482" s="58"/>
      <c r="K482" s="146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58"/>
      <c r="AA482" s="58"/>
      <c r="AB482" s="58"/>
      <c r="AC482" s="58"/>
      <c r="AD482" s="58"/>
      <c r="AE482" s="58"/>
      <c r="AF482" s="58"/>
      <c r="AG482" s="58"/>
      <c r="AH482" s="58"/>
      <c r="AI482" s="58"/>
      <c r="AJ482" s="58"/>
      <c r="AK482" s="58"/>
      <c r="AL482" s="58"/>
      <c r="AM482" s="58"/>
      <c r="AN482" s="58"/>
      <c r="AO482" s="58"/>
      <c r="AP482" s="58"/>
      <c r="AQ482" s="58"/>
      <c r="AR482" s="58"/>
      <c r="AS482" s="58"/>
      <c r="AT482" s="58"/>
      <c r="AU482" s="58"/>
      <c r="AV482" s="58"/>
      <c r="AW482" s="58"/>
    </row>
    <row r="483" spans="2:49" x14ac:dyDescent="0.25">
      <c r="B483" s="146"/>
      <c r="C483" s="58"/>
      <c r="D483" s="58"/>
      <c r="E483" s="146"/>
      <c r="F483" s="58"/>
      <c r="G483" s="58"/>
      <c r="H483" s="146"/>
      <c r="I483" s="58"/>
      <c r="J483" s="58"/>
      <c r="K483" s="146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  <c r="AA483" s="58"/>
      <c r="AB483" s="58"/>
      <c r="AC483" s="58"/>
      <c r="AD483" s="58"/>
      <c r="AE483" s="58"/>
      <c r="AF483" s="58"/>
      <c r="AG483" s="58"/>
      <c r="AH483" s="58"/>
      <c r="AI483" s="58"/>
      <c r="AJ483" s="58"/>
      <c r="AK483" s="58"/>
      <c r="AL483" s="58"/>
      <c r="AM483" s="58"/>
      <c r="AN483" s="58"/>
      <c r="AO483" s="58"/>
      <c r="AP483" s="58"/>
      <c r="AQ483" s="58"/>
      <c r="AR483" s="58"/>
      <c r="AS483" s="58"/>
      <c r="AT483" s="58"/>
      <c r="AU483" s="58"/>
      <c r="AV483" s="58"/>
      <c r="AW483" s="58"/>
    </row>
    <row r="484" spans="2:49" x14ac:dyDescent="0.25">
      <c r="B484" s="146"/>
      <c r="C484" s="58"/>
      <c r="D484" s="58"/>
      <c r="E484" s="146"/>
      <c r="F484" s="58"/>
      <c r="G484" s="58"/>
      <c r="H484" s="146"/>
      <c r="I484" s="58"/>
      <c r="J484" s="58"/>
      <c r="K484" s="146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  <c r="AA484" s="58"/>
      <c r="AB484" s="58"/>
      <c r="AC484" s="58"/>
      <c r="AD484" s="58"/>
      <c r="AE484" s="58"/>
      <c r="AF484" s="58"/>
      <c r="AG484" s="58"/>
      <c r="AH484" s="58"/>
      <c r="AI484" s="58"/>
      <c r="AJ484" s="58"/>
      <c r="AK484" s="58"/>
      <c r="AL484" s="58"/>
      <c r="AM484" s="58"/>
      <c r="AN484" s="58"/>
      <c r="AO484" s="58"/>
      <c r="AP484" s="58"/>
      <c r="AQ484" s="58"/>
      <c r="AR484" s="58"/>
      <c r="AS484" s="58"/>
      <c r="AT484" s="58"/>
      <c r="AU484" s="58"/>
      <c r="AV484" s="58"/>
      <c r="AW484" s="58"/>
    </row>
    <row r="485" spans="2:49" x14ac:dyDescent="0.25">
      <c r="B485" s="146"/>
      <c r="C485" s="58"/>
      <c r="D485" s="58"/>
      <c r="E485" s="146"/>
      <c r="F485" s="58"/>
      <c r="G485" s="58"/>
      <c r="H485" s="146"/>
      <c r="I485" s="58"/>
      <c r="J485" s="58"/>
      <c r="K485" s="146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  <c r="AA485" s="58"/>
      <c r="AB485" s="58"/>
      <c r="AC485" s="58"/>
      <c r="AD485" s="58"/>
      <c r="AE485" s="58"/>
      <c r="AF485" s="58"/>
      <c r="AG485" s="58"/>
      <c r="AH485" s="58"/>
      <c r="AI485" s="58"/>
      <c r="AJ485" s="58"/>
      <c r="AK485" s="58"/>
      <c r="AL485" s="58"/>
      <c r="AM485" s="58"/>
      <c r="AN485" s="58"/>
      <c r="AO485" s="58"/>
      <c r="AP485" s="58"/>
      <c r="AQ485" s="58"/>
      <c r="AR485" s="58"/>
      <c r="AS485" s="58"/>
      <c r="AT485" s="58"/>
      <c r="AU485" s="58"/>
      <c r="AV485" s="58"/>
      <c r="AW485" s="58"/>
    </row>
    <row r="486" spans="2:49" x14ac:dyDescent="0.25">
      <c r="B486" s="146"/>
      <c r="C486" s="58"/>
      <c r="D486" s="58"/>
      <c r="E486" s="146"/>
      <c r="F486" s="58"/>
      <c r="G486" s="58"/>
      <c r="H486" s="146"/>
      <c r="I486" s="58"/>
      <c r="J486" s="58"/>
      <c r="K486" s="146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  <c r="AA486" s="58"/>
      <c r="AB486" s="58"/>
      <c r="AC486" s="58"/>
      <c r="AD486" s="58"/>
      <c r="AE486" s="58"/>
      <c r="AF486" s="58"/>
      <c r="AG486" s="58"/>
      <c r="AH486" s="58"/>
      <c r="AI486" s="58"/>
      <c r="AJ486" s="58"/>
      <c r="AK486" s="58"/>
      <c r="AL486" s="58"/>
      <c r="AM486" s="58"/>
      <c r="AN486" s="58"/>
      <c r="AO486" s="58"/>
      <c r="AP486" s="58"/>
      <c r="AQ486" s="58"/>
      <c r="AR486" s="58"/>
      <c r="AS486" s="58"/>
      <c r="AT486" s="58"/>
      <c r="AU486" s="58"/>
      <c r="AV486" s="58"/>
      <c r="AW486" s="58"/>
    </row>
    <row r="487" spans="2:49" x14ac:dyDescent="0.25">
      <c r="B487" s="146"/>
      <c r="C487" s="58"/>
      <c r="D487" s="58"/>
      <c r="E487" s="146"/>
      <c r="F487" s="58"/>
      <c r="G487" s="58"/>
      <c r="H487" s="146"/>
      <c r="I487" s="58"/>
      <c r="J487" s="58"/>
      <c r="K487" s="146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58"/>
      <c r="AA487" s="58"/>
      <c r="AB487" s="58"/>
      <c r="AC487" s="58"/>
      <c r="AD487" s="58"/>
      <c r="AE487" s="58"/>
      <c r="AF487" s="58"/>
      <c r="AG487" s="58"/>
      <c r="AH487" s="58"/>
      <c r="AI487" s="58"/>
      <c r="AJ487" s="58"/>
      <c r="AK487" s="58"/>
      <c r="AL487" s="58"/>
      <c r="AM487" s="58"/>
      <c r="AN487" s="58"/>
      <c r="AO487" s="58"/>
      <c r="AP487" s="58"/>
      <c r="AQ487" s="58"/>
      <c r="AR487" s="58"/>
      <c r="AS487" s="58"/>
      <c r="AT487" s="58"/>
      <c r="AU487" s="58"/>
      <c r="AV487" s="58"/>
      <c r="AW487" s="58"/>
    </row>
    <row r="488" spans="2:49" x14ac:dyDescent="0.25">
      <c r="B488" s="146"/>
      <c r="C488" s="58"/>
      <c r="D488" s="58"/>
      <c r="E488" s="146"/>
      <c r="F488" s="58"/>
      <c r="G488" s="58"/>
      <c r="H488" s="146"/>
      <c r="I488" s="58"/>
      <c r="J488" s="58"/>
      <c r="K488" s="146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58"/>
      <c r="AA488" s="58"/>
      <c r="AB488" s="58"/>
      <c r="AC488" s="58"/>
      <c r="AD488" s="58"/>
      <c r="AE488" s="58"/>
      <c r="AF488" s="58"/>
      <c r="AG488" s="58"/>
      <c r="AH488" s="58"/>
      <c r="AI488" s="58"/>
      <c r="AJ488" s="58"/>
      <c r="AK488" s="58"/>
      <c r="AL488" s="58"/>
      <c r="AM488" s="58"/>
      <c r="AN488" s="58"/>
      <c r="AO488" s="58"/>
      <c r="AP488" s="58"/>
      <c r="AQ488" s="58"/>
      <c r="AR488" s="58"/>
      <c r="AS488" s="58"/>
      <c r="AT488" s="58"/>
      <c r="AU488" s="58"/>
      <c r="AV488" s="58"/>
      <c r="AW488" s="58"/>
    </row>
    <row r="489" spans="2:49" x14ac:dyDescent="0.25">
      <c r="B489" s="146"/>
      <c r="C489" s="58"/>
      <c r="D489" s="58"/>
      <c r="E489" s="146"/>
      <c r="F489" s="58"/>
      <c r="G489" s="58"/>
      <c r="H489" s="146"/>
      <c r="I489" s="58"/>
      <c r="J489" s="58"/>
      <c r="K489" s="146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  <c r="AA489" s="58"/>
      <c r="AB489" s="58"/>
      <c r="AC489" s="58"/>
      <c r="AD489" s="58"/>
      <c r="AE489" s="58"/>
      <c r="AF489" s="58"/>
      <c r="AG489" s="58"/>
      <c r="AH489" s="58"/>
      <c r="AI489" s="58"/>
      <c r="AJ489" s="58"/>
      <c r="AK489" s="58"/>
      <c r="AL489" s="58"/>
      <c r="AM489" s="58"/>
      <c r="AN489" s="58"/>
      <c r="AO489" s="58"/>
      <c r="AP489" s="58"/>
      <c r="AQ489" s="58"/>
      <c r="AR489" s="58"/>
      <c r="AS489" s="58"/>
      <c r="AT489" s="58"/>
      <c r="AU489" s="58"/>
      <c r="AV489" s="58"/>
      <c r="AW489" s="58"/>
    </row>
    <row r="490" spans="2:49" x14ac:dyDescent="0.25">
      <c r="B490" s="146"/>
      <c r="C490" s="58"/>
      <c r="D490" s="58"/>
      <c r="E490" s="146"/>
      <c r="F490" s="58"/>
      <c r="G490" s="58"/>
      <c r="H490" s="146"/>
      <c r="I490" s="58"/>
      <c r="J490" s="58"/>
      <c r="K490" s="146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  <c r="AA490" s="58"/>
      <c r="AB490" s="58"/>
      <c r="AC490" s="58"/>
      <c r="AD490" s="58"/>
      <c r="AE490" s="58"/>
      <c r="AF490" s="58"/>
      <c r="AG490" s="58"/>
      <c r="AH490" s="58"/>
      <c r="AI490" s="58"/>
      <c r="AJ490" s="58"/>
      <c r="AK490" s="58"/>
      <c r="AL490" s="58"/>
      <c r="AM490" s="58"/>
      <c r="AN490" s="58"/>
      <c r="AO490" s="58"/>
      <c r="AP490" s="58"/>
      <c r="AQ490" s="58"/>
      <c r="AR490" s="58"/>
      <c r="AS490" s="58"/>
      <c r="AT490" s="58"/>
      <c r="AU490" s="58"/>
      <c r="AV490" s="58"/>
      <c r="AW490" s="58"/>
    </row>
    <row r="491" spans="2:49" x14ac:dyDescent="0.25">
      <c r="B491" s="146"/>
      <c r="C491" s="58"/>
      <c r="D491" s="58"/>
      <c r="E491" s="146"/>
      <c r="F491" s="58"/>
      <c r="G491" s="58"/>
      <c r="H491" s="146"/>
      <c r="I491" s="58"/>
      <c r="J491" s="58"/>
      <c r="K491" s="146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  <c r="AA491" s="58"/>
      <c r="AB491" s="58"/>
      <c r="AC491" s="58"/>
      <c r="AD491" s="58"/>
      <c r="AE491" s="58"/>
      <c r="AF491" s="58"/>
      <c r="AG491" s="58"/>
      <c r="AH491" s="58"/>
      <c r="AI491" s="58"/>
      <c r="AJ491" s="58"/>
      <c r="AK491" s="58"/>
      <c r="AL491" s="58"/>
      <c r="AM491" s="58"/>
      <c r="AN491" s="58"/>
      <c r="AO491" s="58"/>
      <c r="AP491" s="58"/>
      <c r="AQ491" s="58"/>
      <c r="AR491" s="58"/>
      <c r="AS491" s="58"/>
      <c r="AT491" s="58"/>
      <c r="AU491" s="58"/>
      <c r="AV491" s="58"/>
      <c r="AW491" s="58"/>
    </row>
    <row r="492" spans="2:49" x14ac:dyDescent="0.25">
      <c r="B492" s="146"/>
      <c r="C492" s="58"/>
      <c r="D492" s="58"/>
      <c r="E492" s="146"/>
      <c r="F492" s="58"/>
      <c r="G492" s="58"/>
      <c r="H492" s="146"/>
      <c r="I492" s="58"/>
      <c r="J492" s="58"/>
      <c r="K492" s="146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58"/>
      <c r="AA492" s="58"/>
      <c r="AB492" s="58"/>
      <c r="AC492" s="58"/>
      <c r="AD492" s="58"/>
      <c r="AE492" s="58"/>
      <c r="AF492" s="58"/>
      <c r="AG492" s="58"/>
      <c r="AH492" s="58"/>
      <c r="AI492" s="58"/>
      <c r="AJ492" s="58"/>
      <c r="AK492" s="58"/>
      <c r="AL492" s="58"/>
      <c r="AM492" s="58"/>
      <c r="AN492" s="58"/>
      <c r="AO492" s="58"/>
      <c r="AP492" s="58"/>
      <c r="AQ492" s="58"/>
      <c r="AR492" s="58"/>
      <c r="AS492" s="58"/>
      <c r="AT492" s="58"/>
      <c r="AU492" s="58"/>
      <c r="AV492" s="58"/>
      <c r="AW492" s="58"/>
    </row>
    <row r="493" spans="2:49" x14ac:dyDescent="0.25">
      <c r="B493" s="146"/>
      <c r="C493" s="58"/>
      <c r="D493" s="58"/>
      <c r="E493" s="146"/>
      <c r="F493" s="58"/>
      <c r="G493" s="58"/>
      <c r="H493" s="146"/>
      <c r="I493" s="58"/>
      <c r="J493" s="58"/>
      <c r="K493" s="146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58"/>
      <c r="AA493" s="58"/>
      <c r="AB493" s="58"/>
      <c r="AC493" s="58"/>
      <c r="AD493" s="58"/>
      <c r="AE493" s="58"/>
      <c r="AF493" s="58"/>
      <c r="AG493" s="58"/>
      <c r="AH493" s="58"/>
      <c r="AI493" s="58"/>
      <c r="AJ493" s="58"/>
      <c r="AK493" s="58"/>
      <c r="AL493" s="58"/>
      <c r="AM493" s="58"/>
      <c r="AN493" s="58"/>
      <c r="AO493" s="58"/>
      <c r="AP493" s="58"/>
      <c r="AQ493" s="58"/>
      <c r="AR493" s="58"/>
      <c r="AS493" s="58"/>
      <c r="AT493" s="58"/>
      <c r="AU493" s="58"/>
      <c r="AV493" s="58"/>
      <c r="AW493" s="58"/>
    </row>
    <row r="494" spans="2:49" x14ac:dyDescent="0.25">
      <c r="B494" s="146"/>
      <c r="C494" s="58"/>
      <c r="D494" s="58"/>
      <c r="E494" s="146"/>
      <c r="F494" s="58"/>
      <c r="G494" s="58"/>
      <c r="H494" s="146"/>
      <c r="I494" s="58"/>
      <c r="J494" s="58"/>
      <c r="K494" s="146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58"/>
      <c r="AA494" s="58"/>
      <c r="AB494" s="58"/>
      <c r="AC494" s="58"/>
      <c r="AD494" s="58"/>
      <c r="AE494" s="58"/>
      <c r="AF494" s="58"/>
      <c r="AG494" s="58"/>
      <c r="AH494" s="58"/>
      <c r="AI494" s="58"/>
      <c r="AJ494" s="58"/>
      <c r="AK494" s="58"/>
      <c r="AL494" s="58"/>
      <c r="AM494" s="58"/>
      <c r="AN494" s="58"/>
      <c r="AO494" s="58"/>
      <c r="AP494" s="58"/>
      <c r="AQ494" s="58"/>
      <c r="AR494" s="58"/>
      <c r="AS494" s="58"/>
      <c r="AT494" s="58"/>
      <c r="AU494" s="58"/>
      <c r="AV494" s="58"/>
      <c r="AW494" s="58"/>
    </row>
    <row r="495" spans="2:49" x14ac:dyDescent="0.25">
      <c r="B495" s="146"/>
      <c r="C495" s="58"/>
      <c r="D495" s="58"/>
      <c r="E495" s="146"/>
      <c r="F495" s="58"/>
      <c r="G495" s="58"/>
      <c r="H495" s="146"/>
      <c r="I495" s="58"/>
      <c r="J495" s="58"/>
      <c r="K495" s="146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  <c r="AA495" s="58"/>
      <c r="AB495" s="58"/>
      <c r="AC495" s="58"/>
      <c r="AD495" s="58"/>
      <c r="AE495" s="58"/>
      <c r="AF495" s="58"/>
      <c r="AG495" s="58"/>
      <c r="AH495" s="58"/>
      <c r="AI495" s="58"/>
      <c r="AJ495" s="58"/>
      <c r="AK495" s="58"/>
      <c r="AL495" s="58"/>
      <c r="AM495" s="58"/>
      <c r="AN495" s="58"/>
      <c r="AO495" s="58"/>
      <c r="AP495" s="58"/>
      <c r="AQ495" s="58"/>
      <c r="AR495" s="58"/>
      <c r="AS495" s="58"/>
      <c r="AT495" s="58"/>
      <c r="AU495" s="58"/>
      <c r="AV495" s="58"/>
      <c r="AW495" s="58"/>
    </row>
    <row r="496" spans="2:49" x14ac:dyDescent="0.25">
      <c r="B496" s="146"/>
      <c r="C496" s="58"/>
      <c r="D496" s="58"/>
      <c r="E496" s="146"/>
      <c r="F496" s="58"/>
      <c r="G496" s="58"/>
      <c r="H496" s="146"/>
      <c r="I496" s="58"/>
      <c r="J496" s="58"/>
      <c r="K496" s="146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58"/>
      <c r="AA496" s="58"/>
      <c r="AB496" s="58"/>
      <c r="AC496" s="58"/>
      <c r="AD496" s="58"/>
      <c r="AE496" s="58"/>
      <c r="AF496" s="58"/>
      <c r="AG496" s="58"/>
      <c r="AH496" s="58"/>
      <c r="AI496" s="58"/>
      <c r="AJ496" s="58"/>
      <c r="AK496" s="58"/>
      <c r="AL496" s="58"/>
      <c r="AM496" s="58"/>
      <c r="AN496" s="58"/>
      <c r="AO496" s="58"/>
      <c r="AP496" s="58"/>
      <c r="AQ496" s="58"/>
      <c r="AR496" s="58"/>
      <c r="AS496" s="58"/>
      <c r="AT496" s="58"/>
      <c r="AU496" s="58"/>
      <c r="AV496" s="58"/>
      <c r="AW496" s="58"/>
    </row>
    <row r="497" spans="2:49" x14ac:dyDescent="0.25">
      <c r="B497" s="146"/>
      <c r="C497" s="58"/>
      <c r="D497" s="58"/>
      <c r="E497" s="146"/>
      <c r="F497" s="58"/>
      <c r="G497" s="58"/>
      <c r="H497" s="146"/>
      <c r="I497" s="58"/>
      <c r="J497" s="58"/>
      <c r="K497" s="146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  <c r="AA497" s="58"/>
      <c r="AB497" s="58"/>
      <c r="AC497" s="58"/>
      <c r="AD497" s="58"/>
      <c r="AE497" s="58"/>
      <c r="AF497" s="58"/>
      <c r="AG497" s="58"/>
      <c r="AH497" s="58"/>
      <c r="AI497" s="58"/>
      <c r="AJ497" s="58"/>
      <c r="AK497" s="58"/>
      <c r="AL497" s="58"/>
      <c r="AM497" s="58"/>
      <c r="AN497" s="58"/>
      <c r="AO497" s="58"/>
      <c r="AP497" s="58"/>
      <c r="AQ497" s="58"/>
      <c r="AR497" s="58"/>
      <c r="AS497" s="58"/>
      <c r="AT497" s="58"/>
      <c r="AU497" s="58"/>
      <c r="AV497" s="58"/>
      <c r="AW497" s="58"/>
    </row>
    <row r="498" spans="2:49" x14ac:dyDescent="0.25">
      <c r="B498" s="146"/>
      <c r="C498" s="58"/>
      <c r="D498" s="58"/>
      <c r="E498" s="146"/>
      <c r="F498" s="58"/>
      <c r="G498" s="58"/>
      <c r="H498" s="146"/>
      <c r="I498" s="58"/>
      <c r="J498" s="58"/>
      <c r="K498" s="146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58"/>
      <c r="AA498" s="58"/>
      <c r="AB498" s="58"/>
      <c r="AC498" s="58"/>
      <c r="AD498" s="58"/>
      <c r="AE498" s="58"/>
      <c r="AF498" s="58"/>
      <c r="AG498" s="58"/>
      <c r="AH498" s="58"/>
      <c r="AI498" s="58"/>
      <c r="AJ498" s="58"/>
      <c r="AK498" s="58"/>
      <c r="AL498" s="58"/>
      <c r="AM498" s="58"/>
      <c r="AN498" s="58"/>
      <c r="AO498" s="58"/>
      <c r="AP498" s="58"/>
      <c r="AQ498" s="58"/>
      <c r="AR498" s="58"/>
      <c r="AS498" s="58"/>
      <c r="AT498" s="58"/>
      <c r="AU498" s="58"/>
      <c r="AV498" s="58"/>
      <c r="AW498" s="58"/>
    </row>
    <row r="499" spans="2:49" x14ac:dyDescent="0.25">
      <c r="B499" s="146"/>
      <c r="C499" s="58"/>
      <c r="D499" s="58"/>
      <c r="E499" s="146"/>
      <c r="F499" s="58"/>
      <c r="G499" s="58"/>
      <c r="H499" s="146"/>
      <c r="I499" s="58"/>
      <c r="J499" s="58"/>
      <c r="K499" s="146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58"/>
      <c r="AA499" s="58"/>
      <c r="AB499" s="58"/>
      <c r="AC499" s="58"/>
      <c r="AD499" s="58"/>
      <c r="AE499" s="58"/>
      <c r="AF499" s="58"/>
      <c r="AG499" s="58"/>
      <c r="AH499" s="58"/>
      <c r="AI499" s="58"/>
      <c r="AJ499" s="58"/>
      <c r="AK499" s="58"/>
      <c r="AL499" s="58"/>
      <c r="AM499" s="58"/>
      <c r="AN499" s="58"/>
      <c r="AO499" s="58"/>
      <c r="AP499" s="58"/>
      <c r="AQ499" s="58"/>
      <c r="AR499" s="58"/>
      <c r="AS499" s="58"/>
      <c r="AT499" s="58"/>
      <c r="AU499" s="58"/>
      <c r="AV499" s="58"/>
      <c r="AW499" s="58"/>
    </row>
    <row r="500" spans="2:49" x14ac:dyDescent="0.25">
      <c r="B500" s="146"/>
      <c r="C500" s="58"/>
      <c r="D500" s="58"/>
      <c r="E500" s="146"/>
      <c r="F500" s="58"/>
      <c r="G500" s="58"/>
      <c r="H500" s="146"/>
      <c r="I500" s="58"/>
      <c r="J500" s="58"/>
      <c r="K500" s="146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58"/>
      <c r="AA500" s="58"/>
      <c r="AB500" s="58"/>
      <c r="AC500" s="58"/>
      <c r="AD500" s="58"/>
      <c r="AE500" s="58"/>
      <c r="AF500" s="58"/>
      <c r="AG500" s="58"/>
      <c r="AH500" s="58"/>
      <c r="AI500" s="58"/>
      <c r="AJ500" s="58"/>
      <c r="AK500" s="58"/>
      <c r="AL500" s="58"/>
      <c r="AM500" s="58"/>
      <c r="AN500" s="58"/>
      <c r="AO500" s="58"/>
      <c r="AP500" s="58"/>
      <c r="AQ500" s="58"/>
      <c r="AR500" s="58"/>
      <c r="AS500" s="58"/>
      <c r="AT500" s="58"/>
      <c r="AU500" s="58"/>
      <c r="AV500" s="58"/>
      <c r="AW500" s="58"/>
    </row>
    <row r="501" spans="2:49" x14ac:dyDescent="0.25">
      <c r="B501" s="146"/>
      <c r="C501" s="58"/>
      <c r="D501" s="58"/>
      <c r="E501" s="146"/>
      <c r="F501" s="58"/>
      <c r="G501" s="58"/>
      <c r="H501" s="146"/>
      <c r="I501" s="58"/>
      <c r="J501" s="58"/>
      <c r="K501" s="146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  <c r="AA501" s="58"/>
      <c r="AB501" s="58"/>
      <c r="AC501" s="58"/>
      <c r="AD501" s="58"/>
      <c r="AE501" s="58"/>
      <c r="AF501" s="58"/>
      <c r="AG501" s="58"/>
      <c r="AH501" s="58"/>
      <c r="AI501" s="58"/>
      <c r="AJ501" s="58"/>
      <c r="AK501" s="58"/>
      <c r="AL501" s="58"/>
      <c r="AM501" s="58"/>
      <c r="AN501" s="58"/>
      <c r="AO501" s="58"/>
      <c r="AP501" s="58"/>
      <c r="AQ501" s="58"/>
      <c r="AR501" s="58"/>
      <c r="AS501" s="58"/>
      <c r="AT501" s="58"/>
      <c r="AU501" s="58"/>
      <c r="AV501" s="58"/>
      <c r="AW501" s="58"/>
    </row>
    <row r="502" spans="2:49" x14ac:dyDescent="0.25">
      <c r="B502" s="146"/>
      <c r="C502" s="58"/>
      <c r="D502" s="58"/>
      <c r="E502" s="146"/>
      <c r="F502" s="58"/>
      <c r="G502" s="58"/>
      <c r="H502" s="146"/>
      <c r="I502" s="58"/>
      <c r="J502" s="58"/>
      <c r="K502" s="146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58"/>
      <c r="AA502" s="58"/>
      <c r="AB502" s="58"/>
      <c r="AC502" s="58"/>
      <c r="AD502" s="58"/>
      <c r="AE502" s="58"/>
      <c r="AF502" s="58"/>
      <c r="AG502" s="58"/>
      <c r="AH502" s="58"/>
      <c r="AI502" s="58"/>
      <c r="AJ502" s="58"/>
      <c r="AK502" s="58"/>
      <c r="AL502" s="58"/>
      <c r="AM502" s="58"/>
      <c r="AN502" s="58"/>
      <c r="AO502" s="58"/>
      <c r="AP502" s="58"/>
      <c r="AQ502" s="58"/>
      <c r="AR502" s="58"/>
      <c r="AS502" s="58"/>
      <c r="AT502" s="58"/>
      <c r="AU502" s="58"/>
      <c r="AV502" s="58"/>
      <c r="AW502" s="58"/>
    </row>
    <row r="503" spans="2:49" x14ac:dyDescent="0.25">
      <c r="B503" s="146"/>
      <c r="C503" s="58"/>
      <c r="D503" s="58"/>
      <c r="E503" s="146"/>
      <c r="F503" s="58"/>
      <c r="G503" s="58"/>
      <c r="H503" s="146"/>
      <c r="I503" s="58"/>
      <c r="J503" s="58"/>
      <c r="K503" s="146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58"/>
      <c r="AA503" s="58"/>
      <c r="AB503" s="58"/>
      <c r="AC503" s="58"/>
      <c r="AD503" s="58"/>
      <c r="AE503" s="58"/>
      <c r="AF503" s="58"/>
      <c r="AG503" s="58"/>
      <c r="AH503" s="58"/>
      <c r="AI503" s="58"/>
      <c r="AJ503" s="58"/>
      <c r="AK503" s="58"/>
      <c r="AL503" s="58"/>
      <c r="AM503" s="58"/>
      <c r="AN503" s="58"/>
      <c r="AO503" s="58"/>
      <c r="AP503" s="58"/>
      <c r="AQ503" s="58"/>
      <c r="AR503" s="58"/>
      <c r="AS503" s="58"/>
      <c r="AT503" s="58"/>
      <c r="AU503" s="58"/>
      <c r="AV503" s="58"/>
      <c r="AW503" s="58"/>
    </row>
    <row r="504" spans="2:49" x14ac:dyDescent="0.25">
      <c r="B504" s="146"/>
      <c r="C504" s="58"/>
      <c r="D504" s="58"/>
      <c r="E504" s="146"/>
      <c r="F504" s="58"/>
      <c r="G504" s="58"/>
      <c r="H504" s="146"/>
      <c r="I504" s="58"/>
      <c r="J504" s="58"/>
      <c r="K504" s="146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58"/>
      <c r="AA504" s="58"/>
      <c r="AB504" s="58"/>
      <c r="AC504" s="58"/>
      <c r="AD504" s="58"/>
      <c r="AE504" s="58"/>
      <c r="AF504" s="58"/>
      <c r="AG504" s="58"/>
      <c r="AH504" s="58"/>
      <c r="AI504" s="58"/>
      <c r="AJ504" s="58"/>
      <c r="AK504" s="58"/>
      <c r="AL504" s="58"/>
      <c r="AM504" s="58"/>
      <c r="AN504" s="58"/>
      <c r="AO504" s="58"/>
      <c r="AP504" s="58"/>
      <c r="AQ504" s="58"/>
      <c r="AR504" s="58"/>
      <c r="AS504" s="58"/>
      <c r="AT504" s="58"/>
      <c r="AU504" s="58"/>
      <c r="AV504" s="58"/>
      <c r="AW504" s="58"/>
    </row>
    <row r="505" spans="2:49" x14ac:dyDescent="0.25">
      <c r="B505" s="146"/>
      <c r="C505" s="58"/>
      <c r="D505" s="58"/>
      <c r="E505" s="146"/>
      <c r="F505" s="58"/>
      <c r="G505" s="58"/>
      <c r="H505" s="146"/>
      <c r="I505" s="58"/>
      <c r="J505" s="58"/>
      <c r="K505" s="146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58"/>
      <c r="AA505" s="58"/>
      <c r="AB505" s="58"/>
      <c r="AC505" s="58"/>
      <c r="AD505" s="58"/>
      <c r="AE505" s="58"/>
      <c r="AF505" s="58"/>
      <c r="AG505" s="58"/>
      <c r="AH505" s="58"/>
      <c r="AI505" s="58"/>
      <c r="AJ505" s="58"/>
      <c r="AK505" s="58"/>
      <c r="AL505" s="58"/>
      <c r="AM505" s="58"/>
      <c r="AN505" s="58"/>
      <c r="AO505" s="58"/>
      <c r="AP505" s="58"/>
      <c r="AQ505" s="58"/>
      <c r="AR505" s="58"/>
      <c r="AS505" s="58"/>
      <c r="AT505" s="58"/>
      <c r="AU505" s="58"/>
      <c r="AV505" s="58"/>
      <c r="AW505" s="58"/>
    </row>
    <row r="506" spans="2:49" x14ac:dyDescent="0.25">
      <c r="B506" s="146"/>
      <c r="C506" s="58"/>
      <c r="D506" s="58"/>
      <c r="E506" s="146"/>
      <c r="F506" s="58"/>
      <c r="G506" s="58"/>
      <c r="H506" s="146"/>
      <c r="I506" s="58"/>
      <c r="J506" s="58"/>
      <c r="K506" s="146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58"/>
      <c r="AA506" s="58"/>
      <c r="AB506" s="58"/>
      <c r="AC506" s="58"/>
      <c r="AD506" s="58"/>
      <c r="AE506" s="58"/>
      <c r="AF506" s="58"/>
      <c r="AG506" s="58"/>
      <c r="AH506" s="58"/>
      <c r="AI506" s="58"/>
      <c r="AJ506" s="58"/>
      <c r="AK506" s="58"/>
      <c r="AL506" s="58"/>
      <c r="AM506" s="58"/>
      <c r="AN506" s="58"/>
      <c r="AO506" s="58"/>
      <c r="AP506" s="58"/>
      <c r="AQ506" s="58"/>
      <c r="AR506" s="58"/>
      <c r="AS506" s="58"/>
      <c r="AT506" s="58"/>
      <c r="AU506" s="58"/>
      <c r="AV506" s="58"/>
      <c r="AW506" s="58"/>
    </row>
    <row r="507" spans="2:49" x14ac:dyDescent="0.25">
      <c r="B507" s="146"/>
      <c r="C507" s="58"/>
      <c r="D507" s="58"/>
      <c r="E507" s="146"/>
      <c r="F507" s="58"/>
      <c r="G507" s="58"/>
      <c r="H507" s="146"/>
      <c r="I507" s="58"/>
      <c r="J507" s="58"/>
      <c r="K507" s="146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58"/>
      <c r="AA507" s="58"/>
      <c r="AB507" s="58"/>
      <c r="AC507" s="58"/>
      <c r="AD507" s="58"/>
      <c r="AE507" s="58"/>
      <c r="AF507" s="58"/>
      <c r="AG507" s="58"/>
      <c r="AH507" s="58"/>
      <c r="AI507" s="58"/>
      <c r="AJ507" s="58"/>
      <c r="AK507" s="58"/>
      <c r="AL507" s="58"/>
      <c r="AM507" s="58"/>
      <c r="AN507" s="58"/>
      <c r="AO507" s="58"/>
      <c r="AP507" s="58"/>
      <c r="AQ507" s="58"/>
      <c r="AR507" s="58"/>
      <c r="AS507" s="58"/>
      <c r="AT507" s="58"/>
      <c r="AU507" s="58"/>
      <c r="AV507" s="58"/>
      <c r="AW507" s="58"/>
    </row>
    <row r="508" spans="2:49" x14ac:dyDescent="0.25">
      <c r="B508" s="146"/>
      <c r="C508" s="58"/>
      <c r="D508" s="58"/>
      <c r="E508" s="146"/>
      <c r="F508" s="58"/>
      <c r="G508" s="58"/>
      <c r="H508" s="146"/>
      <c r="I508" s="58"/>
      <c r="J508" s="58"/>
      <c r="K508" s="146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58"/>
      <c r="AA508" s="58"/>
      <c r="AB508" s="58"/>
      <c r="AC508" s="58"/>
      <c r="AD508" s="58"/>
      <c r="AE508" s="58"/>
      <c r="AF508" s="58"/>
      <c r="AG508" s="58"/>
      <c r="AH508" s="58"/>
      <c r="AI508" s="58"/>
      <c r="AJ508" s="58"/>
      <c r="AK508" s="58"/>
      <c r="AL508" s="58"/>
      <c r="AM508" s="58"/>
      <c r="AN508" s="58"/>
      <c r="AO508" s="58"/>
      <c r="AP508" s="58"/>
      <c r="AQ508" s="58"/>
      <c r="AR508" s="58"/>
      <c r="AS508" s="58"/>
      <c r="AT508" s="58"/>
      <c r="AU508" s="58"/>
      <c r="AV508" s="58"/>
      <c r="AW508" s="58"/>
    </row>
    <row r="509" spans="2:49" x14ac:dyDescent="0.25">
      <c r="B509" s="146"/>
      <c r="C509" s="58"/>
      <c r="D509" s="58"/>
      <c r="E509" s="146"/>
      <c r="F509" s="58"/>
      <c r="G509" s="58"/>
      <c r="H509" s="146"/>
      <c r="I509" s="58"/>
      <c r="J509" s="58"/>
      <c r="K509" s="146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  <c r="AA509" s="58"/>
      <c r="AB509" s="58"/>
      <c r="AC509" s="58"/>
      <c r="AD509" s="58"/>
      <c r="AE509" s="58"/>
      <c r="AF509" s="58"/>
      <c r="AG509" s="58"/>
      <c r="AH509" s="58"/>
      <c r="AI509" s="58"/>
      <c r="AJ509" s="58"/>
      <c r="AK509" s="58"/>
      <c r="AL509" s="58"/>
      <c r="AM509" s="58"/>
      <c r="AN509" s="58"/>
      <c r="AO509" s="58"/>
      <c r="AP509" s="58"/>
      <c r="AQ509" s="58"/>
      <c r="AR509" s="58"/>
      <c r="AS509" s="58"/>
      <c r="AT509" s="58"/>
      <c r="AU509" s="58"/>
      <c r="AV509" s="58"/>
      <c r="AW509" s="58"/>
    </row>
    <row r="510" spans="2:49" x14ac:dyDescent="0.25">
      <c r="B510" s="146"/>
      <c r="C510" s="58"/>
      <c r="D510" s="58"/>
      <c r="E510" s="146"/>
      <c r="F510" s="58"/>
      <c r="G510" s="58"/>
      <c r="H510" s="146"/>
      <c r="I510" s="58"/>
      <c r="J510" s="58"/>
      <c r="K510" s="146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58"/>
      <c r="AA510" s="58"/>
      <c r="AB510" s="58"/>
      <c r="AC510" s="58"/>
      <c r="AD510" s="58"/>
      <c r="AE510" s="58"/>
      <c r="AF510" s="58"/>
      <c r="AG510" s="58"/>
      <c r="AH510" s="58"/>
      <c r="AI510" s="58"/>
      <c r="AJ510" s="58"/>
      <c r="AK510" s="58"/>
      <c r="AL510" s="58"/>
      <c r="AM510" s="58"/>
      <c r="AN510" s="58"/>
      <c r="AO510" s="58"/>
      <c r="AP510" s="58"/>
      <c r="AQ510" s="58"/>
      <c r="AR510" s="58"/>
      <c r="AS510" s="58"/>
      <c r="AT510" s="58"/>
      <c r="AU510" s="58"/>
      <c r="AV510" s="58"/>
      <c r="AW510" s="58"/>
    </row>
    <row r="511" spans="2:49" x14ac:dyDescent="0.25">
      <c r="B511" s="146"/>
      <c r="C511" s="58"/>
      <c r="D511" s="58"/>
      <c r="E511" s="146"/>
      <c r="F511" s="58"/>
      <c r="G511" s="58"/>
      <c r="H511" s="146"/>
      <c r="I511" s="58"/>
      <c r="J511" s="58"/>
      <c r="K511" s="146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  <c r="AA511" s="58"/>
      <c r="AB511" s="58"/>
      <c r="AC511" s="58"/>
      <c r="AD511" s="58"/>
      <c r="AE511" s="58"/>
      <c r="AF511" s="58"/>
      <c r="AG511" s="58"/>
      <c r="AH511" s="58"/>
      <c r="AI511" s="58"/>
      <c r="AJ511" s="58"/>
      <c r="AK511" s="58"/>
      <c r="AL511" s="58"/>
      <c r="AM511" s="58"/>
      <c r="AN511" s="58"/>
      <c r="AO511" s="58"/>
      <c r="AP511" s="58"/>
      <c r="AQ511" s="58"/>
      <c r="AR511" s="58"/>
      <c r="AS511" s="58"/>
      <c r="AT511" s="58"/>
      <c r="AU511" s="58"/>
      <c r="AV511" s="58"/>
      <c r="AW511" s="58"/>
    </row>
    <row r="512" spans="2:49" x14ac:dyDescent="0.25">
      <c r="B512" s="146"/>
      <c r="C512" s="58"/>
      <c r="D512" s="58"/>
      <c r="E512" s="146"/>
      <c r="F512" s="58"/>
      <c r="G512" s="58"/>
      <c r="H512" s="146"/>
      <c r="I512" s="58"/>
      <c r="J512" s="58"/>
      <c r="K512" s="146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  <c r="Z512" s="58"/>
      <c r="AA512" s="58"/>
      <c r="AB512" s="58"/>
      <c r="AC512" s="58"/>
      <c r="AD512" s="58"/>
      <c r="AE512" s="58"/>
      <c r="AF512" s="58"/>
      <c r="AG512" s="58"/>
      <c r="AH512" s="58"/>
      <c r="AI512" s="58"/>
      <c r="AJ512" s="58"/>
      <c r="AK512" s="58"/>
      <c r="AL512" s="58"/>
      <c r="AM512" s="58"/>
      <c r="AN512" s="58"/>
      <c r="AO512" s="58"/>
      <c r="AP512" s="58"/>
      <c r="AQ512" s="58"/>
      <c r="AR512" s="58"/>
      <c r="AS512" s="58"/>
      <c r="AT512" s="58"/>
      <c r="AU512" s="58"/>
      <c r="AV512" s="58"/>
      <c r="AW512" s="58"/>
    </row>
    <row r="513" spans="2:49" x14ac:dyDescent="0.25">
      <c r="B513" s="146"/>
      <c r="C513" s="58"/>
      <c r="D513" s="58"/>
      <c r="E513" s="146"/>
      <c r="F513" s="58"/>
      <c r="G513" s="58"/>
      <c r="H513" s="146"/>
      <c r="I513" s="58"/>
      <c r="J513" s="58"/>
      <c r="K513" s="146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58"/>
      <c r="AA513" s="58"/>
      <c r="AB513" s="58"/>
      <c r="AC513" s="58"/>
      <c r="AD513" s="58"/>
      <c r="AE513" s="58"/>
      <c r="AF513" s="58"/>
      <c r="AG513" s="58"/>
      <c r="AH513" s="58"/>
      <c r="AI513" s="58"/>
      <c r="AJ513" s="58"/>
      <c r="AK513" s="58"/>
      <c r="AL513" s="58"/>
      <c r="AM513" s="58"/>
      <c r="AN513" s="58"/>
      <c r="AO513" s="58"/>
      <c r="AP513" s="58"/>
      <c r="AQ513" s="58"/>
      <c r="AR513" s="58"/>
      <c r="AS513" s="58"/>
      <c r="AT513" s="58"/>
      <c r="AU513" s="58"/>
      <c r="AV513" s="58"/>
      <c r="AW513" s="58"/>
    </row>
    <row r="514" spans="2:49" x14ac:dyDescent="0.25">
      <c r="B514" s="146"/>
      <c r="C514" s="58"/>
      <c r="D514" s="58"/>
      <c r="E514" s="146"/>
      <c r="F514" s="58"/>
      <c r="G514" s="58"/>
      <c r="H514" s="146"/>
      <c r="I514" s="58"/>
      <c r="J514" s="58"/>
      <c r="K514" s="146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58"/>
      <c r="AA514" s="58"/>
      <c r="AB514" s="58"/>
      <c r="AC514" s="58"/>
      <c r="AD514" s="58"/>
      <c r="AE514" s="58"/>
      <c r="AF514" s="58"/>
      <c r="AG514" s="58"/>
      <c r="AH514" s="58"/>
      <c r="AI514" s="58"/>
      <c r="AJ514" s="58"/>
      <c r="AK514" s="58"/>
      <c r="AL514" s="58"/>
      <c r="AM514" s="58"/>
      <c r="AN514" s="58"/>
      <c r="AO514" s="58"/>
      <c r="AP514" s="58"/>
      <c r="AQ514" s="58"/>
      <c r="AR514" s="58"/>
      <c r="AS514" s="58"/>
      <c r="AT514" s="58"/>
      <c r="AU514" s="58"/>
      <c r="AV514" s="58"/>
      <c r="AW514" s="58"/>
    </row>
    <row r="515" spans="2:49" x14ac:dyDescent="0.25">
      <c r="B515" s="146"/>
      <c r="C515" s="58"/>
      <c r="D515" s="58"/>
      <c r="E515" s="146"/>
      <c r="F515" s="58"/>
      <c r="G515" s="58"/>
      <c r="H515" s="146"/>
      <c r="I515" s="58"/>
      <c r="J515" s="58"/>
      <c r="K515" s="146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  <c r="AA515" s="58"/>
      <c r="AB515" s="58"/>
      <c r="AC515" s="58"/>
      <c r="AD515" s="58"/>
      <c r="AE515" s="58"/>
      <c r="AF515" s="58"/>
      <c r="AG515" s="58"/>
      <c r="AH515" s="58"/>
      <c r="AI515" s="58"/>
      <c r="AJ515" s="58"/>
      <c r="AK515" s="58"/>
      <c r="AL515" s="58"/>
      <c r="AM515" s="58"/>
      <c r="AN515" s="58"/>
      <c r="AO515" s="58"/>
      <c r="AP515" s="58"/>
      <c r="AQ515" s="58"/>
      <c r="AR515" s="58"/>
      <c r="AS515" s="58"/>
      <c r="AT515" s="58"/>
      <c r="AU515" s="58"/>
      <c r="AV515" s="58"/>
      <c r="AW515" s="58"/>
    </row>
    <row r="516" spans="2:49" x14ac:dyDescent="0.25">
      <c r="B516" s="146"/>
      <c r="C516" s="58"/>
      <c r="D516" s="58"/>
      <c r="E516" s="146"/>
      <c r="F516" s="58"/>
      <c r="G516" s="58"/>
      <c r="H516" s="146"/>
      <c r="I516" s="58"/>
      <c r="J516" s="58"/>
      <c r="K516" s="146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  <c r="AA516" s="58"/>
      <c r="AB516" s="58"/>
      <c r="AC516" s="58"/>
      <c r="AD516" s="58"/>
      <c r="AE516" s="58"/>
      <c r="AF516" s="58"/>
      <c r="AG516" s="58"/>
      <c r="AH516" s="58"/>
      <c r="AI516" s="58"/>
      <c r="AJ516" s="58"/>
      <c r="AK516" s="58"/>
      <c r="AL516" s="58"/>
      <c r="AM516" s="58"/>
      <c r="AN516" s="58"/>
      <c r="AO516" s="58"/>
      <c r="AP516" s="58"/>
      <c r="AQ516" s="58"/>
      <c r="AR516" s="58"/>
      <c r="AS516" s="58"/>
      <c r="AT516" s="58"/>
      <c r="AU516" s="58"/>
      <c r="AV516" s="58"/>
      <c r="AW516" s="58"/>
    </row>
    <row r="517" spans="2:49" x14ac:dyDescent="0.25">
      <c r="B517" s="146"/>
      <c r="C517" s="58"/>
      <c r="D517" s="58"/>
      <c r="E517" s="146"/>
      <c r="F517" s="58"/>
      <c r="G517" s="58"/>
      <c r="H517" s="146"/>
      <c r="I517" s="58"/>
      <c r="J517" s="58"/>
      <c r="K517" s="146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  <c r="AA517" s="58"/>
      <c r="AB517" s="58"/>
      <c r="AC517" s="58"/>
      <c r="AD517" s="58"/>
      <c r="AE517" s="58"/>
      <c r="AF517" s="58"/>
      <c r="AG517" s="58"/>
      <c r="AH517" s="58"/>
      <c r="AI517" s="58"/>
      <c r="AJ517" s="58"/>
      <c r="AK517" s="58"/>
      <c r="AL517" s="58"/>
      <c r="AM517" s="58"/>
      <c r="AN517" s="58"/>
      <c r="AO517" s="58"/>
      <c r="AP517" s="58"/>
      <c r="AQ517" s="58"/>
      <c r="AR517" s="58"/>
      <c r="AS517" s="58"/>
      <c r="AT517" s="58"/>
      <c r="AU517" s="58"/>
      <c r="AV517" s="58"/>
      <c r="AW517" s="58"/>
    </row>
    <row r="518" spans="2:49" x14ac:dyDescent="0.25">
      <c r="B518" s="146"/>
      <c r="C518" s="58"/>
      <c r="D518" s="58"/>
      <c r="E518" s="146"/>
      <c r="F518" s="58"/>
      <c r="G518" s="58"/>
      <c r="H518" s="146"/>
      <c r="I518" s="58"/>
      <c r="J518" s="58"/>
      <c r="K518" s="146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58"/>
      <c r="AA518" s="58"/>
      <c r="AB518" s="58"/>
      <c r="AC518" s="58"/>
      <c r="AD518" s="58"/>
      <c r="AE518" s="58"/>
      <c r="AF518" s="58"/>
      <c r="AG518" s="58"/>
      <c r="AH518" s="58"/>
      <c r="AI518" s="58"/>
      <c r="AJ518" s="58"/>
      <c r="AK518" s="58"/>
      <c r="AL518" s="58"/>
      <c r="AM518" s="58"/>
      <c r="AN518" s="58"/>
      <c r="AO518" s="58"/>
      <c r="AP518" s="58"/>
      <c r="AQ518" s="58"/>
      <c r="AR518" s="58"/>
      <c r="AS518" s="58"/>
      <c r="AT518" s="58"/>
      <c r="AU518" s="58"/>
      <c r="AV518" s="58"/>
      <c r="AW518" s="58"/>
    </row>
    <row r="519" spans="2:49" x14ac:dyDescent="0.25">
      <c r="B519" s="146"/>
      <c r="C519" s="58"/>
      <c r="D519" s="58"/>
      <c r="E519" s="146"/>
      <c r="F519" s="58"/>
      <c r="G519" s="58"/>
      <c r="H519" s="146"/>
      <c r="I519" s="58"/>
      <c r="J519" s="58"/>
      <c r="K519" s="146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58"/>
      <c r="AA519" s="58"/>
      <c r="AB519" s="58"/>
      <c r="AC519" s="58"/>
      <c r="AD519" s="58"/>
      <c r="AE519" s="58"/>
      <c r="AF519" s="58"/>
      <c r="AG519" s="58"/>
      <c r="AH519" s="58"/>
      <c r="AI519" s="58"/>
      <c r="AJ519" s="58"/>
      <c r="AK519" s="58"/>
      <c r="AL519" s="58"/>
      <c r="AM519" s="58"/>
      <c r="AN519" s="58"/>
      <c r="AO519" s="58"/>
      <c r="AP519" s="58"/>
      <c r="AQ519" s="58"/>
      <c r="AR519" s="58"/>
      <c r="AS519" s="58"/>
      <c r="AT519" s="58"/>
      <c r="AU519" s="58"/>
      <c r="AV519" s="58"/>
      <c r="AW519" s="58"/>
    </row>
    <row r="520" spans="2:49" x14ac:dyDescent="0.25">
      <c r="B520" s="146"/>
      <c r="C520" s="58"/>
      <c r="D520" s="58"/>
      <c r="E520" s="146"/>
      <c r="F520" s="58"/>
      <c r="G520" s="58"/>
      <c r="H520" s="146"/>
      <c r="I520" s="58"/>
      <c r="J520" s="58"/>
      <c r="K520" s="146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58"/>
      <c r="AA520" s="58"/>
      <c r="AB520" s="58"/>
      <c r="AC520" s="58"/>
      <c r="AD520" s="58"/>
      <c r="AE520" s="58"/>
      <c r="AF520" s="58"/>
      <c r="AG520" s="58"/>
      <c r="AH520" s="58"/>
      <c r="AI520" s="58"/>
      <c r="AJ520" s="58"/>
      <c r="AK520" s="58"/>
      <c r="AL520" s="58"/>
      <c r="AM520" s="58"/>
      <c r="AN520" s="58"/>
      <c r="AO520" s="58"/>
      <c r="AP520" s="58"/>
      <c r="AQ520" s="58"/>
      <c r="AR520" s="58"/>
      <c r="AS520" s="58"/>
      <c r="AT520" s="58"/>
      <c r="AU520" s="58"/>
      <c r="AV520" s="58"/>
      <c r="AW520" s="58"/>
    </row>
    <row r="521" spans="2:49" x14ac:dyDescent="0.25">
      <c r="B521" s="146"/>
      <c r="C521" s="58"/>
      <c r="D521" s="58"/>
      <c r="E521" s="146"/>
      <c r="F521" s="58"/>
      <c r="G521" s="58"/>
      <c r="H521" s="146"/>
      <c r="I521" s="58"/>
      <c r="J521" s="58"/>
      <c r="K521" s="146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58"/>
      <c r="AA521" s="58"/>
      <c r="AB521" s="58"/>
      <c r="AC521" s="58"/>
      <c r="AD521" s="58"/>
      <c r="AE521" s="58"/>
      <c r="AF521" s="58"/>
      <c r="AG521" s="58"/>
      <c r="AH521" s="58"/>
      <c r="AI521" s="58"/>
      <c r="AJ521" s="58"/>
      <c r="AK521" s="58"/>
      <c r="AL521" s="58"/>
      <c r="AM521" s="58"/>
      <c r="AN521" s="58"/>
      <c r="AO521" s="58"/>
      <c r="AP521" s="58"/>
      <c r="AQ521" s="58"/>
      <c r="AR521" s="58"/>
      <c r="AS521" s="58"/>
      <c r="AT521" s="58"/>
      <c r="AU521" s="58"/>
      <c r="AV521" s="58"/>
      <c r="AW521" s="58"/>
    </row>
    <row r="522" spans="2:49" x14ac:dyDescent="0.25">
      <c r="B522" s="146"/>
      <c r="C522" s="58"/>
      <c r="D522" s="58"/>
      <c r="E522" s="146"/>
      <c r="F522" s="58"/>
      <c r="G522" s="58"/>
      <c r="H522" s="146"/>
      <c r="I522" s="58"/>
      <c r="J522" s="58"/>
      <c r="K522" s="146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  <c r="Z522" s="58"/>
      <c r="AA522" s="58"/>
      <c r="AB522" s="58"/>
      <c r="AC522" s="58"/>
      <c r="AD522" s="58"/>
      <c r="AE522" s="58"/>
      <c r="AF522" s="58"/>
      <c r="AG522" s="58"/>
      <c r="AH522" s="58"/>
      <c r="AI522" s="58"/>
      <c r="AJ522" s="58"/>
      <c r="AK522" s="58"/>
      <c r="AL522" s="58"/>
      <c r="AM522" s="58"/>
      <c r="AN522" s="58"/>
      <c r="AO522" s="58"/>
      <c r="AP522" s="58"/>
      <c r="AQ522" s="58"/>
      <c r="AR522" s="58"/>
      <c r="AS522" s="58"/>
      <c r="AT522" s="58"/>
      <c r="AU522" s="58"/>
      <c r="AV522" s="58"/>
      <c r="AW522" s="58"/>
    </row>
    <row r="523" spans="2:49" x14ac:dyDescent="0.25">
      <c r="B523" s="146"/>
      <c r="C523" s="58"/>
      <c r="D523" s="58"/>
      <c r="E523" s="146"/>
      <c r="F523" s="58"/>
      <c r="G523" s="58"/>
      <c r="H523" s="146"/>
      <c r="I523" s="58"/>
      <c r="J523" s="58"/>
      <c r="K523" s="146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58"/>
      <c r="AA523" s="58"/>
      <c r="AB523" s="58"/>
      <c r="AC523" s="58"/>
      <c r="AD523" s="58"/>
      <c r="AE523" s="58"/>
      <c r="AF523" s="58"/>
      <c r="AG523" s="58"/>
      <c r="AH523" s="58"/>
      <c r="AI523" s="58"/>
      <c r="AJ523" s="58"/>
      <c r="AK523" s="58"/>
      <c r="AL523" s="58"/>
      <c r="AM523" s="58"/>
      <c r="AN523" s="58"/>
      <c r="AO523" s="58"/>
      <c r="AP523" s="58"/>
      <c r="AQ523" s="58"/>
      <c r="AR523" s="58"/>
      <c r="AS523" s="58"/>
      <c r="AT523" s="58"/>
      <c r="AU523" s="58"/>
      <c r="AV523" s="58"/>
      <c r="AW523" s="58"/>
    </row>
    <row r="524" spans="2:49" x14ac:dyDescent="0.25">
      <c r="B524" s="146"/>
      <c r="C524" s="58"/>
      <c r="D524" s="58"/>
      <c r="E524" s="146"/>
      <c r="F524" s="58"/>
      <c r="G524" s="58"/>
      <c r="H524" s="146"/>
      <c r="I524" s="58"/>
      <c r="J524" s="58"/>
      <c r="K524" s="146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58"/>
      <c r="AA524" s="58"/>
      <c r="AB524" s="58"/>
      <c r="AC524" s="58"/>
      <c r="AD524" s="58"/>
      <c r="AE524" s="58"/>
      <c r="AF524" s="58"/>
      <c r="AG524" s="58"/>
      <c r="AH524" s="58"/>
      <c r="AI524" s="58"/>
      <c r="AJ524" s="58"/>
      <c r="AK524" s="58"/>
      <c r="AL524" s="58"/>
      <c r="AM524" s="58"/>
      <c r="AN524" s="58"/>
      <c r="AO524" s="58"/>
      <c r="AP524" s="58"/>
      <c r="AQ524" s="58"/>
      <c r="AR524" s="58"/>
      <c r="AS524" s="58"/>
      <c r="AT524" s="58"/>
      <c r="AU524" s="58"/>
      <c r="AV524" s="58"/>
      <c r="AW524" s="58"/>
    </row>
    <row r="525" spans="2:49" x14ac:dyDescent="0.25">
      <c r="B525" s="146"/>
      <c r="C525" s="58"/>
      <c r="D525" s="58"/>
      <c r="E525" s="146"/>
      <c r="F525" s="58"/>
      <c r="G525" s="58"/>
      <c r="H525" s="146"/>
      <c r="I525" s="58"/>
      <c r="J525" s="58"/>
      <c r="K525" s="146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  <c r="AA525" s="58"/>
      <c r="AB525" s="58"/>
      <c r="AC525" s="58"/>
      <c r="AD525" s="58"/>
      <c r="AE525" s="58"/>
      <c r="AF525" s="58"/>
      <c r="AG525" s="58"/>
      <c r="AH525" s="58"/>
      <c r="AI525" s="58"/>
      <c r="AJ525" s="58"/>
      <c r="AK525" s="58"/>
      <c r="AL525" s="58"/>
      <c r="AM525" s="58"/>
      <c r="AN525" s="58"/>
      <c r="AO525" s="58"/>
      <c r="AP525" s="58"/>
      <c r="AQ525" s="58"/>
      <c r="AR525" s="58"/>
      <c r="AS525" s="58"/>
      <c r="AT525" s="58"/>
      <c r="AU525" s="58"/>
      <c r="AV525" s="58"/>
      <c r="AW525" s="58"/>
    </row>
    <row r="526" spans="2:49" x14ac:dyDescent="0.25">
      <c r="B526" s="146"/>
      <c r="C526" s="58"/>
      <c r="D526" s="58"/>
      <c r="E526" s="146"/>
      <c r="F526" s="58"/>
      <c r="G526" s="58"/>
      <c r="H526" s="146"/>
      <c r="I526" s="58"/>
      <c r="J526" s="58"/>
      <c r="K526" s="146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58"/>
      <c r="AA526" s="58"/>
      <c r="AB526" s="58"/>
      <c r="AC526" s="58"/>
      <c r="AD526" s="58"/>
      <c r="AE526" s="58"/>
      <c r="AF526" s="58"/>
      <c r="AG526" s="58"/>
      <c r="AH526" s="58"/>
      <c r="AI526" s="58"/>
      <c r="AJ526" s="58"/>
      <c r="AK526" s="58"/>
      <c r="AL526" s="58"/>
      <c r="AM526" s="58"/>
      <c r="AN526" s="58"/>
      <c r="AO526" s="58"/>
      <c r="AP526" s="58"/>
      <c r="AQ526" s="58"/>
      <c r="AR526" s="58"/>
      <c r="AS526" s="58"/>
      <c r="AT526" s="58"/>
      <c r="AU526" s="58"/>
      <c r="AV526" s="58"/>
      <c r="AW526" s="58"/>
    </row>
    <row r="527" spans="2:49" x14ac:dyDescent="0.25">
      <c r="B527" s="146"/>
      <c r="C527" s="58"/>
      <c r="D527" s="58"/>
      <c r="E527" s="146"/>
      <c r="F527" s="58"/>
      <c r="G527" s="58"/>
      <c r="H527" s="146"/>
      <c r="I527" s="58"/>
      <c r="J527" s="58"/>
      <c r="K527" s="146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58"/>
      <c r="AA527" s="58"/>
      <c r="AB527" s="58"/>
      <c r="AC527" s="58"/>
      <c r="AD527" s="58"/>
      <c r="AE527" s="58"/>
      <c r="AF527" s="58"/>
      <c r="AG527" s="58"/>
      <c r="AH527" s="58"/>
      <c r="AI527" s="58"/>
      <c r="AJ527" s="58"/>
      <c r="AK527" s="58"/>
      <c r="AL527" s="58"/>
      <c r="AM527" s="58"/>
      <c r="AN527" s="58"/>
      <c r="AO527" s="58"/>
      <c r="AP527" s="58"/>
      <c r="AQ527" s="58"/>
      <c r="AR527" s="58"/>
      <c r="AS527" s="58"/>
      <c r="AT527" s="58"/>
      <c r="AU527" s="58"/>
      <c r="AV527" s="58"/>
      <c r="AW527" s="58"/>
    </row>
    <row r="528" spans="2:49" x14ac:dyDescent="0.25">
      <c r="B528" s="146"/>
      <c r="C528" s="58"/>
      <c r="D528" s="58"/>
      <c r="E528" s="146"/>
      <c r="F528" s="58"/>
      <c r="G528" s="58"/>
      <c r="H528" s="146"/>
      <c r="I528" s="58"/>
      <c r="J528" s="58"/>
      <c r="K528" s="146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58"/>
      <c r="AA528" s="58"/>
      <c r="AB528" s="58"/>
      <c r="AC528" s="58"/>
      <c r="AD528" s="58"/>
      <c r="AE528" s="58"/>
      <c r="AF528" s="58"/>
      <c r="AG528" s="58"/>
      <c r="AH528" s="58"/>
      <c r="AI528" s="58"/>
      <c r="AJ528" s="58"/>
      <c r="AK528" s="58"/>
      <c r="AL528" s="58"/>
      <c r="AM528" s="58"/>
      <c r="AN528" s="58"/>
      <c r="AO528" s="58"/>
      <c r="AP528" s="58"/>
      <c r="AQ528" s="58"/>
      <c r="AR528" s="58"/>
      <c r="AS528" s="58"/>
      <c r="AT528" s="58"/>
      <c r="AU528" s="58"/>
      <c r="AV528" s="58"/>
      <c r="AW528" s="58"/>
    </row>
    <row r="529" spans="2:49" x14ac:dyDescent="0.25">
      <c r="B529" s="146"/>
      <c r="C529" s="58"/>
      <c r="D529" s="58"/>
      <c r="E529" s="146"/>
      <c r="F529" s="58"/>
      <c r="G529" s="58"/>
      <c r="H529" s="146"/>
      <c r="I529" s="58"/>
      <c r="J529" s="58"/>
      <c r="K529" s="146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  <c r="AA529" s="58"/>
      <c r="AB529" s="58"/>
      <c r="AC529" s="58"/>
      <c r="AD529" s="58"/>
      <c r="AE529" s="58"/>
      <c r="AF529" s="58"/>
      <c r="AG529" s="58"/>
      <c r="AH529" s="58"/>
      <c r="AI529" s="58"/>
      <c r="AJ529" s="58"/>
      <c r="AK529" s="58"/>
      <c r="AL529" s="58"/>
      <c r="AM529" s="58"/>
      <c r="AN529" s="58"/>
      <c r="AO529" s="58"/>
      <c r="AP529" s="58"/>
      <c r="AQ529" s="58"/>
      <c r="AR529" s="58"/>
      <c r="AS529" s="58"/>
      <c r="AT529" s="58"/>
      <c r="AU529" s="58"/>
      <c r="AV529" s="58"/>
      <c r="AW529" s="58"/>
    </row>
    <row r="530" spans="2:49" x14ac:dyDescent="0.25">
      <c r="B530" s="146"/>
      <c r="C530" s="58"/>
      <c r="D530" s="58"/>
      <c r="E530" s="146"/>
      <c r="F530" s="58"/>
      <c r="G530" s="58"/>
      <c r="H530" s="146"/>
      <c r="I530" s="58"/>
      <c r="J530" s="58"/>
      <c r="K530" s="146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58"/>
      <c r="AA530" s="58"/>
      <c r="AB530" s="58"/>
      <c r="AC530" s="58"/>
      <c r="AD530" s="58"/>
      <c r="AE530" s="58"/>
      <c r="AF530" s="58"/>
      <c r="AG530" s="58"/>
      <c r="AH530" s="58"/>
      <c r="AI530" s="58"/>
      <c r="AJ530" s="58"/>
      <c r="AK530" s="58"/>
      <c r="AL530" s="58"/>
      <c r="AM530" s="58"/>
      <c r="AN530" s="58"/>
      <c r="AO530" s="58"/>
      <c r="AP530" s="58"/>
      <c r="AQ530" s="58"/>
      <c r="AR530" s="58"/>
      <c r="AS530" s="58"/>
      <c r="AT530" s="58"/>
      <c r="AU530" s="58"/>
      <c r="AV530" s="58"/>
      <c r="AW530" s="58"/>
    </row>
    <row r="531" spans="2:49" x14ac:dyDescent="0.25">
      <c r="B531" s="146"/>
      <c r="C531" s="58"/>
      <c r="D531" s="58"/>
      <c r="E531" s="146"/>
      <c r="F531" s="58"/>
      <c r="G531" s="58"/>
      <c r="H531" s="146"/>
      <c r="I531" s="58"/>
      <c r="J531" s="58"/>
      <c r="K531" s="146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  <c r="AA531" s="58"/>
      <c r="AB531" s="58"/>
      <c r="AC531" s="58"/>
      <c r="AD531" s="58"/>
      <c r="AE531" s="58"/>
      <c r="AF531" s="58"/>
      <c r="AG531" s="58"/>
      <c r="AH531" s="58"/>
      <c r="AI531" s="58"/>
      <c r="AJ531" s="58"/>
      <c r="AK531" s="58"/>
      <c r="AL531" s="58"/>
      <c r="AM531" s="58"/>
      <c r="AN531" s="58"/>
      <c r="AO531" s="58"/>
      <c r="AP531" s="58"/>
      <c r="AQ531" s="58"/>
      <c r="AR531" s="58"/>
      <c r="AS531" s="58"/>
      <c r="AT531" s="58"/>
      <c r="AU531" s="58"/>
      <c r="AV531" s="58"/>
      <c r="AW531" s="58"/>
    </row>
    <row r="532" spans="2:49" x14ac:dyDescent="0.25">
      <c r="B532" s="146"/>
      <c r="C532" s="58"/>
      <c r="D532" s="58"/>
      <c r="E532" s="146"/>
      <c r="F532" s="58"/>
      <c r="G532" s="58"/>
      <c r="H532" s="146"/>
      <c r="I532" s="58"/>
      <c r="J532" s="58"/>
      <c r="K532" s="146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58"/>
      <c r="AA532" s="58"/>
      <c r="AB532" s="58"/>
      <c r="AC532" s="58"/>
      <c r="AD532" s="58"/>
      <c r="AE532" s="58"/>
      <c r="AF532" s="58"/>
      <c r="AG532" s="58"/>
      <c r="AH532" s="58"/>
      <c r="AI532" s="58"/>
      <c r="AJ532" s="58"/>
      <c r="AK532" s="58"/>
      <c r="AL532" s="58"/>
      <c r="AM532" s="58"/>
      <c r="AN532" s="58"/>
      <c r="AO532" s="58"/>
      <c r="AP532" s="58"/>
      <c r="AQ532" s="58"/>
      <c r="AR532" s="58"/>
      <c r="AS532" s="58"/>
      <c r="AT532" s="58"/>
      <c r="AU532" s="58"/>
      <c r="AV532" s="58"/>
      <c r="AW532" s="58"/>
    </row>
    <row r="533" spans="2:49" x14ac:dyDescent="0.25">
      <c r="B533" s="146"/>
      <c r="C533" s="58"/>
      <c r="D533" s="58"/>
      <c r="E533" s="146"/>
      <c r="F533" s="58"/>
      <c r="G533" s="58"/>
      <c r="H533" s="146"/>
      <c r="I533" s="58"/>
      <c r="J533" s="58"/>
      <c r="K533" s="146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58"/>
      <c r="AA533" s="58"/>
      <c r="AB533" s="58"/>
      <c r="AC533" s="58"/>
      <c r="AD533" s="58"/>
      <c r="AE533" s="58"/>
      <c r="AF533" s="58"/>
      <c r="AG533" s="58"/>
      <c r="AH533" s="58"/>
      <c r="AI533" s="58"/>
      <c r="AJ533" s="58"/>
      <c r="AK533" s="58"/>
      <c r="AL533" s="58"/>
      <c r="AM533" s="58"/>
      <c r="AN533" s="58"/>
      <c r="AO533" s="58"/>
      <c r="AP533" s="58"/>
      <c r="AQ533" s="58"/>
      <c r="AR533" s="58"/>
      <c r="AS533" s="58"/>
      <c r="AT533" s="58"/>
      <c r="AU533" s="58"/>
      <c r="AV533" s="58"/>
      <c r="AW533" s="58"/>
    </row>
    <row r="534" spans="2:49" x14ac:dyDescent="0.25">
      <c r="B534" s="146"/>
      <c r="C534" s="58"/>
      <c r="D534" s="58"/>
      <c r="E534" s="146"/>
      <c r="F534" s="58"/>
      <c r="G534" s="58"/>
      <c r="H534" s="146"/>
      <c r="I534" s="58"/>
      <c r="J534" s="58"/>
      <c r="K534" s="146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58"/>
      <c r="AA534" s="58"/>
      <c r="AB534" s="58"/>
      <c r="AC534" s="58"/>
      <c r="AD534" s="58"/>
      <c r="AE534" s="58"/>
      <c r="AF534" s="58"/>
      <c r="AG534" s="58"/>
      <c r="AH534" s="58"/>
      <c r="AI534" s="58"/>
      <c r="AJ534" s="58"/>
      <c r="AK534" s="58"/>
      <c r="AL534" s="58"/>
      <c r="AM534" s="58"/>
      <c r="AN534" s="58"/>
      <c r="AO534" s="58"/>
      <c r="AP534" s="58"/>
      <c r="AQ534" s="58"/>
      <c r="AR534" s="58"/>
      <c r="AS534" s="58"/>
      <c r="AT534" s="58"/>
      <c r="AU534" s="58"/>
      <c r="AV534" s="58"/>
      <c r="AW534" s="58"/>
    </row>
    <row r="535" spans="2:49" x14ac:dyDescent="0.25">
      <c r="B535" s="146"/>
      <c r="C535" s="58"/>
      <c r="D535" s="58"/>
      <c r="E535" s="146"/>
      <c r="F535" s="58"/>
      <c r="G535" s="58"/>
      <c r="H535" s="146"/>
      <c r="I535" s="58"/>
      <c r="J535" s="58"/>
      <c r="K535" s="146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  <c r="AA535" s="58"/>
      <c r="AB535" s="58"/>
      <c r="AC535" s="58"/>
      <c r="AD535" s="58"/>
      <c r="AE535" s="58"/>
      <c r="AF535" s="58"/>
      <c r="AG535" s="58"/>
      <c r="AH535" s="58"/>
      <c r="AI535" s="58"/>
      <c r="AJ535" s="58"/>
      <c r="AK535" s="58"/>
      <c r="AL535" s="58"/>
      <c r="AM535" s="58"/>
      <c r="AN535" s="58"/>
      <c r="AO535" s="58"/>
      <c r="AP535" s="58"/>
      <c r="AQ535" s="58"/>
      <c r="AR535" s="58"/>
      <c r="AS535" s="58"/>
      <c r="AT535" s="58"/>
      <c r="AU535" s="58"/>
      <c r="AV535" s="58"/>
      <c r="AW535" s="58"/>
    </row>
    <row r="536" spans="2:49" x14ac:dyDescent="0.25">
      <c r="B536" s="146"/>
      <c r="C536" s="58"/>
      <c r="D536" s="58"/>
      <c r="E536" s="146"/>
      <c r="F536" s="58"/>
      <c r="G536" s="58"/>
      <c r="H536" s="146"/>
      <c r="I536" s="58"/>
      <c r="J536" s="58"/>
      <c r="K536" s="146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58"/>
      <c r="AA536" s="58"/>
      <c r="AB536" s="58"/>
      <c r="AC536" s="58"/>
      <c r="AD536" s="58"/>
      <c r="AE536" s="58"/>
      <c r="AF536" s="58"/>
      <c r="AG536" s="58"/>
      <c r="AH536" s="58"/>
      <c r="AI536" s="58"/>
      <c r="AJ536" s="58"/>
      <c r="AK536" s="58"/>
      <c r="AL536" s="58"/>
      <c r="AM536" s="58"/>
      <c r="AN536" s="58"/>
      <c r="AO536" s="58"/>
      <c r="AP536" s="58"/>
      <c r="AQ536" s="58"/>
      <c r="AR536" s="58"/>
      <c r="AS536" s="58"/>
      <c r="AT536" s="58"/>
      <c r="AU536" s="58"/>
      <c r="AV536" s="58"/>
      <c r="AW536" s="58"/>
    </row>
    <row r="537" spans="2:49" x14ac:dyDescent="0.25">
      <c r="B537" s="146"/>
      <c r="C537" s="58"/>
      <c r="D537" s="58"/>
      <c r="E537" s="146"/>
      <c r="F537" s="58"/>
      <c r="G537" s="58"/>
      <c r="H537" s="146"/>
      <c r="I537" s="58"/>
      <c r="J537" s="58"/>
      <c r="K537" s="146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58"/>
      <c r="AA537" s="58"/>
      <c r="AB537" s="58"/>
      <c r="AC537" s="58"/>
      <c r="AD537" s="58"/>
      <c r="AE537" s="58"/>
      <c r="AF537" s="58"/>
      <c r="AG537" s="58"/>
      <c r="AH537" s="58"/>
      <c r="AI537" s="58"/>
      <c r="AJ537" s="58"/>
      <c r="AK537" s="58"/>
      <c r="AL537" s="58"/>
      <c r="AM537" s="58"/>
      <c r="AN537" s="58"/>
      <c r="AO537" s="58"/>
      <c r="AP537" s="58"/>
      <c r="AQ537" s="58"/>
      <c r="AR537" s="58"/>
      <c r="AS537" s="58"/>
      <c r="AT537" s="58"/>
      <c r="AU537" s="58"/>
      <c r="AV537" s="58"/>
      <c r="AW537" s="58"/>
    </row>
    <row r="538" spans="2:49" x14ac:dyDescent="0.25">
      <c r="B538" s="146"/>
      <c r="C538" s="58"/>
      <c r="D538" s="58"/>
      <c r="E538" s="146"/>
      <c r="F538" s="58"/>
      <c r="G538" s="58"/>
      <c r="H538" s="146"/>
      <c r="I538" s="58"/>
      <c r="J538" s="58"/>
      <c r="K538" s="146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  <c r="AA538" s="58"/>
      <c r="AB538" s="58"/>
      <c r="AC538" s="58"/>
      <c r="AD538" s="58"/>
      <c r="AE538" s="58"/>
      <c r="AF538" s="58"/>
      <c r="AG538" s="58"/>
      <c r="AH538" s="58"/>
      <c r="AI538" s="58"/>
      <c r="AJ538" s="58"/>
      <c r="AK538" s="58"/>
      <c r="AL538" s="58"/>
      <c r="AM538" s="58"/>
      <c r="AN538" s="58"/>
      <c r="AO538" s="58"/>
      <c r="AP538" s="58"/>
      <c r="AQ538" s="58"/>
      <c r="AR538" s="58"/>
      <c r="AS538" s="58"/>
      <c r="AT538" s="58"/>
      <c r="AU538" s="58"/>
      <c r="AV538" s="58"/>
      <c r="AW538" s="58"/>
    </row>
    <row r="539" spans="2:49" x14ac:dyDescent="0.25">
      <c r="B539" s="146"/>
      <c r="C539" s="58"/>
      <c r="D539" s="58"/>
      <c r="E539" s="146"/>
      <c r="F539" s="58"/>
      <c r="G539" s="58"/>
      <c r="H539" s="146"/>
      <c r="I539" s="58"/>
      <c r="J539" s="58"/>
      <c r="K539" s="146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  <c r="AA539" s="58"/>
      <c r="AB539" s="58"/>
      <c r="AC539" s="58"/>
      <c r="AD539" s="58"/>
      <c r="AE539" s="58"/>
      <c r="AF539" s="58"/>
      <c r="AG539" s="58"/>
      <c r="AH539" s="58"/>
      <c r="AI539" s="58"/>
      <c r="AJ539" s="58"/>
      <c r="AK539" s="58"/>
      <c r="AL539" s="58"/>
      <c r="AM539" s="58"/>
      <c r="AN539" s="58"/>
      <c r="AO539" s="58"/>
      <c r="AP539" s="58"/>
      <c r="AQ539" s="58"/>
      <c r="AR539" s="58"/>
      <c r="AS539" s="58"/>
      <c r="AT539" s="58"/>
      <c r="AU539" s="58"/>
      <c r="AV539" s="58"/>
      <c r="AW539" s="58"/>
    </row>
    <row r="540" spans="2:49" x14ac:dyDescent="0.25">
      <c r="B540" s="146"/>
      <c r="C540" s="58"/>
      <c r="D540" s="58"/>
      <c r="E540" s="146"/>
      <c r="F540" s="58"/>
      <c r="G540" s="58"/>
      <c r="H540" s="146"/>
      <c r="I540" s="58"/>
      <c r="J540" s="58"/>
      <c r="K540" s="146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58"/>
      <c r="AA540" s="58"/>
      <c r="AB540" s="58"/>
      <c r="AC540" s="58"/>
      <c r="AD540" s="58"/>
      <c r="AE540" s="58"/>
      <c r="AF540" s="58"/>
      <c r="AG540" s="58"/>
      <c r="AH540" s="58"/>
      <c r="AI540" s="58"/>
      <c r="AJ540" s="58"/>
      <c r="AK540" s="58"/>
      <c r="AL540" s="58"/>
      <c r="AM540" s="58"/>
      <c r="AN540" s="58"/>
      <c r="AO540" s="58"/>
      <c r="AP540" s="58"/>
      <c r="AQ540" s="58"/>
      <c r="AR540" s="58"/>
      <c r="AS540" s="58"/>
      <c r="AT540" s="58"/>
      <c r="AU540" s="58"/>
      <c r="AV540" s="58"/>
      <c r="AW540" s="58"/>
    </row>
    <row r="541" spans="2:49" x14ac:dyDescent="0.25">
      <c r="B541" s="146"/>
      <c r="C541" s="58"/>
      <c r="D541" s="58"/>
      <c r="E541" s="146"/>
      <c r="F541" s="58"/>
      <c r="G541" s="58"/>
      <c r="H541" s="146"/>
      <c r="I541" s="58"/>
      <c r="J541" s="58"/>
      <c r="K541" s="146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  <c r="AA541" s="58"/>
      <c r="AB541" s="58"/>
      <c r="AC541" s="58"/>
      <c r="AD541" s="58"/>
      <c r="AE541" s="58"/>
      <c r="AF541" s="58"/>
      <c r="AG541" s="58"/>
      <c r="AH541" s="58"/>
      <c r="AI541" s="58"/>
      <c r="AJ541" s="58"/>
      <c r="AK541" s="58"/>
      <c r="AL541" s="58"/>
      <c r="AM541" s="58"/>
      <c r="AN541" s="58"/>
      <c r="AO541" s="58"/>
      <c r="AP541" s="58"/>
      <c r="AQ541" s="58"/>
      <c r="AR541" s="58"/>
      <c r="AS541" s="58"/>
      <c r="AT541" s="58"/>
      <c r="AU541" s="58"/>
      <c r="AV541" s="58"/>
      <c r="AW541" s="58"/>
    </row>
    <row r="542" spans="2:49" x14ac:dyDescent="0.25">
      <c r="B542" s="146"/>
      <c r="C542" s="58"/>
      <c r="D542" s="58"/>
      <c r="E542" s="146"/>
      <c r="F542" s="58"/>
      <c r="G542" s="58"/>
      <c r="H542" s="146"/>
      <c r="I542" s="58"/>
      <c r="J542" s="58"/>
      <c r="K542" s="146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58"/>
      <c r="AA542" s="58"/>
      <c r="AB542" s="58"/>
      <c r="AC542" s="58"/>
      <c r="AD542" s="58"/>
      <c r="AE542" s="58"/>
      <c r="AF542" s="58"/>
      <c r="AG542" s="58"/>
      <c r="AH542" s="58"/>
      <c r="AI542" s="58"/>
      <c r="AJ542" s="58"/>
      <c r="AK542" s="58"/>
      <c r="AL542" s="58"/>
      <c r="AM542" s="58"/>
      <c r="AN542" s="58"/>
      <c r="AO542" s="58"/>
      <c r="AP542" s="58"/>
      <c r="AQ542" s="58"/>
      <c r="AR542" s="58"/>
      <c r="AS542" s="58"/>
      <c r="AT542" s="58"/>
      <c r="AU542" s="58"/>
      <c r="AV542" s="58"/>
      <c r="AW542" s="58"/>
    </row>
    <row r="543" spans="2:49" x14ac:dyDescent="0.25">
      <c r="B543" s="146"/>
      <c r="C543" s="58"/>
      <c r="D543" s="58"/>
      <c r="E543" s="146"/>
      <c r="F543" s="58"/>
      <c r="G543" s="58"/>
      <c r="H543" s="146"/>
      <c r="I543" s="58"/>
      <c r="J543" s="58"/>
      <c r="K543" s="146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  <c r="AA543" s="58"/>
      <c r="AB543" s="58"/>
      <c r="AC543" s="58"/>
      <c r="AD543" s="58"/>
      <c r="AE543" s="58"/>
      <c r="AF543" s="58"/>
      <c r="AG543" s="58"/>
      <c r="AH543" s="58"/>
      <c r="AI543" s="58"/>
      <c r="AJ543" s="58"/>
      <c r="AK543" s="58"/>
      <c r="AL543" s="58"/>
      <c r="AM543" s="58"/>
      <c r="AN543" s="58"/>
      <c r="AO543" s="58"/>
      <c r="AP543" s="58"/>
      <c r="AQ543" s="58"/>
      <c r="AR543" s="58"/>
      <c r="AS543" s="58"/>
      <c r="AT543" s="58"/>
      <c r="AU543" s="58"/>
      <c r="AV543" s="58"/>
      <c r="AW543" s="58"/>
    </row>
    <row r="544" spans="2:49" x14ac:dyDescent="0.25">
      <c r="B544" s="146"/>
      <c r="C544" s="58"/>
      <c r="D544" s="58"/>
      <c r="E544" s="146"/>
      <c r="F544" s="58"/>
      <c r="G544" s="58"/>
      <c r="H544" s="146"/>
      <c r="I544" s="58"/>
      <c r="J544" s="58"/>
      <c r="K544" s="146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58"/>
      <c r="AA544" s="58"/>
      <c r="AB544" s="58"/>
      <c r="AC544" s="58"/>
      <c r="AD544" s="58"/>
      <c r="AE544" s="58"/>
      <c r="AF544" s="58"/>
      <c r="AG544" s="58"/>
      <c r="AH544" s="58"/>
      <c r="AI544" s="58"/>
      <c r="AJ544" s="58"/>
      <c r="AK544" s="58"/>
      <c r="AL544" s="58"/>
      <c r="AM544" s="58"/>
      <c r="AN544" s="58"/>
      <c r="AO544" s="58"/>
      <c r="AP544" s="58"/>
      <c r="AQ544" s="58"/>
      <c r="AR544" s="58"/>
      <c r="AS544" s="58"/>
      <c r="AT544" s="58"/>
      <c r="AU544" s="58"/>
      <c r="AV544" s="58"/>
      <c r="AW544" s="58"/>
    </row>
    <row r="545" spans="2:49" x14ac:dyDescent="0.25">
      <c r="B545" s="146"/>
      <c r="C545" s="58"/>
      <c r="D545" s="58"/>
      <c r="E545" s="146"/>
      <c r="F545" s="58"/>
      <c r="G545" s="58"/>
      <c r="H545" s="146"/>
      <c r="I545" s="58"/>
      <c r="J545" s="58"/>
      <c r="K545" s="146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  <c r="AA545" s="58"/>
      <c r="AB545" s="58"/>
      <c r="AC545" s="58"/>
      <c r="AD545" s="58"/>
      <c r="AE545" s="58"/>
      <c r="AF545" s="58"/>
      <c r="AG545" s="58"/>
      <c r="AH545" s="58"/>
      <c r="AI545" s="58"/>
      <c r="AJ545" s="58"/>
      <c r="AK545" s="58"/>
      <c r="AL545" s="58"/>
      <c r="AM545" s="58"/>
      <c r="AN545" s="58"/>
      <c r="AO545" s="58"/>
      <c r="AP545" s="58"/>
      <c r="AQ545" s="58"/>
      <c r="AR545" s="58"/>
      <c r="AS545" s="58"/>
      <c r="AT545" s="58"/>
      <c r="AU545" s="58"/>
      <c r="AV545" s="58"/>
      <c r="AW545" s="58"/>
    </row>
    <row r="546" spans="2:49" x14ac:dyDescent="0.25">
      <c r="B546" s="146"/>
      <c r="C546" s="58"/>
      <c r="D546" s="58"/>
      <c r="E546" s="146"/>
      <c r="F546" s="58"/>
      <c r="G546" s="58"/>
      <c r="H546" s="146"/>
      <c r="I546" s="58"/>
      <c r="J546" s="58"/>
      <c r="K546" s="146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  <c r="AA546" s="58"/>
      <c r="AB546" s="58"/>
      <c r="AC546" s="58"/>
      <c r="AD546" s="58"/>
      <c r="AE546" s="58"/>
      <c r="AF546" s="58"/>
      <c r="AG546" s="58"/>
      <c r="AH546" s="58"/>
      <c r="AI546" s="58"/>
      <c r="AJ546" s="58"/>
      <c r="AK546" s="58"/>
      <c r="AL546" s="58"/>
      <c r="AM546" s="58"/>
      <c r="AN546" s="58"/>
      <c r="AO546" s="58"/>
      <c r="AP546" s="58"/>
      <c r="AQ546" s="58"/>
      <c r="AR546" s="58"/>
      <c r="AS546" s="58"/>
      <c r="AT546" s="58"/>
      <c r="AU546" s="58"/>
      <c r="AV546" s="58"/>
      <c r="AW546" s="58"/>
    </row>
    <row r="547" spans="2:49" x14ac:dyDescent="0.25">
      <c r="B547" s="146"/>
      <c r="C547" s="58"/>
      <c r="D547" s="58"/>
      <c r="E547" s="146"/>
      <c r="F547" s="58"/>
      <c r="G547" s="58"/>
      <c r="H547" s="146"/>
      <c r="I547" s="58"/>
      <c r="J547" s="58"/>
      <c r="K547" s="146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58"/>
      <c r="AA547" s="58"/>
      <c r="AB547" s="58"/>
      <c r="AC547" s="58"/>
      <c r="AD547" s="58"/>
      <c r="AE547" s="58"/>
      <c r="AF547" s="58"/>
      <c r="AG547" s="58"/>
      <c r="AH547" s="58"/>
      <c r="AI547" s="58"/>
      <c r="AJ547" s="58"/>
      <c r="AK547" s="58"/>
      <c r="AL547" s="58"/>
      <c r="AM547" s="58"/>
      <c r="AN547" s="58"/>
      <c r="AO547" s="58"/>
      <c r="AP547" s="58"/>
      <c r="AQ547" s="58"/>
      <c r="AR547" s="58"/>
      <c r="AS547" s="58"/>
      <c r="AT547" s="58"/>
      <c r="AU547" s="58"/>
      <c r="AV547" s="58"/>
      <c r="AW547" s="58"/>
    </row>
    <row r="548" spans="2:49" x14ac:dyDescent="0.25">
      <c r="B548" s="146"/>
      <c r="C548" s="58"/>
      <c r="D548" s="58"/>
      <c r="E548" s="146"/>
      <c r="F548" s="58"/>
      <c r="G548" s="58"/>
      <c r="H548" s="146"/>
      <c r="I548" s="58"/>
      <c r="J548" s="58"/>
      <c r="K548" s="146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58"/>
      <c r="AA548" s="58"/>
      <c r="AB548" s="58"/>
      <c r="AC548" s="58"/>
      <c r="AD548" s="58"/>
      <c r="AE548" s="58"/>
      <c r="AF548" s="58"/>
      <c r="AG548" s="58"/>
      <c r="AH548" s="58"/>
      <c r="AI548" s="58"/>
      <c r="AJ548" s="58"/>
      <c r="AK548" s="58"/>
      <c r="AL548" s="58"/>
      <c r="AM548" s="58"/>
      <c r="AN548" s="58"/>
      <c r="AO548" s="58"/>
      <c r="AP548" s="58"/>
      <c r="AQ548" s="58"/>
      <c r="AR548" s="58"/>
      <c r="AS548" s="58"/>
      <c r="AT548" s="58"/>
      <c r="AU548" s="58"/>
      <c r="AV548" s="58"/>
      <c r="AW548" s="58"/>
    </row>
    <row r="549" spans="2:49" x14ac:dyDescent="0.25">
      <c r="B549" s="146"/>
      <c r="C549" s="58"/>
      <c r="D549" s="58"/>
      <c r="E549" s="146"/>
      <c r="F549" s="58"/>
      <c r="G549" s="58"/>
      <c r="H549" s="146"/>
      <c r="I549" s="58"/>
      <c r="J549" s="58"/>
      <c r="K549" s="146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  <c r="AA549" s="58"/>
      <c r="AB549" s="58"/>
      <c r="AC549" s="58"/>
      <c r="AD549" s="58"/>
      <c r="AE549" s="58"/>
      <c r="AF549" s="58"/>
      <c r="AG549" s="58"/>
      <c r="AH549" s="58"/>
      <c r="AI549" s="58"/>
      <c r="AJ549" s="58"/>
      <c r="AK549" s="58"/>
      <c r="AL549" s="58"/>
      <c r="AM549" s="58"/>
      <c r="AN549" s="58"/>
      <c r="AO549" s="58"/>
      <c r="AP549" s="58"/>
      <c r="AQ549" s="58"/>
      <c r="AR549" s="58"/>
      <c r="AS549" s="58"/>
      <c r="AT549" s="58"/>
      <c r="AU549" s="58"/>
      <c r="AV549" s="58"/>
      <c r="AW549" s="58"/>
    </row>
    <row r="550" spans="2:49" x14ac:dyDescent="0.25">
      <c r="B550" s="146"/>
      <c r="C550" s="58"/>
      <c r="D550" s="58"/>
      <c r="E550" s="146"/>
      <c r="F550" s="58"/>
      <c r="G550" s="58"/>
      <c r="H550" s="146"/>
      <c r="I550" s="58"/>
      <c r="J550" s="58"/>
      <c r="K550" s="146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  <c r="Z550" s="58"/>
      <c r="AA550" s="58"/>
      <c r="AB550" s="58"/>
      <c r="AC550" s="58"/>
      <c r="AD550" s="58"/>
      <c r="AE550" s="58"/>
      <c r="AF550" s="58"/>
      <c r="AG550" s="58"/>
      <c r="AH550" s="58"/>
      <c r="AI550" s="58"/>
      <c r="AJ550" s="58"/>
      <c r="AK550" s="58"/>
      <c r="AL550" s="58"/>
      <c r="AM550" s="58"/>
      <c r="AN550" s="58"/>
      <c r="AO550" s="58"/>
      <c r="AP550" s="58"/>
      <c r="AQ550" s="58"/>
      <c r="AR550" s="58"/>
      <c r="AS550" s="58"/>
      <c r="AT550" s="58"/>
      <c r="AU550" s="58"/>
      <c r="AV550" s="58"/>
      <c r="AW550" s="58"/>
    </row>
    <row r="551" spans="2:49" x14ac:dyDescent="0.25">
      <c r="B551" s="146"/>
      <c r="C551" s="58"/>
      <c r="D551" s="58"/>
      <c r="E551" s="146"/>
      <c r="F551" s="58"/>
      <c r="G551" s="58"/>
      <c r="H551" s="146"/>
      <c r="I551" s="58"/>
      <c r="J551" s="58"/>
      <c r="K551" s="146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58"/>
      <c r="AA551" s="58"/>
      <c r="AB551" s="58"/>
      <c r="AC551" s="58"/>
      <c r="AD551" s="58"/>
      <c r="AE551" s="58"/>
      <c r="AF551" s="58"/>
      <c r="AG551" s="58"/>
      <c r="AH551" s="58"/>
      <c r="AI551" s="58"/>
      <c r="AJ551" s="58"/>
      <c r="AK551" s="58"/>
      <c r="AL551" s="58"/>
      <c r="AM551" s="58"/>
      <c r="AN551" s="58"/>
      <c r="AO551" s="58"/>
      <c r="AP551" s="58"/>
      <c r="AQ551" s="58"/>
      <c r="AR551" s="58"/>
      <c r="AS551" s="58"/>
      <c r="AT551" s="58"/>
      <c r="AU551" s="58"/>
      <c r="AV551" s="58"/>
      <c r="AW551" s="58"/>
    </row>
    <row r="552" spans="2:49" x14ac:dyDescent="0.25">
      <c r="B552" s="146"/>
      <c r="C552" s="58"/>
      <c r="D552" s="58"/>
      <c r="E552" s="146"/>
      <c r="F552" s="58"/>
      <c r="G552" s="58"/>
      <c r="H552" s="146"/>
      <c r="I552" s="58"/>
      <c r="J552" s="58"/>
      <c r="K552" s="146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  <c r="Z552" s="58"/>
      <c r="AA552" s="58"/>
      <c r="AB552" s="58"/>
      <c r="AC552" s="58"/>
      <c r="AD552" s="58"/>
      <c r="AE552" s="58"/>
      <c r="AF552" s="58"/>
      <c r="AG552" s="58"/>
      <c r="AH552" s="58"/>
      <c r="AI552" s="58"/>
      <c r="AJ552" s="58"/>
      <c r="AK552" s="58"/>
      <c r="AL552" s="58"/>
      <c r="AM552" s="58"/>
      <c r="AN552" s="58"/>
      <c r="AO552" s="58"/>
      <c r="AP552" s="58"/>
      <c r="AQ552" s="58"/>
      <c r="AR552" s="58"/>
      <c r="AS552" s="58"/>
      <c r="AT552" s="58"/>
      <c r="AU552" s="58"/>
      <c r="AV552" s="58"/>
      <c r="AW552" s="58"/>
    </row>
    <row r="553" spans="2:49" x14ac:dyDescent="0.25">
      <c r="B553" s="146"/>
      <c r="C553" s="58"/>
      <c r="D553" s="58"/>
      <c r="E553" s="146"/>
      <c r="F553" s="58"/>
      <c r="G553" s="58"/>
      <c r="H553" s="146"/>
      <c r="I553" s="58"/>
      <c r="J553" s="58"/>
      <c r="K553" s="146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58"/>
      <c r="AA553" s="58"/>
      <c r="AB553" s="58"/>
      <c r="AC553" s="58"/>
      <c r="AD553" s="58"/>
      <c r="AE553" s="58"/>
      <c r="AF553" s="58"/>
      <c r="AG553" s="58"/>
      <c r="AH553" s="58"/>
      <c r="AI553" s="58"/>
      <c r="AJ553" s="58"/>
      <c r="AK553" s="58"/>
      <c r="AL553" s="58"/>
      <c r="AM553" s="58"/>
      <c r="AN553" s="58"/>
      <c r="AO553" s="58"/>
      <c r="AP553" s="58"/>
      <c r="AQ553" s="58"/>
      <c r="AR553" s="58"/>
      <c r="AS553" s="58"/>
      <c r="AT553" s="58"/>
      <c r="AU553" s="58"/>
      <c r="AV553" s="58"/>
      <c r="AW553" s="58"/>
    </row>
    <row r="554" spans="2:49" x14ac:dyDescent="0.25">
      <c r="B554" s="146"/>
      <c r="C554" s="58"/>
      <c r="D554" s="58"/>
      <c r="E554" s="146"/>
      <c r="F554" s="58"/>
      <c r="G554" s="58"/>
      <c r="H554" s="146"/>
      <c r="I554" s="58"/>
      <c r="J554" s="58"/>
      <c r="K554" s="146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  <c r="Z554" s="58"/>
      <c r="AA554" s="58"/>
      <c r="AB554" s="58"/>
      <c r="AC554" s="58"/>
      <c r="AD554" s="58"/>
      <c r="AE554" s="58"/>
      <c r="AF554" s="58"/>
      <c r="AG554" s="58"/>
      <c r="AH554" s="58"/>
      <c r="AI554" s="58"/>
      <c r="AJ554" s="58"/>
      <c r="AK554" s="58"/>
      <c r="AL554" s="58"/>
      <c r="AM554" s="58"/>
      <c r="AN554" s="58"/>
      <c r="AO554" s="58"/>
      <c r="AP554" s="58"/>
      <c r="AQ554" s="58"/>
      <c r="AR554" s="58"/>
      <c r="AS554" s="58"/>
      <c r="AT554" s="58"/>
      <c r="AU554" s="58"/>
      <c r="AV554" s="58"/>
      <c r="AW554" s="58"/>
    </row>
    <row r="555" spans="2:49" x14ac:dyDescent="0.25">
      <c r="B555" s="146"/>
      <c r="C555" s="58"/>
      <c r="D555" s="58"/>
      <c r="E555" s="146"/>
      <c r="F555" s="58"/>
      <c r="G555" s="58"/>
      <c r="H555" s="146"/>
      <c r="I555" s="58"/>
      <c r="J555" s="58"/>
      <c r="K555" s="146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  <c r="Z555" s="58"/>
      <c r="AA555" s="58"/>
      <c r="AB555" s="58"/>
      <c r="AC555" s="58"/>
      <c r="AD555" s="58"/>
      <c r="AE555" s="58"/>
      <c r="AF555" s="58"/>
      <c r="AG555" s="58"/>
      <c r="AH555" s="58"/>
      <c r="AI555" s="58"/>
      <c r="AJ555" s="58"/>
      <c r="AK555" s="58"/>
      <c r="AL555" s="58"/>
      <c r="AM555" s="58"/>
      <c r="AN555" s="58"/>
      <c r="AO555" s="58"/>
      <c r="AP555" s="58"/>
      <c r="AQ555" s="58"/>
      <c r="AR555" s="58"/>
      <c r="AS555" s="58"/>
      <c r="AT555" s="58"/>
      <c r="AU555" s="58"/>
      <c r="AV555" s="58"/>
      <c r="AW555" s="58"/>
    </row>
    <row r="556" spans="2:49" x14ac:dyDescent="0.25">
      <c r="B556" s="146"/>
      <c r="C556" s="58"/>
      <c r="D556" s="58"/>
      <c r="E556" s="146"/>
      <c r="F556" s="58"/>
      <c r="G556" s="58"/>
      <c r="H556" s="146"/>
      <c r="I556" s="58"/>
      <c r="J556" s="58"/>
      <c r="K556" s="146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  <c r="Z556" s="58"/>
      <c r="AA556" s="58"/>
      <c r="AB556" s="58"/>
      <c r="AC556" s="58"/>
      <c r="AD556" s="58"/>
      <c r="AE556" s="58"/>
      <c r="AF556" s="58"/>
      <c r="AG556" s="58"/>
      <c r="AH556" s="58"/>
      <c r="AI556" s="58"/>
      <c r="AJ556" s="58"/>
      <c r="AK556" s="58"/>
      <c r="AL556" s="58"/>
      <c r="AM556" s="58"/>
      <c r="AN556" s="58"/>
      <c r="AO556" s="58"/>
      <c r="AP556" s="58"/>
      <c r="AQ556" s="58"/>
      <c r="AR556" s="58"/>
      <c r="AS556" s="58"/>
      <c r="AT556" s="58"/>
      <c r="AU556" s="58"/>
      <c r="AV556" s="58"/>
      <c r="AW556" s="58"/>
    </row>
    <row r="557" spans="2:49" x14ac:dyDescent="0.25">
      <c r="B557" s="146"/>
      <c r="C557" s="58"/>
      <c r="D557" s="58"/>
      <c r="E557" s="146"/>
      <c r="F557" s="58"/>
      <c r="G557" s="58"/>
      <c r="H557" s="146"/>
      <c r="I557" s="58"/>
      <c r="J557" s="58"/>
      <c r="K557" s="146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  <c r="AA557" s="58"/>
      <c r="AB557" s="58"/>
      <c r="AC557" s="58"/>
      <c r="AD557" s="58"/>
      <c r="AE557" s="58"/>
      <c r="AF557" s="58"/>
      <c r="AG557" s="58"/>
      <c r="AH557" s="58"/>
      <c r="AI557" s="58"/>
      <c r="AJ557" s="58"/>
      <c r="AK557" s="58"/>
      <c r="AL557" s="58"/>
      <c r="AM557" s="58"/>
      <c r="AN557" s="58"/>
      <c r="AO557" s="58"/>
      <c r="AP557" s="58"/>
      <c r="AQ557" s="58"/>
      <c r="AR557" s="58"/>
      <c r="AS557" s="58"/>
      <c r="AT557" s="58"/>
      <c r="AU557" s="58"/>
      <c r="AV557" s="58"/>
      <c r="AW557" s="58"/>
    </row>
    <row r="558" spans="2:49" x14ac:dyDescent="0.25">
      <c r="B558" s="146"/>
      <c r="C558" s="58"/>
      <c r="D558" s="58"/>
      <c r="E558" s="146"/>
      <c r="F558" s="58"/>
      <c r="G558" s="58"/>
      <c r="H558" s="146"/>
      <c r="I558" s="58"/>
      <c r="J558" s="58"/>
      <c r="K558" s="146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  <c r="Z558" s="58"/>
      <c r="AA558" s="58"/>
      <c r="AB558" s="58"/>
      <c r="AC558" s="58"/>
      <c r="AD558" s="58"/>
      <c r="AE558" s="58"/>
      <c r="AF558" s="58"/>
      <c r="AG558" s="58"/>
      <c r="AH558" s="58"/>
      <c r="AI558" s="58"/>
      <c r="AJ558" s="58"/>
      <c r="AK558" s="58"/>
      <c r="AL558" s="58"/>
      <c r="AM558" s="58"/>
      <c r="AN558" s="58"/>
      <c r="AO558" s="58"/>
      <c r="AP558" s="58"/>
      <c r="AQ558" s="58"/>
      <c r="AR558" s="58"/>
      <c r="AS558" s="58"/>
      <c r="AT558" s="58"/>
      <c r="AU558" s="58"/>
      <c r="AV558" s="58"/>
      <c r="AW558" s="58"/>
    </row>
    <row r="559" spans="2:49" x14ac:dyDescent="0.25">
      <c r="B559" s="146"/>
      <c r="C559" s="58"/>
      <c r="D559" s="58"/>
      <c r="E559" s="146"/>
      <c r="F559" s="58"/>
      <c r="G559" s="58"/>
      <c r="H559" s="146"/>
      <c r="I559" s="58"/>
      <c r="J559" s="58"/>
      <c r="K559" s="146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58"/>
      <c r="AA559" s="58"/>
      <c r="AB559" s="58"/>
      <c r="AC559" s="58"/>
      <c r="AD559" s="58"/>
      <c r="AE559" s="58"/>
      <c r="AF559" s="58"/>
      <c r="AG559" s="58"/>
      <c r="AH559" s="58"/>
      <c r="AI559" s="58"/>
      <c r="AJ559" s="58"/>
      <c r="AK559" s="58"/>
      <c r="AL559" s="58"/>
      <c r="AM559" s="58"/>
      <c r="AN559" s="58"/>
      <c r="AO559" s="58"/>
      <c r="AP559" s="58"/>
      <c r="AQ559" s="58"/>
      <c r="AR559" s="58"/>
      <c r="AS559" s="58"/>
      <c r="AT559" s="58"/>
      <c r="AU559" s="58"/>
      <c r="AV559" s="58"/>
      <c r="AW559" s="58"/>
    </row>
    <row r="560" spans="2:49" x14ac:dyDescent="0.25">
      <c r="B560" s="146"/>
      <c r="C560" s="58"/>
      <c r="D560" s="58"/>
      <c r="E560" s="146"/>
      <c r="F560" s="58"/>
      <c r="G560" s="58"/>
      <c r="H560" s="146"/>
      <c r="I560" s="58"/>
      <c r="J560" s="58"/>
      <c r="K560" s="146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  <c r="Z560" s="58"/>
      <c r="AA560" s="58"/>
      <c r="AB560" s="58"/>
      <c r="AC560" s="58"/>
      <c r="AD560" s="58"/>
      <c r="AE560" s="58"/>
      <c r="AF560" s="58"/>
      <c r="AG560" s="58"/>
      <c r="AH560" s="58"/>
      <c r="AI560" s="58"/>
      <c r="AJ560" s="58"/>
      <c r="AK560" s="58"/>
      <c r="AL560" s="58"/>
      <c r="AM560" s="58"/>
      <c r="AN560" s="58"/>
      <c r="AO560" s="58"/>
      <c r="AP560" s="58"/>
      <c r="AQ560" s="58"/>
      <c r="AR560" s="58"/>
      <c r="AS560" s="58"/>
      <c r="AT560" s="58"/>
      <c r="AU560" s="58"/>
      <c r="AV560" s="58"/>
      <c r="AW560" s="58"/>
    </row>
    <row r="561" spans="2:49" x14ac:dyDescent="0.25">
      <c r="B561" s="146"/>
      <c r="C561" s="58"/>
      <c r="D561" s="58"/>
      <c r="E561" s="146"/>
      <c r="F561" s="58"/>
      <c r="G561" s="58"/>
      <c r="H561" s="146"/>
      <c r="I561" s="58"/>
      <c r="J561" s="58"/>
      <c r="K561" s="146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  <c r="AA561" s="58"/>
      <c r="AB561" s="58"/>
      <c r="AC561" s="58"/>
      <c r="AD561" s="58"/>
      <c r="AE561" s="58"/>
      <c r="AF561" s="58"/>
      <c r="AG561" s="58"/>
      <c r="AH561" s="58"/>
      <c r="AI561" s="58"/>
      <c r="AJ561" s="58"/>
      <c r="AK561" s="58"/>
      <c r="AL561" s="58"/>
      <c r="AM561" s="58"/>
      <c r="AN561" s="58"/>
      <c r="AO561" s="58"/>
      <c r="AP561" s="58"/>
      <c r="AQ561" s="58"/>
      <c r="AR561" s="58"/>
      <c r="AS561" s="58"/>
      <c r="AT561" s="58"/>
      <c r="AU561" s="58"/>
      <c r="AV561" s="58"/>
      <c r="AW561" s="58"/>
    </row>
    <row r="562" spans="2:49" x14ac:dyDescent="0.25">
      <c r="B562" s="146"/>
      <c r="C562" s="58"/>
      <c r="D562" s="58"/>
      <c r="E562" s="146"/>
      <c r="F562" s="58"/>
      <c r="G562" s="58"/>
      <c r="H562" s="146"/>
      <c r="I562" s="58"/>
      <c r="J562" s="58"/>
      <c r="K562" s="146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  <c r="Z562" s="58"/>
      <c r="AA562" s="58"/>
      <c r="AB562" s="58"/>
      <c r="AC562" s="58"/>
      <c r="AD562" s="58"/>
      <c r="AE562" s="58"/>
      <c r="AF562" s="58"/>
      <c r="AG562" s="58"/>
      <c r="AH562" s="58"/>
      <c r="AI562" s="58"/>
      <c r="AJ562" s="58"/>
      <c r="AK562" s="58"/>
      <c r="AL562" s="58"/>
      <c r="AM562" s="58"/>
      <c r="AN562" s="58"/>
      <c r="AO562" s="58"/>
      <c r="AP562" s="58"/>
      <c r="AQ562" s="58"/>
      <c r="AR562" s="58"/>
      <c r="AS562" s="58"/>
      <c r="AT562" s="58"/>
      <c r="AU562" s="58"/>
      <c r="AV562" s="58"/>
      <c r="AW562" s="58"/>
    </row>
    <row r="563" spans="2:49" x14ac:dyDescent="0.25">
      <c r="B563" s="146"/>
      <c r="C563" s="58"/>
      <c r="D563" s="58"/>
      <c r="E563" s="146"/>
      <c r="F563" s="58"/>
      <c r="G563" s="58"/>
      <c r="H563" s="146"/>
      <c r="I563" s="58"/>
      <c r="J563" s="58"/>
      <c r="K563" s="146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58"/>
      <c r="AA563" s="58"/>
      <c r="AB563" s="58"/>
      <c r="AC563" s="58"/>
      <c r="AD563" s="58"/>
      <c r="AE563" s="58"/>
      <c r="AF563" s="58"/>
      <c r="AG563" s="58"/>
      <c r="AH563" s="58"/>
      <c r="AI563" s="58"/>
      <c r="AJ563" s="58"/>
      <c r="AK563" s="58"/>
      <c r="AL563" s="58"/>
      <c r="AM563" s="58"/>
      <c r="AN563" s="58"/>
      <c r="AO563" s="58"/>
      <c r="AP563" s="58"/>
      <c r="AQ563" s="58"/>
      <c r="AR563" s="58"/>
      <c r="AS563" s="58"/>
      <c r="AT563" s="58"/>
      <c r="AU563" s="58"/>
      <c r="AV563" s="58"/>
      <c r="AW563" s="58"/>
    </row>
    <row r="564" spans="2:49" x14ac:dyDescent="0.25">
      <c r="B564" s="146"/>
      <c r="C564" s="58"/>
      <c r="D564" s="58"/>
      <c r="E564" s="146"/>
      <c r="F564" s="58"/>
      <c r="G564" s="58"/>
      <c r="H564" s="146"/>
      <c r="I564" s="58"/>
      <c r="J564" s="58"/>
      <c r="K564" s="146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  <c r="Z564" s="58"/>
      <c r="AA564" s="58"/>
      <c r="AB564" s="58"/>
      <c r="AC564" s="58"/>
      <c r="AD564" s="58"/>
      <c r="AE564" s="58"/>
      <c r="AF564" s="58"/>
      <c r="AG564" s="58"/>
      <c r="AH564" s="58"/>
      <c r="AI564" s="58"/>
      <c r="AJ564" s="58"/>
      <c r="AK564" s="58"/>
      <c r="AL564" s="58"/>
      <c r="AM564" s="58"/>
      <c r="AN564" s="58"/>
      <c r="AO564" s="58"/>
      <c r="AP564" s="58"/>
      <c r="AQ564" s="58"/>
      <c r="AR564" s="58"/>
      <c r="AS564" s="58"/>
      <c r="AT564" s="58"/>
      <c r="AU564" s="58"/>
      <c r="AV564" s="58"/>
      <c r="AW564" s="58"/>
    </row>
    <row r="565" spans="2:49" x14ac:dyDescent="0.25">
      <c r="B565" s="146"/>
      <c r="C565" s="58"/>
      <c r="D565" s="58"/>
      <c r="E565" s="146"/>
      <c r="F565" s="58"/>
      <c r="G565" s="58"/>
      <c r="H565" s="146"/>
      <c r="I565" s="58"/>
      <c r="J565" s="58"/>
      <c r="K565" s="146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58"/>
      <c r="AA565" s="58"/>
      <c r="AB565" s="58"/>
      <c r="AC565" s="58"/>
      <c r="AD565" s="58"/>
      <c r="AE565" s="58"/>
      <c r="AF565" s="58"/>
      <c r="AG565" s="58"/>
      <c r="AH565" s="58"/>
      <c r="AI565" s="58"/>
      <c r="AJ565" s="58"/>
      <c r="AK565" s="58"/>
      <c r="AL565" s="58"/>
      <c r="AM565" s="58"/>
      <c r="AN565" s="58"/>
      <c r="AO565" s="58"/>
      <c r="AP565" s="58"/>
      <c r="AQ565" s="58"/>
      <c r="AR565" s="58"/>
      <c r="AS565" s="58"/>
      <c r="AT565" s="58"/>
      <c r="AU565" s="58"/>
      <c r="AV565" s="58"/>
      <c r="AW565" s="58"/>
    </row>
    <row r="566" spans="2:49" x14ac:dyDescent="0.25">
      <c r="B566" s="146"/>
      <c r="C566" s="58"/>
      <c r="D566" s="58"/>
      <c r="E566" s="146"/>
      <c r="F566" s="58"/>
      <c r="G566" s="58"/>
      <c r="H566" s="146"/>
      <c r="I566" s="58"/>
      <c r="J566" s="58"/>
      <c r="K566" s="146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58"/>
      <c r="AA566" s="58"/>
      <c r="AB566" s="58"/>
      <c r="AC566" s="58"/>
      <c r="AD566" s="58"/>
      <c r="AE566" s="58"/>
      <c r="AF566" s="58"/>
      <c r="AG566" s="58"/>
      <c r="AH566" s="58"/>
      <c r="AI566" s="58"/>
      <c r="AJ566" s="58"/>
      <c r="AK566" s="58"/>
      <c r="AL566" s="58"/>
      <c r="AM566" s="58"/>
      <c r="AN566" s="58"/>
      <c r="AO566" s="58"/>
      <c r="AP566" s="58"/>
      <c r="AQ566" s="58"/>
      <c r="AR566" s="58"/>
      <c r="AS566" s="58"/>
      <c r="AT566" s="58"/>
      <c r="AU566" s="58"/>
      <c r="AV566" s="58"/>
      <c r="AW566" s="58"/>
    </row>
    <row r="567" spans="2:49" x14ac:dyDescent="0.25">
      <c r="B567" s="146"/>
      <c r="C567" s="58"/>
      <c r="D567" s="58"/>
      <c r="E567" s="146"/>
      <c r="F567" s="58"/>
      <c r="G567" s="58"/>
      <c r="H567" s="146"/>
      <c r="I567" s="58"/>
      <c r="J567" s="58"/>
      <c r="K567" s="146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58"/>
      <c r="AA567" s="58"/>
      <c r="AB567" s="58"/>
      <c r="AC567" s="58"/>
      <c r="AD567" s="58"/>
      <c r="AE567" s="58"/>
      <c r="AF567" s="58"/>
      <c r="AG567" s="58"/>
      <c r="AH567" s="58"/>
      <c r="AI567" s="58"/>
      <c r="AJ567" s="58"/>
      <c r="AK567" s="58"/>
      <c r="AL567" s="58"/>
      <c r="AM567" s="58"/>
      <c r="AN567" s="58"/>
      <c r="AO567" s="58"/>
      <c r="AP567" s="58"/>
      <c r="AQ567" s="58"/>
      <c r="AR567" s="58"/>
      <c r="AS567" s="58"/>
      <c r="AT567" s="58"/>
      <c r="AU567" s="58"/>
      <c r="AV567" s="58"/>
      <c r="AW567" s="58"/>
    </row>
    <row r="568" spans="2:49" x14ac:dyDescent="0.25">
      <c r="B568" s="146"/>
      <c r="C568" s="58"/>
      <c r="D568" s="58"/>
      <c r="E568" s="146"/>
      <c r="F568" s="58"/>
      <c r="G568" s="58"/>
      <c r="H568" s="146"/>
      <c r="I568" s="58"/>
      <c r="J568" s="58"/>
      <c r="K568" s="146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  <c r="Z568" s="58"/>
      <c r="AA568" s="58"/>
      <c r="AB568" s="58"/>
      <c r="AC568" s="58"/>
      <c r="AD568" s="58"/>
      <c r="AE568" s="58"/>
      <c r="AF568" s="58"/>
      <c r="AG568" s="58"/>
      <c r="AH568" s="58"/>
      <c r="AI568" s="58"/>
      <c r="AJ568" s="58"/>
      <c r="AK568" s="58"/>
      <c r="AL568" s="58"/>
      <c r="AM568" s="58"/>
      <c r="AN568" s="58"/>
      <c r="AO568" s="58"/>
      <c r="AP568" s="58"/>
      <c r="AQ568" s="58"/>
      <c r="AR568" s="58"/>
      <c r="AS568" s="58"/>
      <c r="AT568" s="58"/>
      <c r="AU568" s="58"/>
      <c r="AV568" s="58"/>
      <c r="AW568" s="58"/>
    </row>
    <row r="569" spans="2:49" x14ac:dyDescent="0.25">
      <c r="B569" s="146"/>
      <c r="C569" s="58"/>
      <c r="D569" s="58"/>
      <c r="E569" s="146"/>
      <c r="F569" s="58"/>
      <c r="G569" s="58"/>
      <c r="H569" s="146"/>
      <c r="I569" s="58"/>
      <c r="J569" s="58"/>
      <c r="K569" s="146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  <c r="AA569" s="58"/>
      <c r="AB569" s="58"/>
      <c r="AC569" s="58"/>
      <c r="AD569" s="58"/>
      <c r="AE569" s="58"/>
      <c r="AF569" s="58"/>
      <c r="AG569" s="58"/>
      <c r="AH569" s="58"/>
      <c r="AI569" s="58"/>
      <c r="AJ569" s="58"/>
      <c r="AK569" s="58"/>
      <c r="AL569" s="58"/>
      <c r="AM569" s="58"/>
      <c r="AN569" s="58"/>
      <c r="AO569" s="58"/>
      <c r="AP569" s="58"/>
      <c r="AQ569" s="58"/>
      <c r="AR569" s="58"/>
      <c r="AS569" s="58"/>
      <c r="AT569" s="58"/>
      <c r="AU569" s="58"/>
      <c r="AV569" s="58"/>
      <c r="AW569" s="58"/>
    </row>
    <row r="570" spans="2:49" x14ac:dyDescent="0.25">
      <c r="B570" s="146"/>
      <c r="C570" s="58"/>
      <c r="D570" s="58"/>
      <c r="E570" s="146"/>
      <c r="F570" s="58"/>
      <c r="G570" s="58"/>
      <c r="H570" s="146"/>
      <c r="I570" s="58"/>
      <c r="J570" s="58"/>
      <c r="K570" s="146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  <c r="Z570" s="58"/>
      <c r="AA570" s="58"/>
      <c r="AB570" s="58"/>
      <c r="AC570" s="58"/>
      <c r="AD570" s="58"/>
      <c r="AE570" s="58"/>
      <c r="AF570" s="58"/>
      <c r="AG570" s="58"/>
      <c r="AH570" s="58"/>
      <c r="AI570" s="58"/>
      <c r="AJ570" s="58"/>
      <c r="AK570" s="58"/>
      <c r="AL570" s="58"/>
      <c r="AM570" s="58"/>
      <c r="AN570" s="58"/>
      <c r="AO570" s="58"/>
      <c r="AP570" s="58"/>
      <c r="AQ570" s="58"/>
      <c r="AR570" s="58"/>
      <c r="AS570" s="58"/>
      <c r="AT570" s="58"/>
      <c r="AU570" s="58"/>
      <c r="AV570" s="58"/>
      <c r="AW570" s="58"/>
    </row>
    <row r="571" spans="2:49" x14ac:dyDescent="0.25">
      <c r="B571" s="146"/>
      <c r="C571" s="58"/>
      <c r="D571" s="58"/>
      <c r="E571" s="146"/>
      <c r="F571" s="58"/>
      <c r="G571" s="58"/>
      <c r="H571" s="146"/>
      <c r="I571" s="58"/>
      <c r="J571" s="58"/>
      <c r="K571" s="146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58"/>
      <c r="AA571" s="58"/>
      <c r="AB571" s="58"/>
      <c r="AC571" s="58"/>
      <c r="AD571" s="58"/>
      <c r="AE571" s="58"/>
      <c r="AF571" s="58"/>
      <c r="AG571" s="58"/>
      <c r="AH571" s="58"/>
      <c r="AI571" s="58"/>
      <c r="AJ571" s="58"/>
      <c r="AK571" s="58"/>
      <c r="AL571" s="58"/>
      <c r="AM571" s="58"/>
      <c r="AN571" s="58"/>
      <c r="AO571" s="58"/>
      <c r="AP571" s="58"/>
      <c r="AQ571" s="58"/>
      <c r="AR571" s="58"/>
      <c r="AS571" s="58"/>
      <c r="AT571" s="58"/>
      <c r="AU571" s="58"/>
      <c r="AV571" s="58"/>
      <c r="AW571" s="58"/>
    </row>
    <row r="572" spans="2:49" x14ac:dyDescent="0.25">
      <c r="B572" s="146"/>
      <c r="C572" s="58"/>
      <c r="D572" s="58"/>
      <c r="E572" s="146"/>
      <c r="F572" s="58"/>
      <c r="G572" s="58"/>
      <c r="H572" s="146"/>
      <c r="I572" s="58"/>
      <c r="J572" s="58"/>
      <c r="K572" s="146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  <c r="Z572" s="58"/>
      <c r="AA572" s="58"/>
      <c r="AB572" s="58"/>
      <c r="AC572" s="58"/>
      <c r="AD572" s="58"/>
      <c r="AE572" s="58"/>
      <c r="AF572" s="58"/>
      <c r="AG572" s="58"/>
      <c r="AH572" s="58"/>
      <c r="AI572" s="58"/>
      <c r="AJ572" s="58"/>
      <c r="AK572" s="58"/>
      <c r="AL572" s="58"/>
      <c r="AM572" s="58"/>
      <c r="AN572" s="58"/>
      <c r="AO572" s="58"/>
      <c r="AP572" s="58"/>
      <c r="AQ572" s="58"/>
      <c r="AR572" s="58"/>
      <c r="AS572" s="58"/>
      <c r="AT572" s="58"/>
      <c r="AU572" s="58"/>
      <c r="AV572" s="58"/>
      <c r="AW572" s="58"/>
    </row>
    <row r="573" spans="2:49" x14ac:dyDescent="0.25">
      <c r="B573" s="146"/>
      <c r="C573" s="58"/>
      <c r="D573" s="58"/>
      <c r="E573" s="146"/>
      <c r="F573" s="58"/>
      <c r="G573" s="58"/>
      <c r="H573" s="146"/>
      <c r="I573" s="58"/>
      <c r="J573" s="58"/>
      <c r="K573" s="146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58"/>
      <c r="AA573" s="58"/>
      <c r="AB573" s="58"/>
      <c r="AC573" s="58"/>
      <c r="AD573" s="58"/>
      <c r="AE573" s="58"/>
      <c r="AF573" s="58"/>
      <c r="AG573" s="58"/>
      <c r="AH573" s="58"/>
      <c r="AI573" s="58"/>
      <c r="AJ573" s="58"/>
      <c r="AK573" s="58"/>
      <c r="AL573" s="58"/>
      <c r="AM573" s="58"/>
      <c r="AN573" s="58"/>
      <c r="AO573" s="58"/>
      <c r="AP573" s="58"/>
      <c r="AQ573" s="58"/>
      <c r="AR573" s="58"/>
      <c r="AS573" s="58"/>
      <c r="AT573" s="58"/>
      <c r="AU573" s="58"/>
      <c r="AV573" s="58"/>
      <c r="AW573" s="58"/>
    </row>
    <row r="574" spans="2:49" x14ac:dyDescent="0.25">
      <c r="B574" s="146"/>
      <c r="C574" s="58"/>
      <c r="D574" s="58"/>
      <c r="E574" s="146"/>
      <c r="F574" s="58"/>
      <c r="G574" s="58"/>
      <c r="H574" s="146"/>
      <c r="I574" s="58"/>
      <c r="J574" s="58"/>
      <c r="K574" s="146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58"/>
      <c r="AA574" s="58"/>
      <c r="AB574" s="58"/>
      <c r="AC574" s="58"/>
      <c r="AD574" s="58"/>
      <c r="AE574" s="58"/>
      <c r="AF574" s="58"/>
      <c r="AG574" s="58"/>
      <c r="AH574" s="58"/>
      <c r="AI574" s="58"/>
      <c r="AJ574" s="58"/>
      <c r="AK574" s="58"/>
      <c r="AL574" s="58"/>
      <c r="AM574" s="58"/>
      <c r="AN574" s="58"/>
      <c r="AO574" s="58"/>
      <c r="AP574" s="58"/>
      <c r="AQ574" s="58"/>
      <c r="AR574" s="58"/>
      <c r="AS574" s="58"/>
      <c r="AT574" s="58"/>
      <c r="AU574" s="58"/>
      <c r="AV574" s="58"/>
      <c r="AW574" s="58"/>
    </row>
    <row r="575" spans="2:49" x14ac:dyDescent="0.25">
      <c r="B575" s="146"/>
      <c r="C575" s="58"/>
      <c r="D575" s="58"/>
      <c r="E575" s="146"/>
      <c r="F575" s="58"/>
      <c r="G575" s="58"/>
      <c r="H575" s="146"/>
      <c r="I575" s="58"/>
      <c r="J575" s="58"/>
      <c r="K575" s="146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58"/>
      <c r="AA575" s="58"/>
      <c r="AB575" s="58"/>
      <c r="AC575" s="58"/>
      <c r="AD575" s="58"/>
      <c r="AE575" s="58"/>
      <c r="AF575" s="58"/>
      <c r="AG575" s="58"/>
      <c r="AH575" s="58"/>
      <c r="AI575" s="58"/>
      <c r="AJ575" s="58"/>
      <c r="AK575" s="58"/>
      <c r="AL575" s="58"/>
      <c r="AM575" s="58"/>
      <c r="AN575" s="58"/>
      <c r="AO575" s="58"/>
      <c r="AP575" s="58"/>
      <c r="AQ575" s="58"/>
      <c r="AR575" s="58"/>
      <c r="AS575" s="58"/>
      <c r="AT575" s="58"/>
      <c r="AU575" s="58"/>
      <c r="AV575" s="58"/>
      <c r="AW575" s="58"/>
    </row>
    <row r="576" spans="2:49" x14ac:dyDescent="0.25">
      <c r="B576" s="146"/>
      <c r="C576" s="58"/>
      <c r="D576" s="58"/>
      <c r="E576" s="146"/>
      <c r="F576" s="58"/>
      <c r="G576" s="58"/>
      <c r="H576" s="146"/>
      <c r="I576" s="58"/>
      <c r="J576" s="58"/>
      <c r="K576" s="146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  <c r="AA576" s="58"/>
      <c r="AB576" s="58"/>
      <c r="AC576" s="58"/>
      <c r="AD576" s="58"/>
      <c r="AE576" s="58"/>
      <c r="AF576" s="58"/>
      <c r="AG576" s="58"/>
      <c r="AH576" s="58"/>
      <c r="AI576" s="58"/>
      <c r="AJ576" s="58"/>
      <c r="AK576" s="58"/>
      <c r="AL576" s="58"/>
      <c r="AM576" s="58"/>
      <c r="AN576" s="58"/>
      <c r="AO576" s="58"/>
      <c r="AP576" s="58"/>
      <c r="AQ576" s="58"/>
      <c r="AR576" s="58"/>
      <c r="AS576" s="58"/>
      <c r="AT576" s="58"/>
      <c r="AU576" s="58"/>
      <c r="AV576" s="58"/>
      <c r="AW576" s="58"/>
    </row>
    <row r="577" spans="2:49" x14ac:dyDescent="0.25">
      <c r="B577" s="146"/>
      <c r="C577" s="58"/>
      <c r="D577" s="58"/>
      <c r="E577" s="146"/>
      <c r="F577" s="58"/>
      <c r="G577" s="58"/>
      <c r="H577" s="146"/>
      <c r="I577" s="58"/>
      <c r="J577" s="58"/>
      <c r="K577" s="146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58"/>
      <c r="AA577" s="58"/>
      <c r="AB577" s="58"/>
      <c r="AC577" s="58"/>
      <c r="AD577" s="58"/>
      <c r="AE577" s="58"/>
      <c r="AF577" s="58"/>
      <c r="AG577" s="58"/>
      <c r="AH577" s="58"/>
      <c r="AI577" s="58"/>
      <c r="AJ577" s="58"/>
      <c r="AK577" s="58"/>
      <c r="AL577" s="58"/>
      <c r="AM577" s="58"/>
      <c r="AN577" s="58"/>
      <c r="AO577" s="58"/>
      <c r="AP577" s="58"/>
      <c r="AQ577" s="58"/>
      <c r="AR577" s="58"/>
      <c r="AS577" s="58"/>
      <c r="AT577" s="58"/>
      <c r="AU577" s="58"/>
      <c r="AV577" s="58"/>
      <c r="AW577" s="58"/>
    </row>
    <row r="578" spans="2:49" x14ac:dyDescent="0.25">
      <c r="B578" s="146"/>
      <c r="C578" s="58"/>
      <c r="D578" s="58"/>
      <c r="E578" s="146"/>
      <c r="F578" s="58"/>
      <c r="G578" s="58"/>
      <c r="H578" s="146"/>
      <c r="I578" s="58"/>
      <c r="J578" s="58"/>
      <c r="K578" s="146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58"/>
      <c r="AA578" s="58"/>
      <c r="AB578" s="58"/>
      <c r="AC578" s="58"/>
      <c r="AD578" s="58"/>
      <c r="AE578" s="58"/>
      <c r="AF578" s="58"/>
      <c r="AG578" s="58"/>
      <c r="AH578" s="58"/>
      <c r="AI578" s="58"/>
      <c r="AJ578" s="58"/>
      <c r="AK578" s="58"/>
      <c r="AL578" s="58"/>
      <c r="AM578" s="58"/>
      <c r="AN578" s="58"/>
      <c r="AO578" s="58"/>
      <c r="AP578" s="58"/>
      <c r="AQ578" s="58"/>
      <c r="AR578" s="58"/>
      <c r="AS578" s="58"/>
      <c r="AT578" s="58"/>
      <c r="AU578" s="58"/>
      <c r="AV578" s="58"/>
      <c r="AW578" s="58"/>
    </row>
    <row r="579" spans="2:49" x14ac:dyDescent="0.25">
      <c r="B579" s="146"/>
      <c r="C579" s="58"/>
      <c r="D579" s="58"/>
      <c r="E579" s="146"/>
      <c r="F579" s="58"/>
      <c r="G579" s="58"/>
      <c r="H579" s="146"/>
      <c r="I579" s="58"/>
      <c r="J579" s="58"/>
      <c r="K579" s="146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58"/>
      <c r="AA579" s="58"/>
      <c r="AB579" s="58"/>
      <c r="AC579" s="58"/>
      <c r="AD579" s="58"/>
      <c r="AE579" s="58"/>
      <c r="AF579" s="58"/>
      <c r="AG579" s="58"/>
      <c r="AH579" s="58"/>
      <c r="AI579" s="58"/>
      <c r="AJ579" s="58"/>
      <c r="AK579" s="58"/>
      <c r="AL579" s="58"/>
      <c r="AM579" s="58"/>
      <c r="AN579" s="58"/>
      <c r="AO579" s="58"/>
      <c r="AP579" s="58"/>
      <c r="AQ579" s="58"/>
      <c r="AR579" s="58"/>
      <c r="AS579" s="58"/>
      <c r="AT579" s="58"/>
      <c r="AU579" s="58"/>
      <c r="AV579" s="58"/>
      <c r="AW579" s="58"/>
    </row>
    <row r="580" spans="2:49" x14ac:dyDescent="0.25">
      <c r="B580" s="146"/>
      <c r="C580" s="58"/>
      <c r="D580" s="58"/>
      <c r="E580" s="146"/>
      <c r="F580" s="58"/>
      <c r="G580" s="58"/>
      <c r="H580" s="146"/>
      <c r="I580" s="58"/>
      <c r="J580" s="58"/>
      <c r="K580" s="146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  <c r="Z580" s="58"/>
      <c r="AA580" s="58"/>
      <c r="AB580" s="58"/>
      <c r="AC580" s="58"/>
      <c r="AD580" s="58"/>
      <c r="AE580" s="58"/>
      <c r="AF580" s="58"/>
      <c r="AG580" s="58"/>
      <c r="AH580" s="58"/>
      <c r="AI580" s="58"/>
      <c r="AJ580" s="58"/>
      <c r="AK580" s="58"/>
      <c r="AL580" s="58"/>
      <c r="AM580" s="58"/>
      <c r="AN580" s="58"/>
      <c r="AO580" s="58"/>
      <c r="AP580" s="58"/>
      <c r="AQ580" s="58"/>
      <c r="AR580" s="58"/>
      <c r="AS580" s="58"/>
      <c r="AT580" s="58"/>
      <c r="AU580" s="58"/>
      <c r="AV580" s="58"/>
      <c r="AW580" s="58"/>
    </row>
    <row r="581" spans="2:49" x14ac:dyDescent="0.25">
      <c r="B581" s="146"/>
      <c r="C581" s="58"/>
      <c r="D581" s="58"/>
      <c r="E581" s="146"/>
      <c r="F581" s="58"/>
      <c r="G581" s="58"/>
      <c r="H581" s="146"/>
      <c r="I581" s="58"/>
      <c r="J581" s="58"/>
      <c r="K581" s="146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58"/>
      <c r="AA581" s="58"/>
      <c r="AB581" s="58"/>
      <c r="AC581" s="58"/>
      <c r="AD581" s="58"/>
      <c r="AE581" s="58"/>
      <c r="AF581" s="58"/>
      <c r="AG581" s="58"/>
      <c r="AH581" s="58"/>
      <c r="AI581" s="58"/>
      <c r="AJ581" s="58"/>
      <c r="AK581" s="58"/>
      <c r="AL581" s="58"/>
      <c r="AM581" s="58"/>
      <c r="AN581" s="58"/>
      <c r="AO581" s="58"/>
      <c r="AP581" s="58"/>
      <c r="AQ581" s="58"/>
      <c r="AR581" s="58"/>
      <c r="AS581" s="58"/>
      <c r="AT581" s="58"/>
      <c r="AU581" s="58"/>
      <c r="AV581" s="58"/>
      <c r="AW581" s="58"/>
    </row>
    <row r="582" spans="2:49" x14ac:dyDescent="0.25">
      <c r="B582" s="146"/>
      <c r="C582" s="58"/>
      <c r="D582" s="58"/>
      <c r="E582" s="146"/>
      <c r="F582" s="58"/>
      <c r="G582" s="58"/>
      <c r="H582" s="146"/>
      <c r="I582" s="58"/>
      <c r="J582" s="58"/>
      <c r="K582" s="146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  <c r="Z582" s="58"/>
      <c r="AA582" s="58"/>
      <c r="AB582" s="58"/>
      <c r="AC582" s="58"/>
      <c r="AD582" s="58"/>
      <c r="AE582" s="58"/>
      <c r="AF582" s="58"/>
      <c r="AG582" s="58"/>
      <c r="AH582" s="58"/>
      <c r="AI582" s="58"/>
      <c r="AJ582" s="58"/>
      <c r="AK582" s="58"/>
      <c r="AL582" s="58"/>
      <c r="AM582" s="58"/>
      <c r="AN582" s="58"/>
      <c r="AO582" s="58"/>
      <c r="AP582" s="58"/>
      <c r="AQ582" s="58"/>
      <c r="AR582" s="58"/>
      <c r="AS582" s="58"/>
      <c r="AT582" s="58"/>
      <c r="AU582" s="58"/>
      <c r="AV582" s="58"/>
      <c r="AW582" s="58"/>
    </row>
    <row r="583" spans="2:49" x14ac:dyDescent="0.25">
      <c r="B583" s="146"/>
      <c r="C583" s="58"/>
      <c r="D583" s="58"/>
      <c r="E583" s="146"/>
      <c r="F583" s="58"/>
      <c r="G583" s="58"/>
      <c r="H583" s="146"/>
      <c r="I583" s="58"/>
      <c r="J583" s="58"/>
      <c r="K583" s="146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  <c r="AA583" s="58"/>
      <c r="AB583" s="58"/>
      <c r="AC583" s="58"/>
      <c r="AD583" s="58"/>
      <c r="AE583" s="58"/>
      <c r="AF583" s="58"/>
      <c r="AG583" s="58"/>
      <c r="AH583" s="58"/>
      <c r="AI583" s="58"/>
      <c r="AJ583" s="58"/>
      <c r="AK583" s="58"/>
      <c r="AL583" s="58"/>
      <c r="AM583" s="58"/>
      <c r="AN583" s="58"/>
      <c r="AO583" s="58"/>
      <c r="AP583" s="58"/>
      <c r="AQ583" s="58"/>
      <c r="AR583" s="58"/>
      <c r="AS583" s="58"/>
      <c r="AT583" s="58"/>
      <c r="AU583" s="58"/>
      <c r="AV583" s="58"/>
      <c r="AW583" s="58"/>
    </row>
    <row r="584" spans="2:49" x14ac:dyDescent="0.25">
      <c r="B584" s="146"/>
      <c r="C584" s="58"/>
      <c r="D584" s="58"/>
      <c r="E584" s="146"/>
      <c r="F584" s="58"/>
      <c r="G584" s="58"/>
      <c r="H584" s="146"/>
      <c r="I584" s="58"/>
      <c r="J584" s="58"/>
      <c r="K584" s="146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58"/>
      <c r="AA584" s="58"/>
      <c r="AB584" s="58"/>
      <c r="AC584" s="58"/>
      <c r="AD584" s="58"/>
      <c r="AE584" s="58"/>
      <c r="AF584" s="58"/>
      <c r="AG584" s="58"/>
      <c r="AH584" s="58"/>
      <c r="AI584" s="58"/>
      <c r="AJ584" s="58"/>
      <c r="AK584" s="58"/>
      <c r="AL584" s="58"/>
      <c r="AM584" s="58"/>
      <c r="AN584" s="58"/>
      <c r="AO584" s="58"/>
      <c r="AP584" s="58"/>
      <c r="AQ584" s="58"/>
      <c r="AR584" s="58"/>
      <c r="AS584" s="58"/>
      <c r="AT584" s="58"/>
      <c r="AU584" s="58"/>
      <c r="AV584" s="58"/>
      <c r="AW584" s="58"/>
    </row>
    <row r="585" spans="2:49" x14ac:dyDescent="0.25">
      <c r="B585" s="146"/>
      <c r="C585" s="58"/>
      <c r="D585" s="58"/>
      <c r="E585" s="146"/>
      <c r="F585" s="58"/>
      <c r="G585" s="58"/>
      <c r="H585" s="146"/>
      <c r="I585" s="58"/>
      <c r="J585" s="58"/>
      <c r="K585" s="146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58"/>
      <c r="AA585" s="58"/>
      <c r="AB585" s="58"/>
      <c r="AC585" s="58"/>
      <c r="AD585" s="58"/>
      <c r="AE585" s="58"/>
      <c r="AF585" s="58"/>
      <c r="AG585" s="58"/>
      <c r="AH585" s="58"/>
      <c r="AI585" s="58"/>
      <c r="AJ585" s="58"/>
      <c r="AK585" s="58"/>
      <c r="AL585" s="58"/>
      <c r="AM585" s="58"/>
      <c r="AN585" s="58"/>
      <c r="AO585" s="58"/>
      <c r="AP585" s="58"/>
      <c r="AQ585" s="58"/>
      <c r="AR585" s="58"/>
      <c r="AS585" s="58"/>
      <c r="AT585" s="58"/>
      <c r="AU585" s="58"/>
      <c r="AV585" s="58"/>
      <c r="AW585" s="58"/>
    </row>
    <row r="586" spans="2:49" x14ac:dyDescent="0.25">
      <c r="B586" s="146"/>
      <c r="C586" s="58"/>
      <c r="D586" s="58"/>
      <c r="E586" s="146"/>
      <c r="F586" s="58"/>
      <c r="G586" s="58"/>
      <c r="H586" s="146"/>
      <c r="I586" s="58"/>
      <c r="J586" s="58"/>
      <c r="K586" s="146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  <c r="Z586" s="58"/>
      <c r="AA586" s="58"/>
      <c r="AB586" s="58"/>
      <c r="AC586" s="58"/>
      <c r="AD586" s="58"/>
      <c r="AE586" s="58"/>
      <c r="AF586" s="58"/>
      <c r="AG586" s="58"/>
      <c r="AH586" s="58"/>
      <c r="AI586" s="58"/>
      <c r="AJ586" s="58"/>
      <c r="AK586" s="58"/>
      <c r="AL586" s="58"/>
      <c r="AM586" s="58"/>
      <c r="AN586" s="58"/>
      <c r="AO586" s="58"/>
      <c r="AP586" s="58"/>
      <c r="AQ586" s="58"/>
      <c r="AR586" s="58"/>
      <c r="AS586" s="58"/>
      <c r="AT586" s="58"/>
      <c r="AU586" s="58"/>
      <c r="AV586" s="58"/>
      <c r="AW586" s="58"/>
    </row>
    <row r="587" spans="2:49" x14ac:dyDescent="0.25">
      <c r="B587" s="146"/>
      <c r="C587" s="58"/>
      <c r="D587" s="58"/>
      <c r="E587" s="146"/>
      <c r="F587" s="58"/>
      <c r="G587" s="58"/>
      <c r="H587" s="146"/>
      <c r="I587" s="58"/>
      <c r="J587" s="58"/>
      <c r="K587" s="146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58"/>
      <c r="AA587" s="58"/>
      <c r="AB587" s="58"/>
      <c r="AC587" s="58"/>
      <c r="AD587" s="58"/>
      <c r="AE587" s="58"/>
      <c r="AF587" s="58"/>
      <c r="AG587" s="58"/>
      <c r="AH587" s="58"/>
      <c r="AI587" s="58"/>
      <c r="AJ587" s="58"/>
      <c r="AK587" s="58"/>
      <c r="AL587" s="58"/>
      <c r="AM587" s="58"/>
      <c r="AN587" s="58"/>
      <c r="AO587" s="58"/>
      <c r="AP587" s="58"/>
      <c r="AQ587" s="58"/>
      <c r="AR587" s="58"/>
      <c r="AS587" s="58"/>
      <c r="AT587" s="58"/>
      <c r="AU587" s="58"/>
      <c r="AV587" s="58"/>
      <c r="AW587" s="58"/>
    </row>
    <row r="588" spans="2:49" x14ac:dyDescent="0.25">
      <c r="B588" s="146"/>
      <c r="C588" s="58"/>
      <c r="D588" s="58"/>
      <c r="E588" s="146"/>
      <c r="F588" s="58"/>
      <c r="G588" s="58"/>
      <c r="H588" s="146"/>
      <c r="I588" s="58"/>
      <c r="J588" s="58"/>
      <c r="K588" s="146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  <c r="Z588" s="58"/>
      <c r="AA588" s="58"/>
      <c r="AB588" s="58"/>
      <c r="AC588" s="58"/>
      <c r="AD588" s="58"/>
      <c r="AE588" s="58"/>
      <c r="AF588" s="58"/>
      <c r="AG588" s="58"/>
      <c r="AH588" s="58"/>
      <c r="AI588" s="58"/>
      <c r="AJ588" s="58"/>
      <c r="AK588" s="58"/>
      <c r="AL588" s="58"/>
      <c r="AM588" s="58"/>
      <c r="AN588" s="58"/>
      <c r="AO588" s="58"/>
      <c r="AP588" s="58"/>
      <c r="AQ588" s="58"/>
      <c r="AR588" s="58"/>
      <c r="AS588" s="58"/>
      <c r="AT588" s="58"/>
      <c r="AU588" s="58"/>
      <c r="AV588" s="58"/>
      <c r="AW588" s="58"/>
    </row>
    <row r="589" spans="2:49" x14ac:dyDescent="0.25">
      <c r="B589" s="146"/>
      <c r="C589" s="58"/>
      <c r="D589" s="58"/>
      <c r="E589" s="146"/>
      <c r="F589" s="58"/>
      <c r="G589" s="58"/>
      <c r="H589" s="146"/>
      <c r="I589" s="58"/>
      <c r="J589" s="58"/>
      <c r="K589" s="146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  <c r="Z589" s="58"/>
      <c r="AA589" s="58"/>
      <c r="AB589" s="58"/>
      <c r="AC589" s="58"/>
      <c r="AD589" s="58"/>
      <c r="AE589" s="58"/>
      <c r="AF589" s="58"/>
      <c r="AG589" s="58"/>
      <c r="AH589" s="58"/>
      <c r="AI589" s="58"/>
      <c r="AJ589" s="58"/>
      <c r="AK589" s="58"/>
      <c r="AL589" s="58"/>
      <c r="AM589" s="58"/>
      <c r="AN589" s="58"/>
      <c r="AO589" s="58"/>
      <c r="AP589" s="58"/>
      <c r="AQ589" s="58"/>
      <c r="AR589" s="58"/>
      <c r="AS589" s="58"/>
      <c r="AT589" s="58"/>
      <c r="AU589" s="58"/>
      <c r="AV589" s="58"/>
      <c r="AW589" s="58"/>
    </row>
    <row r="590" spans="2:49" x14ac:dyDescent="0.25">
      <c r="B590" s="146"/>
      <c r="C590" s="58"/>
      <c r="D590" s="58"/>
      <c r="E590" s="146"/>
      <c r="F590" s="58"/>
      <c r="G590" s="58"/>
      <c r="H590" s="146"/>
      <c r="I590" s="58"/>
      <c r="J590" s="58"/>
      <c r="K590" s="146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  <c r="Z590" s="58"/>
      <c r="AA590" s="58"/>
      <c r="AB590" s="58"/>
      <c r="AC590" s="58"/>
      <c r="AD590" s="58"/>
      <c r="AE590" s="58"/>
      <c r="AF590" s="58"/>
      <c r="AG590" s="58"/>
      <c r="AH590" s="58"/>
      <c r="AI590" s="58"/>
      <c r="AJ590" s="58"/>
      <c r="AK590" s="58"/>
      <c r="AL590" s="58"/>
      <c r="AM590" s="58"/>
      <c r="AN590" s="58"/>
      <c r="AO590" s="58"/>
      <c r="AP590" s="58"/>
      <c r="AQ590" s="58"/>
      <c r="AR590" s="58"/>
      <c r="AS590" s="58"/>
      <c r="AT590" s="58"/>
      <c r="AU590" s="58"/>
      <c r="AV590" s="58"/>
      <c r="AW590" s="58"/>
    </row>
    <row r="591" spans="2:49" x14ac:dyDescent="0.25">
      <c r="B591" s="146"/>
      <c r="C591" s="58"/>
      <c r="D591" s="58"/>
      <c r="E591" s="146"/>
      <c r="F591" s="58"/>
      <c r="G591" s="58"/>
      <c r="H591" s="146"/>
      <c r="I591" s="58"/>
      <c r="J591" s="58"/>
      <c r="K591" s="146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  <c r="Z591" s="58"/>
      <c r="AA591" s="58"/>
      <c r="AB591" s="58"/>
      <c r="AC591" s="58"/>
      <c r="AD591" s="58"/>
      <c r="AE591" s="58"/>
      <c r="AF591" s="58"/>
      <c r="AG591" s="58"/>
      <c r="AH591" s="58"/>
      <c r="AI591" s="58"/>
      <c r="AJ591" s="58"/>
      <c r="AK591" s="58"/>
      <c r="AL591" s="58"/>
      <c r="AM591" s="58"/>
      <c r="AN591" s="58"/>
      <c r="AO591" s="58"/>
      <c r="AP591" s="58"/>
      <c r="AQ591" s="58"/>
      <c r="AR591" s="58"/>
      <c r="AS591" s="58"/>
      <c r="AT591" s="58"/>
      <c r="AU591" s="58"/>
      <c r="AV591" s="58"/>
      <c r="AW591" s="58"/>
    </row>
    <row r="592" spans="2:49" x14ac:dyDescent="0.25">
      <c r="B592" s="146"/>
      <c r="C592" s="58"/>
      <c r="D592" s="58"/>
      <c r="E592" s="146"/>
      <c r="F592" s="58"/>
      <c r="G592" s="58"/>
      <c r="H592" s="146"/>
      <c r="I592" s="58"/>
      <c r="J592" s="58"/>
      <c r="K592" s="146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  <c r="Z592" s="58"/>
      <c r="AA592" s="58"/>
      <c r="AB592" s="58"/>
      <c r="AC592" s="58"/>
      <c r="AD592" s="58"/>
      <c r="AE592" s="58"/>
      <c r="AF592" s="58"/>
      <c r="AG592" s="58"/>
      <c r="AH592" s="58"/>
      <c r="AI592" s="58"/>
      <c r="AJ592" s="58"/>
      <c r="AK592" s="58"/>
      <c r="AL592" s="58"/>
      <c r="AM592" s="58"/>
      <c r="AN592" s="58"/>
      <c r="AO592" s="58"/>
      <c r="AP592" s="58"/>
      <c r="AQ592" s="58"/>
      <c r="AR592" s="58"/>
      <c r="AS592" s="58"/>
      <c r="AT592" s="58"/>
      <c r="AU592" s="58"/>
      <c r="AV592" s="58"/>
      <c r="AW592" s="58"/>
    </row>
    <row r="593" spans="2:49" x14ac:dyDescent="0.25">
      <c r="B593" s="146"/>
      <c r="C593" s="58"/>
      <c r="D593" s="58"/>
      <c r="E593" s="146"/>
      <c r="F593" s="58"/>
      <c r="G593" s="58"/>
      <c r="H593" s="146"/>
      <c r="I593" s="58"/>
      <c r="J593" s="58"/>
      <c r="K593" s="146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  <c r="Z593" s="58"/>
      <c r="AA593" s="58"/>
      <c r="AB593" s="58"/>
      <c r="AC593" s="58"/>
      <c r="AD593" s="58"/>
      <c r="AE593" s="58"/>
      <c r="AF593" s="58"/>
      <c r="AG593" s="58"/>
      <c r="AH593" s="58"/>
      <c r="AI593" s="58"/>
      <c r="AJ593" s="58"/>
      <c r="AK593" s="58"/>
      <c r="AL593" s="58"/>
      <c r="AM593" s="58"/>
      <c r="AN593" s="58"/>
      <c r="AO593" s="58"/>
      <c r="AP593" s="58"/>
      <c r="AQ593" s="58"/>
      <c r="AR593" s="58"/>
      <c r="AS593" s="58"/>
      <c r="AT593" s="58"/>
      <c r="AU593" s="58"/>
      <c r="AV593" s="58"/>
      <c r="AW593" s="58"/>
    </row>
    <row r="594" spans="2:49" x14ac:dyDescent="0.25">
      <c r="B594" s="146"/>
      <c r="C594" s="58"/>
      <c r="D594" s="58"/>
      <c r="E594" s="146"/>
      <c r="F594" s="58"/>
      <c r="G594" s="58"/>
      <c r="H594" s="146"/>
      <c r="I594" s="58"/>
      <c r="J594" s="58"/>
      <c r="K594" s="146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58"/>
      <c r="AA594" s="58"/>
      <c r="AB594" s="58"/>
      <c r="AC594" s="58"/>
      <c r="AD594" s="58"/>
      <c r="AE594" s="58"/>
      <c r="AF594" s="58"/>
      <c r="AG594" s="58"/>
      <c r="AH594" s="58"/>
      <c r="AI594" s="58"/>
      <c r="AJ594" s="58"/>
      <c r="AK594" s="58"/>
      <c r="AL594" s="58"/>
      <c r="AM594" s="58"/>
      <c r="AN594" s="58"/>
      <c r="AO594" s="58"/>
      <c r="AP594" s="58"/>
      <c r="AQ594" s="58"/>
      <c r="AR594" s="58"/>
      <c r="AS594" s="58"/>
      <c r="AT594" s="58"/>
      <c r="AU594" s="58"/>
      <c r="AV594" s="58"/>
      <c r="AW594" s="58"/>
    </row>
    <row r="595" spans="2:49" x14ac:dyDescent="0.25">
      <c r="B595" s="146"/>
      <c r="C595" s="58"/>
      <c r="D595" s="58"/>
      <c r="E595" s="146"/>
      <c r="F595" s="58"/>
      <c r="G595" s="58"/>
      <c r="H595" s="146"/>
      <c r="I595" s="58"/>
      <c r="J595" s="58"/>
      <c r="K595" s="146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  <c r="Z595" s="58"/>
      <c r="AA595" s="58"/>
      <c r="AB595" s="58"/>
      <c r="AC595" s="58"/>
      <c r="AD595" s="58"/>
      <c r="AE595" s="58"/>
      <c r="AF595" s="58"/>
      <c r="AG595" s="58"/>
      <c r="AH595" s="58"/>
      <c r="AI595" s="58"/>
      <c r="AJ595" s="58"/>
      <c r="AK595" s="58"/>
      <c r="AL595" s="58"/>
      <c r="AM595" s="58"/>
      <c r="AN595" s="58"/>
      <c r="AO595" s="58"/>
      <c r="AP595" s="58"/>
      <c r="AQ595" s="58"/>
      <c r="AR595" s="58"/>
      <c r="AS595" s="58"/>
      <c r="AT595" s="58"/>
      <c r="AU595" s="58"/>
      <c r="AV595" s="58"/>
      <c r="AW595" s="58"/>
    </row>
    <row r="596" spans="2:49" x14ac:dyDescent="0.25">
      <c r="B596" s="146"/>
      <c r="C596" s="58"/>
      <c r="D596" s="58"/>
      <c r="E596" s="146"/>
      <c r="F596" s="58"/>
      <c r="G596" s="58"/>
      <c r="H596" s="146"/>
      <c r="I596" s="58"/>
      <c r="J596" s="58"/>
      <c r="K596" s="146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  <c r="Z596" s="58"/>
      <c r="AA596" s="58"/>
      <c r="AB596" s="58"/>
      <c r="AC596" s="58"/>
      <c r="AD596" s="58"/>
      <c r="AE596" s="58"/>
      <c r="AF596" s="58"/>
      <c r="AG596" s="58"/>
      <c r="AH596" s="58"/>
      <c r="AI596" s="58"/>
      <c r="AJ596" s="58"/>
      <c r="AK596" s="58"/>
      <c r="AL596" s="58"/>
      <c r="AM596" s="58"/>
      <c r="AN596" s="58"/>
      <c r="AO596" s="58"/>
      <c r="AP596" s="58"/>
      <c r="AQ596" s="58"/>
      <c r="AR596" s="58"/>
      <c r="AS596" s="58"/>
      <c r="AT596" s="58"/>
      <c r="AU596" s="58"/>
      <c r="AV596" s="58"/>
      <c r="AW596" s="58"/>
    </row>
    <row r="597" spans="2:49" x14ac:dyDescent="0.25">
      <c r="B597" s="146"/>
      <c r="C597" s="58"/>
      <c r="D597" s="58"/>
      <c r="E597" s="146"/>
      <c r="F597" s="58"/>
      <c r="G597" s="58"/>
      <c r="H597" s="146"/>
      <c r="I597" s="58"/>
      <c r="J597" s="58"/>
      <c r="K597" s="146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58"/>
      <c r="AA597" s="58"/>
      <c r="AB597" s="58"/>
      <c r="AC597" s="58"/>
      <c r="AD597" s="58"/>
      <c r="AE597" s="58"/>
      <c r="AF597" s="58"/>
      <c r="AG597" s="58"/>
      <c r="AH597" s="58"/>
      <c r="AI597" s="58"/>
      <c r="AJ597" s="58"/>
      <c r="AK597" s="58"/>
      <c r="AL597" s="58"/>
      <c r="AM597" s="58"/>
      <c r="AN597" s="58"/>
      <c r="AO597" s="58"/>
      <c r="AP597" s="58"/>
      <c r="AQ597" s="58"/>
      <c r="AR597" s="58"/>
      <c r="AS597" s="58"/>
      <c r="AT597" s="58"/>
      <c r="AU597" s="58"/>
      <c r="AV597" s="58"/>
      <c r="AW597" s="58"/>
    </row>
    <row r="598" spans="2:49" x14ac:dyDescent="0.25">
      <c r="B598" s="146"/>
      <c r="C598" s="58"/>
      <c r="D598" s="58"/>
      <c r="E598" s="146"/>
      <c r="F598" s="58"/>
      <c r="G598" s="58"/>
      <c r="H598" s="146"/>
      <c r="I598" s="58"/>
      <c r="J598" s="58"/>
      <c r="K598" s="146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  <c r="Z598" s="58"/>
      <c r="AA598" s="58"/>
      <c r="AB598" s="58"/>
      <c r="AC598" s="58"/>
      <c r="AD598" s="58"/>
      <c r="AE598" s="58"/>
      <c r="AF598" s="58"/>
      <c r="AG598" s="58"/>
      <c r="AH598" s="58"/>
      <c r="AI598" s="58"/>
      <c r="AJ598" s="58"/>
      <c r="AK598" s="58"/>
      <c r="AL598" s="58"/>
      <c r="AM598" s="58"/>
      <c r="AN598" s="58"/>
      <c r="AO598" s="58"/>
      <c r="AP598" s="58"/>
      <c r="AQ598" s="58"/>
      <c r="AR598" s="58"/>
      <c r="AS598" s="58"/>
      <c r="AT598" s="58"/>
      <c r="AU598" s="58"/>
      <c r="AV598" s="58"/>
      <c r="AW598" s="58"/>
    </row>
    <row r="599" spans="2:49" x14ac:dyDescent="0.25">
      <c r="B599" s="146"/>
      <c r="C599" s="58"/>
      <c r="D599" s="58"/>
      <c r="E599" s="146"/>
      <c r="F599" s="58"/>
      <c r="G599" s="58"/>
      <c r="H599" s="146"/>
      <c r="I599" s="58"/>
      <c r="J599" s="58"/>
      <c r="K599" s="146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58"/>
      <c r="AA599" s="58"/>
      <c r="AB599" s="58"/>
      <c r="AC599" s="58"/>
      <c r="AD599" s="58"/>
      <c r="AE599" s="58"/>
      <c r="AF599" s="58"/>
      <c r="AG599" s="58"/>
      <c r="AH599" s="58"/>
      <c r="AI599" s="58"/>
      <c r="AJ599" s="58"/>
      <c r="AK599" s="58"/>
      <c r="AL599" s="58"/>
      <c r="AM599" s="58"/>
      <c r="AN599" s="58"/>
      <c r="AO599" s="58"/>
      <c r="AP599" s="58"/>
      <c r="AQ599" s="58"/>
      <c r="AR599" s="58"/>
      <c r="AS599" s="58"/>
      <c r="AT599" s="58"/>
      <c r="AU599" s="58"/>
      <c r="AV599" s="58"/>
      <c r="AW599" s="58"/>
    </row>
    <row r="600" spans="2:49" x14ac:dyDescent="0.25">
      <c r="B600" s="146"/>
      <c r="C600" s="58"/>
      <c r="D600" s="58"/>
      <c r="E600" s="146"/>
      <c r="F600" s="58"/>
      <c r="G600" s="58"/>
      <c r="H600" s="146"/>
      <c r="I600" s="58"/>
      <c r="J600" s="58"/>
      <c r="K600" s="146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58"/>
      <c r="AA600" s="58"/>
      <c r="AB600" s="58"/>
      <c r="AC600" s="58"/>
      <c r="AD600" s="58"/>
      <c r="AE600" s="58"/>
      <c r="AF600" s="58"/>
      <c r="AG600" s="58"/>
      <c r="AH600" s="58"/>
      <c r="AI600" s="58"/>
      <c r="AJ600" s="58"/>
      <c r="AK600" s="58"/>
      <c r="AL600" s="58"/>
      <c r="AM600" s="58"/>
      <c r="AN600" s="58"/>
      <c r="AO600" s="58"/>
      <c r="AP600" s="58"/>
      <c r="AQ600" s="58"/>
      <c r="AR600" s="58"/>
      <c r="AS600" s="58"/>
      <c r="AT600" s="58"/>
      <c r="AU600" s="58"/>
      <c r="AV600" s="58"/>
      <c r="AW600" s="58"/>
    </row>
    <row r="601" spans="2:49" x14ac:dyDescent="0.25">
      <c r="B601" s="146"/>
      <c r="C601" s="58"/>
      <c r="D601" s="58"/>
      <c r="E601" s="146"/>
      <c r="F601" s="58"/>
      <c r="G601" s="58"/>
      <c r="H601" s="146"/>
      <c r="I601" s="58"/>
      <c r="J601" s="58"/>
      <c r="K601" s="146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58"/>
      <c r="AA601" s="58"/>
      <c r="AB601" s="58"/>
      <c r="AC601" s="58"/>
      <c r="AD601" s="58"/>
      <c r="AE601" s="58"/>
      <c r="AF601" s="58"/>
      <c r="AG601" s="58"/>
      <c r="AH601" s="58"/>
      <c r="AI601" s="58"/>
      <c r="AJ601" s="58"/>
      <c r="AK601" s="58"/>
      <c r="AL601" s="58"/>
      <c r="AM601" s="58"/>
      <c r="AN601" s="58"/>
      <c r="AO601" s="58"/>
      <c r="AP601" s="58"/>
      <c r="AQ601" s="58"/>
      <c r="AR601" s="58"/>
      <c r="AS601" s="58"/>
      <c r="AT601" s="58"/>
      <c r="AU601" s="58"/>
      <c r="AV601" s="58"/>
      <c r="AW601" s="58"/>
    </row>
    <row r="602" spans="2:49" x14ac:dyDescent="0.25">
      <c r="B602" s="146"/>
      <c r="C602" s="58"/>
      <c r="D602" s="58"/>
      <c r="E602" s="146"/>
      <c r="F602" s="58"/>
      <c r="G602" s="58"/>
      <c r="H602" s="146"/>
      <c r="I602" s="58"/>
      <c r="J602" s="58"/>
      <c r="K602" s="146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  <c r="Z602" s="58"/>
      <c r="AA602" s="58"/>
      <c r="AB602" s="58"/>
      <c r="AC602" s="58"/>
      <c r="AD602" s="58"/>
      <c r="AE602" s="58"/>
      <c r="AF602" s="58"/>
      <c r="AG602" s="58"/>
      <c r="AH602" s="58"/>
      <c r="AI602" s="58"/>
      <c r="AJ602" s="58"/>
      <c r="AK602" s="58"/>
      <c r="AL602" s="58"/>
      <c r="AM602" s="58"/>
      <c r="AN602" s="58"/>
      <c r="AO602" s="58"/>
      <c r="AP602" s="58"/>
      <c r="AQ602" s="58"/>
      <c r="AR602" s="58"/>
      <c r="AS602" s="58"/>
      <c r="AT602" s="58"/>
      <c r="AU602" s="58"/>
      <c r="AV602" s="58"/>
      <c r="AW602" s="58"/>
    </row>
    <row r="603" spans="2:49" x14ac:dyDescent="0.25">
      <c r="B603" s="146"/>
      <c r="C603" s="58"/>
      <c r="D603" s="58"/>
      <c r="E603" s="146"/>
      <c r="F603" s="58"/>
      <c r="G603" s="58"/>
      <c r="H603" s="146"/>
      <c r="I603" s="58"/>
      <c r="J603" s="58"/>
      <c r="K603" s="146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58"/>
      <c r="AA603" s="58"/>
      <c r="AB603" s="58"/>
      <c r="AC603" s="58"/>
      <c r="AD603" s="58"/>
      <c r="AE603" s="58"/>
      <c r="AF603" s="58"/>
      <c r="AG603" s="58"/>
      <c r="AH603" s="58"/>
      <c r="AI603" s="58"/>
      <c r="AJ603" s="58"/>
      <c r="AK603" s="58"/>
      <c r="AL603" s="58"/>
      <c r="AM603" s="58"/>
      <c r="AN603" s="58"/>
      <c r="AO603" s="58"/>
      <c r="AP603" s="58"/>
      <c r="AQ603" s="58"/>
      <c r="AR603" s="58"/>
      <c r="AS603" s="58"/>
      <c r="AT603" s="58"/>
      <c r="AU603" s="58"/>
      <c r="AV603" s="58"/>
      <c r="AW603" s="58"/>
    </row>
    <row r="604" spans="2:49" x14ac:dyDescent="0.25">
      <c r="B604" s="146"/>
      <c r="C604" s="58"/>
      <c r="D604" s="58"/>
      <c r="E604" s="146"/>
      <c r="F604" s="58"/>
      <c r="G604" s="58"/>
      <c r="H604" s="146"/>
      <c r="I604" s="58"/>
      <c r="J604" s="58"/>
      <c r="K604" s="146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58"/>
      <c r="AA604" s="58"/>
      <c r="AB604" s="58"/>
      <c r="AC604" s="58"/>
      <c r="AD604" s="58"/>
      <c r="AE604" s="58"/>
      <c r="AF604" s="58"/>
      <c r="AG604" s="58"/>
      <c r="AH604" s="58"/>
      <c r="AI604" s="58"/>
      <c r="AJ604" s="58"/>
      <c r="AK604" s="58"/>
      <c r="AL604" s="58"/>
      <c r="AM604" s="58"/>
      <c r="AN604" s="58"/>
      <c r="AO604" s="58"/>
      <c r="AP604" s="58"/>
      <c r="AQ604" s="58"/>
      <c r="AR604" s="58"/>
      <c r="AS604" s="58"/>
      <c r="AT604" s="58"/>
      <c r="AU604" s="58"/>
      <c r="AV604" s="58"/>
      <c r="AW604" s="58"/>
    </row>
    <row r="605" spans="2:49" x14ac:dyDescent="0.25">
      <c r="B605" s="146"/>
      <c r="C605" s="58"/>
      <c r="D605" s="58"/>
      <c r="E605" s="146"/>
      <c r="F605" s="58"/>
      <c r="G605" s="58"/>
      <c r="H605" s="146"/>
      <c r="I605" s="58"/>
      <c r="J605" s="58"/>
      <c r="K605" s="146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58"/>
      <c r="AA605" s="58"/>
      <c r="AB605" s="58"/>
      <c r="AC605" s="58"/>
      <c r="AD605" s="58"/>
      <c r="AE605" s="58"/>
      <c r="AF605" s="58"/>
      <c r="AG605" s="58"/>
      <c r="AH605" s="58"/>
      <c r="AI605" s="58"/>
      <c r="AJ605" s="58"/>
      <c r="AK605" s="58"/>
      <c r="AL605" s="58"/>
      <c r="AM605" s="58"/>
      <c r="AN605" s="58"/>
      <c r="AO605" s="58"/>
      <c r="AP605" s="58"/>
      <c r="AQ605" s="58"/>
      <c r="AR605" s="58"/>
      <c r="AS605" s="58"/>
      <c r="AT605" s="58"/>
      <c r="AU605" s="58"/>
      <c r="AV605" s="58"/>
      <c r="AW605" s="58"/>
    </row>
    <row r="606" spans="2:49" x14ac:dyDescent="0.25">
      <c r="B606" s="146"/>
      <c r="C606" s="58"/>
      <c r="D606" s="58"/>
      <c r="E606" s="146"/>
      <c r="F606" s="58"/>
      <c r="G606" s="58"/>
      <c r="H606" s="146"/>
      <c r="I606" s="58"/>
      <c r="J606" s="58"/>
      <c r="K606" s="146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58"/>
      <c r="AA606" s="58"/>
      <c r="AB606" s="58"/>
      <c r="AC606" s="58"/>
      <c r="AD606" s="58"/>
      <c r="AE606" s="58"/>
      <c r="AF606" s="58"/>
      <c r="AG606" s="58"/>
      <c r="AH606" s="58"/>
      <c r="AI606" s="58"/>
      <c r="AJ606" s="58"/>
      <c r="AK606" s="58"/>
      <c r="AL606" s="58"/>
      <c r="AM606" s="58"/>
      <c r="AN606" s="58"/>
      <c r="AO606" s="58"/>
      <c r="AP606" s="58"/>
      <c r="AQ606" s="58"/>
      <c r="AR606" s="58"/>
      <c r="AS606" s="58"/>
      <c r="AT606" s="58"/>
      <c r="AU606" s="58"/>
      <c r="AV606" s="58"/>
      <c r="AW606" s="58"/>
    </row>
    <row r="607" spans="2:49" x14ac:dyDescent="0.25">
      <c r="B607" s="146"/>
      <c r="C607" s="58"/>
      <c r="D607" s="58"/>
      <c r="E607" s="146"/>
      <c r="F607" s="58"/>
      <c r="G607" s="58"/>
      <c r="H607" s="146"/>
      <c r="I607" s="58"/>
      <c r="J607" s="58"/>
      <c r="K607" s="146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  <c r="AA607" s="58"/>
      <c r="AB607" s="58"/>
      <c r="AC607" s="58"/>
      <c r="AD607" s="58"/>
      <c r="AE607" s="58"/>
      <c r="AF607" s="58"/>
      <c r="AG607" s="58"/>
      <c r="AH607" s="58"/>
      <c r="AI607" s="58"/>
      <c r="AJ607" s="58"/>
      <c r="AK607" s="58"/>
      <c r="AL607" s="58"/>
      <c r="AM607" s="58"/>
      <c r="AN607" s="58"/>
      <c r="AO607" s="58"/>
      <c r="AP607" s="58"/>
      <c r="AQ607" s="58"/>
      <c r="AR607" s="58"/>
      <c r="AS607" s="58"/>
      <c r="AT607" s="58"/>
      <c r="AU607" s="58"/>
      <c r="AV607" s="58"/>
      <c r="AW607" s="58"/>
    </row>
    <row r="608" spans="2:49" x14ac:dyDescent="0.25">
      <c r="B608" s="146"/>
      <c r="C608" s="58"/>
      <c r="D608" s="58"/>
      <c r="E608" s="146"/>
      <c r="F608" s="58"/>
      <c r="G608" s="58"/>
      <c r="H608" s="146"/>
      <c r="I608" s="58"/>
      <c r="J608" s="58"/>
      <c r="K608" s="146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58"/>
      <c r="AA608" s="58"/>
      <c r="AB608" s="58"/>
      <c r="AC608" s="58"/>
      <c r="AD608" s="58"/>
      <c r="AE608" s="58"/>
      <c r="AF608" s="58"/>
      <c r="AG608" s="58"/>
      <c r="AH608" s="58"/>
      <c r="AI608" s="58"/>
      <c r="AJ608" s="58"/>
      <c r="AK608" s="58"/>
      <c r="AL608" s="58"/>
      <c r="AM608" s="58"/>
      <c r="AN608" s="58"/>
      <c r="AO608" s="58"/>
      <c r="AP608" s="58"/>
      <c r="AQ608" s="58"/>
      <c r="AR608" s="58"/>
      <c r="AS608" s="58"/>
      <c r="AT608" s="58"/>
      <c r="AU608" s="58"/>
      <c r="AV608" s="58"/>
      <c r="AW608" s="58"/>
    </row>
    <row r="609" spans="2:49" x14ac:dyDescent="0.25">
      <c r="B609" s="146"/>
      <c r="C609" s="58"/>
      <c r="D609" s="58"/>
      <c r="E609" s="146"/>
      <c r="F609" s="58"/>
      <c r="G609" s="58"/>
      <c r="H609" s="146"/>
      <c r="I609" s="58"/>
      <c r="J609" s="58"/>
      <c r="K609" s="146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58"/>
      <c r="AA609" s="58"/>
      <c r="AB609" s="58"/>
      <c r="AC609" s="58"/>
      <c r="AD609" s="58"/>
      <c r="AE609" s="58"/>
      <c r="AF609" s="58"/>
      <c r="AG609" s="58"/>
      <c r="AH609" s="58"/>
      <c r="AI609" s="58"/>
      <c r="AJ609" s="58"/>
      <c r="AK609" s="58"/>
      <c r="AL609" s="58"/>
      <c r="AM609" s="58"/>
      <c r="AN609" s="58"/>
      <c r="AO609" s="58"/>
      <c r="AP609" s="58"/>
      <c r="AQ609" s="58"/>
      <c r="AR609" s="58"/>
      <c r="AS609" s="58"/>
      <c r="AT609" s="58"/>
      <c r="AU609" s="58"/>
      <c r="AV609" s="58"/>
      <c r="AW609" s="58"/>
    </row>
    <row r="610" spans="2:49" x14ac:dyDescent="0.25">
      <c r="B610" s="146"/>
      <c r="C610" s="58"/>
      <c r="D610" s="58"/>
      <c r="E610" s="146"/>
      <c r="F610" s="58"/>
      <c r="G610" s="58"/>
      <c r="H610" s="146"/>
      <c r="I610" s="58"/>
      <c r="J610" s="58"/>
      <c r="K610" s="146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58"/>
      <c r="AA610" s="58"/>
      <c r="AB610" s="58"/>
      <c r="AC610" s="58"/>
      <c r="AD610" s="58"/>
      <c r="AE610" s="58"/>
      <c r="AF610" s="58"/>
      <c r="AG610" s="58"/>
      <c r="AH610" s="58"/>
      <c r="AI610" s="58"/>
      <c r="AJ610" s="58"/>
      <c r="AK610" s="58"/>
      <c r="AL610" s="58"/>
      <c r="AM610" s="58"/>
      <c r="AN610" s="58"/>
      <c r="AO610" s="58"/>
      <c r="AP610" s="58"/>
      <c r="AQ610" s="58"/>
      <c r="AR610" s="58"/>
      <c r="AS610" s="58"/>
      <c r="AT610" s="58"/>
      <c r="AU610" s="58"/>
      <c r="AV610" s="58"/>
      <c r="AW610" s="58"/>
    </row>
    <row r="611" spans="2:49" x14ac:dyDescent="0.25">
      <c r="B611" s="146"/>
      <c r="C611" s="58"/>
      <c r="D611" s="58"/>
      <c r="E611" s="146"/>
      <c r="F611" s="58"/>
      <c r="G611" s="58"/>
      <c r="H611" s="146"/>
      <c r="I611" s="58"/>
      <c r="J611" s="58"/>
      <c r="K611" s="146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58"/>
      <c r="AA611" s="58"/>
      <c r="AB611" s="58"/>
      <c r="AC611" s="58"/>
      <c r="AD611" s="58"/>
      <c r="AE611" s="58"/>
      <c r="AF611" s="58"/>
      <c r="AG611" s="58"/>
      <c r="AH611" s="58"/>
      <c r="AI611" s="58"/>
      <c r="AJ611" s="58"/>
      <c r="AK611" s="58"/>
      <c r="AL611" s="58"/>
      <c r="AM611" s="58"/>
      <c r="AN611" s="58"/>
      <c r="AO611" s="58"/>
      <c r="AP611" s="58"/>
      <c r="AQ611" s="58"/>
      <c r="AR611" s="58"/>
      <c r="AS611" s="58"/>
      <c r="AT611" s="58"/>
      <c r="AU611" s="58"/>
      <c r="AV611" s="58"/>
      <c r="AW611" s="58"/>
    </row>
    <row r="612" spans="2:49" x14ac:dyDescent="0.25">
      <c r="B612" s="146"/>
      <c r="C612" s="58"/>
      <c r="D612" s="58"/>
      <c r="E612" s="146"/>
      <c r="F612" s="58"/>
      <c r="G612" s="58"/>
      <c r="H612" s="146"/>
      <c r="I612" s="58"/>
      <c r="J612" s="58"/>
      <c r="K612" s="146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  <c r="Z612" s="58"/>
      <c r="AA612" s="58"/>
      <c r="AB612" s="58"/>
      <c r="AC612" s="58"/>
      <c r="AD612" s="58"/>
      <c r="AE612" s="58"/>
      <c r="AF612" s="58"/>
      <c r="AG612" s="58"/>
      <c r="AH612" s="58"/>
      <c r="AI612" s="58"/>
      <c r="AJ612" s="58"/>
      <c r="AK612" s="58"/>
      <c r="AL612" s="58"/>
      <c r="AM612" s="58"/>
      <c r="AN612" s="58"/>
      <c r="AO612" s="58"/>
      <c r="AP612" s="58"/>
      <c r="AQ612" s="58"/>
      <c r="AR612" s="58"/>
      <c r="AS612" s="58"/>
      <c r="AT612" s="58"/>
      <c r="AU612" s="58"/>
      <c r="AV612" s="58"/>
      <c r="AW612" s="58"/>
    </row>
    <row r="613" spans="2:49" x14ac:dyDescent="0.25">
      <c r="B613" s="146"/>
      <c r="C613" s="58"/>
      <c r="D613" s="58"/>
      <c r="E613" s="146"/>
      <c r="F613" s="58"/>
      <c r="G613" s="58"/>
      <c r="H613" s="146"/>
      <c r="I613" s="58"/>
      <c r="J613" s="58"/>
      <c r="K613" s="146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58"/>
      <c r="AA613" s="58"/>
      <c r="AB613" s="58"/>
      <c r="AC613" s="58"/>
      <c r="AD613" s="58"/>
      <c r="AE613" s="58"/>
      <c r="AF613" s="58"/>
      <c r="AG613" s="58"/>
      <c r="AH613" s="58"/>
      <c r="AI613" s="58"/>
      <c r="AJ613" s="58"/>
      <c r="AK613" s="58"/>
      <c r="AL613" s="58"/>
      <c r="AM613" s="58"/>
      <c r="AN613" s="58"/>
      <c r="AO613" s="58"/>
      <c r="AP613" s="58"/>
      <c r="AQ613" s="58"/>
      <c r="AR613" s="58"/>
      <c r="AS613" s="58"/>
      <c r="AT613" s="58"/>
      <c r="AU613" s="58"/>
      <c r="AV613" s="58"/>
      <c r="AW613" s="58"/>
    </row>
    <row r="614" spans="2:49" x14ac:dyDescent="0.25">
      <c r="B614" s="146"/>
      <c r="C614" s="58"/>
      <c r="D614" s="58"/>
      <c r="E614" s="146"/>
      <c r="F614" s="58"/>
      <c r="G614" s="58"/>
      <c r="H614" s="146"/>
      <c r="I614" s="58"/>
      <c r="J614" s="58"/>
      <c r="K614" s="146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58"/>
      <c r="AA614" s="58"/>
      <c r="AB614" s="58"/>
      <c r="AC614" s="58"/>
      <c r="AD614" s="58"/>
      <c r="AE614" s="58"/>
      <c r="AF614" s="58"/>
      <c r="AG614" s="58"/>
      <c r="AH614" s="58"/>
      <c r="AI614" s="58"/>
      <c r="AJ614" s="58"/>
      <c r="AK614" s="58"/>
      <c r="AL614" s="58"/>
      <c r="AM614" s="58"/>
      <c r="AN614" s="58"/>
      <c r="AO614" s="58"/>
      <c r="AP614" s="58"/>
      <c r="AQ614" s="58"/>
      <c r="AR614" s="58"/>
      <c r="AS614" s="58"/>
      <c r="AT614" s="58"/>
      <c r="AU614" s="58"/>
      <c r="AV614" s="58"/>
      <c r="AW614" s="58"/>
    </row>
    <row r="615" spans="2:49" x14ac:dyDescent="0.25">
      <c r="B615" s="146"/>
      <c r="C615" s="58"/>
      <c r="D615" s="58"/>
      <c r="E615" s="146"/>
      <c r="F615" s="58"/>
      <c r="G615" s="58"/>
      <c r="H615" s="146"/>
      <c r="I615" s="58"/>
      <c r="J615" s="58"/>
      <c r="K615" s="146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58"/>
      <c r="AA615" s="58"/>
      <c r="AB615" s="58"/>
      <c r="AC615" s="58"/>
      <c r="AD615" s="58"/>
      <c r="AE615" s="58"/>
      <c r="AF615" s="58"/>
      <c r="AG615" s="58"/>
      <c r="AH615" s="58"/>
      <c r="AI615" s="58"/>
      <c r="AJ615" s="58"/>
      <c r="AK615" s="58"/>
      <c r="AL615" s="58"/>
      <c r="AM615" s="58"/>
      <c r="AN615" s="58"/>
      <c r="AO615" s="58"/>
      <c r="AP615" s="58"/>
      <c r="AQ615" s="58"/>
      <c r="AR615" s="58"/>
      <c r="AS615" s="58"/>
      <c r="AT615" s="58"/>
      <c r="AU615" s="58"/>
      <c r="AV615" s="58"/>
      <c r="AW615" s="58"/>
    </row>
    <row r="616" spans="2:49" x14ac:dyDescent="0.25">
      <c r="B616" s="146"/>
      <c r="C616" s="58"/>
      <c r="D616" s="58"/>
      <c r="E616" s="146"/>
      <c r="F616" s="58"/>
      <c r="G616" s="58"/>
      <c r="H616" s="146"/>
      <c r="I616" s="58"/>
      <c r="J616" s="58"/>
      <c r="K616" s="146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58"/>
      <c r="AA616" s="58"/>
      <c r="AB616" s="58"/>
      <c r="AC616" s="58"/>
      <c r="AD616" s="58"/>
      <c r="AE616" s="58"/>
      <c r="AF616" s="58"/>
      <c r="AG616" s="58"/>
      <c r="AH616" s="58"/>
      <c r="AI616" s="58"/>
      <c r="AJ616" s="58"/>
      <c r="AK616" s="58"/>
      <c r="AL616" s="58"/>
      <c r="AM616" s="58"/>
      <c r="AN616" s="58"/>
      <c r="AO616" s="58"/>
      <c r="AP616" s="58"/>
      <c r="AQ616" s="58"/>
      <c r="AR616" s="58"/>
      <c r="AS616" s="58"/>
      <c r="AT616" s="58"/>
      <c r="AU616" s="58"/>
      <c r="AV616" s="58"/>
      <c r="AW616" s="58"/>
    </row>
    <row r="617" spans="2:49" x14ac:dyDescent="0.25">
      <c r="B617" s="146"/>
      <c r="C617" s="58"/>
      <c r="D617" s="58"/>
      <c r="E617" s="146"/>
      <c r="F617" s="58"/>
      <c r="G617" s="58"/>
      <c r="H617" s="146"/>
      <c r="I617" s="58"/>
      <c r="J617" s="58"/>
      <c r="K617" s="146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58"/>
      <c r="AA617" s="58"/>
      <c r="AB617" s="58"/>
      <c r="AC617" s="58"/>
      <c r="AD617" s="58"/>
      <c r="AE617" s="58"/>
      <c r="AF617" s="58"/>
      <c r="AG617" s="58"/>
      <c r="AH617" s="58"/>
      <c r="AI617" s="58"/>
      <c r="AJ617" s="58"/>
      <c r="AK617" s="58"/>
      <c r="AL617" s="58"/>
      <c r="AM617" s="58"/>
      <c r="AN617" s="58"/>
      <c r="AO617" s="58"/>
      <c r="AP617" s="58"/>
      <c r="AQ617" s="58"/>
      <c r="AR617" s="58"/>
      <c r="AS617" s="58"/>
      <c r="AT617" s="58"/>
      <c r="AU617" s="58"/>
      <c r="AV617" s="58"/>
      <c r="AW617" s="58"/>
    </row>
    <row r="618" spans="2:49" x14ac:dyDescent="0.25">
      <c r="B618" s="146"/>
      <c r="C618" s="58"/>
      <c r="D618" s="58"/>
      <c r="E618" s="146"/>
      <c r="F618" s="58"/>
      <c r="G618" s="58"/>
      <c r="H618" s="146"/>
      <c r="I618" s="58"/>
      <c r="J618" s="58"/>
      <c r="K618" s="146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58"/>
      <c r="AA618" s="58"/>
      <c r="AB618" s="58"/>
      <c r="AC618" s="58"/>
      <c r="AD618" s="58"/>
      <c r="AE618" s="58"/>
      <c r="AF618" s="58"/>
      <c r="AG618" s="58"/>
      <c r="AH618" s="58"/>
      <c r="AI618" s="58"/>
      <c r="AJ618" s="58"/>
      <c r="AK618" s="58"/>
      <c r="AL618" s="58"/>
      <c r="AM618" s="58"/>
      <c r="AN618" s="58"/>
      <c r="AO618" s="58"/>
      <c r="AP618" s="58"/>
      <c r="AQ618" s="58"/>
      <c r="AR618" s="58"/>
      <c r="AS618" s="58"/>
      <c r="AT618" s="58"/>
      <c r="AU618" s="58"/>
      <c r="AV618" s="58"/>
      <c r="AW618" s="58"/>
    </row>
    <row r="619" spans="2:49" x14ac:dyDescent="0.25">
      <c r="B619" s="146"/>
      <c r="C619" s="58"/>
      <c r="D619" s="58"/>
      <c r="E619" s="146"/>
      <c r="F619" s="58"/>
      <c r="G619" s="58"/>
      <c r="H619" s="146"/>
      <c r="I619" s="58"/>
      <c r="J619" s="58"/>
      <c r="K619" s="146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58"/>
      <c r="AA619" s="58"/>
      <c r="AB619" s="58"/>
      <c r="AC619" s="58"/>
      <c r="AD619" s="58"/>
      <c r="AE619" s="58"/>
      <c r="AF619" s="58"/>
      <c r="AG619" s="58"/>
      <c r="AH619" s="58"/>
      <c r="AI619" s="58"/>
      <c r="AJ619" s="58"/>
      <c r="AK619" s="58"/>
      <c r="AL619" s="58"/>
      <c r="AM619" s="58"/>
      <c r="AN619" s="58"/>
      <c r="AO619" s="58"/>
      <c r="AP619" s="58"/>
      <c r="AQ619" s="58"/>
      <c r="AR619" s="58"/>
      <c r="AS619" s="58"/>
      <c r="AT619" s="58"/>
      <c r="AU619" s="58"/>
      <c r="AV619" s="58"/>
      <c r="AW619" s="58"/>
    </row>
    <row r="620" spans="2:49" x14ac:dyDescent="0.25">
      <c r="B620" s="146"/>
      <c r="C620" s="58"/>
      <c r="D620" s="58"/>
      <c r="E620" s="146"/>
      <c r="F620" s="58"/>
      <c r="G620" s="58"/>
      <c r="H620" s="146"/>
      <c r="I620" s="58"/>
      <c r="J620" s="58"/>
      <c r="K620" s="146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58"/>
      <c r="AA620" s="58"/>
      <c r="AB620" s="58"/>
      <c r="AC620" s="58"/>
      <c r="AD620" s="58"/>
      <c r="AE620" s="58"/>
      <c r="AF620" s="58"/>
      <c r="AG620" s="58"/>
      <c r="AH620" s="58"/>
      <c r="AI620" s="58"/>
      <c r="AJ620" s="58"/>
      <c r="AK620" s="58"/>
      <c r="AL620" s="58"/>
      <c r="AM620" s="58"/>
      <c r="AN620" s="58"/>
      <c r="AO620" s="58"/>
      <c r="AP620" s="58"/>
      <c r="AQ620" s="58"/>
      <c r="AR620" s="58"/>
      <c r="AS620" s="58"/>
      <c r="AT620" s="58"/>
      <c r="AU620" s="58"/>
      <c r="AV620" s="58"/>
      <c r="AW620" s="58"/>
    </row>
    <row r="621" spans="2:49" x14ac:dyDescent="0.25">
      <c r="B621" s="146"/>
      <c r="C621" s="58"/>
      <c r="D621" s="58"/>
      <c r="E621" s="146"/>
      <c r="F621" s="58"/>
      <c r="G621" s="58"/>
      <c r="H621" s="146"/>
      <c r="I621" s="58"/>
      <c r="J621" s="58"/>
      <c r="K621" s="146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58"/>
      <c r="AA621" s="58"/>
      <c r="AB621" s="58"/>
      <c r="AC621" s="58"/>
      <c r="AD621" s="58"/>
      <c r="AE621" s="58"/>
      <c r="AF621" s="58"/>
      <c r="AG621" s="58"/>
      <c r="AH621" s="58"/>
      <c r="AI621" s="58"/>
      <c r="AJ621" s="58"/>
      <c r="AK621" s="58"/>
      <c r="AL621" s="58"/>
      <c r="AM621" s="58"/>
      <c r="AN621" s="58"/>
      <c r="AO621" s="58"/>
      <c r="AP621" s="58"/>
      <c r="AQ621" s="58"/>
      <c r="AR621" s="58"/>
      <c r="AS621" s="58"/>
      <c r="AT621" s="58"/>
      <c r="AU621" s="58"/>
      <c r="AV621" s="58"/>
      <c r="AW621" s="58"/>
    </row>
    <row r="622" spans="2:49" x14ac:dyDescent="0.25">
      <c r="B622" s="146"/>
      <c r="C622" s="58"/>
      <c r="D622" s="58"/>
      <c r="E622" s="146"/>
      <c r="F622" s="58"/>
      <c r="G622" s="58"/>
      <c r="H622" s="146"/>
      <c r="I622" s="58"/>
      <c r="J622" s="58"/>
      <c r="K622" s="146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  <c r="AA622" s="58"/>
      <c r="AB622" s="58"/>
      <c r="AC622" s="58"/>
      <c r="AD622" s="58"/>
      <c r="AE622" s="58"/>
      <c r="AF622" s="58"/>
      <c r="AG622" s="58"/>
      <c r="AH622" s="58"/>
      <c r="AI622" s="58"/>
      <c r="AJ622" s="58"/>
      <c r="AK622" s="58"/>
      <c r="AL622" s="58"/>
      <c r="AM622" s="58"/>
      <c r="AN622" s="58"/>
      <c r="AO622" s="58"/>
      <c r="AP622" s="58"/>
      <c r="AQ622" s="58"/>
      <c r="AR622" s="58"/>
      <c r="AS622" s="58"/>
      <c r="AT622" s="58"/>
      <c r="AU622" s="58"/>
      <c r="AV622" s="58"/>
      <c r="AW622" s="58"/>
    </row>
    <row r="623" spans="2:49" x14ac:dyDescent="0.25">
      <c r="B623" s="146"/>
      <c r="C623" s="58"/>
      <c r="D623" s="58"/>
      <c r="E623" s="146"/>
      <c r="F623" s="58"/>
      <c r="G623" s="58"/>
      <c r="H623" s="146"/>
      <c r="I623" s="58"/>
      <c r="J623" s="58"/>
      <c r="K623" s="146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58"/>
      <c r="AA623" s="58"/>
      <c r="AB623" s="58"/>
      <c r="AC623" s="58"/>
      <c r="AD623" s="58"/>
      <c r="AE623" s="58"/>
      <c r="AF623" s="58"/>
      <c r="AG623" s="58"/>
      <c r="AH623" s="58"/>
      <c r="AI623" s="58"/>
      <c r="AJ623" s="58"/>
      <c r="AK623" s="58"/>
      <c r="AL623" s="58"/>
      <c r="AM623" s="58"/>
      <c r="AN623" s="58"/>
      <c r="AO623" s="58"/>
      <c r="AP623" s="58"/>
      <c r="AQ623" s="58"/>
      <c r="AR623" s="58"/>
      <c r="AS623" s="58"/>
      <c r="AT623" s="58"/>
      <c r="AU623" s="58"/>
      <c r="AV623" s="58"/>
      <c r="AW623" s="58"/>
    </row>
    <row r="624" spans="2:49" x14ac:dyDescent="0.25">
      <c r="B624" s="146"/>
      <c r="C624" s="58"/>
      <c r="D624" s="58"/>
      <c r="E624" s="146"/>
      <c r="F624" s="58"/>
      <c r="G624" s="58"/>
      <c r="H624" s="146"/>
      <c r="I624" s="58"/>
      <c r="J624" s="58"/>
      <c r="K624" s="146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58"/>
      <c r="AA624" s="58"/>
      <c r="AB624" s="58"/>
      <c r="AC624" s="58"/>
      <c r="AD624" s="58"/>
      <c r="AE624" s="58"/>
      <c r="AF624" s="58"/>
      <c r="AG624" s="58"/>
      <c r="AH624" s="58"/>
      <c r="AI624" s="58"/>
      <c r="AJ624" s="58"/>
      <c r="AK624" s="58"/>
      <c r="AL624" s="58"/>
      <c r="AM624" s="58"/>
      <c r="AN624" s="58"/>
      <c r="AO624" s="58"/>
      <c r="AP624" s="58"/>
      <c r="AQ624" s="58"/>
      <c r="AR624" s="58"/>
      <c r="AS624" s="58"/>
      <c r="AT624" s="58"/>
      <c r="AU624" s="58"/>
      <c r="AV624" s="58"/>
      <c r="AW624" s="58"/>
    </row>
    <row r="625" spans="2:49" x14ac:dyDescent="0.25">
      <c r="B625" s="146"/>
      <c r="C625" s="58"/>
      <c r="D625" s="58"/>
      <c r="E625" s="146"/>
      <c r="F625" s="58"/>
      <c r="G625" s="58"/>
      <c r="H625" s="146"/>
      <c r="I625" s="58"/>
      <c r="J625" s="58"/>
      <c r="K625" s="146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58"/>
      <c r="AA625" s="58"/>
      <c r="AB625" s="58"/>
      <c r="AC625" s="58"/>
      <c r="AD625" s="58"/>
      <c r="AE625" s="58"/>
      <c r="AF625" s="58"/>
      <c r="AG625" s="58"/>
      <c r="AH625" s="58"/>
      <c r="AI625" s="58"/>
      <c r="AJ625" s="58"/>
      <c r="AK625" s="58"/>
      <c r="AL625" s="58"/>
      <c r="AM625" s="58"/>
      <c r="AN625" s="58"/>
      <c r="AO625" s="58"/>
      <c r="AP625" s="58"/>
      <c r="AQ625" s="58"/>
      <c r="AR625" s="58"/>
      <c r="AS625" s="58"/>
      <c r="AT625" s="58"/>
      <c r="AU625" s="58"/>
      <c r="AV625" s="58"/>
      <c r="AW625" s="58"/>
    </row>
    <row r="626" spans="2:49" x14ac:dyDescent="0.25">
      <c r="B626" s="146"/>
      <c r="C626" s="58"/>
      <c r="D626" s="58"/>
      <c r="E626" s="146"/>
      <c r="F626" s="58"/>
      <c r="G626" s="58"/>
      <c r="H626" s="146"/>
      <c r="I626" s="58"/>
      <c r="J626" s="58"/>
      <c r="K626" s="146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58"/>
      <c r="AA626" s="58"/>
      <c r="AB626" s="58"/>
      <c r="AC626" s="58"/>
      <c r="AD626" s="58"/>
      <c r="AE626" s="58"/>
      <c r="AF626" s="58"/>
      <c r="AG626" s="58"/>
      <c r="AH626" s="58"/>
      <c r="AI626" s="58"/>
      <c r="AJ626" s="58"/>
      <c r="AK626" s="58"/>
      <c r="AL626" s="58"/>
      <c r="AM626" s="58"/>
      <c r="AN626" s="58"/>
      <c r="AO626" s="58"/>
      <c r="AP626" s="58"/>
      <c r="AQ626" s="58"/>
      <c r="AR626" s="58"/>
      <c r="AS626" s="58"/>
      <c r="AT626" s="58"/>
      <c r="AU626" s="58"/>
      <c r="AV626" s="58"/>
      <c r="AW626" s="58"/>
    </row>
    <row r="627" spans="2:49" x14ac:dyDescent="0.25">
      <c r="B627" s="146"/>
      <c r="C627" s="58"/>
      <c r="D627" s="58"/>
      <c r="E627" s="146"/>
      <c r="F627" s="58"/>
      <c r="G627" s="58"/>
      <c r="H627" s="146"/>
      <c r="I627" s="58"/>
      <c r="J627" s="58"/>
      <c r="K627" s="146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  <c r="AA627" s="58"/>
      <c r="AB627" s="58"/>
      <c r="AC627" s="58"/>
      <c r="AD627" s="58"/>
      <c r="AE627" s="58"/>
      <c r="AF627" s="58"/>
      <c r="AG627" s="58"/>
      <c r="AH627" s="58"/>
      <c r="AI627" s="58"/>
      <c r="AJ627" s="58"/>
      <c r="AK627" s="58"/>
      <c r="AL627" s="58"/>
      <c r="AM627" s="58"/>
      <c r="AN627" s="58"/>
      <c r="AO627" s="58"/>
      <c r="AP627" s="58"/>
      <c r="AQ627" s="58"/>
      <c r="AR627" s="58"/>
      <c r="AS627" s="58"/>
      <c r="AT627" s="58"/>
      <c r="AU627" s="58"/>
      <c r="AV627" s="58"/>
      <c r="AW627" s="58"/>
    </row>
    <row r="628" spans="2:49" x14ac:dyDescent="0.25">
      <c r="B628" s="146"/>
      <c r="C628" s="58"/>
      <c r="D628" s="58"/>
      <c r="E628" s="146"/>
      <c r="F628" s="58"/>
      <c r="G628" s="58"/>
      <c r="H628" s="146"/>
      <c r="I628" s="58"/>
      <c r="J628" s="58"/>
      <c r="K628" s="146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58"/>
      <c r="AA628" s="58"/>
      <c r="AB628" s="58"/>
      <c r="AC628" s="58"/>
      <c r="AD628" s="58"/>
      <c r="AE628" s="58"/>
      <c r="AF628" s="58"/>
      <c r="AG628" s="58"/>
      <c r="AH628" s="58"/>
      <c r="AI628" s="58"/>
      <c r="AJ628" s="58"/>
      <c r="AK628" s="58"/>
      <c r="AL628" s="58"/>
      <c r="AM628" s="58"/>
      <c r="AN628" s="58"/>
      <c r="AO628" s="58"/>
      <c r="AP628" s="58"/>
      <c r="AQ628" s="58"/>
      <c r="AR628" s="58"/>
      <c r="AS628" s="58"/>
      <c r="AT628" s="58"/>
      <c r="AU628" s="58"/>
      <c r="AV628" s="58"/>
      <c r="AW628" s="58"/>
    </row>
    <row r="629" spans="2:49" x14ac:dyDescent="0.25">
      <c r="B629" s="146"/>
      <c r="C629" s="58"/>
      <c r="D629" s="58"/>
      <c r="E629" s="146"/>
      <c r="F629" s="58"/>
      <c r="G629" s="58"/>
      <c r="H629" s="146"/>
      <c r="I629" s="58"/>
      <c r="J629" s="58"/>
      <c r="K629" s="146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58"/>
      <c r="AA629" s="58"/>
      <c r="AB629" s="58"/>
      <c r="AC629" s="58"/>
      <c r="AD629" s="58"/>
      <c r="AE629" s="58"/>
      <c r="AF629" s="58"/>
      <c r="AG629" s="58"/>
      <c r="AH629" s="58"/>
      <c r="AI629" s="58"/>
      <c r="AJ629" s="58"/>
      <c r="AK629" s="58"/>
      <c r="AL629" s="58"/>
      <c r="AM629" s="58"/>
      <c r="AN629" s="58"/>
      <c r="AO629" s="58"/>
      <c r="AP629" s="58"/>
      <c r="AQ629" s="58"/>
      <c r="AR629" s="58"/>
      <c r="AS629" s="58"/>
      <c r="AT629" s="58"/>
      <c r="AU629" s="58"/>
      <c r="AV629" s="58"/>
      <c r="AW629" s="58"/>
    </row>
    <row r="630" spans="2:49" x14ac:dyDescent="0.25">
      <c r="B630" s="146"/>
      <c r="C630" s="58"/>
      <c r="D630" s="58"/>
      <c r="E630" s="146"/>
      <c r="F630" s="58"/>
      <c r="G630" s="58"/>
      <c r="H630" s="146"/>
      <c r="I630" s="58"/>
      <c r="J630" s="58"/>
      <c r="K630" s="146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58"/>
      <c r="AA630" s="58"/>
      <c r="AB630" s="58"/>
      <c r="AC630" s="58"/>
      <c r="AD630" s="58"/>
      <c r="AE630" s="58"/>
      <c r="AF630" s="58"/>
      <c r="AG630" s="58"/>
      <c r="AH630" s="58"/>
      <c r="AI630" s="58"/>
      <c r="AJ630" s="58"/>
      <c r="AK630" s="58"/>
      <c r="AL630" s="58"/>
      <c r="AM630" s="58"/>
      <c r="AN630" s="58"/>
      <c r="AO630" s="58"/>
      <c r="AP630" s="58"/>
      <c r="AQ630" s="58"/>
      <c r="AR630" s="58"/>
      <c r="AS630" s="58"/>
      <c r="AT630" s="58"/>
      <c r="AU630" s="58"/>
      <c r="AV630" s="58"/>
      <c r="AW630" s="58"/>
    </row>
    <row r="631" spans="2:49" x14ac:dyDescent="0.25">
      <c r="B631" s="146"/>
      <c r="C631" s="58"/>
      <c r="D631" s="58"/>
      <c r="E631" s="146"/>
      <c r="F631" s="58"/>
      <c r="G631" s="58"/>
      <c r="H631" s="146"/>
      <c r="I631" s="58"/>
      <c r="J631" s="58"/>
      <c r="K631" s="146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  <c r="AA631" s="58"/>
      <c r="AB631" s="58"/>
      <c r="AC631" s="58"/>
      <c r="AD631" s="58"/>
      <c r="AE631" s="58"/>
      <c r="AF631" s="58"/>
      <c r="AG631" s="58"/>
      <c r="AH631" s="58"/>
      <c r="AI631" s="58"/>
      <c r="AJ631" s="58"/>
      <c r="AK631" s="58"/>
      <c r="AL631" s="58"/>
      <c r="AM631" s="58"/>
      <c r="AN631" s="58"/>
      <c r="AO631" s="58"/>
      <c r="AP631" s="58"/>
      <c r="AQ631" s="58"/>
      <c r="AR631" s="58"/>
      <c r="AS631" s="58"/>
      <c r="AT631" s="58"/>
      <c r="AU631" s="58"/>
      <c r="AV631" s="58"/>
      <c r="AW631" s="58"/>
    </row>
    <row r="632" spans="2:49" x14ac:dyDescent="0.25">
      <c r="B632" s="146"/>
      <c r="C632" s="58"/>
      <c r="D632" s="58"/>
      <c r="E632" s="146"/>
      <c r="F632" s="58"/>
      <c r="G632" s="58"/>
      <c r="H632" s="146"/>
      <c r="I632" s="58"/>
      <c r="J632" s="58"/>
      <c r="K632" s="146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58"/>
      <c r="AA632" s="58"/>
      <c r="AB632" s="58"/>
      <c r="AC632" s="58"/>
      <c r="AD632" s="58"/>
      <c r="AE632" s="58"/>
      <c r="AF632" s="58"/>
      <c r="AG632" s="58"/>
      <c r="AH632" s="58"/>
      <c r="AI632" s="58"/>
      <c r="AJ632" s="58"/>
      <c r="AK632" s="58"/>
      <c r="AL632" s="58"/>
      <c r="AM632" s="58"/>
      <c r="AN632" s="58"/>
      <c r="AO632" s="58"/>
      <c r="AP632" s="58"/>
      <c r="AQ632" s="58"/>
      <c r="AR632" s="58"/>
      <c r="AS632" s="58"/>
      <c r="AT632" s="58"/>
      <c r="AU632" s="58"/>
      <c r="AV632" s="58"/>
      <c r="AW632" s="58"/>
    </row>
    <row r="633" spans="2:49" x14ac:dyDescent="0.25">
      <c r="B633" s="146"/>
      <c r="C633" s="58"/>
      <c r="D633" s="58"/>
      <c r="E633" s="146"/>
      <c r="F633" s="58"/>
      <c r="G633" s="58"/>
      <c r="H633" s="146"/>
      <c r="I633" s="58"/>
      <c r="J633" s="58"/>
      <c r="K633" s="146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  <c r="AA633" s="58"/>
      <c r="AB633" s="58"/>
      <c r="AC633" s="58"/>
      <c r="AD633" s="58"/>
      <c r="AE633" s="58"/>
      <c r="AF633" s="58"/>
      <c r="AG633" s="58"/>
      <c r="AH633" s="58"/>
      <c r="AI633" s="58"/>
      <c r="AJ633" s="58"/>
      <c r="AK633" s="58"/>
      <c r="AL633" s="58"/>
      <c r="AM633" s="58"/>
      <c r="AN633" s="58"/>
      <c r="AO633" s="58"/>
      <c r="AP633" s="58"/>
      <c r="AQ633" s="58"/>
      <c r="AR633" s="58"/>
      <c r="AS633" s="58"/>
      <c r="AT633" s="58"/>
      <c r="AU633" s="58"/>
      <c r="AV633" s="58"/>
      <c r="AW633" s="58"/>
    </row>
    <row r="634" spans="2:49" x14ac:dyDescent="0.25">
      <c r="B634" s="146"/>
      <c r="C634" s="58"/>
      <c r="D634" s="58"/>
      <c r="E634" s="146"/>
      <c r="F634" s="58"/>
      <c r="G634" s="58"/>
      <c r="H634" s="146"/>
      <c r="I634" s="58"/>
      <c r="J634" s="58"/>
      <c r="K634" s="146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58"/>
      <c r="AA634" s="58"/>
      <c r="AB634" s="58"/>
      <c r="AC634" s="58"/>
      <c r="AD634" s="58"/>
      <c r="AE634" s="58"/>
      <c r="AF634" s="58"/>
      <c r="AG634" s="58"/>
      <c r="AH634" s="58"/>
      <c r="AI634" s="58"/>
      <c r="AJ634" s="58"/>
      <c r="AK634" s="58"/>
      <c r="AL634" s="58"/>
      <c r="AM634" s="58"/>
      <c r="AN634" s="58"/>
      <c r="AO634" s="58"/>
      <c r="AP634" s="58"/>
      <c r="AQ634" s="58"/>
      <c r="AR634" s="58"/>
      <c r="AS634" s="58"/>
      <c r="AT634" s="58"/>
      <c r="AU634" s="58"/>
      <c r="AV634" s="58"/>
      <c r="AW634" s="58"/>
    </row>
    <row r="635" spans="2:49" x14ac:dyDescent="0.25">
      <c r="B635" s="146"/>
      <c r="C635" s="58"/>
      <c r="D635" s="58"/>
      <c r="E635" s="146"/>
      <c r="F635" s="58"/>
      <c r="G635" s="58"/>
      <c r="H635" s="146"/>
      <c r="I635" s="58"/>
      <c r="J635" s="58"/>
      <c r="K635" s="146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58"/>
      <c r="AA635" s="58"/>
      <c r="AB635" s="58"/>
      <c r="AC635" s="58"/>
      <c r="AD635" s="58"/>
      <c r="AE635" s="58"/>
      <c r="AF635" s="58"/>
      <c r="AG635" s="58"/>
      <c r="AH635" s="58"/>
      <c r="AI635" s="58"/>
      <c r="AJ635" s="58"/>
      <c r="AK635" s="58"/>
      <c r="AL635" s="58"/>
      <c r="AM635" s="58"/>
      <c r="AN635" s="58"/>
      <c r="AO635" s="58"/>
      <c r="AP635" s="58"/>
      <c r="AQ635" s="58"/>
      <c r="AR635" s="58"/>
      <c r="AS635" s="58"/>
      <c r="AT635" s="58"/>
      <c r="AU635" s="58"/>
      <c r="AV635" s="58"/>
      <c r="AW635" s="58"/>
    </row>
    <row r="636" spans="2:49" x14ac:dyDescent="0.25">
      <c r="B636" s="146"/>
      <c r="C636" s="58"/>
      <c r="D636" s="58"/>
      <c r="E636" s="146"/>
      <c r="F636" s="58"/>
      <c r="G636" s="58"/>
      <c r="H636" s="146"/>
      <c r="I636" s="58"/>
      <c r="J636" s="58"/>
      <c r="K636" s="146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58"/>
      <c r="AA636" s="58"/>
      <c r="AB636" s="58"/>
      <c r="AC636" s="58"/>
      <c r="AD636" s="58"/>
      <c r="AE636" s="58"/>
      <c r="AF636" s="58"/>
      <c r="AG636" s="58"/>
      <c r="AH636" s="58"/>
      <c r="AI636" s="58"/>
      <c r="AJ636" s="58"/>
      <c r="AK636" s="58"/>
      <c r="AL636" s="58"/>
      <c r="AM636" s="58"/>
      <c r="AN636" s="58"/>
      <c r="AO636" s="58"/>
      <c r="AP636" s="58"/>
      <c r="AQ636" s="58"/>
      <c r="AR636" s="58"/>
      <c r="AS636" s="58"/>
      <c r="AT636" s="58"/>
      <c r="AU636" s="58"/>
      <c r="AV636" s="58"/>
      <c r="AW636" s="58"/>
    </row>
    <row r="637" spans="2:49" x14ac:dyDescent="0.25">
      <c r="B637" s="146"/>
      <c r="C637" s="58"/>
      <c r="D637" s="58"/>
      <c r="E637" s="146"/>
      <c r="F637" s="58"/>
      <c r="G637" s="58"/>
      <c r="H637" s="146"/>
      <c r="I637" s="58"/>
      <c r="J637" s="58"/>
      <c r="K637" s="146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58"/>
      <c r="AA637" s="58"/>
      <c r="AB637" s="58"/>
      <c r="AC637" s="58"/>
      <c r="AD637" s="58"/>
      <c r="AE637" s="58"/>
      <c r="AF637" s="58"/>
      <c r="AG637" s="58"/>
      <c r="AH637" s="58"/>
      <c r="AI637" s="58"/>
      <c r="AJ637" s="58"/>
      <c r="AK637" s="58"/>
      <c r="AL637" s="58"/>
      <c r="AM637" s="58"/>
      <c r="AN637" s="58"/>
      <c r="AO637" s="58"/>
      <c r="AP637" s="58"/>
      <c r="AQ637" s="58"/>
      <c r="AR637" s="58"/>
      <c r="AS637" s="58"/>
      <c r="AT637" s="58"/>
      <c r="AU637" s="58"/>
      <c r="AV637" s="58"/>
      <c r="AW637" s="58"/>
    </row>
    <row r="638" spans="2:49" x14ac:dyDescent="0.25">
      <c r="B638" s="146"/>
      <c r="C638" s="58"/>
      <c r="D638" s="58"/>
      <c r="E638" s="146"/>
      <c r="F638" s="58"/>
      <c r="G638" s="58"/>
      <c r="H638" s="146"/>
      <c r="I638" s="58"/>
      <c r="J638" s="58"/>
      <c r="K638" s="146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  <c r="AA638" s="58"/>
      <c r="AB638" s="58"/>
      <c r="AC638" s="58"/>
      <c r="AD638" s="58"/>
      <c r="AE638" s="58"/>
      <c r="AF638" s="58"/>
      <c r="AG638" s="58"/>
      <c r="AH638" s="58"/>
      <c r="AI638" s="58"/>
      <c r="AJ638" s="58"/>
      <c r="AK638" s="58"/>
      <c r="AL638" s="58"/>
      <c r="AM638" s="58"/>
      <c r="AN638" s="58"/>
      <c r="AO638" s="58"/>
      <c r="AP638" s="58"/>
      <c r="AQ638" s="58"/>
      <c r="AR638" s="58"/>
      <c r="AS638" s="58"/>
      <c r="AT638" s="58"/>
      <c r="AU638" s="58"/>
      <c r="AV638" s="58"/>
      <c r="AW638" s="58"/>
    </row>
    <row r="639" spans="2:49" x14ac:dyDescent="0.25">
      <c r="B639" s="146"/>
      <c r="C639" s="58"/>
      <c r="D639" s="58"/>
      <c r="E639" s="146"/>
      <c r="F639" s="58"/>
      <c r="G639" s="58"/>
      <c r="H639" s="146"/>
      <c r="I639" s="58"/>
      <c r="J639" s="58"/>
      <c r="K639" s="146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58"/>
      <c r="AA639" s="58"/>
      <c r="AB639" s="58"/>
      <c r="AC639" s="58"/>
      <c r="AD639" s="58"/>
      <c r="AE639" s="58"/>
      <c r="AF639" s="58"/>
      <c r="AG639" s="58"/>
      <c r="AH639" s="58"/>
      <c r="AI639" s="58"/>
      <c r="AJ639" s="58"/>
      <c r="AK639" s="58"/>
      <c r="AL639" s="58"/>
      <c r="AM639" s="58"/>
      <c r="AN639" s="58"/>
      <c r="AO639" s="58"/>
      <c r="AP639" s="58"/>
      <c r="AQ639" s="58"/>
      <c r="AR639" s="58"/>
      <c r="AS639" s="58"/>
      <c r="AT639" s="58"/>
      <c r="AU639" s="58"/>
      <c r="AV639" s="58"/>
      <c r="AW639" s="58"/>
    </row>
    <row r="640" spans="2:49" x14ac:dyDescent="0.25">
      <c r="B640" s="146"/>
      <c r="C640" s="58"/>
      <c r="D640" s="58"/>
      <c r="E640" s="146"/>
      <c r="F640" s="58"/>
      <c r="G640" s="58"/>
      <c r="H640" s="146"/>
      <c r="I640" s="58"/>
      <c r="J640" s="58"/>
      <c r="K640" s="146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58"/>
      <c r="AA640" s="58"/>
      <c r="AB640" s="58"/>
      <c r="AC640" s="58"/>
      <c r="AD640" s="58"/>
      <c r="AE640" s="58"/>
      <c r="AF640" s="58"/>
      <c r="AG640" s="58"/>
      <c r="AH640" s="58"/>
      <c r="AI640" s="58"/>
      <c r="AJ640" s="58"/>
      <c r="AK640" s="58"/>
      <c r="AL640" s="58"/>
      <c r="AM640" s="58"/>
      <c r="AN640" s="58"/>
      <c r="AO640" s="58"/>
      <c r="AP640" s="58"/>
      <c r="AQ640" s="58"/>
      <c r="AR640" s="58"/>
      <c r="AS640" s="58"/>
      <c r="AT640" s="58"/>
      <c r="AU640" s="58"/>
      <c r="AV640" s="58"/>
      <c r="AW640" s="58"/>
    </row>
    <row r="641" spans="2:49" x14ac:dyDescent="0.25">
      <c r="B641" s="146"/>
      <c r="C641" s="58"/>
      <c r="D641" s="58"/>
      <c r="E641" s="146"/>
      <c r="F641" s="58"/>
      <c r="G641" s="58"/>
      <c r="H641" s="146"/>
      <c r="I641" s="58"/>
      <c r="J641" s="58"/>
      <c r="K641" s="146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58"/>
      <c r="AA641" s="58"/>
      <c r="AB641" s="58"/>
      <c r="AC641" s="58"/>
      <c r="AD641" s="58"/>
      <c r="AE641" s="58"/>
      <c r="AF641" s="58"/>
      <c r="AG641" s="58"/>
      <c r="AH641" s="58"/>
      <c r="AI641" s="58"/>
      <c r="AJ641" s="58"/>
      <c r="AK641" s="58"/>
      <c r="AL641" s="58"/>
      <c r="AM641" s="58"/>
      <c r="AN641" s="58"/>
      <c r="AO641" s="58"/>
      <c r="AP641" s="58"/>
      <c r="AQ641" s="58"/>
      <c r="AR641" s="58"/>
      <c r="AS641" s="58"/>
      <c r="AT641" s="58"/>
      <c r="AU641" s="58"/>
      <c r="AV641" s="58"/>
      <c r="AW641" s="58"/>
    </row>
    <row r="642" spans="2:49" x14ac:dyDescent="0.25">
      <c r="B642" s="146"/>
      <c r="C642" s="58"/>
      <c r="D642" s="58"/>
      <c r="E642" s="146"/>
      <c r="F642" s="58"/>
      <c r="G642" s="58"/>
      <c r="H642" s="146"/>
      <c r="I642" s="58"/>
      <c r="J642" s="58"/>
      <c r="K642" s="146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  <c r="AA642" s="58"/>
      <c r="AB642" s="58"/>
      <c r="AC642" s="58"/>
      <c r="AD642" s="58"/>
      <c r="AE642" s="58"/>
      <c r="AF642" s="58"/>
      <c r="AG642" s="58"/>
      <c r="AH642" s="58"/>
      <c r="AI642" s="58"/>
      <c r="AJ642" s="58"/>
      <c r="AK642" s="58"/>
      <c r="AL642" s="58"/>
      <c r="AM642" s="58"/>
      <c r="AN642" s="58"/>
      <c r="AO642" s="58"/>
      <c r="AP642" s="58"/>
      <c r="AQ642" s="58"/>
      <c r="AR642" s="58"/>
      <c r="AS642" s="58"/>
      <c r="AT642" s="58"/>
      <c r="AU642" s="58"/>
      <c r="AV642" s="58"/>
      <c r="AW642" s="58"/>
    </row>
    <row r="643" spans="2:49" x14ac:dyDescent="0.25">
      <c r="B643" s="146"/>
      <c r="C643" s="58"/>
      <c r="D643" s="58"/>
      <c r="E643" s="146"/>
      <c r="F643" s="58"/>
      <c r="G643" s="58"/>
      <c r="H643" s="146"/>
      <c r="I643" s="58"/>
      <c r="J643" s="58"/>
      <c r="K643" s="146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58"/>
      <c r="AA643" s="58"/>
      <c r="AB643" s="58"/>
      <c r="AC643" s="58"/>
      <c r="AD643" s="58"/>
      <c r="AE643" s="58"/>
      <c r="AF643" s="58"/>
      <c r="AG643" s="58"/>
      <c r="AH643" s="58"/>
      <c r="AI643" s="58"/>
      <c r="AJ643" s="58"/>
      <c r="AK643" s="58"/>
      <c r="AL643" s="58"/>
      <c r="AM643" s="58"/>
      <c r="AN643" s="58"/>
      <c r="AO643" s="58"/>
      <c r="AP643" s="58"/>
      <c r="AQ643" s="58"/>
      <c r="AR643" s="58"/>
      <c r="AS643" s="58"/>
      <c r="AT643" s="58"/>
      <c r="AU643" s="58"/>
      <c r="AV643" s="58"/>
      <c r="AW643" s="58"/>
    </row>
    <row r="644" spans="2:49" x14ac:dyDescent="0.25">
      <c r="B644" s="146"/>
      <c r="C644" s="58"/>
      <c r="D644" s="58"/>
      <c r="E644" s="146"/>
      <c r="F644" s="58"/>
      <c r="G644" s="58"/>
      <c r="H644" s="146"/>
      <c r="I644" s="58"/>
      <c r="J644" s="58"/>
      <c r="K644" s="146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58"/>
      <c r="AA644" s="58"/>
      <c r="AB644" s="58"/>
      <c r="AC644" s="58"/>
      <c r="AD644" s="58"/>
      <c r="AE644" s="58"/>
      <c r="AF644" s="58"/>
      <c r="AG644" s="58"/>
      <c r="AH644" s="58"/>
      <c r="AI644" s="58"/>
      <c r="AJ644" s="58"/>
      <c r="AK644" s="58"/>
      <c r="AL644" s="58"/>
      <c r="AM644" s="58"/>
      <c r="AN644" s="58"/>
      <c r="AO644" s="58"/>
      <c r="AP644" s="58"/>
      <c r="AQ644" s="58"/>
      <c r="AR644" s="58"/>
      <c r="AS644" s="58"/>
      <c r="AT644" s="58"/>
      <c r="AU644" s="58"/>
      <c r="AV644" s="58"/>
      <c r="AW644" s="58"/>
    </row>
    <row r="645" spans="2:49" x14ac:dyDescent="0.25">
      <c r="B645" s="146"/>
      <c r="C645" s="58"/>
      <c r="D645" s="58"/>
      <c r="E645" s="146"/>
      <c r="F645" s="58"/>
      <c r="G645" s="58"/>
      <c r="H645" s="146"/>
      <c r="I645" s="58"/>
      <c r="J645" s="58"/>
      <c r="K645" s="146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58"/>
      <c r="AA645" s="58"/>
      <c r="AB645" s="58"/>
      <c r="AC645" s="58"/>
      <c r="AD645" s="58"/>
      <c r="AE645" s="58"/>
      <c r="AF645" s="58"/>
      <c r="AG645" s="58"/>
      <c r="AH645" s="58"/>
      <c r="AI645" s="58"/>
      <c r="AJ645" s="58"/>
      <c r="AK645" s="58"/>
      <c r="AL645" s="58"/>
      <c r="AM645" s="58"/>
      <c r="AN645" s="58"/>
      <c r="AO645" s="58"/>
      <c r="AP645" s="58"/>
      <c r="AQ645" s="58"/>
      <c r="AR645" s="58"/>
      <c r="AS645" s="58"/>
      <c r="AT645" s="58"/>
      <c r="AU645" s="58"/>
      <c r="AV645" s="58"/>
      <c r="AW645" s="58"/>
    </row>
    <row r="646" spans="2:49" x14ac:dyDescent="0.25">
      <c r="B646" s="146"/>
      <c r="C646" s="58"/>
      <c r="D646" s="58"/>
      <c r="E646" s="146"/>
      <c r="F646" s="58"/>
      <c r="G646" s="58"/>
      <c r="H646" s="146"/>
      <c r="I646" s="58"/>
      <c r="J646" s="58"/>
      <c r="K646" s="146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58"/>
      <c r="AA646" s="58"/>
      <c r="AB646" s="58"/>
      <c r="AC646" s="58"/>
      <c r="AD646" s="58"/>
      <c r="AE646" s="58"/>
      <c r="AF646" s="58"/>
      <c r="AG646" s="58"/>
      <c r="AH646" s="58"/>
      <c r="AI646" s="58"/>
      <c r="AJ646" s="58"/>
      <c r="AK646" s="58"/>
      <c r="AL646" s="58"/>
      <c r="AM646" s="58"/>
      <c r="AN646" s="58"/>
      <c r="AO646" s="58"/>
      <c r="AP646" s="58"/>
      <c r="AQ646" s="58"/>
      <c r="AR646" s="58"/>
      <c r="AS646" s="58"/>
      <c r="AT646" s="58"/>
      <c r="AU646" s="58"/>
      <c r="AV646" s="58"/>
      <c r="AW646" s="58"/>
    </row>
    <row r="647" spans="2:49" x14ac:dyDescent="0.25">
      <c r="B647" s="146"/>
      <c r="C647" s="58"/>
      <c r="D647" s="58"/>
      <c r="E647" s="146"/>
      <c r="F647" s="58"/>
      <c r="G647" s="58"/>
      <c r="H647" s="146"/>
      <c r="I647" s="58"/>
      <c r="J647" s="58"/>
      <c r="K647" s="146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58"/>
      <c r="AA647" s="58"/>
      <c r="AB647" s="58"/>
      <c r="AC647" s="58"/>
      <c r="AD647" s="58"/>
      <c r="AE647" s="58"/>
      <c r="AF647" s="58"/>
      <c r="AG647" s="58"/>
      <c r="AH647" s="58"/>
      <c r="AI647" s="58"/>
      <c r="AJ647" s="58"/>
      <c r="AK647" s="58"/>
      <c r="AL647" s="58"/>
      <c r="AM647" s="58"/>
      <c r="AN647" s="58"/>
      <c r="AO647" s="58"/>
      <c r="AP647" s="58"/>
      <c r="AQ647" s="58"/>
      <c r="AR647" s="58"/>
      <c r="AS647" s="58"/>
      <c r="AT647" s="58"/>
      <c r="AU647" s="58"/>
      <c r="AV647" s="58"/>
      <c r="AW647" s="58"/>
    </row>
    <row r="648" spans="2:49" x14ac:dyDescent="0.25">
      <c r="B648" s="146"/>
      <c r="C648" s="58"/>
      <c r="D648" s="58"/>
      <c r="E648" s="146"/>
      <c r="F648" s="58"/>
      <c r="G648" s="58"/>
      <c r="H648" s="146"/>
      <c r="I648" s="58"/>
      <c r="J648" s="58"/>
      <c r="K648" s="146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58"/>
      <c r="AA648" s="58"/>
      <c r="AB648" s="58"/>
      <c r="AC648" s="58"/>
      <c r="AD648" s="58"/>
      <c r="AE648" s="58"/>
      <c r="AF648" s="58"/>
      <c r="AG648" s="58"/>
      <c r="AH648" s="58"/>
      <c r="AI648" s="58"/>
      <c r="AJ648" s="58"/>
      <c r="AK648" s="58"/>
      <c r="AL648" s="58"/>
      <c r="AM648" s="58"/>
      <c r="AN648" s="58"/>
      <c r="AO648" s="58"/>
      <c r="AP648" s="58"/>
      <c r="AQ648" s="58"/>
      <c r="AR648" s="58"/>
      <c r="AS648" s="58"/>
      <c r="AT648" s="58"/>
      <c r="AU648" s="58"/>
      <c r="AV648" s="58"/>
      <c r="AW648" s="58"/>
    </row>
    <row r="649" spans="2:49" x14ac:dyDescent="0.25">
      <c r="B649" s="146"/>
      <c r="C649" s="58"/>
      <c r="D649" s="58"/>
      <c r="E649" s="146"/>
      <c r="F649" s="58"/>
      <c r="G649" s="58"/>
      <c r="H649" s="146"/>
      <c r="I649" s="58"/>
      <c r="J649" s="58"/>
      <c r="K649" s="146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  <c r="AA649" s="58"/>
      <c r="AB649" s="58"/>
      <c r="AC649" s="58"/>
      <c r="AD649" s="58"/>
      <c r="AE649" s="58"/>
      <c r="AF649" s="58"/>
      <c r="AG649" s="58"/>
      <c r="AH649" s="58"/>
      <c r="AI649" s="58"/>
      <c r="AJ649" s="58"/>
      <c r="AK649" s="58"/>
      <c r="AL649" s="58"/>
      <c r="AM649" s="58"/>
      <c r="AN649" s="58"/>
      <c r="AO649" s="58"/>
      <c r="AP649" s="58"/>
      <c r="AQ649" s="58"/>
      <c r="AR649" s="58"/>
      <c r="AS649" s="58"/>
      <c r="AT649" s="58"/>
      <c r="AU649" s="58"/>
      <c r="AV649" s="58"/>
      <c r="AW649" s="58"/>
    </row>
    <row r="650" spans="2:49" x14ac:dyDescent="0.25">
      <c r="B650" s="146"/>
      <c r="C650" s="58"/>
      <c r="D650" s="58"/>
      <c r="E650" s="146"/>
      <c r="F650" s="58"/>
      <c r="G650" s="58"/>
      <c r="H650" s="146"/>
      <c r="I650" s="58"/>
      <c r="J650" s="58"/>
      <c r="K650" s="146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58"/>
      <c r="AA650" s="58"/>
      <c r="AB650" s="58"/>
      <c r="AC650" s="58"/>
      <c r="AD650" s="58"/>
      <c r="AE650" s="58"/>
      <c r="AF650" s="58"/>
      <c r="AG650" s="58"/>
      <c r="AH650" s="58"/>
      <c r="AI650" s="58"/>
      <c r="AJ650" s="58"/>
      <c r="AK650" s="58"/>
      <c r="AL650" s="58"/>
      <c r="AM650" s="58"/>
      <c r="AN650" s="58"/>
      <c r="AO650" s="58"/>
      <c r="AP650" s="58"/>
      <c r="AQ650" s="58"/>
      <c r="AR650" s="58"/>
      <c r="AS650" s="58"/>
      <c r="AT650" s="58"/>
      <c r="AU650" s="58"/>
      <c r="AV650" s="58"/>
      <c r="AW650" s="58"/>
    </row>
    <row r="651" spans="2:49" x14ac:dyDescent="0.25">
      <c r="B651" s="146"/>
      <c r="C651" s="58"/>
      <c r="D651" s="58"/>
      <c r="E651" s="146"/>
      <c r="F651" s="58"/>
      <c r="G651" s="58"/>
      <c r="H651" s="146"/>
      <c r="I651" s="58"/>
      <c r="J651" s="58"/>
      <c r="K651" s="146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  <c r="AA651" s="58"/>
      <c r="AB651" s="58"/>
      <c r="AC651" s="58"/>
      <c r="AD651" s="58"/>
      <c r="AE651" s="58"/>
      <c r="AF651" s="58"/>
      <c r="AG651" s="58"/>
      <c r="AH651" s="58"/>
      <c r="AI651" s="58"/>
      <c r="AJ651" s="58"/>
      <c r="AK651" s="58"/>
      <c r="AL651" s="58"/>
      <c r="AM651" s="58"/>
      <c r="AN651" s="58"/>
      <c r="AO651" s="58"/>
      <c r="AP651" s="58"/>
      <c r="AQ651" s="58"/>
      <c r="AR651" s="58"/>
      <c r="AS651" s="58"/>
      <c r="AT651" s="58"/>
      <c r="AU651" s="58"/>
      <c r="AV651" s="58"/>
      <c r="AW651" s="58"/>
    </row>
    <row r="652" spans="2:49" x14ac:dyDescent="0.25">
      <c r="B652" s="146"/>
      <c r="C652" s="58"/>
      <c r="D652" s="58"/>
      <c r="E652" s="146"/>
      <c r="F652" s="58"/>
      <c r="G652" s="58"/>
      <c r="H652" s="146"/>
      <c r="I652" s="58"/>
      <c r="J652" s="58"/>
      <c r="K652" s="146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58"/>
      <c r="AA652" s="58"/>
      <c r="AB652" s="58"/>
      <c r="AC652" s="58"/>
      <c r="AD652" s="58"/>
      <c r="AE652" s="58"/>
      <c r="AF652" s="58"/>
      <c r="AG652" s="58"/>
      <c r="AH652" s="58"/>
      <c r="AI652" s="58"/>
      <c r="AJ652" s="58"/>
      <c r="AK652" s="58"/>
      <c r="AL652" s="58"/>
      <c r="AM652" s="58"/>
      <c r="AN652" s="58"/>
      <c r="AO652" s="58"/>
      <c r="AP652" s="58"/>
      <c r="AQ652" s="58"/>
      <c r="AR652" s="58"/>
      <c r="AS652" s="58"/>
      <c r="AT652" s="58"/>
      <c r="AU652" s="58"/>
      <c r="AV652" s="58"/>
      <c r="AW652" s="58"/>
    </row>
    <row r="653" spans="2:49" x14ac:dyDescent="0.25">
      <c r="B653" s="146"/>
      <c r="C653" s="58"/>
      <c r="D653" s="58"/>
      <c r="E653" s="146"/>
      <c r="F653" s="58"/>
      <c r="G653" s="58"/>
      <c r="H653" s="146"/>
      <c r="I653" s="58"/>
      <c r="J653" s="58"/>
      <c r="K653" s="146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58"/>
      <c r="AA653" s="58"/>
      <c r="AB653" s="58"/>
      <c r="AC653" s="58"/>
      <c r="AD653" s="58"/>
      <c r="AE653" s="58"/>
      <c r="AF653" s="58"/>
      <c r="AG653" s="58"/>
      <c r="AH653" s="58"/>
      <c r="AI653" s="58"/>
      <c r="AJ653" s="58"/>
      <c r="AK653" s="58"/>
      <c r="AL653" s="58"/>
      <c r="AM653" s="58"/>
      <c r="AN653" s="58"/>
      <c r="AO653" s="58"/>
      <c r="AP653" s="58"/>
      <c r="AQ653" s="58"/>
      <c r="AR653" s="58"/>
      <c r="AS653" s="58"/>
      <c r="AT653" s="58"/>
      <c r="AU653" s="58"/>
      <c r="AV653" s="58"/>
      <c r="AW653" s="58"/>
    </row>
    <row r="654" spans="2:49" x14ac:dyDescent="0.25">
      <c r="B654" s="146"/>
      <c r="C654" s="58"/>
      <c r="D654" s="58"/>
      <c r="E654" s="146"/>
      <c r="F654" s="58"/>
      <c r="G654" s="58"/>
      <c r="H654" s="146"/>
      <c r="I654" s="58"/>
      <c r="J654" s="58"/>
      <c r="K654" s="146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58"/>
      <c r="AA654" s="58"/>
      <c r="AB654" s="58"/>
      <c r="AC654" s="58"/>
      <c r="AD654" s="58"/>
      <c r="AE654" s="58"/>
      <c r="AF654" s="58"/>
      <c r="AG654" s="58"/>
      <c r="AH654" s="58"/>
      <c r="AI654" s="58"/>
      <c r="AJ654" s="58"/>
      <c r="AK654" s="58"/>
      <c r="AL654" s="58"/>
      <c r="AM654" s="58"/>
      <c r="AN654" s="58"/>
      <c r="AO654" s="58"/>
      <c r="AP654" s="58"/>
      <c r="AQ654" s="58"/>
      <c r="AR654" s="58"/>
      <c r="AS654" s="58"/>
      <c r="AT654" s="58"/>
      <c r="AU654" s="58"/>
      <c r="AV654" s="58"/>
      <c r="AW654" s="58"/>
    </row>
    <row r="655" spans="2:49" x14ac:dyDescent="0.25">
      <c r="B655" s="146"/>
      <c r="C655" s="58"/>
      <c r="D655" s="58"/>
      <c r="E655" s="146"/>
      <c r="F655" s="58"/>
      <c r="G655" s="58"/>
      <c r="H655" s="146"/>
      <c r="I655" s="58"/>
      <c r="J655" s="58"/>
      <c r="K655" s="146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  <c r="AA655" s="58"/>
      <c r="AB655" s="58"/>
      <c r="AC655" s="58"/>
      <c r="AD655" s="58"/>
      <c r="AE655" s="58"/>
      <c r="AF655" s="58"/>
      <c r="AG655" s="58"/>
      <c r="AH655" s="58"/>
      <c r="AI655" s="58"/>
      <c r="AJ655" s="58"/>
      <c r="AK655" s="58"/>
      <c r="AL655" s="58"/>
      <c r="AM655" s="58"/>
      <c r="AN655" s="58"/>
      <c r="AO655" s="58"/>
      <c r="AP655" s="58"/>
      <c r="AQ655" s="58"/>
      <c r="AR655" s="58"/>
      <c r="AS655" s="58"/>
      <c r="AT655" s="58"/>
      <c r="AU655" s="58"/>
      <c r="AV655" s="58"/>
      <c r="AW655" s="58"/>
    </row>
    <row r="656" spans="2:49" x14ac:dyDescent="0.25">
      <c r="B656" s="146"/>
      <c r="C656" s="58"/>
      <c r="D656" s="58"/>
      <c r="E656" s="146"/>
      <c r="F656" s="58"/>
      <c r="G656" s="58"/>
      <c r="H656" s="146"/>
      <c r="I656" s="58"/>
      <c r="J656" s="58"/>
      <c r="K656" s="146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58"/>
      <c r="AA656" s="58"/>
      <c r="AB656" s="58"/>
      <c r="AC656" s="58"/>
      <c r="AD656" s="58"/>
      <c r="AE656" s="58"/>
      <c r="AF656" s="58"/>
      <c r="AG656" s="58"/>
      <c r="AH656" s="58"/>
      <c r="AI656" s="58"/>
      <c r="AJ656" s="58"/>
      <c r="AK656" s="58"/>
      <c r="AL656" s="58"/>
      <c r="AM656" s="58"/>
      <c r="AN656" s="58"/>
      <c r="AO656" s="58"/>
      <c r="AP656" s="58"/>
      <c r="AQ656" s="58"/>
      <c r="AR656" s="58"/>
      <c r="AS656" s="58"/>
      <c r="AT656" s="58"/>
      <c r="AU656" s="58"/>
      <c r="AV656" s="58"/>
      <c r="AW656" s="58"/>
    </row>
    <row r="657" spans="2:49" x14ac:dyDescent="0.25">
      <c r="B657" s="146"/>
      <c r="C657" s="58"/>
      <c r="D657" s="58"/>
      <c r="E657" s="146"/>
      <c r="F657" s="58"/>
      <c r="G657" s="58"/>
      <c r="H657" s="146"/>
      <c r="I657" s="58"/>
      <c r="J657" s="58"/>
      <c r="K657" s="146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  <c r="AA657" s="58"/>
      <c r="AB657" s="58"/>
      <c r="AC657" s="58"/>
      <c r="AD657" s="58"/>
      <c r="AE657" s="58"/>
      <c r="AF657" s="58"/>
      <c r="AG657" s="58"/>
      <c r="AH657" s="58"/>
      <c r="AI657" s="58"/>
      <c r="AJ657" s="58"/>
      <c r="AK657" s="58"/>
      <c r="AL657" s="58"/>
      <c r="AM657" s="58"/>
      <c r="AN657" s="58"/>
      <c r="AO657" s="58"/>
      <c r="AP657" s="58"/>
      <c r="AQ657" s="58"/>
      <c r="AR657" s="58"/>
      <c r="AS657" s="58"/>
      <c r="AT657" s="58"/>
      <c r="AU657" s="58"/>
      <c r="AV657" s="58"/>
      <c r="AW657" s="58"/>
    </row>
    <row r="658" spans="2:49" x14ac:dyDescent="0.25">
      <c r="B658" s="146"/>
      <c r="C658" s="58"/>
      <c r="D658" s="58"/>
      <c r="E658" s="146"/>
      <c r="F658" s="58"/>
      <c r="G658" s="58"/>
      <c r="H658" s="146"/>
      <c r="I658" s="58"/>
      <c r="J658" s="58"/>
      <c r="K658" s="146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  <c r="AA658" s="58"/>
      <c r="AB658" s="58"/>
      <c r="AC658" s="58"/>
      <c r="AD658" s="58"/>
      <c r="AE658" s="58"/>
      <c r="AF658" s="58"/>
      <c r="AG658" s="58"/>
      <c r="AH658" s="58"/>
      <c r="AI658" s="58"/>
      <c r="AJ658" s="58"/>
      <c r="AK658" s="58"/>
      <c r="AL658" s="58"/>
      <c r="AM658" s="58"/>
      <c r="AN658" s="58"/>
      <c r="AO658" s="58"/>
      <c r="AP658" s="58"/>
      <c r="AQ658" s="58"/>
      <c r="AR658" s="58"/>
      <c r="AS658" s="58"/>
      <c r="AT658" s="58"/>
      <c r="AU658" s="58"/>
      <c r="AV658" s="58"/>
      <c r="AW658" s="58"/>
    </row>
    <row r="659" spans="2:49" x14ac:dyDescent="0.25">
      <c r="B659" s="146"/>
      <c r="C659" s="58"/>
      <c r="D659" s="58"/>
      <c r="E659" s="146"/>
      <c r="F659" s="58"/>
      <c r="G659" s="58"/>
      <c r="H659" s="146"/>
      <c r="I659" s="58"/>
      <c r="J659" s="58"/>
      <c r="K659" s="146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  <c r="AA659" s="58"/>
      <c r="AB659" s="58"/>
      <c r="AC659" s="58"/>
      <c r="AD659" s="58"/>
      <c r="AE659" s="58"/>
      <c r="AF659" s="58"/>
      <c r="AG659" s="58"/>
      <c r="AH659" s="58"/>
      <c r="AI659" s="58"/>
      <c r="AJ659" s="58"/>
      <c r="AK659" s="58"/>
      <c r="AL659" s="58"/>
      <c r="AM659" s="58"/>
      <c r="AN659" s="58"/>
      <c r="AO659" s="58"/>
      <c r="AP659" s="58"/>
      <c r="AQ659" s="58"/>
      <c r="AR659" s="58"/>
      <c r="AS659" s="58"/>
      <c r="AT659" s="58"/>
      <c r="AU659" s="58"/>
      <c r="AV659" s="58"/>
      <c r="AW659" s="58"/>
    </row>
    <row r="660" spans="2:49" x14ac:dyDescent="0.25">
      <c r="B660" s="146"/>
      <c r="C660" s="58"/>
      <c r="D660" s="58"/>
      <c r="E660" s="146"/>
      <c r="F660" s="58"/>
      <c r="G660" s="58"/>
      <c r="H660" s="146"/>
      <c r="I660" s="58"/>
      <c r="J660" s="58"/>
      <c r="K660" s="146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58"/>
      <c r="AA660" s="58"/>
      <c r="AB660" s="58"/>
      <c r="AC660" s="58"/>
      <c r="AD660" s="58"/>
      <c r="AE660" s="58"/>
      <c r="AF660" s="58"/>
      <c r="AG660" s="58"/>
      <c r="AH660" s="58"/>
      <c r="AI660" s="58"/>
      <c r="AJ660" s="58"/>
      <c r="AK660" s="58"/>
      <c r="AL660" s="58"/>
      <c r="AM660" s="58"/>
      <c r="AN660" s="58"/>
      <c r="AO660" s="58"/>
      <c r="AP660" s="58"/>
      <c r="AQ660" s="58"/>
      <c r="AR660" s="58"/>
      <c r="AS660" s="58"/>
      <c r="AT660" s="58"/>
      <c r="AU660" s="58"/>
      <c r="AV660" s="58"/>
      <c r="AW660" s="58"/>
    </row>
    <row r="661" spans="2:49" x14ac:dyDescent="0.25">
      <c r="B661" s="146"/>
      <c r="C661" s="58"/>
      <c r="D661" s="58"/>
      <c r="E661" s="146"/>
      <c r="F661" s="58"/>
      <c r="G661" s="58"/>
      <c r="H661" s="146"/>
      <c r="I661" s="58"/>
      <c r="J661" s="58"/>
      <c r="K661" s="146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58"/>
      <c r="AA661" s="58"/>
      <c r="AB661" s="58"/>
      <c r="AC661" s="58"/>
      <c r="AD661" s="58"/>
      <c r="AE661" s="58"/>
      <c r="AF661" s="58"/>
      <c r="AG661" s="58"/>
      <c r="AH661" s="58"/>
      <c r="AI661" s="58"/>
      <c r="AJ661" s="58"/>
      <c r="AK661" s="58"/>
      <c r="AL661" s="58"/>
      <c r="AM661" s="58"/>
      <c r="AN661" s="58"/>
      <c r="AO661" s="58"/>
      <c r="AP661" s="58"/>
      <c r="AQ661" s="58"/>
      <c r="AR661" s="58"/>
      <c r="AS661" s="58"/>
      <c r="AT661" s="58"/>
      <c r="AU661" s="58"/>
      <c r="AV661" s="58"/>
      <c r="AW661" s="58"/>
    </row>
    <row r="662" spans="2:49" x14ac:dyDescent="0.25">
      <c r="B662" s="146"/>
      <c r="C662" s="58"/>
      <c r="D662" s="58"/>
      <c r="E662" s="146"/>
      <c r="F662" s="58"/>
      <c r="G662" s="58"/>
      <c r="H662" s="146"/>
      <c r="I662" s="58"/>
      <c r="J662" s="58"/>
      <c r="K662" s="146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58"/>
      <c r="AA662" s="58"/>
      <c r="AB662" s="58"/>
      <c r="AC662" s="58"/>
      <c r="AD662" s="58"/>
      <c r="AE662" s="58"/>
      <c r="AF662" s="58"/>
      <c r="AG662" s="58"/>
      <c r="AH662" s="58"/>
      <c r="AI662" s="58"/>
      <c r="AJ662" s="58"/>
      <c r="AK662" s="58"/>
      <c r="AL662" s="58"/>
      <c r="AM662" s="58"/>
      <c r="AN662" s="58"/>
      <c r="AO662" s="58"/>
      <c r="AP662" s="58"/>
      <c r="AQ662" s="58"/>
      <c r="AR662" s="58"/>
      <c r="AS662" s="58"/>
      <c r="AT662" s="58"/>
      <c r="AU662" s="58"/>
      <c r="AV662" s="58"/>
      <c r="AW662" s="58"/>
    </row>
    <row r="663" spans="2:49" x14ac:dyDescent="0.25">
      <c r="B663" s="146"/>
      <c r="C663" s="58"/>
      <c r="D663" s="58"/>
      <c r="E663" s="146"/>
      <c r="F663" s="58"/>
      <c r="G663" s="58"/>
      <c r="H663" s="146"/>
      <c r="I663" s="58"/>
      <c r="J663" s="58"/>
      <c r="K663" s="146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58"/>
      <c r="AA663" s="58"/>
      <c r="AB663" s="58"/>
      <c r="AC663" s="58"/>
      <c r="AD663" s="58"/>
      <c r="AE663" s="58"/>
      <c r="AF663" s="58"/>
      <c r="AG663" s="58"/>
      <c r="AH663" s="58"/>
      <c r="AI663" s="58"/>
      <c r="AJ663" s="58"/>
      <c r="AK663" s="58"/>
      <c r="AL663" s="58"/>
      <c r="AM663" s="58"/>
      <c r="AN663" s="58"/>
      <c r="AO663" s="58"/>
      <c r="AP663" s="58"/>
      <c r="AQ663" s="58"/>
      <c r="AR663" s="58"/>
      <c r="AS663" s="58"/>
      <c r="AT663" s="58"/>
      <c r="AU663" s="58"/>
      <c r="AV663" s="58"/>
      <c r="AW663" s="58"/>
    </row>
    <row r="664" spans="2:49" x14ac:dyDescent="0.25">
      <c r="B664" s="146"/>
      <c r="C664" s="58"/>
      <c r="D664" s="58"/>
      <c r="E664" s="146"/>
      <c r="F664" s="58"/>
      <c r="G664" s="58"/>
      <c r="H664" s="146"/>
      <c r="I664" s="58"/>
      <c r="J664" s="58"/>
      <c r="K664" s="146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  <c r="AA664" s="58"/>
      <c r="AB664" s="58"/>
      <c r="AC664" s="58"/>
      <c r="AD664" s="58"/>
      <c r="AE664" s="58"/>
      <c r="AF664" s="58"/>
      <c r="AG664" s="58"/>
      <c r="AH664" s="58"/>
      <c r="AI664" s="58"/>
      <c r="AJ664" s="58"/>
      <c r="AK664" s="58"/>
      <c r="AL664" s="58"/>
      <c r="AM664" s="58"/>
      <c r="AN664" s="58"/>
      <c r="AO664" s="58"/>
      <c r="AP664" s="58"/>
      <c r="AQ664" s="58"/>
      <c r="AR664" s="58"/>
      <c r="AS664" s="58"/>
      <c r="AT664" s="58"/>
      <c r="AU664" s="58"/>
      <c r="AV664" s="58"/>
      <c r="AW664" s="58"/>
    </row>
    <row r="665" spans="2:49" x14ac:dyDescent="0.25">
      <c r="B665" s="146"/>
      <c r="C665" s="58"/>
      <c r="D665" s="58"/>
      <c r="E665" s="146"/>
      <c r="F665" s="58"/>
      <c r="G665" s="58"/>
      <c r="H665" s="146"/>
      <c r="I665" s="58"/>
      <c r="J665" s="58"/>
      <c r="K665" s="146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58"/>
      <c r="AA665" s="58"/>
      <c r="AB665" s="58"/>
      <c r="AC665" s="58"/>
      <c r="AD665" s="58"/>
      <c r="AE665" s="58"/>
      <c r="AF665" s="58"/>
      <c r="AG665" s="58"/>
      <c r="AH665" s="58"/>
      <c r="AI665" s="58"/>
      <c r="AJ665" s="58"/>
      <c r="AK665" s="58"/>
      <c r="AL665" s="58"/>
      <c r="AM665" s="58"/>
      <c r="AN665" s="58"/>
      <c r="AO665" s="58"/>
      <c r="AP665" s="58"/>
      <c r="AQ665" s="58"/>
      <c r="AR665" s="58"/>
      <c r="AS665" s="58"/>
      <c r="AT665" s="58"/>
      <c r="AU665" s="58"/>
      <c r="AV665" s="58"/>
      <c r="AW665" s="58"/>
    </row>
    <row r="666" spans="2:49" x14ac:dyDescent="0.25">
      <c r="B666" s="146"/>
      <c r="C666" s="58"/>
      <c r="D666" s="58"/>
      <c r="E666" s="146"/>
      <c r="F666" s="58"/>
      <c r="G666" s="58"/>
      <c r="H666" s="146"/>
      <c r="I666" s="58"/>
      <c r="J666" s="58"/>
      <c r="K666" s="146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58"/>
      <c r="AA666" s="58"/>
      <c r="AB666" s="58"/>
      <c r="AC666" s="58"/>
      <c r="AD666" s="58"/>
      <c r="AE666" s="58"/>
      <c r="AF666" s="58"/>
      <c r="AG666" s="58"/>
      <c r="AH666" s="58"/>
      <c r="AI666" s="58"/>
      <c r="AJ666" s="58"/>
      <c r="AK666" s="58"/>
      <c r="AL666" s="58"/>
      <c r="AM666" s="58"/>
      <c r="AN666" s="58"/>
      <c r="AO666" s="58"/>
      <c r="AP666" s="58"/>
      <c r="AQ666" s="58"/>
      <c r="AR666" s="58"/>
      <c r="AS666" s="58"/>
      <c r="AT666" s="58"/>
      <c r="AU666" s="58"/>
      <c r="AV666" s="58"/>
      <c r="AW666" s="58"/>
    </row>
    <row r="667" spans="2:49" x14ac:dyDescent="0.25">
      <c r="B667" s="146"/>
      <c r="C667" s="58"/>
      <c r="D667" s="58"/>
      <c r="E667" s="146"/>
      <c r="F667" s="58"/>
      <c r="G667" s="58"/>
      <c r="H667" s="146"/>
      <c r="I667" s="58"/>
      <c r="J667" s="58"/>
      <c r="K667" s="146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58"/>
      <c r="AA667" s="58"/>
      <c r="AB667" s="58"/>
      <c r="AC667" s="58"/>
      <c r="AD667" s="58"/>
      <c r="AE667" s="58"/>
      <c r="AF667" s="58"/>
      <c r="AG667" s="58"/>
      <c r="AH667" s="58"/>
      <c r="AI667" s="58"/>
      <c r="AJ667" s="58"/>
      <c r="AK667" s="58"/>
      <c r="AL667" s="58"/>
      <c r="AM667" s="58"/>
      <c r="AN667" s="58"/>
      <c r="AO667" s="58"/>
      <c r="AP667" s="58"/>
      <c r="AQ667" s="58"/>
      <c r="AR667" s="58"/>
      <c r="AS667" s="58"/>
      <c r="AT667" s="58"/>
      <c r="AU667" s="58"/>
      <c r="AV667" s="58"/>
      <c r="AW667" s="58"/>
    </row>
    <row r="668" spans="2:49" x14ac:dyDescent="0.25">
      <c r="B668" s="146"/>
      <c r="C668" s="58"/>
      <c r="D668" s="58"/>
      <c r="E668" s="146"/>
      <c r="F668" s="58"/>
      <c r="G668" s="58"/>
      <c r="H668" s="146"/>
      <c r="I668" s="58"/>
      <c r="J668" s="58"/>
      <c r="K668" s="146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58"/>
      <c r="AA668" s="58"/>
      <c r="AB668" s="58"/>
      <c r="AC668" s="58"/>
      <c r="AD668" s="58"/>
      <c r="AE668" s="58"/>
      <c r="AF668" s="58"/>
      <c r="AG668" s="58"/>
      <c r="AH668" s="58"/>
      <c r="AI668" s="58"/>
      <c r="AJ668" s="58"/>
      <c r="AK668" s="58"/>
      <c r="AL668" s="58"/>
      <c r="AM668" s="58"/>
      <c r="AN668" s="58"/>
      <c r="AO668" s="58"/>
      <c r="AP668" s="58"/>
      <c r="AQ668" s="58"/>
      <c r="AR668" s="58"/>
      <c r="AS668" s="58"/>
      <c r="AT668" s="58"/>
      <c r="AU668" s="58"/>
      <c r="AV668" s="58"/>
      <c r="AW668" s="58"/>
    </row>
    <row r="669" spans="2:49" x14ac:dyDescent="0.25">
      <c r="B669" s="146"/>
      <c r="C669" s="58"/>
      <c r="D669" s="58"/>
      <c r="E669" s="146"/>
      <c r="F669" s="58"/>
      <c r="G669" s="58"/>
      <c r="H669" s="146"/>
      <c r="I669" s="58"/>
      <c r="J669" s="58"/>
      <c r="K669" s="146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58"/>
      <c r="AA669" s="58"/>
      <c r="AB669" s="58"/>
      <c r="AC669" s="58"/>
      <c r="AD669" s="58"/>
      <c r="AE669" s="58"/>
      <c r="AF669" s="58"/>
      <c r="AG669" s="58"/>
      <c r="AH669" s="58"/>
      <c r="AI669" s="58"/>
      <c r="AJ669" s="58"/>
      <c r="AK669" s="58"/>
      <c r="AL669" s="58"/>
      <c r="AM669" s="58"/>
      <c r="AN669" s="58"/>
      <c r="AO669" s="58"/>
      <c r="AP669" s="58"/>
      <c r="AQ669" s="58"/>
      <c r="AR669" s="58"/>
      <c r="AS669" s="58"/>
      <c r="AT669" s="58"/>
      <c r="AU669" s="58"/>
      <c r="AV669" s="58"/>
      <c r="AW669" s="58"/>
    </row>
    <row r="670" spans="2:49" x14ac:dyDescent="0.25">
      <c r="B670" s="146"/>
      <c r="C670" s="58"/>
      <c r="D670" s="58"/>
      <c r="E670" s="146"/>
      <c r="F670" s="58"/>
      <c r="G670" s="58"/>
      <c r="H670" s="146"/>
      <c r="I670" s="58"/>
      <c r="J670" s="58"/>
      <c r="K670" s="146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58"/>
      <c r="AA670" s="58"/>
      <c r="AB670" s="58"/>
      <c r="AC670" s="58"/>
      <c r="AD670" s="58"/>
      <c r="AE670" s="58"/>
      <c r="AF670" s="58"/>
      <c r="AG670" s="58"/>
      <c r="AH670" s="58"/>
      <c r="AI670" s="58"/>
      <c r="AJ670" s="58"/>
      <c r="AK670" s="58"/>
      <c r="AL670" s="58"/>
      <c r="AM670" s="58"/>
      <c r="AN670" s="58"/>
      <c r="AO670" s="58"/>
      <c r="AP670" s="58"/>
      <c r="AQ670" s="58"/>
      <c r="AR670" s="58"/>
      <c r="AS670" s="58"/>
      <c r="AT670" s="58"/>
      <c r="AU670" s="58"/>
      <c r="AV670" s="58"/>
      <c r="AW670" s="58"/>
    </row>
    <row r="671" spans="2:49" x14ac:dyDescent="0.25">
      <c r="B671" s="146"/>
      <c r="C671" s="58"/>
      <c r="E671" s="146"/>
      <c r="F671" s="58"/>
      <c r="H671" s="146"/>
      <c r="I671" s="58"/>
      <c r="K671" s="146"/>
      <c r="L671" s="58"/>
    </row>
    <row r="672" spans="2:49" x14ac:dyDescent="0.25">
      <c r="B672" s="146"/>
      <c r="C672" s="58"/>
      <c r="E672" s="146"/>
      <c r="F672" s="58"/>
      <c r="H672" s="146"/>
      <c r="I672" s="58"/>
      <c r="K672" s="146"/>
      <c r="L672" s="58"/>
    </row>
    <row r="673" spans="2:12" x14ac:dyDescent="0.25">
      <c r="B673" s="146"/>
      <c r="C673" s="58"/>
      <c r="E673" s="146"/>
      <c r="F673" s="58"/>
      <c r="H673" s="146"/>
      <c r="I673" s="58"/>
      <c r="K673" s="146"/>
      <c r="L673" s="58"/>
    </row>
    <row r="674" spans="2:12" x14ac:dyDescent="0.25">
      <c r="B674" s="146"/>
      <c r="C674" s="58"/>
      <c r="E674" s="146"/>
      <c r="F674" s="58"/>
      <c r="H674" s="146"/>
      <c r="I674" s="58"/>
      <c r="K674" s="146"/>
      <c r="L674" s="58"/>
    </row>
    <row r="675" spans="2:12" x14ac:dyDescent="0.25">
      <c r="B675" s="146"/>
      <c r="C675" s="58"/>
      <c r="E675" s="146"/>
      <c r="F675" s="58"/>
      <c r="H675" s="146"/>
      <c r="I675" s="58"/>
      <c r="K675" s="146"/>
      <c r="L675" s="58"/>
    </row>
    <row r="676" spans="2:12" x14ac:dyDescent="0.25">
      <c r="B676" s="146"/>
      <c r="C676" s="58"/>
      <c r="E676" s="146"/>
      <c r="F676" s="58"/>
      <c r="H676" s="146"/>
      <c r="I676" s="58"/>
      <c r="K676" s="146"/>
      <c r="L676" s="58"/>
    </row>
    <row r="677" spans="2:12" x14ac:dyDescent="0.25">
      <c r="B677" s="146"/>
      <c r="C677" s="58"/>
      <c r="E677" s="146"/>
      <c r="F677" s="58"/>
      <c r="H677" s="146"/>
      <c r="I677" s="58"/>
      <c r="K677" s="146"/>
      <c r="L677" s="58"/>
    </row>
    <row r="678" spans="2:12" x14ac:dyDescent="0.25">
      <c r="B678" s="146"/>
      <c r="C678" s="58"/>
      <c r="E678" s="146"/>
      <c r="F678" s="58"/>
      <c r="H678" s="146"/>
      <c r="I678" s="58"/>
      <c r="K678" s="146"/>
      <c r="L678" s="58"/>
    </row>
    <row r="679" spans="2:12" x14ac:dyDescent="0.25">
      <c r="B679" s="146"/>
      <c r="C679" s="58"/>
      <c r="E679" s="146"/>
      <c r="F679" s="58"/>
      <c r="H679" s="146"/>
      <c r="I679" s="58"/>
      <c r="K679" s="146"/>
      <c r="L679" s="58"/>
    </row>
    <row r="680" spans="2:12" x14ac:dyDescent="0.25">
      <c r="B680" s="146"/>
      <c r="C680" s="58"/>
      <c r="E680" s="146"/>
      <c r="F680" s="58"/>
      <c r="H680" s="146"/>
      <c r="I680" s="58"/>
      <c r="K680" s="146"/>
      <c r="L680" s="58"/>
    </row>
    <row r="681" spans="2:12" x14ac:dyDescent="0.25">
      <c r="B681" s="146"/>
      <c r="C681" s="58"/>
      <c r="E681" s="146"/>
      <c r="F681" s="58"/>
      <c r="H681" s="146"/>
      <c r="I681" s="58"/>
      <c r="K681" s="146"/>
      <c r="L681" s="58"/>
    </row>
    <row r="682" spans="2:12" x14ac:dyDescent="0.25">
      <c r="B682" s="146"/>
      <c r="C682" s="58"/>
      <c r="E682" s="146"/>
      <c r="F682" s="58"/>
      <c r="H682" s="146"/>
      <c r="I682" s="58"/>
      <c r="K682" s="146"/>
      <c r="L682" s="58"/>
    </row>
    <row r="683" spans="2:12" x14ac:dyDescent="0.25">
      <c r="B683" s="146"/>
      <c r="C683" s="58"/>
      <c r="E683" s="146"/>
      <c r="F683" s="58"/>
      <c r="H683" s="146"/>
      <c r="I683" s="58"/>
      <c r="K683" s="146"/>
      <c r="L683" s="58"/>
    </row>
    <row r="684" spans="2:12" x14ac:dyDescent="0.25">
      <c r="B684" s="146"/>
      <c r="C684" s="58"/>
      <c r="E684" s="146"/>
      <c r="F684" s="58"/>
      <c r="H684" s="146"/>
      <c r="I684" s="58"/>
      <c r="K684" s="146"/>
      <c r="L684" s="58"/>
    </row>
    <row r="685" spans="2:12" x14ac:dyDescent="0.25">
      <c r="B685" s="146"/>
      <c r="C685" s="58"/>
      <c r="E685" s="146"/>
      <c r="F685" s="58"/>
      <c r="H685" s="146"/>
      <c r="I685" s="58"/>
      <c r="K685" s="146"/>
      <c r="L685" s="58"/>
    </row>
    <row r="686" spans="2:12" x14ac:dyDescent="0.25">
      <c r="B686" s="146"/>
      <c r="C686" s="58"/>
      <c r="E686" s="146"/>
      <c r="F686" s="58"/>
      <c r="H686" s="146"/>
      <c r="I686" s="58"/>
      <c r="K686" s="146"/>
      <c r="L686" s="58"/>
    </row>
    <row r="687" spans="2:12" x14ac:dyDescent="0.25">
      <c r="B687" s="146"/>
      <c r="C687" s="58"/>
      <c r="E687" s="146"/>
      <c r="F687" s="58"/>
      <c r="H687" s="146"/>
      <c r="I687" s="58"/>
      <c r="K687" s="146"/>
      <c r="L687" s="58"/>
    </row>
    <row r="688" spans="2:12" x14ac:dyDescent="0.25">
      <c r="B688" s="146"/>
      <c r="C688" s="58"/>
      <c r="E688" s="146"/>
      <c r="F688" s="58"/>
      <c r="H688" s="146"/>
      <c r="I688" s="58"/>
      <c r="K688" s="146"/>
      <c r="L688" s="58"/>
    </row>
    <row r="689" spans="2:12" x14ac:dyDescent="0.25">
      <c r="B689" s="146"/>
      <c r="C689" s="58"/>
      <c r="E689" s="146"/>
      <c r="F689" s="58"/>
      <c r="H689" s="146"/>
      <c r="I689" s="58"/>
      <c r="K689" s="146"/>
      <c r="L689" s="58"/>
    </row>
    <row r="690" spans="2:12" x14ac:dyDescent="0.25">
      <c r="B690" s="146"/>
      <c r="C690" s="58"/>
      <c r="E690" s="146"/>
      <c r="F690" s="58"/>
      <c r="H690" s="146"/>
      <c r="I690" s="58"/>
      <c r="K690" s="146"/>
      <c r="L690" s="58"/>
    </row>
    <row r="691" spans="2:12" x14ac:dyDescent="0.25">
      <c r="B691" s="146"/>
      <c r="C691" s="58"/>
      <c r="E691" s="146"/>
      <c r="F691" s="58"/>
      <c r="H691" s="146"/>
      <c r="I691" s="58"/>
      <c r="K691" s="146"/>
      <c r="L691" s="58"/>
    </row>
    <row r="692" spans="2:12" x14ac:dyDescent="0.25">
      <c r="B692" s="146"/>
      <c r="C692" s="58"/>
      <c r="E692" s="146"/>
      <c r="F692" s="58"/>
      <c r="H692" s="146"/>
      <c r="I692" s="58"/>
      <c r="K692" s="146"/>
      <c r="L692" s="58"/>
    </row>
    <row r="693" spans="2:12" x14ac:dyDescent="0.25">
      <c r="B693" s="146"/>
      <c r="C693" s="58"/>
      <c r="E693" s="146"/>
      <c r="F693" s="58"/>
      <c r="H693" s="146"/>
      <c r="I693" s="58"/>
      <c r="K693" s="146"/>
      <c r="L693" s="58"/>
    </row>
    <row r="694" spans="2:12" x14ac:dyDescent="0.25">
      <c r="B694" s="146"/>
      <c r="C694" s="58"/>
      <c r="E694" s="146"/>
      <c r="F694" s="58"/>
      <c r="H694" s="146"/>
      <c r="I694" s="58"/>
      <c r="K694" s="146"/>
      <c r="L694" s="58"/>
    </row>
    <row r="695" spans="2:12" x14ac:dyDescent="0.25">
      <c r="B695" s="146"/>
      <c r="C695" s="58"/>
      <c r="E695" s="146"/>
      <c r="F695" s="58"/>
      <c r="H695" s="146"/>
      <c r="I695" s="58"/>
      <c r="K695" s="146"/>
      <c r="L695" s="58"/>
    </row>
    <row r="696" spans="2:12" x14ac:dyDescent="0.25">
      <c r="B696" s="146"/>
      <c r="C696" s="58"/>
      <c r="E696" s="146"/>
      <c r="F696" s="58"/>
      <c r="H696" s="146"/>
      <c r="I696" s="58"/>
      <c r="K696" s="146"/>
      <c r="L696" s="58"/>
    </row>
    <row r="697" spans="2:12" x14ac:dyDescent="0.25">
      <c r="B697" s="146"/>
      <c r="C697" s="58"/>
      <c r="E697" s="146"/>
      <c r="F697" s="58"/>
      <c r="H697" s="146"/>
      <c r="I697" s="58"/>
      <c r="K697" s="146"/>
      <c r="L697" s="58"/>
    </row>
    <row r="698" spans="2:12" x14ac:dyDescent="0.25">
      <c r="B698" s="146"/>
      <c r="C698" s="58"/>
      <c r="E698" s="146"/>
      <c r="F698" s="58"/>
      <c r="H698" s="146"/>
      <c r="I698" s="58"/>
      <c r="K698" s="146"/>
      <c r="L698" s="58"/>
    </row>
    <row r="699" spans="2:12" x14ac:dyDescent="0.25">
      <c r="B699" s="146"/>
      <c r="C699" s="58"/>
      <c r="E699" s="146"/>
      <c r="F699" s="58"/>
      <c r="H699" s="146"/>
      <c r="I699" s="58"/>
      <c r="K699" s="146"/>
      <c r="L699" s="58"/>
    </row>
    <row r="700" spans="2:12" x14ac:dyDescent="0.25">
      <c r="B700" s="146"/>
      <c r="C700" s="58"/>
      <c r="E700" s="146"/>
      <c r="F700" s="58"/>
      <c r="H700" s="146"/>
      <c r="I700" s="58"/>
      <c r="K700" s="146"/>
      <c r="L700" s="58"/>
    </row>
    <row r="701" spans="2:12" x14ac:dyDescent="0.25">
      <c r="B701" s="146"/>
      <c r="C701" s="58"/>
      <c r="E701" s="146"/>
      <c r="F701" s="58"/>
      <c r="H701" s="146"/>
      <c r="I701" s="58"/>
      <c r="K701" s="146"/>
      <c r="L701" s="58"/>
    </row>
    <row r="702" spans="2:12" x14ac:dyDescent="0.25">
      <c r="B702" s="146"/>
      <c r="C702" s="58"/>
      <c r="E702" s="146"/>
      <c r="F702" s="58"/>
      <c r="H702" s="146"/>
      <c r="I702" s="58"/>
      <c r="K702" s="146"/>
      <c r="L702" s="58"/>
    </row>
    <row r="703" spans="2:12" x14ac:dyDescent="0.25">
      <c r="B703" s="146"/>
      <c r="C703" s="58"/>
      <c r="E703" s="146"/>
      <c r="F703" s="58"/>
      <c r="H703" s="146"/>
      <c r="I703" s="58"/>
      <c r="K703" s="146"/>
      <c r="L703" s="58"/>
    </row>
    <row r="704" spans="2:12" x14ac:dyDescent="0.25">
      <c r="B704" s="146"/>
      <c r="C704" s="58"/>
      <c r="E704" s="146"/>
      <c r="F704" s="58"/>
      <c r="H704" s="146"/>
      <c r="I704" s="58"/>
      <c r="K704" s="146"/>
      <c r="L704" s="58"/>
    </row>
    <row r="705" spans="2:12" x14ac:dyDescent="0.25">
      <c r="B705" s="146"/>
      <c r="C705" s="58"/>
      <c r="E705" s="146"/>
      <c r="F705" s="58"/>
      <c r="H705" s="146"/>
      <c r="I705" s="58"/>
      <c r="K705" s="146"/>
      <c r="L705" s="58"/>
    </row>
    <row r="706" spans="2:12" x14ac:dyDescent="0.25">
      <c r="B706" s="146"/>
      <c r="C706" s="58"/>
      <c r="E706" s="146"/>
      <c r="F706" s="58"/>
      <c r="H706" s="146"/>
      <c r="I706" s="58"/>
      <c r="K706" s="146"/>
      <c r="L706" s="58"/>
    </row>
    <row r="707" spans="2:12" x14ac:dyDescent="0.25">
      <c r="B707" s="146"/>
      <c r="C707" s="58"/>
      <c r="E707" s="146"/>
      <c r="F707" s="58"/>
      <c r="H707" s="146"/>
      <c r="I707" s="58"/>
      <c r="K707" s="146"/>
      <c r="L707" s="58"/>
    </row>
    <row r="708" spans="2:12" x14ac:dyDescent="0.25">
      <c r="B708" s="146"/>
      <c r="C708" s="58"/>
      <c r="E708" s="146"/>
      <c r="F708" s="58"/>
      <c r="H708" s="146"/>
      <c r="I708" s="58"/>
      <c r="K708" s="146"/>
      <c r="L708" s="58"/>
    </row>
    <row r="709" spans="2:12" x14ac:dyDescent="0.25">
      <c r="B709" s="146"/>
      <c r="C709" s="58"/>
      <c r="E709" s="146"/>
      <c r="F709" s="58"/>
      <c r="H709" s="146"/>
      <c r="I709" s="58"/>
      <c r="K709" s="146"/>
      <c r="L709" s="58"/>
    </row>
    <row r="710" spans="2:12" x14ac:dyDescent="0.25">
      <c r="B710" s="146"/>
      <c r="C710" s="58"/>
      <c r="E710" s="146"/>
      <c r="F710" s="58"/>
      <c r="H710" s="146"/>
      <c r="I710" s="58"/>
      <c r="K710" s="146"/>
      <c r="L710" s="58"/>
    </row>
    <row r="711" spans="2:12" x14ac:dyDescent="0.25">
      <c r="B711" s="146"/>
      <c r="C711" s="58"/>
      <c r="E711" s="146"/>
      <c r="F711" s="58"/>
      <c r="H711" s="146"/>
      <c r="I711" s="58"/>
      <c r="K711" s="146"/>
      <c r="L711" s="58"/>
    </row>
    <row r="712" spans="2:12" x14ac:dyDescent="0.25">
      <c r="B712" s="146"/>
      <c r="C712" s="58"/>
      <c r="E712" s="146"/>
      <c r="F712" s="58"/>
      <c r="H712" s="146"/>
      <c r="I712" s="58"/>
      <c r="K712" s="146"/>
      <c r="L712" s="58"/>
    </row>
    <row r="713" spans="2:12" x14ac:dyDescent="0.25">
      <c r="B713" s="146"/>
      <c r="C713" s="58"/>
      <c r="E713" s="146"/>
      <c r="F713" s="58"/>
      <c r="H713" s="146"/>
      <c r="I713" s="58"/>
      <c r="K713" s="146"/>
      <c r="L713" s="58"/>
    </row>
    <row r="714" spans="2:12" x14ac:dyDescent="0.25">
      <c r="B714" s="146"/>
      <c r="C714" s="58"/>
      <c r="E714" s="146"/>
      <c r="F714" s="58"/>
      <c r="H714" s="146"/>
      <c r="I714" s="58"/>
      <c r="K714" s="146"/>
      <c r="L714" s="58"/>
    </row>
    <row r="715" spans="2:12" x14ac:dyDescent="0.25">
      <c r="B715" s="146"/>
      <c r="C715" s="58"/>
      <c r="E715" s="146"/>
      <c r="F715" s="58"/>
      <c r="H715" s="146"/>
      <c r="I715" s="58"/>
      <c r="K715" s="146"/>
      <c r="L715" s="58"/>
    </row>
    <row r="716" spans="2:12" x14ac:dyDescent="0.25">
      <c r="B716" s="146"/>
      <c r="C716" s="58"/>
      <c r="E716" s="146"/>
      <c r="F716" s="58"/>
      <c r="H716" s="146"/>
      <c r="I716" s="58"/>
      <c r="K716" s="146"/>
      <c r="L716" s="58"/>
    </row>
    <row r="717" spans="2:12" x14ac:dyDescent="0.25">
      <c r="B717" s="146"/>
      <c r="C717" s="58"/>
      <c r="E717" s="146"/>
      <c r="F717" s="58"/>
      <c r="H717" s="146"/>
      <c r="I717" s="58"/>
      <c r="K717" s="146"/>
      <c r="L717" s="58"/>
    </row>
    <row r="718" spans="2:12" x14ac:dyDescent="0.25">
      <c r="B718" s="146"/>
      <c r="C718" s="58"/>
      <c r="E718" s="146"/>
      <c r="F718" s="58"/>
      <c r="H718" s="146"/>
      <c r="I718" s="58"/>
      <c r="K718" s="146"/>
      <c r="L718" s="58"/>
    </row>
    <row r="719" spans="2:12" x14ac:dyDescent="0.25">
      <c r="B719" s="146"/>
      <c r="C719" s="58"/>
      <c r="E719" s="146"/>
      <c r="F719" s="58"/>
      <c r="H719" s="146"/>
      <c r="I719" s="58"/>
      <c r="K719" s="146"/>
      <c r="L719" s="58"/>
    </row>
    <row r="720" spans="2:12" x14ac:dyDescent="0.25">
      <c r="B720" s="146"/>
      <c r="C720" s="58"/>
      <c r="E720" s="146"/>
      <c r="F720" s="58"/>
      <c r="H720" s="146"/>
      <c r="I720" s="58"/>
      <c r="K720" s="146"/>
      <c r="L720" s="58"/>
    </row>
  </sheetData>
  <autoFilter ref="A4:AW51">
    <filterColumn colId="2" showButton="0"/>
  </autoFilter>
  <mergeCells count="4">
    <mergeCell ref="B1:C1"/>
    <mergeCell ref="E1:F1"/>
    <mergeCell ref="K1:L1"/>
    <mergeCell ref="H1:I1"/>
  </mergeCells>
  <pageMargins left="0.7" right="0.7" top="0.75" bottom="0.75" header="0.3" footer="0.3"/>
  <pageSetup paperSize="8" scale="6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BL201"/>
  <sheetViews>
    <sheetView tabSelected="1" topLeftCell="A125" zoomScale="85" zoomScaleNormal="85" workbookViewId="0">
      <selection activeCell="I128" sqref="I128"/>
    </sheetView>
  </sheetViews>
  <sheetFormatPr defaultColWidth="9.140625" defaultRowHeight="15" outlineLevelRow="1" x14ac:dyDescent="0.25"/>
  <cols>
    <col min="1" max="1" width="9.140625" style="20" collapsed="1"/>
    <col min="2" max="2" width="4.42578125" style="81" bestFit="1" customWidth="1" collapsed="1"/>
    <col min="3" max="3" width="25" customWidth="1" collapsed="1"/>
    <col min="4" max="4" width="29.28515625" customWidth="1" collapsed="1"/>
    <col min="5" max="5" width="31.28515625" customWidth="1" collapsed="1"/>
    <col min="6" max="6" width="46.5703125" customWidth="1" collapsed="1"/>
    <col min="7" max="7" width="0.28515625" customWidth="1" collapsed="1"/>
    <col min="8" max="8" width="0.42578125" customWidth="1" collapsed="1"/>
    <col min="9" max="9" width="63.28515625" customWidth="1" collapsed="1"/>
    <col min="10" max="10" width="11" style="42" customWidth="1" collapsed="1"/>
    <col min="11" max="11" width="69.42578125" style="42" customWidth="1" collapsed="1"/>
    <col min="12" max="12" width="47.85546875" style="42" customWidth="1" collapsed="1"/>
    <col min="13" max="13" width="17.28515625" customWidth="1" collapsed="1"/>
    <col min="14" max="14" width="30.7109375" customWidth="1" collapsed="1"/>
    <col min="15" max="15" width="12.28515625" customWidth="1" collapsed="1"/>
    <col min="19" max="19" width="28.85546875" customWidth="1" collapsed="1"/>
    <col min="20" max="20" width="17.42578125" customWidth="1" collapsed="1"/>
    <col min="21" max="23" width="9.140625" customWidth="1" collapsed="1"/>
    <col min="24" max="24" width="23.42578125" customWidth="1" collapsed="1"/>
    <col min="25" max="25" width="9.140625" customWidth="1" collapsed="1"/>
  </cols>
  <sheetData>
    <row r="1" spans="2:64" x14ac:dyDescent="0.25">
      <c r="B1" s="67"/>
      <c r="C1" s="21"/>
      <c r="D1" s="67" t="s">
        <v>1037</v>
      </c>
      <c r="E1" s="105" t="s">
        <v>549</v>
      </c>
      <c r="F1" s="21"/>
      <c r="G1" s="21"/>
      <c r="H1" s="21"/>
      <c r="I1" s="21"/>
      <c r="J1" s="39"/>
      <c r="K1" s="39"/>
      <c r="L1" s="39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</row>
    <row r="2" spans="2:64" x14ac:dyDescent="0.25">
      <c r="B2" s="67"/>
      <c r="C2" s="21"/>
      <c r="D2" s="21"/>
      <c r="E2" s="21"/>
      <c r="G2" s="21"/>
      <c r="H2" s="21"/>
      <c r="I2" s="21"/>
      <c r="J2" s="39"/>
      <c r="K2" s="39"/>
      <c r="L2" s="39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 t="s">
        <v>547</v>
      </c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</row>
    <row r="3" spans="2:64" ht="15.75" customHeight="1" x14ac:dyDescent="0.35">
      <c r="B3" s="67"/>
      <c r="C3" s="21"/>
      <c r="D3" s="189" t="s">
        <v>1449</v>
      </c>
      <c r="E3" s="189"/>
      <c r="F3" s="189"/>
      <c r="G3" s="189"/>
      <c r="H3" s="189"/>
      <c r="I3" s="189"/>
      <c r="J3" s="89"/>
      <c r="K3" s="89"/>
      <c r="L3" s="89"/>
      <c r="M3" s="89"/>
      <c r="N3" s="89"/>
      <c r="O3" s="21"/>
      <c r="P3" s="21"/>
      <c r="Q3" s="21"/>
      <c r="R3" s="21"/>
      <c r="S3" s="21"/>
      <c r="T3" s="21"/>
      <c r="U3" s="21"/>
      <c r="V3" s="21"/>
      <c r="W3" s="21"/>
      <c r="X3" s="21" t="s">
        <v>546</v>
      </c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</row>
    <row r="4" spans="2:64" x14ac:dyDescent="0.25">
      <c r="B4" s="90"/>
      <c r="C4" s="23"/>
      <c r="D4" s="189"/>
      <c r="E4" s="189"/>
      <c r="F4" s="189"/>
      <c r="G4" s="189"/>
      <c r="H4" s="189"/>
      <c r="I4" s="189"/>
      <c r="J4" s="59"/>
      <c r="K4" s="59"/>
      <c r="L4" s="59"/>
      <c r="M4" s="58"/>
      <c r="N4" s="21"/>
      <c r="O4" s="21"/>
      <c r="P4" s="21"/>
      <c r="Q4" s="21"/>
      <c r="R4" s="21"/>
      <c r="S4" s="21"/>
      <c r="T4" s="21"/>
      <c r="U4" s="21"/>
      <c r="V4" s="21"/>
      <c r="W4" s="21"/>
      <c r="X4" s="21" t="s">
        <v>549</v>
      </c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</row>
    <row r="5" spans="2:64" ht="21" x14ac:dyDescent="0.35">
      <c r="B5" s="90"/>
      <c r="C5" s="23"/>
      <c r="D5" s="57"/>
      <c r="E5" s="57"/>
      <c r="F5" s="57"/>
      <c r="G5" s="57"/>
      <c r="H5" s="57"/>
      <c r="I5" s="57"/>
      <c r="J5" s="60"/>
      <c r="K5" s="60"/>
      <c r="L5" s="89"/>
      <c r="M5" s="89"/>
      <c r="N5" s="89"/>
      <c r="O5" s="21"/>
      <c r="P5" s="21"/>
      <c r="Q5" s="21"/>
      <c r="R5" s="21"/>
      <c r="S5" s="21"/>
      <c r="T5" s="21"/>
      <c r="U5" s="21"/>
      <c r="V5" s="21"/>
      <c r="W5" s="21"/>
      <c r="X5" s="21" t="s">
        <v>550</v>
      </c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</row>
    <row r="6" spans="2:64" x14ac:dyDescent="0.25">
      <c r="B6" s="90"/>
      <c r="C6" s="26" t="s">
        <v>1450</v>
      </c>
      <c r="D6" s="61" t="s">
        <v>1451</v>
      </c>
      <c r="E6" s="61" t="s">
        <v>1452</v>
      </c>
      <c r="F6" s="61" t="s">
        <v>1453</v>
      </c>
      <c r="G6" s="62"/>
      <c r="H6" s="62"/>
      <c r="I6" s="62" t="s">
        <v>1187</v>
      </c>
      <c r="J6" s="68" t="s">
        <v>1188</v>
      </c>
      <c r="K6" s="34" t="s">
        <v>1455</v>
      </c>
      <c r="L6" s="59"/>
      <c r="M6" s="58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</row>
    <row r="7" spans="2:64" ht="21" x14ac:dyDescent="0.35">
      <c r="B7" s="90"/>
      <c r="C7" s="163" t="s">
        <v>628</v>
      </c>
      <c r="D7" s="163" t="s">
        <v>635</v>
      </c>
      <c r="E7" s="163" t="s">
        <v>1613</v>
      </c>
      <c r="F7" s="167" t="s">
        <v>1614</v>
      </c>
      <c r="G7" s="57"/>
      <c r="H7" s="57"/>
      <c r="I7" s="163" t="s">
        <v>1615</v>
      </c>
      <c r="J7" s="166" t="s">
        <v>1616</v>
      </c>
      <c r="K7" s="163" t="s">
        <v>1617</v>
      </c>
      <c r="L7" s="89"/>
      <c r="M7" s="89"/>
      <c r="N7" s="89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</row>
    <row r="8" spans="2:64" x14ac:dyDescent="0.25">
      <c r="B8" s="90"/>
      <c r="C8" s="26" t="s">
        <v>1456</v>
      </c>
      <c r="D8" s="61" t="s">
        <v>1457</v>
      </c>
      <c r="E8" s="61" t="s">
        <v>1458</v>
      </c>
      <c r="F8" s="61" t="s">
        <v>1459</v>
      </c>
      <c r="G8" s="62"/>
      <c r="H8" s="62"/>
      <c r="I8" s="162" t="s">
        <v>1465</v>
      </c>
      <c r="J8" s="187"/>
      <c r="K8" s="34" t="s">
        <v>1460</v>
      </c>
      <c r="L8" s="59"/>
      <c r="M8" s="58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</row>
    <row r="9" spans="2:64" ht="21" x14ac:dyDescent="0.35">
      <c r="B9" s="90"/>
      <c r="C9" s="168">
        <v>2018</v>
      </c>
      <c r="D9" s="163" t="s">
        <v>401</v>
      </c>
      <c r="E9" s="163" t="s">
        <v>636</v>
      </c>
      <c r="F9" s="167" t="s">
        <v>1616</v>
      </c>
      <c r="G9" s="57"/>
      <c r="H9" s="57"/>
      <c r="I9" s="167" t="s">
        <v>1618</v>
      </c>
      <c r="J9" s="187"/>
      <c r="K9" s="104"/>
      <c r="L9" s="89"/>
      <c r="M9" s="89"/>
      <c r="N9" s="89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</row>
    <row r="10" spans="2:64" x14ac:dyDescent="0.25">
      <c r="B10" s="90"/>
      <c r="C10" s="23"/>
      <c r="D10" s="23"/>
      <c r="E10" s="23"/>
      <c r="F10" s="23"/>
      <c r="G10" s="23"/>
      <c r="H10" s="23"/>
      <c r="I10" s="23"/>
      <c r="J10" s="40"/>
      <c r="K10" s="40"/>
      <c r="L10" s="59"/>
      <c r="M10" s="58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</row>
    <row r="11" spans="2:64" ht="20.25" x14ac:dyDescent="0.3">
      <c r="B11" s="188" t="s">
        <v>1464</v>
      </c>
      <c r="C11" s="188"/>
      <c r="D11" s="188"/>
      <c r="E11" s="188"/>
      <c r="F11" s="188"/>
      <c r="G11" s="188"/>
      <c r="H11" s="188"/>
      <c r="I11" s="188"/>
      <c r="J11" s="188"/>
      <c r="K11" s="188"/>
      <c r="L11" s="69"/>
      <c r="M11" s="69"/>
      <c r="N11" s="69"/>
      <c r="O11" s="69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</row>
    <row r="12" spans="2:64" x14ac:dyDescent="0.25">
      <c r="B12" s="67"/>
      <c r="C12" s="21"/>
      <c r="D12" s="21"/>
      <c r="E12" s="21"/>
      <c r="F12" s="21"/>
      <c r="G12" s="21"/>
      <c r="H12" s="21"/>
      <c r="I12" s="21"/>
      <c r="J12" s="39"/>
      <c r="K12" s="39"/>
      <c r="L12" s="39"/>
      <c r="M12" s="21"/>
      <c r="N12" s="185" t="s">
        <v>236</v>
      </c>
      <c r="O12" s="185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</row>
    <row r="13" spans="2:64" ht="15.75" x14ac:dyDescent="0.25">
      <c r="B13" s="179" t="s">
        <v>1332</v>
      </c>
      <c r="C13" s="179"/>
      <c r="D13" s="179"/>
      <c r="E13" s="179"/>
      <c r="F13" s="23"/>
      <c r="G13" s="23"/>
      <c r="H13" s="23"/>
      <c r="I13" s="23"/>
      <c r="J13" s="40"/>
      <c r="K13" s="40"/>
      <c r="L13" s="40"/>
      <c r="M13" s="23"/>
      <c r="N13" s="186"/>
      <c r="O13" s="186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</row>
    <row r="14" spans="2:64" ht="38.25" outlineLevel="1" x14ac:dyDescent="0.25">
      <c r="B14" s="91">
        <v>1</v>
      </c>
      <c r="C14" s="175" t="s">
        <v>971</v>
      </c>
      <c r="D14" s="177"/>
      <c r="E14" s="177"/>
      <c r="F14" s="177"/>
      <c r="G14" s="177"/>
      <c r="H14" s="177"/>
      <c r="I14" s="24" t="s">
        <v>1461</v>
      </c>
      <c r="J14" s="40"/>
      <c r="K14" s="65" t="s">
        <v>1462</v>
      </c>
      <c r="L14" s="65" t="s">
        <v>1463</v>
      </c>
      <c r="M14" s="36" t="s">
        <v>305</v>
      </c>
      <c r="N14" s="36" t="s">
        <v>306</v>
      </c>
      <c r="O14" s="37" t="s">
        <v>335</v>
      </c>
      <c r="P14" s="21"/>
      <c r="Q14" s="21"/>
      <c r="R14" s="21"/>
      <c r="S14" s="21" t="s">
        <v>393</v>
      </c>
      <c r="T14" s="21" t="s">
        <v>389</v>
      </c>
      <c r="U14" s="21" t="s">
        <v>394</v>
      </c>
      <c r="V14" s="21" t="s">
        <v>395</v>
      </c>
      <c r="W14" s="21" t="s">
        <v>391</v>
      </c>
      <c r="X14" s="21" t="s">
        <v>517</v>
      </c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</row>
    <row r="15" spans="2:64" outlineLevel="1" x14ac:dyDescent="0.25">
      <c r="B15" s="91" t="s">
        <v>3</v>
      </c>
      <c r="C15" s="182" t="s">
        <v>1468</v>
      </c>
      <c r="D15" s="183" t="s">
        <v>1468</v>
      </c>
      <c r="E15" s="183" t="s">
        <v>1468</v>
      </c>
      <c r="F15" s="183" t="s">
        <v>1468</v>
      </c>
      <c r="G15" s="183" t="s">
        <v>1468</v>
      </c>
      <c r="H15" s="184" t="s">
        <v>1468</v>
      </c>
      <c r="I15" s="164" t="s">
        <v>677</v>
      </c>
      <c r="J15" s="165" t="e">
        <f>ABS(I15)</f>
        <v>#VALUE!</v>
      </c>
      <c r="K15" s="83" t="s">
        <v>677</v>
      </c>
      <c r="L15" s="83"/>
      <c r="M15" s="108"/>
      <c r="N15" s="63"/>
      <c r="O15" s="63">
        <v>0</v>
      </c>
      <c r="P15" s="21"/>
      <c r="Q15" s="21"/>
      <c r="R15" s="21"/>
      <c r="S15" s="21" t="s">
        <v>396</v>
      </c>
      <c r="T15" s="21" t="s">
        <v>397</v>
      </c>
      <c r="U15" s="21">
        <v>50</v>
      </c>
      <c r="V15" s="21" t="s">
        <v>398</v>
      </c>
      <c r="W15" s="21" t="s">
        <v>399</v>
      </c>
      <c r="X15" s="21">
        <v>5</v>
      </c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</row>
    <row r="16" spans="2:64" outlineLevel="1" x14ac:dyDescent="0.25">
      <c r="B16" s="91" t="s">
        <v>188</v>
      </c>
      <c r="C16" s="182" t="s">
        <v>1469</v>
      </c>
      <c r="D16" s="183" t="s">
        <v>1469</v>
      </c>
      <c r="E16" s="183" t="s">
        <v>1469</v>
      </c>
      <c r="F16" s="183" t="s">
        <v>1469</v>
      </c>
      <c r="G16" s="183" t="s">
        <v>1469</v>
      </c>
      <c r="H16" s="184" t="s">
        <v>1469</v>
      </c>
      <c r="I16" s="164" t="s">
        <v>677</v>
      </c>
      <c r="J16" s="165" t="e">
        <f t="shared" ref="J16:J26" si="0">ABS(I16)</f>
        <v>#VALUE!</v>
      </c>
      <c r="K16" s="83" t="s">
        <v>677</v>
      </c>
      <c r="L16" s="83"/>
      <c r="M16" s="108"/>
      <c r="N16" s="63"/>
      <c r="O16" s="63">
        <v>0</v>
      </c>
      <c r="P16" s="21"/>
      <c r="Q16" s="21"/>
      <c r="R16" s="21"/>
      <c r="S16" s="21" t="s">
        <v>400</v>
      </c>
      <c r="T16" s="21" t="s">
        <v>397</v>
      </c>
      <c r="U16" s="21">
        <v>3</v>
      </c>
      <c r="V16" s="21" t="s">
        <v>401</v>
      </c>
      <c r="W16" s="21" t="s">
        <v>402</v>
      </c>
      <c r="X16" s="21">
        <v>1</v>
      </c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</row>
    <row r="17" spans="1:64" outlineLevel="1" x14ac:dyDescent="0.25">
      <c r="B17" s="91" t="s">
        <v>189</v>
      </c>
      <c r="C17" s="182" t="s">
        <v>1470</v>
      </c>
      <c r="D17" s="183" t="s">
        <v>1470</v>
      </c>
      <c r="E17" s="183" t="s">
        <v>1470</v>
      </c>
      <c r="F17" s="183" t="s">
        <v>1470</v>
      </c>
      <c r="G17" s="183" t="s">
        <v>1470</v>
      </c>
      <c r="H17" s="184" t="s">
        <v>1470</v>
      </c>
      <c r="I17" s="164" t="s">
        <v>677</v>
      </c>
      <c r="J17" s="165" t="e">
        <f t="shared" si="0"/>
        <v>#VALUE!</v>
      </c>
      <c r="K17" s="83" t="s">
        <v>677</v>
      </c>
      <c r="L17" s="83"/>
      <c r="M17" s="108"/>
      <c r="N17" s="63"/>
      <c r="O17" s="63">
        <v>0</v>
      </c>
      <c r="P17" s="21"/>
      <c r="Q17" s="21"/>
      <c r="R17" s="21"/>
      <c r="S17" s="21" t="s">
        <v>403</v>
      </c>
      <c r="T17" s="21" t="s">
        <v>397</v>
      </c>
      <c r="U17" s="21">
        <v>16</v>
      </c>
      <c r="V17" s="21" t="s">
        <v>357</v>
      </c>
      <c r="W17" s="21" t="s">
        <v>404</v>
      </c>
      <c r="X17" s="21">
        <v>3</v>
      </c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</row>
    <row r="18" spans="1:64" outlineLevel="1" x14ac:dyDescent="0.25">
      <c r="B18" s="91" t="s">
        <v>190</v>
      </c>
      <c r="C18" s="182" t="s">
        <v>1471</v>
      </c>
      <c r="D18" s="183" t="s">
        <v>1471</v>
      </c>
      <c r="E18" s="183" t="s">
        <v>1471</v>
      </c>
      <c r="F18" s="183" t="s">
        <v>1471</v>
      </c>
      <c r="G18" s="183" t="s">
        <v>1471</v>
      </c>
      <c r="H18" s="184" t="s">
        <v>1471</v>
      </c>
      <c r="I18" s="164" t="s">
        <v>677</v>
      </c>
      <c r="J18" s="165" t="e">
        <f t="shared" si="0"/>
        <v>#VALUE!</v>
      </c>
      <c r="K18" s="83" t="s">
        <v>677</v>
      </c>
      <c r="L18" s="83"/>
      <c r="M18" s="108"/>
      <c r="N18" s="63"/>
      <c r="O18" s="63">
        <v>0</v>
      </c>
      <c r="P18" s="21"/>
      <c r="Q18" s="21"/>
      <c r="R18" s="21"/>
      <c r="S18" s="21" t="s">
        <v>405</v>
      </c>
      <c r="T18" s="21" t="s">
        <v>397</v>
      </c>
      <c r="U18" s="21">
        <v>40</v>
      </c>
      <c r="V18" s="21" t="s">
        <v>357</v>
      </c>
      <c r="W18" s="21" t="s">
        <v>404</v>
      </c>
      <c r="X18" s="21">
        <v>5</v>
      </c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</row>
    <row r="19" spans="1:64" outlineLevel="1" x14ac:dyDescent="0.25">
      <c r="B19" s="91" t="s">
        <v>191</v>
      </c>
      <c r="C19" s="182" t="s">
        <v>1472</v>
      </c>
      <c r="D19" s="183" t="s">
        <v>1472</v>
      </c>
      <c r="E19" s="183" t="s">
        <v>1472</v>
      </c>
      <c r="F19" s="183" t="s">
        <v>1472</v>
      </c>
      <c r="G19" s="183" t="s">
        <v>1472</v>
      </c>
      <c r="H19" s="184" t="s">
        <v>1472</v>
      </c>
      <c r="I19" s="164" t="s">
        <v>677</v>
      </c>
      <c r="J19" s="165" t="e">
        <f t="shared" si="0"/>
        <v>#VALUE!</v>
      </c>
      <c r="K19" s="83" t="s">
        <v>677</v>
      </c>
      <c r="L19" s="83"/>
      <c r="M19" s="108"/>
      <c r="N19" s="63"/>
      <c r="O19" s="63">
        <v>0</v>
      </c>
      <c r="P19" s="21"/>
      <c r="Q19" s="21"/>
      <c r="R19" s="21"/>
      <c r="S19" s="21" t="s">
        <v>406</v>
      </c>
      <c r="T19" s="21" t="s">
        <v>397</v>
      </c>
      <c r="U19" s="21">
        <v>25</v>
      </c>
      <c r="V19" s="21" t="s">
        <v>357</v>
      </c>
      <c r="W19" s="21" t="s">
        <v>407</v>
      </c>
      <c r="X19" s="21">
        <v>3</v>
      </c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</row>
    <row r="20" spans="1:64" outlineLevel="1" x14ac:dyDescent="0.25">
      <c r="B20" s="91" t="s">
        <v>192</v>
      </c>
      <c r="C20" s="182" t="s">
        <v>1473</v>
      </c>
      <c r="D20" s="183" t="s">
        <v>1473</v>
      </c>
      <c r="E20" s="183" t="s">
        <v>1473</v>
      </c>
      <c r="F20" s="183" t="s">
        <v>1473</v>
      </c>
      <c r="G20" s="183" t="s">
        <v>1473</v>
      </c>
      <c r="H20" s="184" t="s">
        <v>1473</v>
      </c>
      <c r="I20" s="164" t="s">
        <v>677</v>
      </c>
      <c r="J20" s="165" t="e">
        <f t="shared" si="0"/>
        <v>#VALUE!</v>
      </c>
      <c r="K20" s="83" t="s">
        <v>677</v>
      </c>
      <c r="L20" s="83"/>
      <c r="M20" s="108"/>
      <c r="N20" s="63"/>
      <c r="O20" s="63">
        <v>0</v>
      </c>
      <c r="P20" s="21"/>
      <c r="Q20" s="21"/>
      <c r="R20" s="21"/>
      <c r="S20" s="21" t="s">
        <v>408</v>
      </c>
      <c r="T20" s="21" t="s">
        <v>397</v>
      </c>
      <c r="U20" s="21">
        <v>38</v>
      </c>
      <c r="V20" s="21" t="s">
        <v>357</v>
      </c>
      <c r="W20" s="21" t="s">
        <v>407</v>
      </c>
      <c r="X20" s="21">
        <v>5</v>
      </c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</row>
    <row r="21" spans="1:64" outlineLevel="1" x14ac:dyDescent="0.25">
      <c r="B21" s="91" t="s">
        <v>193</v>
      </c>
      <c r="C21" s="182" t="s">
        <v>1474</v>
      </c>
      <c r="D21" s="183" t="s">
        <v>1474</v>
      </c>
      <c r="E21" s="183" t="s">
        <v>1474</v>
      </c>
      <c r="F21" s="183" t="s">
        <v>1474</v>
      </c>
      <c r="G21" s="183" t="s">
        <v>1474</v>
      </c>
      <c r="H21" s="184" t="s">
        <v>1474</v>
      </c>
      <c r="I21" s="164" t="s">
        <v>677</v>
      </c>
      <c r="J21" s="165" t="e">
        <f t="shared" si="0"/>
        <v>#VALUE!</v>
      </c>
      <c r="K21" s="83" t="s">
        <v>677</v>
      </c>
      <c r="L21" s="83"/>
      <c r="M21" s="108"/>
      <c r="N21" s="63"/>
      <c r="O21" s="63">
        <v>0</v>
      </c>
      <c r="P21" s="21"/>
      <c r="Q21" s="21"/>
      <c r="R21" s="21"/>
      <c r="S21" s="21" t="s">
        <v>409</v>
      </c>
      <c r="T21" s="21" t="s">
        <v>397</v>
      </c>
      <c r="U21" s="21">
        <v>43</v>
      </c>
      <c r="V21" s="21" t="s">
        <v>357</v>
      </c>
      <c r="W21" s="21" t="s">
        <v>407</v>
      </c>
      <c r="X21" s="21">
        <v>5</v>
      </c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</row>
    <row r="22" spans="1:64" outlineLevel="1" x14ac:dyDescent="0.25">
      <c r="B22" s="91" t="s">
        <v>194</v>
      </c>
      <c r="C22" s="182" t="s">
        <v>1475</v>
      </c>
      <c r="D22" s="183" t="s">
        <v>1475</v>
      </c>
      <c r="E22" s="183" t="s">
        <v>1475</v>
      </c>
      <c r="F22" s="183" t="s">
        <v>1475</v>
      </c>
      <c r="G22" s="183" t="s">
        <v>1475</v>
      </c>
      <c r="H22" s="184" t="s">
        <v>1475</v>
      </c>
      <c r="I22" s="164" t="s">
        <v>677</v>
      </c>
      <c r="J22" s="165" t="e">
        <f t="shared" si="0"/>
        <v>#VALUE!</v>
      </c>
      <c r="K22" s="83" t="s">
        <v>677</v>
      </c>
      <c r="L22" s="83"/>
      <c r="M22" s="108"/>
      <c r="N22" s="63"/>
      <c r="O22" s="63">
        <v>0</v>
      </c>
      <c r="P22" s="21"/>
      <c r="Q22" s="21"/>
      <c r="R22" s="21"/>
      <c r="S22" s="21" t="s">
        <v>410</v>
      </c>
      <c r="T22" s="21" t="s">
        <v>397</v>
      </c>
      <c r="U22" s="21">
        <v>48</v>
      </c>
      <c r="V22" s="21" t="s">
        <v>398</v>
      </c>
      <c r="W22" s="21" t="s">
        <v>399</v>
      </c>
      <c r="X22" s="21">
        <v>5</v>
      </c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</row>
    <row r="23" spans="1:64" outlineLevel="1" x14ac:dyDescent="0.25">
      <c r="B23" s="91" t="s">
        <v>195</v>
      </c>
      <c r="C23" s="182" t="s">
        <v>1476</v>
      </c>
      <c r="D23" s="183" t="s">
        <v>1476</v>
      </c>
      <c r="E23" s="183" t="s">
        <v>1476</v>
      </c>
      <c r="F23" s="183" t="s">
        <v>1476</v>
      </c>
      <c r="G23" s="183" t="s">
        <v>1476</v>
      </c>
      <c r="H23" s="184" t="s">
        <v>1476</v>
      </c>
      <c r="I23" s="164" t="s">
        <v>677</v>
      </c>
      <c r="J23" s="165" t="e">
        <f t="shared" si="0"/>
        <v>#VALUE!</v>
      </c>
      <c r="K23" s="83" t="s">
        <v>677</v>
      </c>
      <c r="L23" s="83"/>
      <c r="M23" s="108"/>
      <c r="N23" s="63"/>
      <c r="O23" s="63">
        <v>0</v>
      </c>
      <c r="P23" s="21"/>
      <c r="Q23" s="21"/>
      <c r="R23" s="21"/>
      <c r="S23" s="21" t="s">
        <v>411</v>
      </c>
      <c r="T23" s="21" t="s">
        <v>397</v>
      </c>
      <c r="U23" s="21">
        <v>25</v>
      </c>
      <c r="V23" s="21" t="s">
        <v>398</v>
      </c>
      <c r="W23" s="21" t="s">
        <v>412</v>
      </c>
      <c r="X23" s="21">
        <v>3</v>
      </c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</row>
    <row r="24" spans="1:64" outlineLevel="1" x14ac:dyDescent="0.25">
      <c r="B24" s="91" t="s">
        <v>196</v>
      </c>
      <c r="C24" s="182" t="s">
        <v>1477</v>
      </c>
      <c r="D24" s="183" t="s">
        <v>1477</v>
      </c>
      <c r="E24" s="183" t="s">
        <v>1477</v>
      </c>
      <c r="F24" s="183" t="s">
        <v>1477</v>
      </c>
      <c r="G24" s="183" t="s">
        <v>1477</v>
      </c>
      <c r="H24" s="184" t="s">
        <v>1477</v>
      </c>
      <c r="I24" s="164" t="s">
        <v>677</v>
      </c>
      <c r="J24" s="165" t="e">
        <f t="shared" si="0"/>
        <v>#VALUE!</v>
      </c>
      <c r="K24" s="83" t="s">
        <v>677</v>
      </c>
      <c r="L24" s="83"/>
      <c r="M24" s="108"/>
      <c r="N24" s="63"/>
      <c r="O24" s="63">
        <v>0</v>
      </c>
      <c r="P24" s="21"/>
      <c r="Q24" s="21"/>
      <c r="R24" s="21"/>
      <c r="S24" s="21" t="s">
        <v>413</v>
      </c>
      <c r="T24" s="21" t="s">
        <v>397</v>
      </c>
      <c r="U24" s="21">
        <v>49</v>
      </c>
      <c r="V24" s="21" t="s">
        <v>398</v>
      </c>
      <c r="W24" s="21" t="s">
        <v>399</v>
      </c>
      <c r="X24" s="21">
        <v>5</v>
      </c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</row>
    <row r="25" spans="1:64" outlineLevel="1" x14ac:dyDescent="0.25">
      <c r="B25" s="91" t="s">
        <v>197</v>
      </c>
      <c r="C25" s="182" t="s">
        <v>1478</v>
      </c>
      <c r="D25" s="183" t="s">
        <v>1478</v>
      </c>
      <c r="E25" s="183" t="s">
        <v>1478</v>
      </c>
      <c r="F25" s="183" t="s">
        <v>1478</v>
      </c>
      <c r="G25" s="183" t="s">
        <v>1478</v>
      </c>
      <c r="H25" s="184" t="s">
        <v>1478</v>
      </c>
      <c r="I25" s="164" t="s">
        <v>677</v>
      </c>
      <c r="J25" s="165" t="e">
        <f t="shared" si="0"/>
        <v>#VALUE!</v>
      </c>
      <c r="K25" s="83" t="s">
        <v>677</v>
      </c>
      <c r="L25" s="83"/>
      <c r="M25" s="108"/>
      <c r="N25" s="63"/>
      <c r="O25" s="63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</row>
    <row r="26" spans="1:64" outlineLevel="1" x14ac:dyDescent="0.25">
      <c r="B26" s="91" t="s">
        <v>198</v>
      </c>
      <c r="C26" s="182" t="s">
        <v>1479</v>
      </c>
      <c r="D26" s="183" t="s">
        <v>1479</v>
      </c>
      <c r="E26" s="183" t="s">
        <v>1479</v>
      </c>
      <c r="F26" s="183" t="s">
        <v>1479</v>
      </c>
      <c r="G26" s="183" t="s">
        <v>1479</v>
      </c>
      <c r="H26" s="184" t="s">
        <v>1479</v>
      </c>
      <c r="I26" s="164" t="s">
        <v>677</v>
      </c>
      <c r="J26" s="165" t="e">
        <f t="shared" si="0"/>
        <v>#VALUE!</v>
      </c>
      <c r="K26" s="83" t="s">
        <v>677</v>
      </c>
      <c r="L26" s="83"/>
      <c r="M26" s="108"/>
      <c r="N26" s="63"/>
      <c r="O26" s="63">
        <v>0</v>
      </c>
      <c r="P26" s="21"/>
      <c r="Q26" s="21"/>
      <c r="R26" s="21"/>
      <c r="S26" s="21" t="s">
        <v>414</v>
      </c>
      <c r="T26" s="21" t="s">
        <v>415</v>
      </c>
      <c r="U26" s="21">
        <v>74</v>
      </c>
      <c r="V26" s="21" t="s">
        <v>357</v>
      </c>
      <c r="W26" s="21" t="s">
        <v>407</v>
      </c>
      <c r="X26" s="21">
        <v>8</v>
      </c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</row>
    <row r="27" spans="1:64" s="30" customFormat="1" ht="15.75" x14ac:dyDescent="0.25">
      <c r="A27" s="20"/>
      <c r="B27" s="92"/>
      <c r="C27" s="178" t="s">
        <v>1466</v>
      </c>
      <c r="D27" s="178"/>
      <c r="E27" s="178"/>
      <c r="F27" s="178"/>
      <c r="G27" s="178"/>
      <c r="H27" s="178"/>
      <c r="I27" s="27" t="s">
        <v>677</v>
      </c>
      <c r="J27" s="165" t="e">
        <f>AVERAGE(J15:J26)</f>
        <v>#VALUE!</v>
      </c>
      <c r="K27" s="40"/>
      <c r="L27" s="40"/>
      <c r="M27" s="28"/>
      <c r="N27" s="28"/>
      <c r="O27" s="28"/>
      <c r="P27" s="29"/>
      <c r="Q27" s="29"/>
      <c r="R27" s="29"/>
      <c r="S27" s="29" t="s">
        <v>416</v>
      </c>
      <c r="T27" s="29" t="s">
        <v>415</v>
      </c>
      <c r="U27" s="29">
        <v>19</v>
      </c>
      <c r="V27" s="29" t="s">
        <v>417</v>
      </c>
      <c r="W27" s="29" t="s">
        <v>418</v>
      </c>
      <c r="X27" s="29">
        <v>3</v>
      </c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</row>
    <row r="28" spans="1:64" x14ac:dyDescent="0.25">
      <c r="B28" s="90"/>
      <c r="C28" s="23"/>
      <c r="D28" s="23"/>
      <c r="E28" s="23"/>
      <c r="F28" s="23"/>
      <c r="G28" s="23"/>
      <c r="H28" s="23"/>
      <c r="I28" s="23"/>
      <c r="J28" s="40"/>
      <c r="K28" s="40"/>
      <c r="L28" s="40"/>
      <c r="M28" s="23"/>
      <c r="N28" s="23"/>
      <c r="O28" s="23"/>
      <c r="P28" s="21"/>
      <c r="Q28" s="21"/>
      <c r="R28" s="21"/>
      <c r="S28" s="21" t="s">
        <v>419</v>
      </c>
      <c r="T28" s="21" t="s">
        <v>420</v>
      </c>
      <c r="U28" s="21">
        <v>25</v>
      </c>
      <c r="V28" s="21" t="s">
        <v>398</v>
      </c>
      <c r="W28" s="21" t="s">
        <v>412</v>
      </c>
      <c r="X28" s="21">
        <v>3</v>
      </c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</row>
    <row r="29" spans="1:64" ht="15.75" x14ac:dyDescent="0.25">
      <c r="B29" s="179" t="s">
        <v>1331</v>
      </c>
      <c r="C29" s="179"/>
      <c r="D29" s="179"/>
      <c r="E29" s="179"/>
      <c r="F29" s="23"/>
      <c r="G29" s="23"/>
      <c r="H29" s="23"/>
      <c r="I29" s="23"/>
      <c r="J29" s="40"/>
      <c r="K29" s="40"/>
      <c r="L29" s="40"/>
      <c r="M29" s="23"/>
      <c r="N29" s="23"/>
      <c r="O29" s="23"/>
      <c r="P29" s="21"/>
      <c r="Q29" s="21"/>
      <c r="R29" s="21"/>
      <c r="S29" s="21" t="s">
        <v>421</v>
      </c>
      <c r="T29" s="21" t="s">
        <v>420</v>
      </c>
      <c r="U29" s="21">
        <v>19</v>
      </c>
      <c r="V29" s="21" t="s">
        <v>398</v>
      </c>
      <c r="W29" s="21" t="s">
        <v>412</v>
      </c>
      <c r="X29" s="21">
        <v>3</v>
      </c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</row>
    <row r="30" spans="1:64" ht="38.25" outlineLevel="1" x14ac:dyDescent="0.25">
      <c r="B30" s="91">
        <v>2</v>
      </c>
      <c r="C30" s="175" t="s">
        <v>971</v>
      </c>
      <c r="D30" s="177"/>
      <c r="E30" s="177"/>
      <c r="F30" s="177"/>
      <c r="G30" s="177"/>
      <c r="H30" s="177"/>
      <c r="I30" s="24" t="s">
        <v>1461</v>
      </c>
      <c r="J30" s="40" t="e">
        <f t="shared" ref="J30:J93" si="1">ABS(I30)</f>
        <v>#VALUE!</v>
      </c>
      <c r="K30" s="65" t="s">
        <v>1462</v>
      </c>
      <c r="L30" s="65" t="s">
        <v>1463</v>
      </c>
      <c r="M30" s="36" t="s">
        <v>305</v>
      </c>
      <c r="N30" s="36" t="s">
        <v>306</v>
      </c>
      <c r="O30" s="37" t="s">
        <v>335</v>
      </c>
      <c r="P30" s="21"/>
      <c r="Q30" s="21"/>
      <c r="R30" s="21"/>
      <c r="S30" s="21" t="s">
        <v>422</v>
      </c>
      <c r="T30" s="21" t="s">
        <v>420</v>
      </c>
      <c r="U30" s="21">
        <v>43</v>
      </c>
      <c r="V30" s="21" t="s">
        <v>423</v>
      </c>
      <c r="W30" s="21" t="s">
        <v>424</v>
      </c>
      <c r="X30" s="21">
        <v>5</v>
      </c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</row>
    <row r="31" spans="1:64" outlineLevel="1" x14ac:dyDescent="0.25">
      <c r="B31" s="91" t="s">
        <v>51</v>
      </c>
      <c r="C31" s="174" t="s">
        <v>1480</v>
      </c>
      <c r="D31" s="174" t="s">
        <v>1480</v>
      </c>
      <c r="E31" s="174" t="s">
        <v>1480</v>
      </c>
      <c r="F31" s="174" t="s">
        <v>1480</v>
      </c>
      <c r="G31" s="174" t="s">
        <v>1480</v>
      </c>
      <c r="H31" s="174" t="s">
        <v>1480</v>
      </c>
      <c r="I31" s="164" t="s">
        <v>677</v>
      </c>
      <c r="J31" s="165" t="e">
        <f t="shared" si="1"/>
        <v>#VALUE!</v>
      </c>
      <c r="K31" s="164" t="s">
        <v>677</v>
      </c>
      <c r="L31" s="83"/>
      <c r="M31" s="108">
        <v>10</v>
      </c>
      <c r="N31" s="63">
        <v>9</v>
      </c>
      <c r="O31" s="63">
        <v>90</v>
      </c>
      <c r="P31" s="21"/>
      <c r="Q31" s="21"/>
      <c r="R31" s="21"/>
      <c r="S31" s="21" t="s">
        <v>425</v>
      </c>
      <c r="T31" s="21" t="s">
        <v>426</v>
      </c>
      <c r="U31" s="21">
        <v>21</v>
      </c>
      <c r="V31" s="21" t="s">
        <v>401</v>
      </c>
      <c r="W31" s="21" t="s">
        <v>402</v>
      </c>
      <c r="X31" s="21">
        <v>3</v>
      </c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</row>
    <row r="32" spans="1:64" outlineLevel="1" x14ac:dyDescent="0.25">
      <c r="B32" s="91" t="s">
        <v>52</v>
      </c>
      <c r="C32" s="174" t="s">
        <v>1481</v>
      </c>
      <c r="D32" s="174" t="s">
        <v>1481</v>
      </c>
      <c r="E32" s="174" t="s">
        <v>1481</v>
      </c>
      <c r="F32" s="174" t="s">
        <v>1481</v>
      </c>
      <c r="G32" s="174" t="s">
        <v>1481</v>
      </c>
      <c r="H32" s="174" t="s">
        <v>1481</v>
      </c>
      <c r="I32" s="164" t="s">
        <v>677</v>
      </c>
      <c r="J32" s="165" t="e">
        <f t="shared" si="1"/>
        <v>#VALUE!</v>
      </c>
      <c r="K32" s="164" t="s">
        <v>677</v>
      </c>
      <c r="L32" s="83"/>
      <c r="M32" s="108">
        <v>8</v>
      </c>
      <c r="N32" s="63">
        <v>9</v>
      </c>
      <c r="O32" s="63">
        <v>72</v>
      </c>
      <c r="P32" s="21"/>
      <c r="Q32" s="21"/>
      <c r="R32" s="21"/>
      <c r="S32" s="21" t="s">
        <v>427</v>
      </c>
      <c r="T32" s="21" t="s">
        <v>426</v>
      </c>
      <c r="U32" s="21">
        <v>9</v>
      </c>
      <c r="V32" s="21" t="s">
        <v>401</v>
      </c>
      <c r="W32" s="21" t="s">
        <v>402</v>
      </c>
      <c r="X32" s="21">
        <v>2</v>
      </c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</row>
    <row r="33" spans="1:64" outlineLevel="1" x14ac:dyDescent="0.25">
      <c r="B33" s="91" t="s">
        <v>53</v>
      </c>
      <c r="C33" s="174" t="s">
        <v>1482</v>
      </c>
      <c r="D33" s="174" t="s">
        <v>1482</v>
      </c>
      <c r="E33" s="174" t="s">
        <v>1482</v>
      </c>
      <c r="F33" s="174" t="s">
        <v>1482</v>
      </c>
      <c r="G33" s="174" t="s">
        <v>1482</v>
      </c>
      <c r="H33" s="174" t="s">
        <v>1482</v>
      </c>
      <c r="I33" s="164" t="s">
        <v>677</v>
      </c>
      <c r="J33" s="165" t="e">
        <f t="shared" si="1"/>
        <v>#VALUE!</v>
      </c>
      <c r="K33" s="164" t="s">
        <v>677</v>
      </c>
      <c r="L33" s="83"/>
      <c r="M33" s="108">
        <v>7</v>
      </c>
      <c r="N33" s="63">
        <v>8</v>
      </c>
      <c r="O33" s="63">
        <v>56</v>
      </c>
      <c r="P33" s="21"/>
      <c r="Q33" s="21"/>
      <c r="R33" s="21"/>
      <c r="S33" s="21" t="s">
        <v>428</v>
      </c>
      <c r="T33" s="21" t="s">
        <v>426</v>
      </c>
      <c r="U33" s="21">
        <v>7</v>
      </c>
      <c r="V33" s="21" t="s">
        <v>401</v>
      </c>
      <c r="W33" s="21" t="s">
        <v>402</v>
      </c>
      <c r="X33" s="21">
        <v>1</v>
      </c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</row>
    <row r="34" spans="1:64" outlineLevel="1" x14ac:dyDescent="0.25">
      <c r="B34" s="91" t="s">
        <v>54</v>
      </c>
      <c r="C34" s="174" t="s">
        <v>1483</v>
      </c>
      <c r="D34" s="174" t="s">
        <v>1483</v>
      </c>
      <c r="E34" s="174" t="s">
        <v>1483</v>
      </c>
      <c r="F34" s="174" t="s">
        <v>1483</v>
      </c>
      <c r="G34" s="174" t="s">
        <v>1483</v>
      </c>
      <c r="H34" s="174" t="s">
        <v>1483</v>
      </c>
      <c r="I34" s="164" t="s">
        <v>677</v>
      </c>
      <c r="J34" s="165" t="e">
        <f t="shared" si="1"/>
        <v>#VALUE!</v>
      </c>
      <c r="K34" s="164" t="s">
        <v>677</v>
      </c>
      <c r="L34" s="83"/>
      <c r="M34" s="108">
        <v>6</v>
      </c>
      <c r="N34" s="63">
        <v>9</v>
      </c>
      <c r="O34" s="63">
        <v>54</v>
      </c>
      <c r="P34" s="21"/>
      <c r="Q34" s="21"/>
      <c r="R34" s="21"/>
      <c r="S34" s="21" t="s">
        <v>429</v>
      </c>
      <c r="T34" s="21" t="s">
        <v>430</v>
      </c>
      <c r="U34" s="21">
        <v>12</v>
      </c>
      <c r="V34" s="21" t="s">
        <v>431</v>
      </c>
      <c r="W34" s="21" t="s">
        <v>424</v>
      </c>
      <c r="X34" s="21">
        <v>2</v>
      </c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</row>
    <row r="35" spans="1:64" outlineLevel="1" x14ac:dyDescent="0.25">
      <c r="B35" s="91" t="s">
        <v>55</v>
      </c>
      <c r="C35" s="174" t="s">
        <v>1484</v>
      </c>
      <c r="D35" s="174" t="s">
        <v>1484</v>
      </c>
      <c r="E35" s="174" t="s">
        <v>1484</v>
      </c>
      <c r="F35" s="174" t="s">
        <v>1484</v>
      </c>
      <c r="G35" s="174" t="s">
        <v>1484</v>
      </c>
      <c r="H35" s="174" t="s">
        <v>1484</v>
      </c>
      <c r="I35" s="164" t="s">
        <v>677</v>
      </c>
      <c r="J35" s="165" t="e">
        <f t="shared" si="1"/>
        <v>#VALUE!</v>
      </c>
      <c r="K35" s="164" t="s">
        <v>677</v>
      </c>
      <c r="L35" s="83"/>
      <c r="M35" s="108">
        <v>8</v>
      </c>
      <c r="N35" s="63">
        <v>9</v>
      </c>
      <c r="O35" s="63">
        <v>72</v>
      </c>
      <c r="P35" s="21"/>
      <c r="Q35" s="21"/>
      <c r="R35" s="21"/>
      <c r="S35" s="21" t="s">
        <v>432</v>
      </c>
      <c r="T35" s="21" t="s">
        <v>430</v>
      </c>
      <c r="U35" s="21">
        <v>14</v>
      </c>
      <c r="V35" s="21" t="s">
        <v>357</v>
      </c>
      <c r="W35" s="21" t="s">
        <v>433</v>
      </c>
      <c r="X35" s="21">
        <v>2</v>
      </c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</row>
    <row r="36" spans="1:64" outlineLevel="1" x14ac:dyDescent="0.25">
      <c r="B36" s="91" t="s">
        <v>56</v>
      </c>
      <c r="C36" s="174" t="s">
        <v>1485</v>
      </c>
      <c r="D36" s="174" t="s">
        <v>1485</v>
      </c>
      <c r="E36" s="174" t="s">
        <v>1485</v>
      </c>
      <c r="F36" s="174" t="s">
        <v>1485</v>
      </c>
      <c r="G36" s="174" t="s">
        <v>1485</v>
      </c>
      <c r="H36" s="174" t="s">
        <v>1485</v>
      </c>
      <c r="I36" s="164" t="s">
        <v>677</v>
      </c>
      <c r="J36" s="165" t="e">
        <f t="shared" si="1"/>
        <v>#VALUE!</v>
      </c>
      <c r="K36" s="164" t="s">
        <v>677</v>
      </c>
      <c r="L36" s="83"/>
      <c r="M36" s="108">
        <v>8</v>
      </c>
      <c r="N36" s="63">
        <v>9</v>
      </c>
      <c r="O36" s="63">
        <v>72</v>
      </c>
      <c r="P36" s="21"/>
      <c r="Q36" s="21"/>
      <c r="R36" s="21"/>
      <c r="S36" s="21" t="s">
        <v>434</v>
      </c>
      <c r="T36" s="21" t="s">
        <v>430</v>
      </c>
      <c r="U36" s="21">
        <v>9</v>
      </c>
      <c r="V36" s="21" t="s">
        <v>423</v>
      </c>
      <c r="W36" s="21" t="s">
        <v>424</v>
      </c>
      <c r="X36" s="21">
        <v>2</v>
      </c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</row>
    <row r="37" spans="1:64" outlineLevel="1" x14ac:dyDescent="0.25">
      <c r="B37" s="91" t="s">
        <v>57</v>
      </c>
      <c r="C37" s="174" t="s">
        <v>1486</v>
      </c>
      <c r="D37" s="174" t="s">
        <v>1486</v>
      </c>
      <c r="E37" s="174" t="s">
        <v>1486</v>
      </c>
      <c r="F37" s="174" t="s">
        <v>1486</v>
      </c>
      <c r="G37" s="174" t="s">
        <v>1486</v>
      </c>
      <c r="H37" s="174" t="s">
        <v>1486</v>
      </c>
      <c r="I37" s="164" t="s">
        <v>677</v>
      </c>
      <c r="J37" s="165" t="e">
        <f t="shared" si="1"/>
        <v>#VALUE!</v>
      </c>
      <c r="K37" s="164" t="s">
        <v>677</v>
      </c>
      <c r="L37" s="83"/>
      <c r="M37" s="108">
        <v>9</v>
      </c>
      <c r="N37" s="63">
        <v>9</v>
      </c>
      <c r="O37" s="63">
        <v>81</v>
      </c>
      <c r="P37" s="21"/>
      <c r="Q37" s="21"/>
      <c r="R37" s="21"/>
      <c r="S37" s="21" t="s">
        <v>435</v>
      </c>
      <c r="T37" s="21" t="s">
        <v>430</v>
      </c>
      <c r="U37" s="21">
        <v>45</v>
      </c>
      <c r="V37" s="21" t="s">
        <v>357</v>
      </c>
      <c r="W37" s="21" t="s">
        <v>436</v>
      </c>
      <c r="X37" s="21">
        <v>5</v>
      </c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</row>
    <row r="38" spans="1:64" outlineLevel="1" x14ac:dyDescent="0.25">
      <c r="B38" s="91" t="s">
        <v>58</v>
      </c>
      <c r="C38" s="174" t="s">
        <v>1487</v>
      </c>
      <c r="D38" s="174" t="s">
        <v>1487</v>
      </c>
      <c r="E38" s="174" t="s">
        <v>1487</v>
      </c>
      <c r="F38" s="174" t="s">
        <v>1487</v>
      </c>
      <c r="G38" s="174" t="s">
        <v>1487</v>
      </c>
      <c r="H38" s="174" t="s">
        <v>1487</v>
      </c>
      <c r="I38" s="164" t="s">
        <v>677</v>
      </c>
      <c r="J38" s="165" t="e">
        <f t="shared" si="1"/>
        <v>#VALUE!</v>
      </c>
      <c r="K38" s="164" t="s">
        <v>677</v>
      </c>
      <c r="L38" s="83"/>
      <c r="M38" s="108">
        <v>7</v>
      </c>
      <c r="N38" s="63">
        <v>9</v>
      </c>
      <c r="O38" s="63">
        <v>63</v>
      </c>
      <c r="P38" s="21"/>
      <c r="Q38" s="21"/>
      <c r="R38" s="21"/>
      <c r="S38" s="21" t="s">
        <v>437</v>
      </c>
      <c r="T38" s="21" t="s">
        <v>430</v>
      </c>
      <c r="U38" s="21">
        <v>21</v>
      </c>
      <c r="V38" s="21" t="s">
        <v>357</v>
      </c>
      <c r="W38" s="21" t="s">
        <v>407</v>
      </c>
      <c r="X38" s="21">
        <v>3</v>
      </c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</row>
    <row r="39" spans="1:64" outlineLevel="1" x14ac:dyDescent="0.25">
      <c r="B39" s="91" t="s">
        <v>59</v>
      </c>
      <c r="C39" s="174" t="s">
        <v>1488</v>
      </c>
      <c r="D39" s="174" t="s">
        <v>1488</v>
      </c>
      <c r="E39" s="174" t="s">
        <v>1488</v>
      </c>
      <c r="F39" s="174" t="s">
        <v>1488</v>
      </c>
      <c r="G39" s="174" t="s">
        <v>1488</v>
      </c>
      <c r="H39" s="174" t="s">
        <v>1488</v>
      </c>
      <c r="I39" s="164" t="s">
        <v>677</v>
      </c>
      <c r="J39" s="165" t="e">
        <f t="shared" si="1"/>
        <v>#VALUE!</v>
      </c>
      <c r="K39" s="164" t="s">
        <v>677</v>
      </c>
      <c r="L39" s="83"/>
      <c r="M39" s="108">
        <v>4</v>
      </c>
      <c r="N39" s="63">
        <v>8</v>
      </c>
      <c r="O39" s="63">
        <v>32</v>
      </c>
      <c r="P39" s="21"/>
      <c r="Q39" s="21"/>
      <c r="R39" s="21"/>
      <c r="S39" s="21" t="s">
        <v>438</v>
      </c>
      <c r="T39" s="21" t="s">
        <v>439</v>
      </c>
      <c r="U39" s="21">
        <v>30</v>
      </c>
      <c r="V39" s="21" t="s">
        <v>398</v>
      </c>
      <c r="W39" s="21" t="s">
        <v>412</v>
      </c>
      <c r="X39" s="21">
        <v>5</v>
      </c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</row>
    <row r="40" spans="1:64" outlineLevel="1" x14ac:dyDescent="0.25">
      <c r="B40" s="91" t="s">
        <v>60</v>
      </c>
      <c r="C40" s="174" t="s">
        <v>1489</v>
      </c>
      <c r="D40" s="174" t="s">
        <v>1489</v>
      </c>
      <c r="E40" s="174" t="s">
        <v>1489</v>
      </c>
      <c r="F40" s="174" t="s">
        <v>1489</v>
      </c>
      <c r="G40" s="174" t="s">
        <v>1489</v>
      </c>
      <c r="H40" s="174" t="s">
        <v>1489</v>
      </c>
      <c r="I40" s="164" t="s">
        <v>677</v>
      </c>
      <c r="J40" s="165" t="e">
        <f t="shared" si="1"/>
        <v>#VALUE!</v>
      </c>
      <c r="K40" s="164" t="s">
        <v>677</v>
      </c>
      <c r="L40" s="83"/>
      <c r="M40" s="108">
        <v>4</v>
      </c>
      <c r="N40" s="63">
        <v>9</v>
      </c>
      <c r="O40" s="63">
        <v>36</v>
      </c>
      <c r="P40" s="21"/>
      <c r="Q40" s="21"/>
      <c r="R40" s="21"/>
      <c r="S40" s="21" t="s">
        <v>440</v>
      </c>
      <c r="T40" s="21" t="s">
        <v>441</v>
      </c>
      <c r="U40" s="21">
        <v>41</v>
      </c>
      <c r="V40" s="21" t="s">
        <v>398</v>
      </c>
      <c r="W40" s="21" t="s">
        <v>399</v>
      </c>
      <c r="X40" s="21">
        <v>5</v>
      </c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</row>
    <row r="41" spans="1:64" outlineLevel="1" x14ac:dyDescent="0.25">
      <c r="B41" s="91" t="s">
        <v>61</v>
      </c>
      <c r="C41" s="174" t="s">
        <v>1490</v>
      </c>
      <c r="D41" s="174" t="s">
        <v>1490</v>
      </c>
      <c r="E41" s="174" t="s">
        <v>1490</v>
      </c>
      <c r="F41" s="174" t="s">
        <v>1490</v>
      </c>
      <c r="G41" s="174" t="s">
        <v>1490</v>
      </c>
      <c r="H41" s="174" t="s">
        <v>1490</v>
      </c>
      <c r="I41" s="164" t="s">
        <v>677</v>
      </c>
      <c r="J41" s="165" t="e">
        <f t="shared" si="1"/>
        <v>#VALUE!</v>
      </c>
      <c r="K41" s="164" t="s">
        <v>677</v>
      </c>
      <c r="L41" s="83"/>
      <c r="M41" s="108">
        <v>5</v>
      </c>
      <c r="N41" s="63">
        <v>9</v>
      </c>
      <c r="O41" s="63">
        <v>45</v>
      </c>
      <c r="P41" s="21"/>
      <c r="Q41" s="21"/>
      <c r="R41" s="21"/>
      <c r="S41" s="21" t="s">
        <v>442</v>
      </c>
      <c r="T41" s="21" t="s">
        <v>443</v>
      </c>
      <c r="U41" s="21">
        <v>22</v>
      </c>
      <c r="V41" s="21" t="s">
        <v>398</v>
      </c>
      <c r="W41" s="21" t="s">
        <v>444</v>
      </c>
      <c r="X41" s="21">
        <v>3</v>
      </c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</row>
    <row r="42" spans="1:64" outlineLevel="1" x14ac:dyDescent="0.25">
      <c r="B42" s="91" t="s">
        <v>62</v>
      </c>
      <c r="C42" s="174" t="s">
        <v>1491</v>
      </c>
      <c r="D42" s="174" t="s">
        <v>1491</v>
      </c>
      <c r="E42" s="174" t="s">
        <v>1491</v>
      </c>
      <c r="F42" s="174" t="s">
        <v>1491</v>
      </c>
      <c r="G42" s="174" t="s">
        <v>1491</v>
      </c>
      <c r="H42" s="174" t="s">
        <v>1491</v>
      </c>
      <c r="I42" s="164" t="s">
        <v>677</v>
      </c>
      <c r="J42" s="165" t="e">
        <f t="shared" si="1"/>
        <v>#VALUE!</v>
      </c>
      <c r="K42" s="164" t="s">
        <v>677</v>
      </c>
      <c r="L42" s="83"/>
      <c r="M42" s="108">
        <v>5</v>
      </c>
      <c r="N42" s="63">
        <v>8</v>
      </c>
      <c r="O42" s="63">
        <v>40</v>
      </c>
      <c r="P42" s="21"/>
      <c r="Q42" s="21"/>
      <c r="R42" s="21"/>
      <c r="S42" s="21" t="s">
        <v>445</v>
      </c>
      <c r="T42" s="21" t="s">
        <v>446</v>
      </c>
      <c r="U42" s="21">
        <v>25</v>
      </c>
      <c r="V42" s="21" t="s">
        <v>398</v>
      </c>
      <c r="W42" s="21" t="s">
        <v>418</v>
      </c>
      <c r="X42" s="21">
        <v>3</v>
      </c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</row>
    <row r="43" spans="1:64" outlineLevel="1" x14ac:dyDescent="0.25">
      <c r="B43" s="91" t="s">
        <v>63</v>
      </c>
      <c r="C43" s="174" t="s">
        <v>1492</v>
      </c>
      <c r="D43" s="174" t="s">
        <v>1492</v>
      </c>
      <c r="E43" s="174" t="s">
        <v>1492</v>
      </c>
      <c r="F43" s="174" t="s">
        <v>1492</v>
      </c>
      <c r="G43" s="174" t="s">
        <v>1492</v>
      </c>
      <c r="H43" s="174" t="s">
        <v>1492</v>
      </c>
      <c r="I43" s="164" t="s">
        <v>677</v>
      </c>
      <c r="J43" s="165" t="e">
        <f t="shared" si="1"/>
        <v>#VALUE!</v>
      </c>
      <c r="K43" s="164" t="s">
        <v>677</v>
      </c>
      <c r="L43" s="83"/>
      <c r="M43" s="108">
        <v>4</v>
      </c>
      <c r="N43" s="63">
        <v>9</v>
      </c>
      <c r="O43" s="63">
        <v>36</v>
      </c>
      <c r="P43" s="21"/>
      <c r="Q43" s="21"/>
      <c r="R43" s="21"/>
      <c r="S43" s="21" t="s">
        <v>447</v>
      </c>
      <c r="T43" s="21" t="s">
        <v>448</v>
      </c>
      <c r="U43" s="21">
        <v>53</v>
      </c>
      <c r="V43" s="21" t="s">
        <v>357</v>
      </c>
      <c r="W43" s="21" t="s">
        <v>449</v>
      </c>
      <c r="X43" s="21">
        <v>8</v>
      </c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</row>
    <row r="44" spans="1:64" outlineLevel="1" x14ac:dyDescent="0.25">
      <c r="B44" s="91" t="s">
        <v>64</v>
      </c>
      <c r="C44" s="174" t="s">
        <v>1493</v>
      </c>
      <c r="D44" s="174" t="s">
        <v>1493</v>
      </c>
      <c r="E44" s="174" t="s">
        <v>1493</v>
      </c>
      <c r="F44" s="174" t="s">
        <v>1493</v>
      </c>
      <c r="G44" s="174" t="s">
        <v>1493</v>
      </c>
      <c r="H44" s="174" t="s">
        <v>1493</v>
      </c>
      <c r="I44" s="164" t="s">
        <v>677</v>
      </c>
      <c r="J44" s="165" t="e">
        <f t="shared" si="1"/>
        <v>#VALUE!</v>
      </c>
      <c r="K44" s="164" t="s">
        <v>677</v>
      </c>
      <c r="L44" s="83"/>
      <c r="M44" s="108">
        <v>7</v>
      </c>
      <c r="N44" s="63">
        <v>8</v>
      </c>
      <c r="O44" s="63">
        <v>56</v>
      </c>
      <c r="P44" s="21"/>
      <c r="Q44" s="21"/>
      <c r="R44" s="21"/>
      <c r="S44" s="21" t="s">
        <v>450</v>
      </c>
      <c r="T44" s="21" t="s">
        <v>448</v>
      </c>
      <c r="U44" s="21">
        <v>2</v>
      </c>
      <c r="V44" s="21" t="s">
        <v>357</v>
      </c>
      <c r="W44" s="21" t="s">
        <v>451</v>
      </c>
      <c r="X44" s="21">
        <v>1</v>
      </c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</row>
    <row r="45" spans="1:64" s="33" customFormat="1" ht="15.75" x14ac:dyDescent="0.25">
      <c r="A45" s="20"/>
      <c r="B45" s="93"/>
      <c r="C45" s="178" t="s">
        <v>1329</v>
      </c>
      <c r="D45" s="178"/>
      <c r="E45" s="178"/>
      <c r="F45" s="178"/>
      <c r="G45" s="178"/>
      <c r="H45" s="178"/>
      <c r="I45" s="27" t="s">
        <v>677</v>
      </c>
      <c r="J45" s="165" t="e">
        <f>AVERAGE(J31:J44)</f>
        <v>#VALUE!</v>
      </c>
      <c r="K45" s="40"/>
      <c r="L45" s="40"/>
      <c r="M45" s="31"/>
      <c r="N45" s="31"/>
      <c r="O45" s="31"/>
      <c r="P45" s="32"/>
      <c r="Q45" s="32"/>
      <c r="R45" s="32"/>
      <c r="S45" s="32" t="s">
        <v>452</v>
      </c>
      <c r="T45" s="32" t="s">
        <v>448</v>
      </c>
      <c r="U45" s="32">
        <v>3</v>
      </c>
      <c r="V45" s="32" t="s">
        <v>453</v>
      </c>
      <c r="W45" s="32" t="s">
        <v>454</v>
      </c>
      <c r="X45" s="32">
        <v>1</v>
      </c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</row>
    <row r="46" spans="1:64" x14ac:dyDescent="0.25">
      <c r="B46" s="90"/>
      <c r="C46" s="23"/>
      <c r="D46" s="23"/>
      <c r="E46" s="23"/>
      <c r="F46" s="23"/>
      <c r="G46" s="23"/>
      <c r="H46" s="23"/>
      <c r="I46" s="23"/>
      <c r="J46" s="40">
        <f t="shared" si="1"/>
        <v>0</v>
      </c>
      <c r="K46" s="40"/>
      <c r="L46" s="40"/>
      <c r="M46" s="23"/>
      <c r="N46" s="23"/>
      <c r="O46" s="23"/>
      <c r="P46" s="21"/>
      <c r="Q46" s="21"/>
      <c r="R46" s="21"/>
      <c r="S46" s="21" t="s">
        <v>455</v>
      </c>
      <c r="T46" s="21" t="s">
        <v>448</v>
      </c>
      <c r="U46" s="21">
        <v>2</v>
      </c>
      <c r="V46" s="21" t="s">
        <v>456</v>
      </c>
      <c r="W46" s="21" t="s">
        <v>457</v>
      </c>
      <c r="X46" s="21">
        <v>1</v>
      </c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</row>
    <row r="47" spans="1:64" ht="15.75" x14ac:dyDescent="0.25">
      <c r="B47" s="181" t="s">
        <v>1333</v>
      </c>
      <c r="C47" s="181"/>
      <c r="D47" s="181"/>
      <c r="E47" s="181"/>
      <c r="F47" s="23"/>
      <c r="G47" s="23"/>
      <c r="H47" s="23"/>
      <c r="I47" s="23"/>
      <c r="J47" s="40">
        <f t="shared" si="1"/>
        <v>0</v>
      </c>
      <c r="K47" s="40"/>
      <c r="L47" s="40"/>
      <c r="M47" s="23"/>
      <c r="N47" s="23"/>
      <c r="O47" s="23"/>
      <c r="P47" s="21"/>
      <c r="Q47" s="21"/>
      <c r="R47" s="21"/>
      <c r="S47" s="21" t="s">
        <v>458</v>
      </c>
      <c r="T47" s="21" t="s">
        <v>448</v>
      </c>
      <c r="U47" s="21">
        <v>1</v>
      </c>
      <c r="V47" s="21" t="s">
        <v>357</v>
      </c>
      <c r="W47" s="21" t="s">
        <v>459</v>
      </c>
      <c r="X47" s="21">
        <v>1</v>
      </c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</row>
    <row r="48" spans="1:64" ht="38.25" outlineLevel="1" x14ac:dyDescent="0.25">
      <c r="B48" s="91">
        <v>3</v>
      </c>
      <c r="C48" s="175" t="s">
        <v>971</v>
      </c>
      <c r="D48" s="177"/>
      <c r="E48" s="177"/>
      <c r="F48" s="177"/>
      <c r="G48" s="177"/>
      <c r="H48" s="177"/>
      <c r="I48" s="24" t="s">
        <v>1461</v>
      </c>
      <c r="J48" s="40" t="e">
        <f t="shared" si="1"/>
        <v>#VALUE!</v>
      </c>
      <c r="K48" s="65" t="s">
        <v>1462</v>
      </c>
      <c r="L48" s="65" t="s">
        <v>1463</v>
      </c>
      <c r="M48" s="36" t="s">
        <v>305</v>
      </c>
      <c r="N48" s="36" t="s">
        <v>306</v>
      </c>
      <c r="O48" s="37" t="s">
        <v>335</v>
      </c>
      <c r="P48" s="21"/>
      <c r="Q48" s="21"/>
      <c r="R48" s="21"/>
      <c r="S48" s="21" t="s">
        <v>460</v>
      </c>
      <c r="T48" s="21" t="s">
        <v>448</v>
      </c>
      <c r="U48" s="21">
        <v>1</v>
      </c>
      <c r="V48" s="21" t="s">
        <v>357</v>
      </c>
      <c r="W48" s="21" t="s">
        <v>461</v>
      </c>
      <c r="X48" s="21">
        <v>1</v>
      </c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</row>
    <row r="49" spans="2:64" outlineLevel="1" x14ac:dyDescent="0.25">
      <c r="B49" s="91" t="s">
        <v>93</v>
      </c>
      <c r="C49" s="174" t="s">
        <v>1494</v>
      </c>
      <c r="D49" s="174" t="s">
        <v>1494</v>
      </c>
      <c r="E49" s="174" t="s">
        <v>1494</v>
      </c>
      <c r="F49" s="174" t="s">
        <v>1494</v>
      </c>
      <c r="G49" s="174" t="s">
        <v>1494</v>
      </c>
      <c r="H49" s="174" t="s">
        <v>1494</v>
      </c>
      <c r="I49" s="164" t="s">
        <v>677</v>
      </c>
      <c r="J49" s="165" t="e">
        <f t="shared" si="1"/>
        <v>#VALUE!</v>
      </c>
      <c r="K49" s="164" t="s">
        <v>677</v>
      </c>
      <c r="L49" s="83"/>
      <c r="M49" s="108"/>
      <c r="N49" s="63"/>
      <c r="O49" s="63">
        <v>0</v>
      </c>
      <c r="P49" s="21"/>
      <c r="Q49" s="21"/>
      <c r="R49" s="21"/>
      <c r="S49" s="21" t="s">
        <v>462</v>
      </c>
      <c r="T49" s="21" t="s">
        <v>448</v>
      </c>
      <c r="U49" s="21">
        <v>8</v>
      </c>
      <c r="V49" s="21" t="s">
        <v>357</v>
      </c>
      <c r="W49" s="21" t="s">
        <v>407</v>
      </c>
      <c r="X49" s="21">
        <v>1</v>
      </c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</row>
    <row r="50" spans="2:64" outlineLevel="1" x14ac:dyDescent="0.25">
      <c r="B50" s="91" t="s">
        <v>94</v>
      </c>
      <c r="C50" s="174" t="s">
        <v>1495</v>
      </c>
      <c r="D50" s="174" t="s">
        <v>1495</v>
      </c>
      <c r="E50" s="174" t="s">
        <v>1495</v>
      </c>
      <c r="F50" s="174" t="s">
        <v>1495</v>
      </c>
      <c r="G50" s="174" t="s">
        <v>1495</v>
      </c>
      <c r="H50" s="174" t="s">
        <v>1495</v>
      </c>
      <c r="I50" s="164" t="s">
        <v>677</v>
      </c>
      <c r="J50" s="165" t="e">
        <f t="shared" si="1"/>
        <v>#VALUE!</v>
      </c>
      <c r="K50" s="164" t="s">
        <v>677</v>
      </c>
      <c r="L50" s="83"/>
      <c r="M50" s="108"/>
      <c r="N50" s="63"/>
      <c r="O50" s="63">
        <v>0</v>
      </c>
      <c r="P50" s="21"/>
      <c r="Q50" s="21"/>
      <c r="R50" s="21"/>
      <c r="S50" s="21" t="s">
        <v>463</v>
      </c>
      <c r="T50" s="21" t="s">
        <v>448</v>
      </c>
      <c r="U50" s="21">
        <v>6</v>
      </c>
      <c r="V50" s="21" t="s">
        <v>357</v>
      </c>
      <c r="W50" s="21" t="s">
        <v>436</v>
      </c>
      <c r="X50" s="21">
        <v>1</v>
      </c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</row>
    <row r="51" spans="2:64" outlineLevel="1" x14ac:dyDescent="0.25">
      <c r="B51" s="91" t="s">
        <v>95</v>
      </c>
      <c r="C51" s="174" t="s">
        <v>1496</v>
      </c>
      <c r="D51" s="174" t="s">
        <v>1496</v>
      </c>
      <c r="E51" s="174" t="s">
        <v>1496</v>
      </c>
      <c r="F51" s="174" t="s">
        <v>1496</v>
      </c>
      <c r="G51" s="174" t="s">
        <v>1496</v>
      </c>
      <c r="H51" s="174" t="s">
        <v>1496</v>
      </c>
      <c r="I51" s="164" t="s">
        <v>677</v>
      </c>
      <c r="J51" s="165" t="e">
        <f t="shared" si="1"/>
        <v>#VALUE!</v>
      </c>
      <c r="K51" s="164" t="s">
        <v>677</v>
      </c>
      <c r="L51" s="83"/>
      <c r="M51" s="108"/>
      <c r="N51" s="63"/>
      <c r="O51" s="63">
        <v>0</v>
      </c>
      <c r="P51" s="21"/>
      <c r="Q51" s="21"/>
      <c r="R51" s="21"/>
      <c r="S51" s="21" t="s">
        <v>464</v>
      </c>
      <c r="T51" s="21" t="s">
        <v>448</v>
      </c>
      <c r="U51" s="21">
        <v>1</v>
      </c>
      <c r="V51" s="21" t="s">
        <v>456</v>
      </c>
      <c r="W51" s="21" t="s">
        <v>465</v>
      </c>
      <c r="X51" s="21">
        <v>1</v>
      </c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</row>
    <row r="52" spans="2:64" outlineLevel="1" x14ac:dyDescent="0.25">
      <c r="B52" s="91" t="s">
        <v>96</v>
      </c>
      <c r="C52" s="174" t="s">
        <v>1497</v>
      </c>
      <c r="D52" s="174" t="s">
        <v>1497</v>
      </c>
      <c r="E52" s="174" t="s">
        <v>1497</v>
      </c>
      <c r="F52" s="174" t="s">
        <v>1497</v>
      </c>
      <c r="G52" s="174" t="s">
        <v>1497</v>
      </c>
      <c r="H52" s="174" t="s">
        <v>1497</v>
      </c>
      <c r="I52" s="164" t="s">
        <v>677</v>
      </c>
      <c r="J52" s="165" t="e">
        <f t="shared" si="1"/>
        <v>#VALUE!</v>
      </c>
      <c r="K52" s="164" t="s">
        <v>677</v>
      </c>
      <c r="L52" s="83"/>
      <c r="M52" s="108"/>
      <c r="N52" s="63"/>
      <c r="O52" s="63">
        <v>0</v>
      </c>
      <c r="P52" s="21"/>
      <c r="Q52" s="21"/>
      <c r="R52" s="21"/>
      <c r="S52" s="21" t="s">
        <v>464</v>
      </c>
      <c r="T52" s="21" t="s">
        <v>448</v>
      </c>
      <c r="U52" s="21">
        <v>8</v>
      </c>
      <c r="V52" s="21" t="s">
        <v>357</v>
      </c>
      <c r="W52" s="21" t="s">
        <v>466</v>
      </c>
      <c r="X52" s="21">
        <v>1</v>
      </c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</row>
    <row r="53" spans="2:64" outlineLevel="1" x14ac:dyDescent="0.25">
      <c r="B53" s="91" t="s">
        <v>97</v>
      </c>
      <c r="C53" s="174" t="s">
        <v>1498</v>
      </c>
      <c r="D53" s="174" t="s">
        <v>1498</v>
      </c>
      <c r="E53" s="174" t="s">
        <v>1498</v>
      </c>
      <c r="F53" s="174" t="s">
        <v>1498</v>
      </c>
      <c r="G53" s="174" t="s">
        <v>1498</v>
      </c>
      <c r="H53" s="174" t="s">
        <v>1498</v>
      </c>
      <c r="I53" s="164" t="s">
        <v>677</v>
      </c>
      <c r="J53" s="165" t="e">
        <f t="shared" si="1"/>
        <v>#VALUE!</v>
      </c>
      <c r="K53" s="164" t="s">
        <v>677</v>
      </c>
      <c r="L53" s="83"/>
      <c r="M53" s="108"/>
      <c r="N53" s="63"/>
      <c r="O53" s="63">
        <v>0</v>
      </c>
      <c r="P53" s="21"/>
      <c r="Q53" s="21"/>
      <c r="R53" s="21"/>
      <c r="S53" s="21" t="s">
        <v>467</v>
      </c>
      <c r="T53" s="21" t="s">
        <v>448</v>
      </c>
      <c r="U53" s="21">
        <v>4</v>
      </c>
      <c r="V53" s="21" t="s">
        <v>357</v>
      </c>
      <c r="W53" s="21" t="s">
        <v>436</v>
      </c>
      <c r="X53" s="21">
        <v>1</v>
      </c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</row>
    <row r="54" spans="2:64" outlineLevel="1" x14ac:dyDescent="0.25">
      <c r="B54" s="91" t="s">
        <v>98</v>
      </c>
      <c r="C54" s="174" t="s">
        <v>1499</v>
      </c>
      <c r="D54" s="174" t="s">
        <v>1499</v>
      </c>
      <c r="E54" s="174" t="s">
        <v>1499</v>
      </c>
      <c r="F54" s="174" t="s">
        <v>1499</v>
      </c>
      <c r="G54" s="174" t="s">
        <v>1499</v>
      </c>
      <c r="H54" s="174" t="s">
        <v>1499</v>
      </c>
      <c r="I54" s="164" t="s">
        <v>677</v>
      </c>
      <c r="J54" s="165" t="e">
        <f t="shared" si="1"/>
        <v>#VALUE!</v>
      </c>
      <c r="K54" s="164" t="s">
        <v>677</v>
      </c>
      <c r="L54" s="83"/>
      <c r="M54" s="108"/>
      <c r="N54" s="63"/>
      <c r="O54" s="63">
        <v>0</v>
      </c>
      <c r="P54" s="21"/>
      <c r="Q54" s="21"/>
      <c r="R54" s="21"/>
      <c r="S54" s="21" t="s">
        <v>468</v>
      </c>
      <c r="T54" s="21" t="s">
        <v>448</v>
      </c>
      <c r="U54" s="21">
        <v>35</v>
      </c>
      <c r="V54" s="21" t="s">
        <v>357</v>
      </c>
      <c r="W54" s="21" t="s">
        <v>407</v>
      </c>
      <c r="X54" s="21">
        <v>5</v>
      </c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</row>
    <row r="55" spans="2:64" outlineLevel="1" x14ac:dyDescent="0.25">
      <c r="B55" s="91" t="s">
        <v>99</v>
      </c>
      <c r="C55" s="174" t="s">
        <v>1500</v>
      </c>
      <c r="D55" s="174" t="s">
        <v>1500</v>
      </c>
      <c r="E55" s="174" t="s">
        <v>1500</v>
      </c>
      <c r="F55" s="174" t="s">
        <v>1500</v>
      </c>
      <c r="G55" s="174" t="s">
        <v>1500</v>
      </c>
      <c r="H55" s="174" t="s">
        <v>1500</v>
      </c>
      <c r="I55" s="164" t="s">
        <v>677</v>
      </c>
      <c r="J55" s="165" t="e">
        <f t="shared" si="1"/>
        <v>#VALUE!</v>
      </c>
      <c r="K55" s="164" t="s">
        <v>677</v>
      </c>
      <c r="L55" s="83"/>
      <c r="M55" s="108"/>
      <c r="N55" s="63"/>
      <c r="O55" s="63">
        <v>0</v>
      </c>
      <c r="P55" s="21"/>
      <c r="Q55" s="21"/>
      <c r="R55" s="21"/>
      <c r="S55" s="21" t="s">
        <v>469</v>
      </c>
      <c r="T55" s="21" t="s">
        <v>448</v>
      </c>
      <c r="U55" s="21">
        <v>37</v>
      </c>
      <c r="V55" s="21" t="s">
        <v>357</v>
      </c>
      <c r="W55" s="21" t="s">
        <v>407</v>
      </c>
      <c r="X55" s="21">
        <v>5</v>
      </c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</row>
    <row r="56" spans="2:64" outlineLevel="1" x14ac:dyDescent="0.25">
      <c r="B56" s="91" t="s">
        <v>100</v>
      </c>
      <c r="C56" s="174" t="s">
        <v>1501</v>
      </c>
      <c r="D56" s="174" t="s">
        <v>1501</v>
      </c>
      <c r="E56" s="174" t="s">
        <v>1501</v>
      </c>
      <c r="F56" s="174" t="s">
        <v>1501</v>
      </c>
      <c r="G56" s="174" t="s">
        <v>1501</v>
      </c>
      <c r="H56" s="174" t="s">
        <v>1501</v>
      </c>
      <c r="I56" s="164" t="s">
        <v>677</v>
      </c>
      <c r="J56" s="165" t="e">
        <f t="shared" si="1"/>
        <v>#VALUE!</v>
      </c>
      <c r="K56" s="164" t="s">
        <v>677</v>
      </c>
      <c r="L56" s="83"/>
      <c r="M56" s="108"/>
      <c r="N56" s="63"/>
      <c r="O56" s="63">
        <v>0</v>
      </c>
      <c r="P56" s="21"/>
      <c r="Q56" s="21"/>
      <c r="R56" s="21"/>
      <c r="S56" s="21" t="s">
        <v>470</v>
      </c>
      <c r="T56" s="21" t="s">
        <v>471</v>
      </c>
      <c r="U56" s="21">
        <v>27</v>
      </c>
      <c r="V56" s="21" t="s">
        <v>398</v>
      </c>
      <c r="W56" s="21" t="s">
        <v>399</v>
      </c>
      <c r="X56" s="21">
        <v>5</v>
      </c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</row>
    <row r="57" spans="2:64" outlineLevel="1" x14ac:dyDescent="0.25">
      <c r="B57" s="91" t="s">
        <v>101</v>
      </c>
      <c r="C57" s="174" t="s">
        <v>1502</v>
      </c>
      <c r="D57" s="174" t="s">
        <v>1502</v>
      </c>
      <c r="E57" s="174" t="s">
        <v>1502</v>
      </c>
      <c r="F57" s="174" t="s">
        <v>1502</v>
      </c>
      <c r="G57" s="174" t="s">
        <v>1502</v>
      </c>
      <c r="H57" s="174" t="s">
        <v>1502</v>
      </c>
      <c r="I57" s="164" t="s">
        <v>677</v>
      </c>
      <c r="J57" s="165" t="e">
        <f t="shared" si="1"/>
        <v>#VALUE!</v>
      </c>
      <c r="K57" s="164" t="s">
        <v>677</v>
      </c>
      <c r="L57" s="83"/>
      <c r="M57" s="108"/>
      <c r="N57" s="63"/>
      <c r="O57" s="63">
        <v>0</v>
      </c>
      <c r="P57" s="21"/>
      <c r="Q57" s="21"/>
      <c r="R57" s="21"/>
      <c r="S57" s="21" t="s">
        <v>472</v>
      </c>
      <c r="T57" s="21" t="s">
        <v>471</v>
      </c>
      <c r="U57" s="21">
        <v>23</v>
      </c>
      <c r="V57" s="21" t="s">
        <v>473</v>
      </c>
      <c r="W57" s="21" t="s">
        <v>474</v>
      </c>
      <c r="X57" s="21">
        <v>3</v>
      </c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</row>
    <row r="58" spans="2:64" outlineLevel="1" x14ac:dyDescent="0.25">
      <c r="B58" s="91" t="s">
        <v>77</v>
      </c>
      <c r="C58" s="174" t="s">
        <v>1503</v>
      </c>
      <c r="D58" s="174" t="s">
        <v>1503</v>
      </c>
      <c r="E58" s="174" t="s">
        <v>1503</v>
      </c>
      <c r="F58" s="174" t="s">
        <v>1503</v>
      </c>
      <c r="G58" s="174" t="s">
        <v>1503</v>
      </c>
      <c r="H58" s="174" t="s">
        <v>1503</v>
      </c>
      <c r="I58" s="164" t="s">
        <v>677</v>
      </c>
      <c r="J58" s="165" t="e">
        <f t="shared" si="1"/>
        <v>#VALUE!</v>
      </c>
      <c r="K58" s="164" t="s">
        <v>677</v>
      </c>
      <c r="L58" s="83"/>
      <c r="M58" s="108"/>
      <c r="N58" s="63"/>
      <c r="O58" s="63">
        <v>0</v>
      </c>
      <c r="P58" s="21"/>
      <c r="Q58" s="21"/>
      <c r="R58" s="21"/>
      <c r="S58" s="21" t="s">
        <v>475</v>
      </c>
      <c r="T58" s="21" t="s">
        <v>471</v>
      </c>
      <c r="U58" s="21">
        <v>29</v>
      </c>
      <c r="V58" s="21" t="s">
        <v>398</v>
      </c>
      <c r="W58" s="21" t="s">
        <v>399</v>
      </c>
      <c r="X58" s="21">
        <v>5</v>
      </c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</row>
    <row r="59" spans="2:64" outlineLevel="1" x14ac:dyDescent="0.25">
      <c r="B59" s="91" t="s">
        <v>79</v>
      </c>
      <c r="C59" s="174" t="s">
        <v>1504</v>
      </c>
      <c r="D59" s="174" t="s">
        <v>1504</v>
      </c>
      <c r="E59" s="174" t="s">
        <v>1504</v>
      </c>
      <c r="F59" s="174" t="s">
        <v>1504</v>
      </c>
      <c r="G59" s="174" t="s">
        <v>1504</v>
      </c>
      <c r="H59" s="174" t="s">
        <v>1504</v>
      </c>
      <c r="I59" s="164" t="s">
        <v>677</v>
      </c>
      <c r="J59" s="165" t="e">
        <f t="shared" si="1"/>
        <v>#VALUE!</v>
      </c>
      <c r="K59" s="164" t="s">
        <v>677</v>
      </c>
      <c r="L59" s="83"/>
      <c r="M59" s="108"/>
      <c r="N59" s="63"/>
      <c r="O59" s="63">
        <v>0</v>
      </c>
      <c r="P59" s="21"/>
      <c r="Q59" s="21"/>
      <c r="R59" s="21"/>
      <c r="S59" s="21" t="s">
        <v>476</v>
      </c>
      <c r="T59" s="21" t="s">
        <v>471</v>
      </c>
      <c r="U59" s="21">
        <v>32</v>
      </c>
      <c r="V59" s="21" t="s">
        <v>357</v>
      </c>
      <c r="W59" s="21" t="s">
        <v>407</v>
      </c>
      <c r="X59" s="21">
        <v>5</v>
      </c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</row>
    <row r="60" spans="2:64" outlineLevel="1" x14ac:dyDescent="0.25">
      <c r="B60" s="91" t="s">
        <v>81</v>
      </c>
      <c r="C60" s="174" t="s">
        <v>1505</v>
      </c>
      <c r="D60" s="174" t="s">
        <v>1505</v>
      </c>
      <c r="E60" s="174" t="s">
        <v>1505</v>
      </c>
      <c r="F60" s="174" t="s">
        <v>1505</v>
      </c>
      <c r="G60" s="174" t="s">
        <v>1505</v>
      </c>
      <c r="H60" s="174" t="s">
        <v>1505</v>
      </c>
      <c r="I60" s="164" t="s">
        <v>677</v>
      </c>
      <c r="J60" s="165" t="e">
        <f t="shared" si="1"/>
        <v>#VALUE!</v>
      </c>
      <c r="K60" s="164" t="s">
        <v>677</v>
      </c>
      <c r="L60" s="83"/>
      <c r="M60" s="108"/>
      <c r="N60" s="63"/>
      <c r="O60" s="63">
        <v>0</v>
      </c>
      <c r="P60" s="21"/>
      <c r="Q60" s="21"/>
      <c r="R60" s="21"/>
      <c r="S60" s="21" t="s">
        <v>477</v>
      </c>
      <c r="T60" s="21" t="s">
        <v>471</v>
      </c>
      <c r="U60" s="21">
        <v>56</v>
      </c>
      <c r="V60" s="21" t="s">
        <v>398</v>
      </c>
      <c r="W60" s="21" t="s">
        <v>399</v>
      </c>
      <c r="X60" s="21">
        <v>8</v>
      </c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</row>
    <row r="61" spans="2:64" outlineLevel="1" x14ac:dyDescent="0.25">
      <c r="B61" s="91" t="s">
        <v>83</v>
      </c>
      <c r="C61" s="174" t="s">
        <v>1506</v>
      </c>
      <c r="D61" s="174" t="s">
        <v>1506</v>
      </c>
      <c r="E61" s="174" t="s">
        <v>1506</v>
      </c>
      <c r="F61" s="174" t="s">
        <v>1506</v>
      </c>
      <c r="G61" s="174" t="s">
        <v>1506</v>
      </c>
      <c r="H61" s="174" t="s">
        <v>1506</v>
      </c>
      <c r="I61" s="164" t="s">
        <v>677</v>
      </c>
      <c r="J61" s="165" t="e">
        <f t="shared" si="1"/>
        <v>#VALUE!</v>
      </c>
      <c r="K61" s="164" t="s">
        <v>677</v>
      </c>
      <c r="L61" s="83"/>
      <c r="M61" s="108"/>
      <c r="N61" s="63"/>
      <c r="O61" s="63">
        <v>0</v>
      </c>
      <c r="P61" s="21"/>
      <c r="Q61" s="21"/>
      <c r="R61" s="21"/>
      <c r="S61" s="21" t="s">
        <v>478</v>
      </c>
      <c r="T61" s="21" t="s">
        <v>471</v>
      </c>
      <c r="U61" s="21">
        <v>26</v>
      </c>
      <c r="V61" s="21" t="s">
        <v>479</v>
      </c>
      <c r="W61" s="21" t="s">
        <v>480</v>
      </c>
      <c r="X61" s="21">
        <v>5</v>
      </c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</row>
    <row r="62" spans="2:64" outlineLevel="1" x14ac:dyDescent="0.25">
      <c r="B62" s="91" t="s">
        <v>85</v>
      </c>
      <c r="C62" s="174" t="s">
        <v>1507</v>
      </c>
      <c r="D62" s="174" t="s">
        <v>1507</v>
      </c>
      <c r="E62" s="174" t="s">
        <v>1507</v>
      </c>
      <c r="F62" s="174" t="s">
        <v>1507</v>
      </c>
      <c r="G62" s="174" t="s">
        <v>1507</v>
      </c>
      <c r="H62" s="174" t="s">
        <v>1507</v>
      </c>
      <c r="I62" s="164" t="s">
        <v>677</v>
      </c>
      <c r="J62" s="165" t="e">
        <f t="shared" si="1"/>
        <v>#VALUE!</v>
      </c>
      <c r="K62" s="164" t="s">
        <v>677</v>
      </c>
      <c r="L62" s="83"/>
      <c r="M62" s="108"/>
      <c r="N62" s="63"/>
      <c r="O62" s="63">
        <v>0</v>
      </c>
      <c r="P62" s="21"/>
      <c r="Q62" s="21"/>
      <c r="R62" s="21"/>
      <c r="S62" s="21" t="s">
        <v>481</v>
      </c>
      <c r="T62" s="21" t="s">
        <v>471</v>
      </c>
      <c r="U62" s="21">
        <v>1</v>
      </c>
      <c r="V62" s="21" t="s">
        <v>479</v>
      </c>
      <c r="W62" s="21" t="s">
        <v>480</v>
      </c>
      <c r="X62" s="21">
        <v>1</v>
      </c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</row>
    <row r="63" spans="2:64" outlineLevel="1" x14ac:dyDescent="0.25">
      <c r="B63" s="91" t="s">
        <v>87</v>
      </c>
      <c r="C63" s="174" t="s">
        <v>1508</v>
      </c>
      <c r="D63" s="174" t="s">
        <v>1508</v>
      </c>
      <c r="E63" s="174" t="s">
        <v>1508</v>
      </c>
      <c r="F63" s="174" t="s">
        <v>1508</v>
      </c>
      <c r="G63" s="174" t="s">
        <v>1508</v>
      </c>
      <c r="H63" s="174" t="s">
        <v>1508</v>
      </c>
      <c r="I63" s="164" t="s">
        <v>677</v>
      </c>
      <c r="J63" s="165" t="e">
        <f t="shared" si="1"/>
        <v>#VALUE!</v>
      </c>
      <c r="K63" s="164" t="s">
        <v>677</v>
      </c>
      <c r="L63" s="83"/>
      <c r="M63" s="108"/>
      <c r="N63" s="63"/>
      <c r="O63" s="63">
        <v>0</v>
      </c>
      <c r="P63" s="21"/>
      <c r="Q63" s="21"/>
      <c r="R63" s="21"/>
      <c r="S63" s="21" t="s">
        <v>482</v>
      </c>
      <c r="T63" s="21" t="s">
        <v>471</v>
      </c>
      <c r="U63" s="21">
        <v>55</v>
      </c>
      <c r="V63" s="21" t="s">
        <v>483</v>
      </c>
      <c r="W63" s="21" t="s">
        <v>484</v>
      </c>
      <c r="X63" s="21">
        <v>8</v>
      </c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</row>
    <row r="64" spans="2:64" outlineLevel="1" x14ac:dyDescent="0.25">
      <c r="B64" s="91" t="s">
        <v>89</v>
      </c>
      <c r="C64" s="174" t="s">
        <v>1509</v>
      </c>
      <c r="D64" s="174" t="s">
        <v>1509</v>
      </c>
      <c r="E64" s="174" t="s">
        <v>1509</v>
      </c>
      <c r="F64" s="174" t="s">
        <v>1509</v>
      </c>
      <c r="G64" s="174" t="s">
        <v>1509</v>
      </c>
      <c r="H64" s="174" t="s">
        <v>1509</v>
      </c>
      <c r="I64" s="164" t="s">
        <v>677</v>
      </c>
      <c r="J64" s="165" t="e">
        <f t="shared" si="1"/>
        <v>#VALUE!</v>
      </c>
      <c r="K64" s="164" t="s">
        <v>677</v>
      </c>
      <c r="L64" s="83"/>
      <c r="M64" s="108"/>
      <c r="N64" s="63"/>
      <c r="O64" s="63">
        <v>0</v>
      </c>
      <c r="P64" s="21"/>
      <c r="Q64" s="21"/>
      <c r="R64" s="21"/>
      <c r="S64" s="21" t="s">
        <v>485</v>
      </c>
      <c r="T64" s="21" t="s">
        <v>471</v>
      </c>
      <c r="U64" s="21">
        <v>89</v>
      </c>
      <c r="V64" s="21" t="s">
        <v>357</v>
      </c>
      <c r="W64" s="21" t="s">
        <v>404</v>
      </c>
      <c r="X64" s="21">
        <v>8</v>
      </c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</row>
    <row r="65" spans="1:64" outlineLevel="1" x14ac:dyDescent="0.25">
      <c r="B65" s="91" t="s">
        <v>91</v>
      </c>
      <c r="C65" s="174" t="s">
        <v>1510</v>
      </c>
      <c r="D65" s="174" t="s">
        <v>1510</v>
      </c>
      <c r="E65" s="174" t="s">
        <v>1510</v>
      </c>
      <c r="F65" s="174" t="s">
        <v>1510</v>
      </c>
      <c r="G65" s="174" t="s">
        <v>1510</v>
      </c>
      <c r="H65" s="174" t="s">
        <v>1510</v>
      </c>
      <c r="I65" s="164" t="s">
        <v>677</v>
      </c>
      <c r="J65" s="165" t="e">
        <f t="shared" si="1"/>
        <v>#VALUE!</v>
      </c>
      <c r="K65" s="164" t="s">
        <v>677</v>
      </c>
      <c r="L65" s="83"/>
      <c r="M65" s="108"/>
      <c r="N65" s="63"/>
      <c r="O65" s="63">
        <v>0</v>
      </c>
      <c r="P65" s="21"/>
      <c r="Q65" s="21"/>
      <c r="R65" s="21"/>
      <c r="S65" s="21" t="s">
        <v>486</v>
      </c>
      <c r="T65" s="21" t="s">
        <v>471</v>
      </c>
      <c r="U65" s="21">
        <v>40</v>
      </c>
      <c r="V65" s="21" t="s">
        <v>398</v>
      </c>
      <c r="W65" s="21" t="s">
        <v>487</v>
      </c>
      <c r="X65" s="21">
        <v>5</v>
      </c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</row>
    <row r="66" spans="1:64" s="30" customFormat="1" ht="15.75" x14ac:dyDescent="0.25">
      <c r="A66" s="20"/>
      <c r="B66" s="92"/>
      <c r="C66" s="178" t="s">
        <v>1327</v>
      </c>
      <c r="D66" s="178"/>
      <c r="E66" s="178"/>
      <c r="F66" s="178"/>
      <c r="G66" s="178"/>
      <c r="H66" s="178"/>
      <c r="I66" s="27" t="s">
        <v>677</v>
      </c>
      <c r="J66" s="165" t="e">
        <f>AVERAGE(J49:J65)</f>
        <v>#VALUE!</v>
      </c>
      <c r="K66" s="40"/>
      <c r="L66" s="40"/>
      <c r="M66" s="28"/>
      <c r="N66" s="28"/>
      <c r="O66" s="28"/>
      <c r="P66" s="29"/>
      <c r="Q66" s="29"/>
      <c r="R66" s="29"/>
      <c r="S66" s="29" t="s">
        <v>488</v>
      </c>
      <c r="T66" s="29" t="s">
        <v>471</v>
      </c>
      <c r="U66" s="29">
        <v>30</v>
      </c>
      <c r="V66" s="29" t="s">
        <v>483</v>
      </c>
      <c r="W66" s="29" t="s">
        <v>484</v>
      </c>
      <c r="X66" s="29">
        <v>5</v>
      </c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  <c r="BB66" s="29"/>
      <c r="BC66" s="29"/>
      <c r="BD66" s="29"/>
      <c r="BE66" s="29"/>
      <c r="BF66" s="29"/>
      <c r="BG66" s="29"/>
      <c r="BH66" s="29"/>
      <c r="BI66" s="29"/>
      <c r="BJ66" s="29"/>
      <c r="BK66" s="29"/>
      <c r="BL66" s="29"/>
    </row>
    <row r="67" spans="1:64" x14ac:dyDescent="0.25">
      <c r="B67" s="90"/>
      <c r="C67" s="23"/>
      <c r="D67" s="23"/>
      <c r="E67" s="23"/>
      <c r="F67" s="23"/>
      <c r="G67" s="23"/>
      <c r="H67" s="23"/>
      <c r="I67" s="23"/>
      <c r="J67" s="40">
        <f t="shared" si="1"/>
        <v>0</v>
      </c>
      <c r="K67" s="40"/>
      <c r="L67" s="40"/>
      <c r="M67" s="23"/>
      <c r="N67" s="23"/>
      <c r="O67" s="23"/>
      <c r="P67" s="21"/>
      <c r="Q67" s="21"/>
      <c r="R67" s="21"/>
      <c r="S67" s="21" t="s">
        <v>489</v>
      </c>
      <c r="T67" s="21" t="s">
        <v>471</v>
      </c>
      <c r="U67" s="21">
        <v>9</v>
      </c>
      <c r="V67" s="21" t="s">
        <v>401</v>
      </c>
      <c r="W67" s="21" t="s">
        <v>490</v>
      </c>
      <c r="X67" s="21">
        <v>2</v>
      </c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</row>
    <row r="68" spans="1:64" ht="15.75" x14ac:dyDescent="0.25">
      <c r="B68" s="179" t="s">
        <v>1328</v>
      </c>
      <c r="C68" s="179"/>
      <c r="D68" s="179"/>
      <c r="E68" s="179"/>
      <c r="F68" s="23"/>
      <c r="G68" s="23"/>
      <c r="H68" s="23"/>
      <c r="I68" s="23"/>
      <c r="J68" s="40">
        <f t="shared" si="1"/>
        <v>0</v>
      </c>
      <c r="K68" s="40"/>
      <c r="L68" s="40"/>
      <c r="M68" s="23"/>
      <c r="N68" s="23"/>
      <c r="O68" s="23"/>
      <c r="P68" s="21"/>
      <c r="Q68" s="21"/>
      <c r="R68" s="21"/>
      <c r="S68" s="21" t="s">
        <v>491</v>
      </c>
      <c r="T68" s="21" t="s">
        <v>471</v>
      </c>
      <c r="U68" s="21">
        <v>25</v>
      </c>
      <c r="V68" s="21" t="s">
        <v>398</v>
      </c>
      <c r="W68" s="21" t="s">
        <v>444</v>
      </c>
      <c r="X68" s="21">
        <v>3</v>
      </c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</row>
    <row r="69" spans="1:64" ht="38.25" outlineLevel="1" x14ac:dyDescent="0.25">
      <c r="B69" s="91">
        <v>4</v>
      </c>
      <c r="C69" s="175" t="s">
        <v>971</v>
      </c>
      <c r="D69" s="177"/>
      <c r="E69" s="177"/>
      <c r="F69" s="177"/>
      <c r="G69" s="177"/>
      <c r="H69" s="177"/>
      <c r="I69" s="24" t="s">
        <v>1461</v>
      </c>
      <c r="J69" s="40" t="e">
        <f t="shared" si="1"/>
        <v>#VALUE!</v>
      </c>
      <c r="K69" s="65" t="s">
        <v>1462</v>
      </c>
      <c r="L69" s="65" t="s">
        <v>1463</v>
      </c>
      <c r="M69" s="36" t="s">
        <v>305</v>
      </c>
      <c r="N69" s="36" t="s">
        <v>306</v>
      </c>
      <c r="O69" s="37" t="s">
        <v>335</v>
      </c>
      <c r="P69" s="21"/>
      <c r="Q69" s="21"/>
      <c r="R69" s="21"/>
      <c r="S69" s="21" t="s">
        <v>492</v>
      </c>
      <c r="T69" s="21" t="s">
        <v>471</v>
      </c>
      <c r="U69" s="21">
        <v>29</v>
      </c>
      <c r="V69" s="21" t="s">
        <v>398</v>
      </c>
      <c r="W69" s="21" t="s">
        <v>399</v>
      </c>
      <c r="X69" s="21">
        <v>5</v>
      </c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</row>
    <row r="70" spans="1:64" outlineLevel="1" x14ac:dyDescent="0.25">
      <c r="B70" s="91" t="s">
        <v>120</v>
      </c>
      <c r="C70" s="174" t="s">
        <v>1511</v>
      </c>
      <c r="D70" s="174" t="s">
        <v>1511</v>
      </c>
      <c r="E70" s="174" t="s">
        <v>1511</v>
      </c>
      <c r="F70" s="174" t="s">
        <v>1511</v>
      </c>
      <c r="G70" s="174" t="s">
        <v>1511</v>
      </c>
      <c r="H70" s="174" t="s">
        <v>1511</v>
      </c>
      <c r="I70" s="164" t="s">
        <v>677</v>
      </c>
      <c r="J70" s="165" t="e">
        <f t="shared" si="1"/>
        <v>#VALUE!</v>
      </c>
      <c r="K70" s="164" t="s">
        <v>677</v>
      </c>
      <c r="L70" s="83"/>
      <c r="M70" s="108"/>
      <c r="N70" s="63"/>
      <c r="O70" s="63">
        <v>0</v>
      </c>
      <c r="P70" s="21"/>
      <c r="Q70" s="21"/>
      <c r="R70" s="21"/>
      <c r="S70" s="21" t="s">
        <v>493</v>
      </c>
      <c r="T70" s="21" t="s">
        <v>471</v>
      </c>
      <c r="U70" s="21">
        <v>13</v>
      </c>
      <c r="V70" s="21" t="s">
        <v>479</v>
      </c>
      <c r="W70" s="21" t="s">
        <v>480</v>
      </c>
      <c r="X70" s="21">
        <v>2</v>
      </c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</row>
    <row r="71" spans="1:64" outlineLevel="1" x14ac:dyDescent="0.25">
      <c r="B71" s="91" t="s">
        <v>121</v>
      </c>
      <c r="C71" s="174" t="s">
        <v>1512</v>
      </c>
      <c r="D71" s="174" t="s">
        <v>1512</v>
      </c>
      <c r="E71" s="174" t="s">
        <v>1512</v>
      </c>
      <c r="F71" s="174" t="s">
        <v>1512</v>
      </c>
      <c r="G71" s="174" t="s">
        <v>1512</v>
      </c>
      <c r="H71" s="174" t="s">
        <v>1512</v>
      </c>
      <c r="I71" s="164" t="s">
        <v>677</v>
      </c>
      <c r="J71" s="165" t="e">
        <f t="shared" si="1"/>
        <v>#VALUE!</v>
      </c>
      <c r="K71" s="164" t="s">
        <v>677</v>
      </c>
      <c r="L71" s="83"/>
      <c r="M71" s="108"/>
      <c r="N71" s="63"/>
      <c r="O71" s="63">
        <v>0</v>
      </c>
      <c r="P71" s="21"/>
      <c r="Q71" s="21"/>
      <c r="R71" s="21"/>
      <c r="S71" s="21" t="s">
        <v>494</v>
      </c>
      <c r="T71" s="21" t="s">
        <v>471</v>
      </c>
      <c r="U71" s="21">
        <v>95</v>
      </c>
      <c r="V71" s="21" t="s">
        <v>357</v>
      </c>
      <c r="W71" s="21" t="s">
        <v>436</v>
      </c>
      <c r="X71" s="21">
        <v>8</v>
      </c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</row>
    <row r="72" spans="1:64" outlineLevel="1" x14ac:dyDescent="0.25">
      <c r="B72" s="91" t="s">
        <v>122</v>
      </c>
      <c r="C72" s="174" t="s">
        <v>1513</v>
      </c>
      <c r="D72" s="174" t="s">
        <v>1513</v>
      </c>
      <c r="E72" s="174" t="s">
        <v>1513</v>
      </c>
      <c r="F72" s="174" t="s">
        <v>1513</v>
      </c>
      <c r="G72" s="174" t="s">
        <v>1513</v>
      </c>
      <c r="H72" s="174" t="s">
        <v>1513</v>
      </c>
      <c r="I72" s="164" t="s">
        <v>677</v>
      </c>
      <c r="J72" s="165" t="e">
        <f t="shared" si="1"/>
        <v>#VALUE!</v>
      </c>
      <c r="K72" s="164" t="s">
        <v>677</v>
      </c>
      <c r="L72" s="83"/>
      <c r="M72" s="108"/>
      <c r="N72" s="63"/>
      <c r="O72" s="63">
        <v>0</v>
      </c>
      <c r="P72" s="21"/>
      <c r="Q72" s="21"/>
      <c r="R72" s="21"/>
      <c r="S72" s="21" t="s">
        <v>495</v>
      </c>
      <c r="T72" s="21" t="s">
        <v>471</v>
      </c>
      <c r="U72" s="21">
        <v>48</v>
      </c>
      <c r="V72" s="21" t="s">
        <v>473</v>
      </c>
      <c r="W72" s="21" t="s">
        <v>474</v>
      </c>
      <c r="X72" s="21">
        <v>5</v>
      </c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</row>
    <row r="73" spans="1:64" outlineLevel="1" x14ac:dyDescent="0.25">
      <c r="B73" s="91" t="s">
        <v>123</v>
      </c>
      <c r="C73" s="174" t="s">
        <v>1514</v>
      </c>
      <c r="D73" s="174" t="s">
        <v>1514</v>
      </c>
      <c r="E73" s="174" t="s">
        <v>1514</v>
      </c>
      <c r="F73" s="174" t="s">
        <v>1514</v>
      </c>
      <c r="G73" s="174" t="s">
        <v>1514</v>
      </c>
      <c r="H73" s="174" t="s">
        <v>1514</v>
      </c>
      <c r="I73" s="164" t="s">
        <v>677</v>
      </c>
      <c r="J73" s="165" t="e">
        <f t="shared" si="1"/>
        <v>#VALUE!</v>
      </c>
      <c r="K73" s="164" t="s">
        <v>677</v>
      </c>
      <c r="L73" s="83"/>
      <c r="M73" s="108"/>
      <c r="N73" s="63"/>
      <c r="O73" s="63">
        <v>0</v>
      </c>
      <c r="P73" s="21"/>
      <c r="Q73" s="21"/>
      <c r="R73" s="21"/>
      <c r="S73" s="21" t="s">
        <v>496</v>
      </c>
      <c r="T73" s="21" t="s">
        <v>497</v>
      </c>
      <c r="U73" s="21">
        <v>25</v>
      </c>
      <c r="V73" s="21" t="s">
        <v>401</v>
      </c>
      <c r="W73" s="21" t="s">
        <v>402</v>
      </c>
      <c r="X73" s="21">
        <v>3</v>
      </c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</row>
    <row r="74" spans="1:64" outlineLevel="1" x14ac:dyDescent="0.25">
      <c r="B74" s="91" t="s">
        <v>124</v>
      </c>
      <c r="C74" s="174" t="s">
        <v>1515</v>
      </c>
      <c r="D74" s="174" t="s">
        <v>1515</v>
      </c>
      <c r="E74" s="174" t="s">
        <v>1515</v>
      </c>
      <c r="F74" s="174" t="s">
        <v>1515</v>
      </c>
      <c r="G74" s="174" t="s">
        <v>1515</v>
      </c>
      <c r="H74" s="174" t="s">
        <v>1515</v>
      </c>
      <c r="I74" s="164" t="s">
        <v>677</v>
      </c>
      <c r="J74" s="165" t="e">
        <f t="shared" si="1"/>
        <v>#VALUE!</v>
      </c>
      <c r="K74" s="164" t="s">
        <v>677</v>
      </c>
      <c r="L74" s="83"/>
      <c r="M74" s="108"/>
      <c r="N74" s="63"/>
      <c r="O74" s="63">
        <v>0</v>
      </c>
      <c r="P74" s="21"/>
      <c r="Q74" s="21"/>
      <c r="R74" s="21"/>
      <c r="S74" s="21" t="s">
        <v>498</v>
      </c>
      <c r="T74" s="21" t="s">
        <v>497</v>
      </c>
      <c r="U74" s="21">
        <v>12</v>
      </c>
      <c r="V74" s="21" t="s">
        <v>398</v>
      </c>
      <c r="W74" s="21" t="s">
        <v>499</v>
      </c>
      <c r="X74" s="21">
        <v>2</v>
      </c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</row>
    <row r="75" spans="1:64" outlineLevel="1" x14ac:dyDescent="0.25">
      <c r="B75" s="91" t="s">
        <v>125</v>
      </c>
      <c r="C75" s="174" t="s">
        <v>1516</v>
      </c>
      <c r="D75" s="174" t="s">
        <v>1516</v>
      </c>
      <c r="E75" s="174" t="s">
        <v>1516</v>
      </c>
      <c r="F75" s="174" t="s">
        <v>1516</v>
      </c>
      <c r="G75" s="174" t="s">
        <v>1516</v>
      </c>
      <c r="H75" s="174" t="s">
        <v>1516</v>
      </c>
      <c r="I75" s="164" t="s">
        <v>677</v>
      </c>
      <c r="J75" s="165" t="e">
        <f t="shared" si="1"/>
        <v>#VALUE!</v>
      </c>
      <c r="K75" s="164" t="s">
        <v>677</v>
      </c>
      <c r="L75" s="83"/>
      <c r="M75" s="108"/>
      <c r="N75" s="63"/>
      <c r="O75" s="63">
        <v>0</v>
      </c>
      <c r="P75" s="21"/>
      <c r="Q75" s="21"/>
      <c r="R75" s="21"/>
      <c r="S75" s="21" t="s">
        <v>500</v>
      </c>
      <c r="T75" s="21" t="s">
        <v>501</v>
      </c>
      <c r="U75" s="21">
        <v>13</v>
      </c>
      <c r="V75" s="21" t="s">
        <v>398</v>
      </c>
      <c r="W75" s="21" t="s">
        <v>412</v>
      </c>
      <c r="X75" s="21">
        <v>2</v>
      </c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</row>
    <row r="76" spans="1:64" outlineLevel="1" x14ac:dyDescent="0.25">
      <c r="B76" s="91" t="s">
        <v>126</v>
      </c>
      <c r="C76" s="174" t="s">
        <v>1517</v>
      </c>
      <c r="D76" s="174" t="s">
        <v>1517</v>
      </c>
      <c r="E76" s="174" t="s">
        <v>1517</v>
      </c>
      <c r="F76" s="174" t="s">
        <v>1517</v>
      </c>
      <c r="G76" s="174" t="s">
        <v>1517</v>
      </c>
      <c r="H76" s="174" t="s">
        <v>1517</v>
      </c>
      <c r="I76" s="164" t="s">
        <v>677</v>
      </c>
      <c r="J76" s="165" t="e">
        <f t="shared" si="1"/>
        <v>#VALUE!</v>
      </c>
      <c r="K76" s="164" t="s">
        <v>677</v>
      </c>
      <c r="L76" s="83"/>
      <c r="M76" s="108"/>
      <c r="N76" s="63"/>
      <c r="O76" s="63">
        <v>0</v>
      </c>
      <c r="P76" s="21"/>
      <c r="Q76" s="21"/>
      <c r="R76" s="21"/>
      <c r="S76" s="21" t="s">
        <v>502</v>
      </c>
      <c r="T76" s="21" t="s">
        <v>501</v>
      </c>
      <c r="U76" s="21">
        <v>40</v>
      </c>
      <c r="V76" s="21" t="s">
        <v>357</v>
      </c>
      <c r="W76" s="21" t="s">
        <v>404</v>
      </c>
      <c r="X76" s="21">
        <v>5</v>
      </c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</row>
    <row r="77" spans="1:64" outlineLevel="1" x14ac:dyDescent="0.25">
      <c r="B77" s="91" t="s">
        <v>127</v>
      </c>
      <c r="C77" s="174" t="s">
        <v>1518</v>
      </c>
      <c r="D77" s="174" t="s">
        <v>1518</v>
      </c>
      <c r="E77" s="174" t="s">
        <v>1518</v>
      </c>
      <c r="F77" s="174" t="s">
        <v>1518</v>
      </c>
      <c r="G77" s="174" t="s">
        <v>1518</v>
      </c>
      <c r="H77" s="174" t="s">
        <v>1518</v>
      </c>
      <c r="I77" s="164" t="s">
        <v>677</v>
      </c>
      <c r="J77" s="165" t="e">
        <f t="shared" si="1"/>
        <v>#VALUE!</v>
      </c>
      <c r="K77" s="164" t="s">
        <v>677</v>
      </c>
      <c r="L77" s="83"/>
      <c r="M77" s="108"/>
      <c r="N77" s="63"/>
      <c r="O77" s="63">
        <v>0</v>
      </c>
      <c r="P77" s="21"/>
      <c r="Q77" s="21"/>
      <c r="R77" s="21"/>
      <c r="S77" s="21" t="s">
        <v>503</v>
      </c>
      <c r="T77" s="21" t="s">
        <v>501</v>
      </c>
      <c r="U77" s="21">
        <v>9</v>
      </c>
      <c r="V77" s="21" t="s">
        <v>401</v>
      </c>
      <c r="W77" s="21" t="s">
        <v>402</v>
      </c>
      <c r="X77" s="21">
        <v>2</v>
      </c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</row>
    <row r="78" spans="1:64" outlineLevel="1" x14ac:dyDescent="0.25">
      <c r="B78" s="91" t="s">
        <v>128</v>
      </c>
      <c r="C78" s="174" t="s">
        <v>1519</v>
      </c>
      <c r="D78" s="174" t="s">
        <v>1519</v>
      </c>
      <c r="E78" s="174" t="s">
        <v>1519</v>
      </c>
      <c r="F78" s="174" t="s">
        <v>1519</v>
      </c>
      <c r="G78" s="174" t="s">
        <v>1519</v>
      </c>
      <c r="H78" s="174" t="s">
        <v>1519</v>
      </c>
      <c r="I78" s="164" t="s">
        <v>677</v>
      </c>
      <c r="J78" s="165" t="e">
        <f t="shared" si="1"/>
        <v>#VALUE!</v>
      </c>
      <c r="K78" s="164" t="s">
        <v>677</v>
      </c>
      <c r="L78" s="83"/>
      <c r="M78" s="108"/>
      <c r="N78" s="63"/>
      <c r="O78" s="63">
        <v>0</v>
      </c>
      <c r="P78" s="21"/>
      <c r="Q78" s="21"/>
      <c r="R78" s="21"/>
      <c r="S78" s="21" t="s">
        <v>504</v>
      </c>
      <c r="T78" s="21" t="s">
        <v>501</v>
      </c>
      <c r="U78" s="21">
        <v>10</v>
      </c>
      <c r="V78" s="21" t="s">
        <v>398</v>
      </c>
      <c r="W78" s="21" t="s">
        <v>412</v>
      </c>
      <c r="X78" s="21">
        <v>2</v>
      </c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</row>
    <row r="79" spans="1:64" outlineLevel="1" x14ac:dyDescent="0.25">
      <c r="B79" s="91" t="s">
        <v>129</v>
      </c>
      <c r="C79" s="174" t="s">
        <v>1520</v>
      </c>
      <c r="D79" s="174" t="s">
        <v>1520</v>
      </c>
      <c r="E79" s="174" t="s">
        <v>1520</v>
      </c>
      <c r="F79" s="174" t="s">
        <v>1520</v>
      </c>
      <c r="G79" s="174" t="s">
        <v>1520</v>
      </c>
      <c r="H79" s="174" t="s">
        <v>1520</v>
      </c>
      <c r="I79" s="164" t="s">
        <v>677</v>
      </c>
      <c r="J79" s="165" t="e">
        <f t="shared" si="1"/>
        <v>#VALUE!</v>
      </c>
      <c r="K79" s="164" t="s">
        <v>677</v>
      </c>
      <c r="L79" s="83"/>
      <c r="M79" s="108"/>
      <c r="N79" s="63"/>
      <c r="O79" s="63">
        <v>0</v>
      </c>
      <c r="P79" s="21"/>
      <c r="Q79" s="21"/>
      <c r="R79" s="21"/>
      <c r="S79" s="21" t="s">
        <v>505</v>
      </c>
      <c r="T79" s="21" t="s">
        <v>501</v>
      </c>
      <c r="U79" s="21">
        <v>19</v>
      </c>
      <c r="V79" s="21" t="s">
        <v>456</v>
      </c>
      <c r="W79" s="21" t="s">
        <v>506</v>
      </c>
      <c r="X79" s="21">
        <v>3</v>
      </c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</row>
    <row r="80" spans="1:64" outlineLevel="1" x14ac:dyDescent="0.25">
      <c r="B80" s="91" t="s">
        <v>130</v>
      </c>
      <c r="C80" s="174" t="s">
        <v>1521</v>
      </c>
      <c r="D80" s="174" t="s">
        <v>1521</v>
      </c>
      <c r="E80" s="174" t="s">
        <v>1521</v>
      </c>
      <c r="F80" s="174" t="s">
        <v>1521</v>
      </c>
      <c r="G80" s="174" t="s">
        <v>1521</v>
      </c>
      <c r="H80" s="174" t="s">
        <v>1521</v>
      </c>
      <c r="I80" s="164" t="s">
        <v>677</v>
      </c>
      <c r="J80" s="165" t="e">
        <f t="shared" si="1"/>
        <v>#VALUE!</v>
      </c>
      <c r="K80" s="164" t="s">
        <v>677</v>
      </c>
      <c r="L80" s="83"/>
      <c r="M80" s="108"/>
      <c r="N80" s="63"/>
      <c r="O80" s="63">
        <v>0</v>
      </c>
      <c r="P80" s="21"/>
      <c r="Q80" s="21"/>
      <c r="R80" s="21"/>
      <c r="S80" s="21" t="s">
        <v>507</v>
      </c>
      <c r="T80" s="21" t="s">
        <v>501</v>
      </c>
      <c r="U80" s="21">
        <v>18</v>
      </c>
      <c r="V80" s="21" t="s">
        <v>398</v>
      </c>
      <c r="W80" s="21" t="s">
        <v>412</v>
      </c>
      <c r="X80" s="21">
        <v>3</v>
      </c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</row>
    <row r="81" spans="1:64" outlineLevel="1" x14ac:dyDescent="0.25">
      <c r="B81" s="91" t="s">
        <v>131</v>
      </c>
      <c r="C81" s="174" t="s">
        <v>1522</v>
      </c>
      <c r="D81" s="174" t="s">
        <v>1522</v>
      </c>
      <c r="E81" s="174" t="s">
        <v>1522</v>
      </c>
      <c r="F81" s="174" t="s">
        <v>1522</v>
      </c>
      <c r="G81" s="174" t="s">
        <v>1522</v>
      </c>
      <c r="H81" s="174" t="s">
        <v>1522</v>
      </c>
      <c r="I81" s="164" t="s">
        <v>677</v>
      </c>
      <c r="J81" s="165" t="e">
        <f t="shared" si="1"/>
        <v>#VALUE!</v>
      </c>
      <c r="K81" s="164" t="s">
        <v>677</v>
      </c>
      <c r="L81" s="83"/>
      <c r="M81" s="108"/>
      <c r="N81" s="63"/>
      <c r="O81" s="63">
        <v>0</v>
      </c>
      <c r="P81" s="21"/>
      <c r="Q81" s="21"/>
      <c r="R81" s="21"/>
      <c r="S81" s="21" t="s">
        <v>508</v>
      </c>
      <c r="T81" s="21" t="s">
        <v>501</v>
      </c>
      <c r="U81" s="21">
        <v>17</v>
      </c>
      <c r="V81" s="21" t="s">
        <v>398</v>
      </c>
      <c r="W81" s="21" t="s">
        <v>412</v>
      </c>
      <c r="X81" s="21">
        <v>3</v>
      </c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</row>
    <row r="82" spans="1:64" outlineLevel="1" x14ac:dyDescent="0.25">
      <c r="B82" s="91" t="s">
        <v>132</v>
      </c>
      <c r="C82" s="174" t="s">
        <v>1523</v>
      </c>
      <c r="D82" s="174" t="s">
        <v>1523</v>
      </c>
      <c r="E82" s="174" t="s">
        <v>1523</v>
      </c>
      <c r="F82" s="174" t="s">
        <v>1523</v>
      </c>
      <c r="G82" s="174" t="s">
        <v>1523</v>
      </c>
      <c r="H82" s="174" t="s">
        <v>1523</v>
      </c>
      <c r="I82" s="164" t="s">
        <v>677</v>
      </c>
      <c r="J82" s="165" t="e">
        <f t="shared" si="1"/>
        <v>#VALUE!</v>
      </c>
      <c r="K82" s="164" t="s">
        <v>677</v>
      </c>
      <c r="L82" s="83"/>
      <c r="M82" s="108"/>
      <c r="N82" s="63"/>
      <c r="O82" s="63">
        <v>0</v>
      </c>
      <c r="P82" s="21"/>
      <c r="Q82" s="21"/>
      <c r="R82" s="21"/>
      <c r="S82" s="21" t="s">
        <v>509</v>
      </c>
      <c r="T82" s="21" t="s">
        <v>501</v>
      </c>
      <c r="U82" s="21">
        <v>16</v>
      </c>
      <c r="V82" s="21" t="s">
        <v>456</v>
      </c>
      <c r="W82" s="21" t="s">
        <v>465</v>
      </c>
      <c r="X82" s="21">
        <v>3</v>
      </c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</row>
    <row r="83" spans="1:64" outlineLevel="1" x14ac:dyDescent="0.25">
      <c r="B83" s="91" t="s">
        <v>133</v>
      </c>
      <c r="C83" s="174" t="s">
        <v>1524</v>
      </c>
      <c r="D83" s="174" t="s">
        <v>1524</v>
      </c>
      <c r="E83" s="174" t="s">
        <v>1524</v>
      </c>
      <c r="F83" s="174" t="s">
        <v>1524</v>
      </c>
      <c r="G83" s="174" t="s">
        <v>1524</v>
      </c>
      <c r="H83" s="174" t="s">
        <v>1524</v>
      </c>
      <c r="I83" s="164" t="s">
        <v>677</v>
      </c>
      <c r="J83" s="165" t="e">
        <f t="shared" si="1"/>
        <v>#VALUE!</v>
      </c>
      <c r="K83" s="164" t="s">
        <v>677</v>
      </c>
      <c r="L83" s="83"/>
      <c r="M83" s="108"/>
      <c r="N83" s="63"/>
      <c r="O83" s="63">
        <v>0</v>
      </c>
      <c r="P83" s="21"/>
      <c r="Q83" s="21"/>
      <c r="R83" s="21"/>
      <c r="S83" s="21" t="s">
        <v>510</v>
      </c>
      <c r="T83" s="21" t="s">
        <v>501</v>
      </c>
      <c r="U83" s="21">
        <v>12</v>
      </c>
      <c r="V83" s="21" t="s">
        <v>398</v>
      </c>
      <c r="W83" s="21" t="s">
        <v>412</v>
      </c>
      <c r="X83" s="21">
        <v>2</v>
      </c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</row>
    <row r="84" spans="1:64" outlineLevel="1" x14ac:dyDescent="0.25">
      <c r="B84" s="91" t="s">
        <v>134</v>
      </c>
      <c r="C84" s="174" t="s">
        <v>1525</v>
      </c>
      <c r="D84" s="174" t="s">
        <v>1525</v>
      </c>
      <c r="E84" s="174" t="s">
        <v>1525</v>
      </c>
      <c r="F84" s="174" t="s">
        <v>1525</v>
      </c>
      <c r="G84" s="174" t="s">
        <v>1525</v>
      </c>
      <c r="H84" s="174" t="s">
        <v>1525</v>
      </c>
      <c r="I84" s="164" t="s">
        <v>677</v>
      </c>
      <c r="J84" s="165" t="e">
        <f t="shared" si="1"/>
        <v>#VALUE!</v>
      </c>
      <c r="K84" s="164" t="s">
        <v>677</v>
      </c>
      <c r="L84" s="83"/>
      <c r="M84" s="108"/>
      <c r="N84" s="63"/>
      <c r="O84" s="63">
        <v>0</v>
      </c>
      <c r="P84" s="21"/>
      <c r="Q84" s="21"/>
      <c r="R84" s="21"/>
      <c r="S84" s="21" t="s">
        <v>511</v>
      </c>
      <c r="T84" s="21" t="s">
        <v>501</v>
      </c>
      <c r="U84" s="21">
        <v>8</v>
      </c>
      <c r="V84" s="21" t="s">
        <v>357</v>
      </c>
      <c r="W84" s="21" t="s">
        <v>407</v>
      </c>
      <c r="X84" s="21">
        <v>1</v>
      </c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</row>
    <row r="85" spans="1:64" outlineLevel="1" x14ac:dyDescent="0.25">
      <c r="B85" s="91" t="s">
        <v>135</v>
      </c>
      <c r="C85" s="174" t="s">
        <v>1526</v>
      </c>
      <c r="D85" s="174" t="s">
        <v>1526</v>
      </c>
      <c r="E85" s="174" t="s">
        <v>1526</v>
      </c>
      <c r="F85" s="174" t="s">
        <v>1526</v>
      </c>
      <c r="G85" s="174" t="s">
        <v>1526</v>
      </c>
      <c r="H85" s="174" t="s">
        <v>1526</v>
      </c>
      <c r="I85" s="164" t="s">
        <v>677</v>
      </c>
      <c r="J85" s="165" t="e">
        <f t="shared" si="1"/>
        <v>#VALUE!</v>
      </c>
      <c r="K85" s="164" t="s">
        <v>677</v>
      </c>
      <c r="L85" s="83"/>
      <c r="M85" s="108"/>
      <c r="N85" s="63"/>
      <c r="O85" s="63">
        <v>0</v>
      </c>
      <c r="P85" s="21"/>
      <c r="Q85" s="21"/>
      <c r="R85" s="21"/>
      <c r="S85" s="21" t="s">
        <v>511</v>
      </c>
      <c r="T85" s="21" t="s">
        <v>501</v>
      </c>
      <c r="U85" s="21">
        <v>9</v>
      </c>
      <c r="V85" s="21" t="s">
        <v>512</v>
      </c>
      <c r="W85" s="21" t="s">
        <v>513</v>
      </c>
      <c r="X85" s="21">
        <v>2</v>
      </c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</row>
    <row r="86" spans="1:64" outlineLevel="1" x14ac:dyDescent="0.25">
      <c r="B86" s="91" t="s">
        <v>136</v>
      </c>
      <c r="C86" s="174" t="s">
        <v>1527</v>
      </c>
      <c r="D86" s="174" t="s">
        <v>1527</v>
      </c>
      <c r="E86" s="174" t="s">
        <v>1527</v>
      </c>
      <c r="F86" s="174" t="s">
        <v>1527</v>
      </c>
      <c r="G86" s="174" t="s">
        <v>1527</v>
      </c>
      <c r="H86" s="174" t="s">
        <v>1527</v>
      </c>
      <c r="I86" s="164" t="s">
        <v>677</v>
      </c>
      <c r="J86" s="165" t="e">
        <f t="shared" si="1"/>
        <v>#VALUE!</v>
      </c>
      <c r="K86" s="164" t="s">
        <v>677</v>
      </c>
      <c r="L86" s="83"/>
      <c r="M86" s="108"/>
      <c r="N86" s="63"/>
      <c r="O86" s="63">
        <v>0</v>
      </c>
      <c r="P86" s="21"/>
      <c r="Q86" s="21"/>
      <c r="R86" s="21"/>
      <c r="S86" s="21" t="s">
        <v>514</v>
      </c>
      <c r="T86" s="21" t="s">
        <v>501</v>
      </c>
      <c r="U86" s="21">
        <v>21</v>
      </c>
      <c r="V86" s="21" t="s">
        <v>456</v>
      </c>
      <c r="W86" s="21" t="s">
        <v>465</v>
      </c>
      <c r="X86" s="21">
        <v>3</v>
      </c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</row>
    <row r="87" spans="1:64" outlineLevel="1" x14ac:dyDescent="0.25">
      <c r="B87" s="91" t="s">
        <v>137</v>
      </c>
      <c r="C87" s="174" t="s">
        <v>1528</v>
      </c>
      <c r="D87" s="174" t="s">
        <v>1528</v>
      </c>
      <c r="E87" s="174" t="s">
        <v>1528</v>
      </c>
      <c r="F87" s="174" t="s">
        <v>1528</v>
      </c>
      <c r="G87" s="174" t="s">
        <v>1528</v>
      </c>
      <c r="H87" s="174" t="s">
        <v>1528</v>
      </c>
      <c r="I87" s="164" t="s">
        <v>677</v>
      </c>
      <c r="J87" s="165" t="e">
        <f t="shared" si="1"/>
        <v>#VALUE!</v>
      </c>
      <c r="K87" s="164" t="s">
        <v>677</v>
      </c>
      <c r="L87" s="84"/>
      <c r="M87" s="108"/>
      <c r="N87" s="63"/>
      <c r="O87" s="63">
        <v>0</v>
      </c>
      <c r="P87" s="21"/>
      <c r="Q87" s="21"/>
      <c r="R87" s="21"/>
      <c r="S87" s="21" t="s">
        <v>515</v>
      </c>
      <c r="T87" s="21" t="s">
        <v>501</v>
      </c>
      <c r="U87" s="21">
        <v>12</v>
      </c>
      <c r="V87" s="21" t="s">
        <v>483</v>
      </c>
      <c r="W87" s="21" t="s">
        <v>516</v>
      </c>
      <c r="X87" s="21">
        <v>2</v>
      </c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</row>
    <row r="88" spans="1:64" s="30" customFormat="1" ht="15.75" x14ac:dyDescent="0.25">
      <c r="A88" s="20"/>
      <c r="B88" s="92"/>
      <c r="C88" s="178" t="s">
        <v>1352</v>
      </c>
      <c r="D88" s="178"/>
      <c r="E88" s="178"/>
      <c r="F88" s="178"/>
      <c r="G88" s="178"/>
      <c r="H88" s="178"/>
      <c r="I88" s="27" t="s">
        <v>677</v>
      </c>
      <c r="J88" s="165" t="e">
        <f>AVERAGE(J70:J87)</f>
        <v>#VALUE!</v>
      </c>
      <c r="K88" s="40"/>
      <c r="L88" s="40"/>
      <c r="M88" s="28"/>
      <c r="N88" s="28"/>
      <c r="O88" s="28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  <c r="AX88" s="29"/>
      <c r="AY88" s="29"/>
      <c r="AZ88" s="29"/>
      <c r="BA88" s="29"/>
      <c r="BB88" s="29"/>
      <c r="BC88" s="29"/>
      <c r="BD88" s="29"/>
      <c r="BE88" s="29"/>
      <c r="BF88" s="29"/>
      <c r="BG88" s="29"/>
      <c r="BH88" s="29"/>
      <c r="BI88" s="29"/>
      <c r="BJ88" s="29"/>
      <c r="BK88" s="29"/>
      <c r="BL88" s="29"/>
    </row>
    <row r="90" spans="1:64" s="170" customFormat="1" ht="15.75" x14ac:dyDescent="0.25">
      <c r="A90" s="20"/>
      <c r="B90" s="179" t="s">
        <v>1353</v>
      </c>
      <c r="C90" s="179"/>
      <c r="D90" s="179"/>
      <c r="E90" s="179"/>
      <c r="F90" s="23"/>
      <c r="G90" s="23"/>
      <c r="H90" s="23"/>
      <c r="I90" s="23"/>
      <c r="J90" s="40">
        <f>ABS(I90)</f>
        <v>0</v>
      </c>
      <c r="K90" s="40"/>
      <c r="L90" s="40"/>
      <c r="M90" s="23"/>
      <c r="N90" s="23"/>
      <c r="O90" s="23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21"/>
    </row>
    <row r="91" spans="1:64" s="170" customFormat="1" ht="38.25" outlineLevel="1" x14ac:dyDescent="0.25">
      <c r="A91" s="20"/>
      <c r="B91" s="91">
        <v>5</v>
      </c>
      <c r="C91" s="175" t="s">
        <v>971</v>
      </c>
      <c r="D91" s="177"/>
      <c r="E91" s="177"/>
      <c r="F91" s="177"/>
      <c r="G91" s="177"/>
      <c r="H91" s="177"/>
      <c r="I91" s="24" t="s">
        <v>1461</v>
      </c>
      <c r="J91" s="40" t="e">
        <f t="shared" si="1"/>
        <v>#VALUE!</v>
      </c>
      <c r="K91" s="65" t="s">
        <v>1462</v>
      </c>
      <c r="L91" s="65" t="s">
        <v>1463</v>
      </c>
      <c r="M91" s="36" t="s">
        <v>305</v>
      </c>
      <c r="N91" s="36" t="s">
        <v>306</v>
      </c>
      <c r="O91" s="37" t="s">
        <v>335</v>
      </c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21"/>
      <c r="BK91" s="21"/>
      <c r="BL91" s="21"/>
    </row>
    <row r="92" spans="1:64" s="169" customFormat="1" outlineLevel="1" x14ac:dyDescent="0.25">
      <c r="A92" s="20"/>
      <c r="B92" s="91" t="s">
        <v>161</v>
      </c>
      <c r="C92" s="174" t="s">
        <v>1529</v>
      </c>
      <c r="D92" s="174" t="s">
        <v>1529</v>
      </c>
      <c r="E92" s="174" t="s">
        <v>1529</v>
      </c>
      <c r="F92" s="174" t="s">
        <v>1529</v>
      </c>
      <c r="G92" s="174" t="s">
        <v>1529</v>
      </c>
      <c r="H92" s="174" t="s">
        <v>1529</v>
      </c>
      <c r="I92" s="164" t="s">
        <v>677</v>
      </c>
      <c r="J92" s="165" t="e">
        <f t="shared" si="1"/>
        <v>#VALUE!</v>
      </c>
      <c r="K92" s="164" t="s">
        <v>677</v>
      </c>
      <c r="L92" s="83"/>
      <c r="M92" s="108"/>
      <c r="N92" s="63"/>
      <c r="O92" s="63">
        <v>0</v>
      </c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  <c r="BJ92" s="21"/>
      <c r="BK92" s="21"/>
      <c r="BL92" s="21"/>
    </row>
    <row r="93" spans="1:64" s="169" customFormat="1" outlineLevel="1" x14ac:dyDescent="0.25">
      <c r="A93" s="20"/>
      <c r="B93" s="91" t="s">
        <v>162</v>
      </c>
      <c r="C93" s="174" t="s">
        <v>1530</v>
      </c>
      <c r="D93" s="174" t="s">
        <v>1530</v>
      </c>
      <c r="E93" s="174" t="s">
        <v>1530</v>
      </c>
      <c r="F93" s="174" t="s">
        <v>1530</v>
      </c>
      <c r="G93" s="174" t="s">
        <v>1530</v>
      </c>
      <c r="H93" s="174" t="s">
        <v>1530</v>
      </c>
      <c r="I93" s="164" t="s">
        <v>677</v>
      </c>
      <c r="J93" s="165" t="e">
        <f t="shared" si="1"/>
        <v>#VALUE!</v>
      </c>
      <c r="K93" s="164" t="s">
        <v>677</v>
      </c>
      <c r="L93" s="83"/>
      <c r="M93" s="108"/>
      <c r="N93" s="63"/>
      <c r="O93" s="63">
        <v>0</v>
      </c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  <c r="BJ93" s="21"/>
      <c r="BK93" s="21"/>
      <c r="BL93" s="21"/>
    </row>
    <row r="94" spans="1:64" s="169" customFormat="1" outlineLevel="1" x14ac:dyDescent="0.25">
      <c r="A94" s="20"/>
      <c r="B94" s="91" t="s">
        <v>163</v>
      </c>
      <c r="C94" s="174" t="s">
        <v>1531</v>
      </c>
      <c r="D94" s="174" t="s">
        <v>1531</v>
      </c>
      <c r="E94" s="174" t="s">
        <v>1531</v>
      </c>
      <c r="F94" s="174" t="s">
        <v>1531</v>
      </c>
      <c r="G94" s="174" t="s">
        <v>1531</v>
      </c>
      <c r="H94" s="174" t="s">
        <v>1531</v>
      </c>
      <c r="I94" s="164" t="s">
        <v>677</v>
      </c>
      <c r="J94" s="165" t="e">
        <f t="shared" ref="J94:J157" si="2">ABS(I94)</f>
        <v>#VALUE!</v>
      </c>
      <c r="K94" s="164" t="s">
        <v>677</v>
      </c>
      <c r="L94" s="83"/>
      <c r="M94" s="108"/>
      <c r="N94" s="63"/>
      <c r="O94" s="63">
        <v>0</v>
      </c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  <c r="BJ94" s="21"/>
      <c r="BK94" s="21"/>
      <c r="BL94" s="21"/>
    </row>
    <row r="95" spans="1:64" s="169" customFormat="1" outlineLevel="1" x14ac:dyDescent="0.25">
      <c r="A95" s="20"/>
      <c r="B95" s="91" t="s">
        <v>164</v>
      </c>
      <c r="C95" s="174" t="s">
        <v>1532</v>
      </c>
      <c r="D95" s="174" t="s">
        <v>1532</v>
      </c>
      <c r="E95" s="174" t="s">
        <v>1532</v>
      </c>
      <c r="F95" s="174" t="s">
        <v>1532</v>
      </c>
      <c r="G95" s="174" t="s">
        <v>1532</v>
      </c>
      <c r="H95" s="174" t="s">
        <v>1532</v>
      </c>
      <c r="I95" s="164" t="s">
        <v>677</v>
      </c>
      <c r="J95" s="165" t="e">
        <f t="shared" si="2"/>
        <v>#VALUE!</v>
      </c>
      <c r="K95" s="164" t="s">
        <v>677</v>
      </c>
      <c r="L95" s="83"/>
      <c r="M95" s="108"/>
      <c r="N95" s="63"/>
      <c r="O95" s="63">
        <v>0</v>
      </c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  <c r="BH95" s="21"/>
      <c r="BI95" s="21"/>
      <c r="BJ95" s="21"/>
      <c r="BK95" s="21"/>
      <c r="BL95" s="21"/>
    </row>
    <row r="96" spans="1:64" s="169" customFormat="1" outlineLevel="1" x14ac:dyDescent="0.25">
      <c r="A96" s="20"/>
      <c r="B96" s="91" t="s">
        <v>165</v>
      </c>
      <c r="C96" s="174" t="s">
        <v>1533</v>
      </c>
      <c r="D96" s="174" t="s">
        <v>1533</v>
      </c>
      <c r="E96" s="174" t="s">
        <v>1533</v>
      </c>
      <c r="F96" s="174" t="s">
        <v>1533</v>
      </c>
      <c r="G96" s="174" t="s">
        <v>1533</v>
      </c>
      <c r="H96" s="174" t="s">
        <v>1533</v>
      </c>
      <c r="I96" s="164" t="s">
        <v>677</v>
      </c>
      <c r="J96" s="165" t="e">
        <f t="shared" si="2"/>
        <v>#VALUE!</v>
      </c>
      <c r="K96" s="164" t="s">
        <v>677</v>
      </c>
      <c r="L96" s="83"/>
      <c r="M96" s="108"/>
      <c r="N96" s="63"/>
      <c r="O96" s="63">
        <v>0</v>
      </c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G96" s="21"/>
      <c r="BH96" s="21"/>
      <c r="BI96" s="21"/>
      <c r="BJ96" s="21"/>
      <c r="BK96" s="21"/>
      <c r="BL96" s="21"/>
    </row>
    <row r="97" spans="1:64" s="169" customFormat="1" outlineLevel="1" x14ac:dyDescent="0.25">
      <c r="A97" s="20"/>
      <c r="B97" s="91" t="s">
        <v>166</v>
      </c>
      <c r="C97" s="174" t="s">
        <v>1534</v>
      </c>
      <c r="D97" s="174" t="s">
        <v>1534</v>
      </c>
      <c r="E97" s="174" t="s">
        <v>1534</v>
      </c>
      <c r="F97" s="174" t="s">
        <v>1534</v>
      </c>
      <c r="G97" s="174" t="s">
        <v>1534</v>
      </c>
      <c r="H97" s="174" t="s">
        <v>1534</v>
      </c>
      <c r="I97" s="164" t="s">
        <v>677</v>
      </c>
      <c r="J97" s="165" t="e">
        <f t="shared" si="2"/>
        <v>#VALUE!</v>
      </c>
      <c r="K97" s="164" t="s">
        <v>677</v>
      </c>
      <c r="L97" s="83"/>
      <c r="M97" s="108"/>
      <c r="N97" s="63"/>
      <c r="O97" s="63">
        <v>0</v>
      </c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</row>
    <row r="98" spans="1:64" s="169" customFormat="1" outlineLevel="1" x14ac:dyDescent="0.25">
      <c r="A98" s="20"/>
      <c r="B98" s="91" t="s">
        <v>167</v>
      </c>
      <c r="C98" s="174" t="s">
        <v>1535</v>
      </c>
      <c r="D98" s="174" t="s">
        <v>1535</v>
      </c>
      <c r="E98" s="174" t="s">
        <v>1535</v>
      </c>
      <c r="F98" s="174" t="s">
        <v>1535</v>
      </c>
      <c r="G98" s="174" t="s">
        <v>1535</v>
      </c>
      <c r="H98" s="174" t="s">
        <v>1535</v>
      </c>
      <c r="I98" s="164" t="s">
        <v>677</v>
      </c>
      <c r="J98" s="165" t="e">
        <f t="shared" si="2"/>
        <v>#VALUE!</v>
      </c>
      <c r="K98" s="164" t="s">
        <v>677</v>
      </c>
      <c r="L98" s="83"/>
      <c r="M98" s="108"/>
      <c r="N98" s="63"/>
      <c r="O98" s="63">
        <v>0</v>
      </c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</row>
    <row r="99" spans="1:64" s="169" customFormat="1" outlineLevel="1" x14ac:dyDescent="0.25">
      <c r="A99" s="20"/>
      <c r="B99" s="91" t="s">
        <v>168</v>
      </c>
      <c r="C99" s="174" t="s">
        <v>1536</v>
      </c>
      <c r="D99" s="174" t="s">
        <v>1536</v>
      </c>
      <c r="E99" s="174" t="s">
        <v>1536</v>
      </c>
      <c r="F99" s="174" t="s">
        <v>1536</v>
      </c>
      <c r="G99" s="174" t="s">
        <v>1536</v>
      </c>
      <c r="H99" s="174" t="s">
        <v>1536</v>
      </c>
      <c r="I99" s="164" t="s">
        <v>677</v>
      </c>
      <c r="J99" s="165" t="e">
        <f t="shared" si="2"/>
        <v>#VALUE!</v>
      </c>
      <c r="K99" s="164" t="s">
        <v>677</v>
      </c>
      <c r="L99" s="83"/>
      <c r="M99" s="108"/>
      <c r="N99" s="63"/>
      <c r="O99" s="63">
        <v>0</v>
      </c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</row>
    <row r="100" spans="1:64" s="169" customFormat="1" outlineLevel="1" x14ac:dyDescent="0.25">
      <c r="A100" s="20"/>
      <c r="B100" s="91" t="s">
        <v>169</v>
      </c>
      <c r="C100" s="174" t="s">
        <v>1537</v>
      </c>
      <c r="D100" s="174" t="s">
        <v>1537</v>
      </c>
      <c r="E100" s="174" t="s">
        <v>1537</v>
      </c>
      <c r="F100" s="174" t="s">
        <v>1537</v>
      </c>
      <c r="G100" s="174" t="s">
        <v>1537</v>
      </c>
      <c r="H100" s="174" t="s">
        <v>1537</v>
      </c>
      <c r="I100" s="164" t="s">
        <v>677</v>
      </c>
      <c r="J100" s="165" t="e">
        <f t="shared" si="2"/>
        <v>#VALUE!</v>
      </c>
      <c r="K100" s="164" t="s">
        <v>677</v>
      </c>
      <c r="L100" s="83"/>
      <c r="M100" s="108"/>
      <c r="N100" s="63"/>
      <c r="O100" s="63">
        <v>0</v>
      </c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  <c r="BJ100" s="21"/>
      <c r="BK100" s="21"/>
      <c r="BL100" s="21"/>
    </row>
    <row r="101" spans="1:64" s="169" customFormat="1" outlineLevel="1" x14ac:dyDescent="0.25">
      <c r="A101" s="20"/>
      <c r="B101" s="91" t="s">
        <v>170</v>
      </c>
      <c r="C101" s="174" t="s">
        <v>1538</v>
      </c>
      <c r="D101" s="174" t="s">
        <v>1538</v>
      </c>
      <c r="E101" s="174" t="s">
        <v>1538</v>
      </c>
      <c r="F101" s="174" t="s">
        <v>1538</v>
      </c>
      <c r="G101" s="174" t="s">
        <v>1538</v>
      </c>
      <c r="H101" s="174" t="s">
        <v>1538</v>
      </c>
      <c r="I101" s="164" t="s">
        <v>677</v>
      </c>
      <c r="J101" s="165" t="e">
        <f t="shared" si="2"/>
        <v>#VALUE!</v>
      </c>
      <c r="K101" s="164" t="s">
        <v>677</v>
      </c>
      <c r="L101" s="83"/>
      <c r="M101" s="108"/>
      <c r="N101" s="63"/>
      <c r="O101" s="63">
        <v>0</v>
      </c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21"/>
      <c r="BK101" s="21"/>
      <c r="BL101" s="21"/>
    </row>
    <row r="102" spans="1:64" s="169" customFormat="1" outlineLevel="1" x14ac:dyDescent="0.25">
      <c r="A102" s="20"/>
      <c r="B102" s="91" t="s">
        <v>171</v>
      </c>
      <c r="C102" s="174" t="s">
        <v>1539</v>
      </c>
      <c r="D102" s="174" t="s">
        <v>1539</v>
      </c>
      <c r="E102" s="174" t="s">
        <v>1539</v>
      </c>
      <c r="F102" s="174" t="s">
        <v>1539</v>
      </c>
      <c r="G102" s="174" t="s">
        <v>1539</v>
      </c>
      <c r="H102" s="174" t="s">
        <v>1539</v>
      </c>
      <c r="I102" s="164" t="s">
        <v>677</v>
      </c>
      <c r="J102" s="165" t="e">
        <f t="shared" si="2"/>
        <v>#VALUE!</v>
      </c>
      <c r="K102" s="164" t="s">
        <v>677</v>
      </c>
      <c r="L102" s="83"/>
      <c r="M102" s="108"/>
      <c r="N102" s="63"/>
      <c r="O102" s="63">
        <v>0</v>
      </c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  <c r="BJ102" s="21"/>
      <c r="BK102" s="21"/>
      <c r="BL102" s="21"/>
    </row>
    <row r="103" spans="1:64" s="169" customFormat="1" outlineLevel="1" x14ac:dyDescent="0.25">
      <c r="A103" s="20"/>
      <c r="B103" s="91" t="s">
        <v>172</v>
      </c>
      <c r="C103" s="174" t="s">
        <v>1540</v>
      </c>
      <c r="D103" s="174" t="s">
        <v>1540</v>
      </c>
      <c r="E103" s="174" t="s">
        <v>1540</v>
      </c>
      <c r="F103" s="174" t="s">
        <v>1540</v>
      </c>
      <c r="G103" s="174" t="s">
        <v>1540</v>
      </c>
      <c r="H103" s="174" t="s">
        <v>1540</v>
      </c>
      <c r="I103" s="164" t="s">
        <v>677</v>
      </c>
      <c r="J103" s="165" t="e">
        <f t="shared" si="2"/>
        <v>#VALUE!</v>
      </c>
      <c r="K103" s="164" t="s">
        <v>677</v>
      </c>
      <c r="L103" s="83"/>
      <c r="M103" s="108"/>
      <c r="N103" s="63"/>
      <c r="O103" s="63">
        <v>0</v>
      </c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  <c r="BJ103" s="21"/>
      <c r="BK103" s="21"/>
      <c r="BL103" s="21"/>
    </row>
    <row r="104" spans="1:64" s="169" customFormat="1" outlineLevel="1" x14ac:dyDescent="0.25">
      <c r="A104" s="20"/>
      <c r="B104" s="91" t="s">
        <v>173</v>
      </c>
      <c r="C104" s="174" t="s">
        <v>1541</v>
      </c>
      <c r="D104" s="174" t="s">
        <v>1541</v>
      </c>
      <c r="E104" s="174" t="s">
        <v>1541</v>
      </c>
      <c r="F104" s="174" t="s">
        <v>1541</v>
      </c>
      <c r="G104" s="174" t="s">
        <v>1541</v>
      </c>
      <c r="H104" s="174" t="s">
        <v>1541</v>
      </c>
      <c r="I104" s="164" t="s">
        <v>677</v>
      </c>
      <c r="J104" s="165" t="e">
        <f t="shared" si="2"/>
        <v>#VALUE!</v>
      </c>
      <c r="K104" s="164" t="s">
        <v>677</v>
      </c>
      <c r="L104" s="83"/>
      <c r="M104" s="108"/>
      <c r="N104" s="63"/>
      <c r="O104" s="63">
        <v>0</v>
      </c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  <c r="BJ104" s="21"/>
      <c r="BK104" s="21"/>
      <c r="BL104" s="21"/>
    </row>
    <row r="105" spans="1:64" s="169" customFormat="1" outlineLevel="1" x14ac:dyDescent="0.25">
      <c r="A105" s="20"/>
      <c r="B105" s="91" t="s">
        <v>174</v>
      </c>
      <c r="C105" s="174" t="s">
        <v>1542</v>
      </c>
      <c r="D105" s="174" t="s">
        <v>1542</v>
      </c>
      <c r="E105" s="174" t="s">
        <v>1542</v>
      </c>
      <c r="F105" s="174" t="s">
        <v>1542</v>
      </c>
      <c r="G105" s="174" t="s">
        <v>1542</v>
      </c>
      <c r="H105" s="174" t="s">
        <v>1542</v>
      </c>
      <c r="I105" s="164" t="s">
        <v>677</v>
      </c>
      <c r="J105" s="165" t="e">
        <f t="shared" si="2"/>
        <v>#VALUE!</v>
      </c>
      <c r="K105" s="164" t="s">
        <v>677</v>
      </c>
      <c r="L105" s="83"/>
      <c r="M105" s="108"/>
      <c r="N105" s="63"/>
      <c r="O105" s="63">
        <v>0</v>
      </c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  <c r="BG105" s="21"/>
      <c r="BH105" s="21"/>
      <c r="BI105" s="21"/>
      <c r="BJ105" s="21"/>
      <c r="BK105" s="21"/>
      <c r="BL105" s="21"/>
    </row>
    <row r="106" spans="1:64" s="169" customFormat="1" outlineLevel="1" x14ac:dyDescent="0.25">
      <c r="A106" s="20"/>
      <c r="B106" s="91" t="s">
        <v>175</v>
      </c>
      <c r="C106" s="174" t="s">
        <v>1543</v>
      </c>
      <c r="D106" s="174" t="s">
        <v>1543</v>
      </c>
      <c r="E106" s="174" t="s">
        <v>1543</v>
      </c>
      <c r="F106" s="174" t="s">
        <v>1543</v>
      </c>
      <c r="G106" s="174" t="s">
        <v>1543</v>
      </c>
      <c r="H106" s="174" t="s">
        <v>1543</v>
      </c>
      <c r="I106" s="164" t="s">
        <v>677</v>
      </c>
      <c r="J106" s="165" t="e">
        <f t="shared" si="2"/>
        <v>#VALUE!</v>
      </c>
      <c r="K106" s="164" t="s">
        <v>677</v>
      </c>
      <c r="L106" s="83"/>
      <c r="M106" s="108"/>
      <c r="N106" s="63"/>
      <c r="O106" s="63">
        <v>0</v>
      </c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  <c r="BG106" s="21"/>
      <c r="BH106" s="21"/>
      <c r="BI106" s="21"/>
      <c r="BJ106" s="21"/>
      <c r="BK106" s="21"/>
      <c r="BL106" s="21"/>
    </row>
    <row r="107" spans="1:64" s="169" customFormat="1" outlineLevel="1" x14ac:dyDescent="0.25">
      <c r="A107" s="20"/>
      <c r="B107" s="91" t="s">
        <v>176</v>
      </c>
      <c r="C107" s="174" t="s">
        <v>1544</v>
      </c>
      <c r="D107" s="174" t="s">
        <v>1544</v>
      </c>
      <c r="E107" s="174" t="s">
        <v>1544</v>
      </c>
      <c r="F107" s="174" t="s">
        <v>1544</v>
      </c>
      <c r="G107" s="174" t="s">
        <v>1544</v>
      </c>
      <c r="H107" s="174" t="s">
        <v>1544</v>
      </c>
      <c r="I107" s="164" t="s">
        <v>677</v>
      </c>
      <c r="J107" s="165" t="e">
        <f t="shared" si="2"/>
        <v>#VALUE!</v>
      </c>
      <c r="K107" s="164" t="s">
        <v>677</v>
      </c>
      <c r="L107" s="83"/>
      <c r="M107" s="108"/>
      <c r="N107" s="63"/>
      <c r="O107" s="63">
        <v>0</v>
      </c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  <c r="BG107" s="21"/>
      <c r="BH107" s="21"/>
      <c r="BI107" s="21"/>
      <c r="BJ107" s="21"/>
      <c r="BK107" s="21"/>
      <c r="BL107" s="21"/>
    </row>
    <row r="108" spans="1:64" s="169" customFormat="1" outlineLevel="1" x14ac:dyDescent="0.25">
      <c r="A108" s="20"/>
      <c r="B108" s="91" t="s">
        <v>177</v>
      </c>
      <c r="C108" s="174" t="s">
        <v>1545</v>
      </c>
      <c r="D108" s="174" t="s">
        <v>1545</v>
      </c>
      <c r="E108" s="174" t="s">
        <v>1545</v>
      </c>
      <c r="F108" s="174" t="s">
        <v>1545</v>
      </c>
      <c r="G108" s="174" t="s">
        <v>1545</v>
      </c>
      <c r="H108" s="174" t="s">
        <v>1545</v>
      </c>
      <c r="I108" s="164" t="s">
        <v>677</v>
      </c>
      <c r="J108" s="165" t="e">
        <f t="shared" si="2"/>
        <v>#VALUE!</v>
      </c>
      <c r="K108" s="164" t="s">
        <v>677</v>
      </c>
      <c r="L108" s="83"/>
      <c r="M108" s="108"/>
      <c r="N108" s="63"/>
      <c r="O108" s="63">
        <v>0</v>
      </c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  <c r="BG108" s="21"/>
      <c r="BH108" s="21"/>
      <c r="BI108" s="21"/>
      <c r="BJ108" s="21"/>
      <c r="BK108" s="21"/>
      <c r="BL108" s="21"/>
    </row>
    <row r="109" spans="1:64" s="169" customFormat="1" outlineLevel="1" x14ac:dyDescent="0.25">
      <c r="A109" s="20"/>
      <c r="B109" s="91" t="s">
        <v>178</v>
      </c>
      <c r="C109" s="174" t="s">
        <v>1546</v>
      </c>
      <c r="D109" s="174" t="s">
        <v>1546</v>
      </c>
      <c r="E109" s="174" t="s">
        <v>1546</v>
      </c>
      <c r="F109" s="174" t="s">
        <v>1546</v>
      </c>
      <c r="G109" s="174" t="s">
        <v>1546</v>
      </c>
      <c r="H109" s="174" t="s">
        <v>1546</v>
      </c>
      <c r="I109" s="164" t="s">
        <v>677</v>
      </c>
      <c r="J109" s="165" t="e">
        <f t="shared" si="2"/>
        <v>#VALUE!</v>
      </c>
      <c r="K109" s="164" t="s">
        <v>677</v>
      </c>
      <c r="L109" s="83"/>
      <c r="M109" s="108"/>
      <c r="N109" s="63"/>
      <c r="O109" s="63">
        <v>0</v>
      </c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  <c r="BE109" s="21"/>
      <c r="BF109" s="21"/>
      <c r="BG109" s="21"/>
      <c r="BH109" s="21"/>
      <c r="BI109" s="21"/>
      <c r="BJ109" s="21"/>
      <c r="BK109" s="21"/>
      <c r="BL109" s="21"/>
    </row>
    <row r="110" spans="1:64" s="169" customFormat="1" outlineLevel="1" x14ac:dyDescent="0.25">
      <c r="A110" s="20"/>
      <c r="B110" s="91" t="s">
        <v>179</v>
      </c>
      <c r="C110" s="174" t="s">
        <v>1547</v>
      </c>
      <c r="D110" s="174" t="s">
        <v>1547</v>
      </c>
      <c r="E110" s="174" t="s">
        <v>1547</v>
      </c>
      <c r="F110" s="174" t="s">
        <v>1547</v>
      </c>
      <c r="G110" s="174" t="s">
        <v>1547</v>
      </c>
      <c r="H110" s="174" t="s">
        <v>1547</v>
      </c>
      <c r="I110" s="164" t="s">
        <v>677</v>
      </c>
      <c r="J110" s="165" t="e">
        <f t="shared" si="2"/>
        <v>#VALUE!</v>
      </c>
      <c r="K110" s="164" t="s">
        <v>677</v>
      </c>
      <c r="L110" s="83"/>
      <c r="M110" s="108"/>
      <c r="N110" s="63"/>
      <c r="O110" s="63">
        <v>0</v>
      </c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  <c r="BG110" s="21"/>
      <c r="BH110" s="21"/>
      <c r="BI110" s="21"/>
      <c r="BJ110" s="21"/>
      <c r="BK110" s="21"/>
      <c r="BL110" s="21"/>
    </row>
    <row r="111" spans="1:64" s="169" customFormat="1" outlineLevel="1" x14ac:dyDescent="0.25">
      <c r="A111" s="20"/>
      <c r="B111" s="91" t="s">
        <v>157</v>
      </c>
      <c r="C111" s="174" t="s">
        <v>1548</v>
      </c>
      <c r="D111" s="174" t="s">
        <v>1548</v>
      </c>
      <c r="E111" s="174" t="s">
        <v>1548</v>
      </c>
      <c r="F111" s="174" t="s">
        <v>1548</v>
      </c>
      <c r="G111" s="174" t="s">
        <v>1548</v>
      </c>
      <c r="H111" s="174" t="s">
        <v>1548</v>
      </c>
      <c r="I111" s="164" t="s">
        <v>677</v>
      </c>
      <c r="J111" s="165" t="e">
        <f t="shared" si="2"/>
        <v>#VALUE!</v>
      </c>
      <c r="K111" s="164" t="s">
        <v>677</v>
      </c>
      <c r="L111" s="83"/>
      <c r="M111" s="108"/>
      <c r="N111" s="63"/>
      <c r="O111" s="63">
        <v>0</v>
      </c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  <c r="BG111" s="21"/>
      <c r="BH111" s="21"/>
      <c r="BI111" s="21"/>
      <c r="BJ111" s="21"/>
      <c r="BK111" s="21"/>
      <c r="BL111" s="21"/>
    </row>
    <row r="112" spans="1:64" s="169" customFormat="1" outlineLevel="1" x14ac:dyDescent="0.25">
      <c r="A112" s="20"/>
      <c r="B112" s="91" t="s">
        <v>159</v>
      </c>
      <c r="C112" s="174" t="s">
        <v>1549</v>
      </c>
      <c r="D112" s="174" t="s">
        <v>1549</v>
      </c>
      <c r="E112" s="174" t="s">
        <v>1549</v>
      </c>
      <c r="F112" s="174" t="s">
        <v>1549</v>
      </c>
      <c r="G112" s="174" t="s">
        <v>1549</v>
      </c>
      <c r="H112" s="174" t="s">
        <v>1549</v>
      </c>
      <c r="I112" s="164" t="s">
        <v>677</v>
      </c>
      <c r="J112" s="165" t="e">
        <f t="shared" si="2"/>
        <v>#VALUE!</v>
      </c>
      <c r="K112" s="164" t="s">
        <v>677</v>
      </c>
      <c r="L112" s="83"/>
      <c r="M112" s="108"/>
      <c r="N112" s="63"/>
      <c r="O112" s="63">
        <v>0</v>
      </c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  <c r="BE112" s="21"/>
      <c r="BF112" s="21"/>
      <c r="BG112" s="21"/>
      <c r="BH112" s="21"/>
      <c r="BI112" s="21"/>
      <c r="BJ112" s="21"/>
      <c r="BK112" s="21"/>
      <c r="BL112" s="21"/>
    </row>
    <row r="113" spans="1:64" s="169" customFormat="1" ht="15.75" outlineLevel="1" x14ac:dyDescent="0.25">
      <c r="A113" s="20"/>
      <c r="B113" s="92"/>
      <c r="C113" s="178" t="s">
        <v>1375</v>
      </c>
      <c r="D113" s="178"/>
      <c r="E113" s="178"/>
      <c r="F113" s="178"/>
      <c r="G113" s="178"/>
      <c r="H113" s="178"/>
      <c r="I113" s="27" t="s">
        <v>677</v>
      </c>
      <c r="J113" s="165" t="e">
        <f>AVERAGE(J92:J112)</f>
        <v>#VALUE!</v>
      </c>
      <c r="K113" s="83"/>
      <c r="L113" s="83"/>
      <c r="M113" s="108"/>
      <c r="N113" s="63"/>
      <c r="O113" s="63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1"/>
      <c r="BG113" s="21"/>
      <c r="BH113" s="21"/>
      <c r="BI113" s="21"/>
      <c r="BJ113" s="21"/>
      <c r="BK113" s="21"/>
      <c r="BL113" s="21"/>
    </row>
    <row r="114" spans="1:64" s="29" customFormat="1" ht="15.75" x14ac:dyDescent="0.25">
      <c r="A114" s="20"/>
      <c r="B114" s="94"/>
      <c r="C114" s="86"/>
      <c r="D114" s="86"/>
      <c r="E114" s="86"/>
      <c r="F114" s="86"/>
      <c r="G114" s="86"/>
      <c r="H114" s="86"/>
      <c r="I114" s="87"/>
      <c r="J114" s="40">
        <f t="shared" si="2"/>
        <v>0</v>
      </c>
      <c r="K114" s="40"/>
      <c r="L114" s="40"/>
      <c r="M114" s="28"/>
      <c r="N114" s="28"/>
      <c r="O114" s="28"/>
      <c r="P114" s="28"/>
    </row>
    <row r="115" spans="1:64" s="82" customFormat="1" ht="15.75" x14ac:dyDescent="0.25">
      <c r="A115" s="20"/>
      <c r="B115" s="179" t="s">
        <v>1376</v>
      </c>
      <c r="C115" s="179"/>
      <c r="D115" s="179"/>
      <c r="E115" s="179"/>
      <c r="F115" s="23"/>
      <c r="G115" s="23"/>
      <c r="H115" s="23"/>
      <c r="I115" s="23"/>
      <c r="J115" s="40">
        <f t="shared" si="2"/>
        <v>0</v>
      </c>
      <c r="K115" s="40"/>
      <c r="L115" s="40"/>
      <c r="M115" s="23"/>
      <c r="N115" s="23"/>
      <c r="O115" s="23"/>
      <c r="P115" s="23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  <c r="BE115" s="21"/>
      <c r="BF115" s="21"/>
      <c r="BG115" s="21"/>
      <c r="BH115" s="21"/>
      <c r="BI115" s="21"/>
      <c r="BJ115" s="21"/>
      <c r="BK115" s="21"/>
      <c r="BL115" s="21"/>
    </row>
    <row r="116" spans="1:64" s="82" customFormat="1" ht="38.25" x14ac:dyDescent="0.25">
      <c r="A116" s="20"/>
      <c r="B116" s="91">
        <v>6</v>
      </c>
      <c r="C116" s="175" t="s">
        <v>971</v>
      </c>
      <c r="D116" s="177"/>
      <c r="E116" s="177"/>
      <c r="F116" s="177"/>
      <c r="G116" s="177"/>
      <c r="H116" s="177"/>
      <c r="I116" s="24" t="s">
        <v>1461</v>
      </c>
      <c r="J116" s="40" t="e">
        <f t="shared" si="2"/>
        <v>#VALUE!</v>
      </c>
      <c r="K116" s="65" t="s">
        <v>1462</v>
      </c>
      <c r="L116" s="65" t="s">
        <v>1463</v>
      </c>
      <c r="M116" s="36" t="s">
        <v>305</v>
      </c>
      <c r="N116" s="36" t="s">
        <v>306</v>
      </c>
      <c r="O116" s="37" t="s">
        <v>335</v>
      </c>
      <c r="P116" s="23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  <c r="BE116" s="21"/>
      <c r="BF116" s="21"/>
      <c r="BG116" s="21"/>
      <c r="BH116" s="21"/>
      <c r="BI116" s="21"/>
      <c r="BJ116" s="21"/>
      <c r="BK116" s="21"/>
      <c r="BL116" s="21"/>
    </row>
    <row r="117" spans="1:64" s="82" customFormat="1" x14ac:dyDescent="0.25">
      <c r="A117" s="20"/>
      <c r="B117" s="91" t="s">
        <v>246</v>
      </c>
      <c r="C117" s="174" t="s">
        <v>1550</v>
      </c>
      <c r="D117" s="174" t="s">
        <v>1550</v>
      </c>
      <c r="E117" s="174" t="s">
        <v>1550</v>
      </c>
      <c r="F117" s="174" t="s">
        <v>1550</v>
      </c>
      <c r="G117" s="174" t="s">
        <v>1550</v>
      </c>
      <c r="H117" s="174" t="s">
        <v>1550</v>
      </c>
      <c r="I117" s="164" t="s">
        <v>677</v>
      </c>
      <c r="J117" s="165" t="e">
        <f t="shared" si="2"/>
        <v>#VALUE!</v>
      </c>
      <c r="K117" s="164" t="s">
        <v>677</v>
      </c>
      <c r="L117" s="83"/>
      <c r="M117" s="63">
        <v>7</v>
      </c>
      <c r="N117" s="63"/>
      <c r="O117" s="63">
        <v>0</v>
      </c>
      <c r="P117" s="23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  <c r="BE117" s="21"/>
      <c r="BF117" s="21"/>
      <c r="BG117" s="21"/>
      <c r="BH117" s="21"/>
      <c r="BI117" s="21"/>
      <c r="BJ117" s="21"/>
      <c r="BK117" s="21"/>
      <c r="BL117" s="21"/>
    </row>
    <row r="118" spans="1:64" s="82" customFormat="1" x14ac:dyDescent="0.25">
      <c r="A118" s="20"/>
      <c r="B118" s="91" t="s">
        <v>247</v>
      </c>
      <c r="C118" s="174" t="s">
        <v>1551</v>
      </c>
      <c r="D118" s="174" t="s">
        <v>1551</v>
      </c>
      <c r="E118" s="174" t="s">
        <v>1551</v>
      </c>
      <c r="F118" s="174" t="s">
        <v>1551</v>
      </c>
      <c r="G118" s="174" t="s">
        <v>1551</v>
      </c>
      <c r="H118" s="174" t="s">
        <v>1551</v>
      </c>
      <c r="I118" s="164" t="s">
        <v>677</v>
      </c>
      <c r="J118" s="165" t="e">
        <f t="shared" si="2"/>
        <v>#VALUE!</v>
      </c>
      <c r="K118" s="164" t="s">
        <v>677</v>
      </c>
      <c r="L118" s="83"/>
      <c r="M118" s="63">
        <v>8</v>
      </c>
      <c r="N118" s="63"/>
      <c r="O118" s="63">
        <v>0</v>
      </c>
      <c r="P118" s="23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  <c r="BG118" s="21"/>
      <c r="BH118" s="21"/>
      <c r="BI118" s="21"/>
      <c r="BJ118" s="21"/>
      <c r="BK118" s="21"/>
      <c r="BL118" s="21"/>
    </row>
    <row r="119" spans="1:64" s="82" customFormat="1" x14ac:dyDescent="0.25">
      <c r="A119" s="20"/>
      <c r="B119" s="91" t="s">
        <v>248</v>
      </c>
      <c r="C119" s="174" t="s">
        <v>1552</v>
      </c>
      <c r="D119" s="174" t="s">
        <v>1552</v>
      </c>
      <c r="E119" s="174" t="s">
        <v>1552</v>
      </c>
      <c r="F119" s="174" t="s">
        <v>1552</v>
      </c>
      <c r="G119" s="174" t="s">
        <v>1552</v>
      </c>
      <c r="H119" s="174" t="s">
        <v>1552</v>
      </c>
      <c r="I119" s="164" t="s">
        <v>677</v>
      </c>
      <c r="J119" s="165" t="e">
        <f t="shared" si="2"/>
        <v>#VALUE!</v>
      </c>
      <c r="K119" s="164" t="s">
        <v>677</v>
      </c>
      <c r="L119" s="83"/>
      <c r="M119" s="63">
        <v>8</v>
      </c>
      <c r="N119" s="63"/>
      <c r="O119" s="63">
        <v>0</v>
      </c>
      <c r="P119" s="23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  <c r="BE119" s="21"/>
      <c r="BF119" s="21"/>
      <c r="BG119" s="21"/>
      <c r="BH119" s="21"/>
      <c r="BI119" s="21"/>
      <c r="BJ119" s="21"/>
      <c r="BK119" s="21"/>
      <c r="BL119" s="21"/>
    </row>
    <row r="120" spans="1:64" s="82" customFormat="1" x14ac:dyDescent="0.25">
      <c r="A120" s="20"/>
      <c r="B120" s="91" t="s">
        <v>249</v>
      </c>
      <c r="C120" s="174" t="s">
        <v>1553</v>
      </c>
      <c r="D120" s="174" t="s">
        <v>1553</v>
      </c>
      <c r="E120" s="174" t="s">
        <v>1553</v>
      </c>
      <c r="F120" s="174" t="s">
        <v>1553</v>
      </c>
      <c r="G120" s="174" t="s">
        <v>1553</v>
      </c>
      <c r="H120" s="174" t="s">
        <v>1553</v>
      </c>
      <c r="I120" s="164" t="s">
        <v>677</v>
      </c>
      <c r="J120" s="165" t="e">
        <f t="shared" si="2"/>
        <v>#VALUE!</v>
      </c>
      <c r="K120" s="164" t="s">
        <v>677</v>
      </c>
      <c r="L120" s="83"/>
      <c r="M120" s="63">
        <v>8</v>
      </c>
      <c r="N120" s="63"/>
      <c r="O120" s="63">
        <v>0</v>
      </c>
      <c r="P120" s="23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  <c r="BE120" s="21"/>
      <c r="BF120" s="21"/>
      <c r="BG120" s="21"/>
      <c r="BH120" s="21"/>
      <c r="BI120" s="21"/>
      <c r="BJ120" s="21"/>
      <c r="BK120" s="21"/>
      <c r="BL120" s="21"/>
    </row>
    <row r="121" spans="1:64" s="82" customFormat="1" x14ac:dyDescent="0.25">
      <c r="A121" s="20"/>
      <c r="B121" s="91" t="s">
        <v>250</v>
      </c>
      <c r="C121" s="174" t="s">
        <v>1554</v>
      </c>
      <c r="D121" s="174" t="s">
        <v>1554</v>
      </c>
      <c r="E121" s="174" t="s">
        <v>1554</v>
      </c>
      <c r="F121" s="174" t="s">
        <v>1554</v>
      </c>
      <c r="G121" s="174" t="s">
        <v>1554</v>
      </c>
      <c r="H121" s="174" t="s">
        <v>1554</v>
      </c>
      <c r="I121" s="164" t="s">
        <v>677</v>
      </c>
      <c r="J121" s="165" t="e">
        <f t="shared" si="2"/>
        <v>#VALUE!</v>
      </c>
      <c r="K121" s="164" t="s">
        <v>677</v>
      </c>
      <c r="L121" s="83"/>
      <c r="M121" s="63">
        <v>8</v>
      </c>
      <c r="N121" s="63"/>
      <c r="O121" s="63">
        <v>0</v>
      </c>
      <c r="P121" s="23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  <c r="BE121" s="21"/>
      <c r="BF121" s="21"/>
      <c r="BG121" s="21"/>
      <c r="BH121" s="21"/>
      <c r="BI121" s="21"/>
      <c r="BJ121" s="21"/>
      <c r="BK121" s="21"/>
      <c r="BL121" s="21"/>
    </row>
    <row r="122" spans="1:64" s="82" customFormat="1" x14ac:dyDescent="0.25">
      <c r="A122" s="20"/>
      <c r="B122" s="91" t="s">
        <v>251</v>
      </c>
      <c r="C122" s="174" t="s">
        <v>1555</v>
      </c>
      <c r="D122" s="174" t="s">
        <v>1555</v>
      </c>
      <c r="E122" s="174" t="s">
        <v>1555</v>
      </c>
      <c r="F122" s="174" t="s">
        <v>1555</v>
      </c>
      <c r="G122" s="174" t="s">
        <v>1555</v>
      </c>
      <c r="H122" s="174" t="s">
        <v>1555</v>
      </c>
      <c r="I122" s="164" t="s">
        <v>677</v>
      </c>
      <c r="J122" s="165" t="e">
        <f t="shared" si="2"/>
        <v>#VALUE!</v>
      </c>
      <c r="K122" s="164" t="s">
        <v>677</v>
      </c>
      <c r="L122" s="83"/>
      <c r="M122" s="63">
        <v>10</v>
      </c>
      <c r="N122" s="63"/>
      <c r="O122" s="63">
        <v>0</v>
      </c>
      <c r="P122" s="23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1"/>
      <c r="BG122" s="21"/>
      <c r="BH122" s="21"/>
      <c r="BI122" s="21"/>
      <c r="BJ122" s="21"/>
      <c r="BK122" s="21"/>
      <c r="BL122" s="21"/>
    </row>
    <row r="123" spans="1:64" s="82" customFormat="1" x14ac:dyDescent="0.25">
      <c r="A123" s="20"/>
      <c r="B123" s="91" t="s">
        <v>252</v>
      </c>
      <c r="C123" s="174" t="s">
        <v>1556</v>
      </c>
      <c r="D123" s="174" t="s">
        <v>1556</v>
      </c>
      <c r="E123" s="174" t="s">
        <v>1556</v>
      </c>
      <c r="F123" s="174" t="s">
        <v>1556</v>
      </c>
      <c r="G123" s="174" t="s">
        <v>1556</v>
      </c>
      <c r="H123" s="174" t="s">
        <v>1556</v>
      </c>
      <c r="I123" s="164" t="s">
        <v>677</v>
      </c>
      <c r="J123" s="165" t="e">
        <f t="shared" si="2"/>
        <v>#VALUE!</v>
      </c>
      <c r="K123" s="164" t="s">
        <v>677</v>
      </c>
      <c r="L123" s="83"/>
      <c r="M123" s="63">
        <v>9</v>
      </c>
      <c r="N123" s="63"/>
      <c r="O123" s="63">
        <v>0</v>
      </c>
      <c r="P123" s="23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1"/>
      <c r="BG123" s="21"/>
      <c r="BH123" s="21"/>
      <c r="BI123" s="21"/>
      <c r="BJ123" s="21"/>
      <c r="BK123" s="21"/>
      <c r="BL123" s="21"/>
    </row>
    <row r="124" spans="1:64" s="82" customFormat="1" ht="15.75" x14ac:dyDescent="0.25">
      <c r="A124" s="20"/>
      <c r="B124" s="92"/>
      <c r="C124" s="178" t="s">
        <v>1384</v>
      </c>
      <c r="D124" s="178"/>
      <c r="E124" s="178"/>
      <c r="F124" s="178"/>
      <c r="G124" s="178"/>
      <c r="H124" s="178"/>
      <c r="I124" s="27" t="s">
        <v>677</v>
      </c>
      <c r="J124" s="165" t="e">
        <f>AVERAGE(J117:J123)</f>
        <v>#VALUE!</v>
      </c>
      <c r="K124" s="40"/>
      <c r="L124" s="40"/>
      <c r="M124" s="28"/>
      <c r="N124" s="28"/>
      <c r="O124" s="28"/>
      <c r="P124" s="23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  <c r="BE124" s="21"/>
      <c r="BF124" s="21"/>
      <c r="BG124" s="21"/>
      <c r="BH124" s="21"/>
      <c r="BI124" s="21"/>
      <c r="BJ124" s="21"/>
      <c r="BK124" s="21"/>
      <c r="BL124" s="21"/>
    </row>
    <row r="125" spans="1:64" ht="15.75" thickBot="1" x14ac:dyDescent="0.3">
      <c r="B125" s="90"/>
      <c r="C125" s="23"/>
      <c r="D125" s="23"/>
      <c r="E125" s="23"/>
      <c r="F125" s="23"/>
      <c r="G125" s="23"/>
      <c r="H125" s="23"/>
      <c r="I125" s="23"/>
      <c r="J125" s="40">
        <f t="shared" si="2"/>
        <v>0</v>
      </c>
      <c r="K125" s="40"/>
      <c r="L125" s="40"/>
      <c r="M125" s="23"/>
      <c r="N125" s="23"/>
      <c r="O125" s="23"/>
      <c r="P125" s="23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  <c r="BE125" s="21"/>
      <c r="BF125" s="21"/>
      <c r="BG125" s="21"/>
      <c r="BH125" s="21"/>
      <c r="BI125" s="21"/>
      <c r="BJ125" s="21"/>
      <c r="BK125" s="21"/>
      <c r="BL125" s="21"/>
    </row>
    <row r="126" spans="1:64" ht="16.5" thickBot="1" x14ac:dyDescent="0.3">
      <c r="B126" s="180" t="s">
        <v>1209</v>
      </c>
      <c r="C126" s="180"/>
      <c r="D126" s="85"/>
      <c r="E126" s="66"/>
      <c r="F126" s="23"/>
      <c r="G126" s="23"/>
      <c r="H126" s="23"/>
      <c r="I126" s="23"/>
      <c r="J126" s="40">
        <f t="shared" si="2"/>
        <v>0</v>
      </c>
      <c r="K126" s="40"/>
      <c r="L126" s="40"/>
      <c r="M126" s="23"/>
      <c r="N126" s="23"/>
      <c r="O126" s="23"/>
      <c r="P126" s="23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G126" s="21"/>
      <c r="BH126" s="21"/>
      <c r="BI126" s="21"/>
      <c r="BJ126" s="21"/>
      <c r="BK126" s="21"/>
      <c r="BL126" s="21"/>
    </row>
    <row r="127" spans="1:64" s="30" customFormat="1" ht="38.25" x14ac:dyDescent="0.25">
      <c r="A127" s="20"/>
      <c r="B127" s="91">
        <v>7</v>
      </c>
      <c r="C127" s="175" t="s">
        <v>971</v>
      </c>
      <c r="D127" s="176"/>
      <c r="E127" s="177"/>
      <c r="F127" s="177"/>
      <c r="G127" s="177"/>
      <c r="H127" s="177"/>
      <c r="I127" s="24" t="s">
        <v>1461</v>
      </c>
      <c r="J127" s="40" t="e">
        <f t="shared" si="2"/>
        <v>#VALUE!</v>
      </c>
      <c r="K127" s="65" t="s">
        <v>2</v>
      </c>
      <c r="L127" s="65" t="s">
        <v>1463</v>
      </c>
      <c r="M127" s="36" t="s">
        <v>305</v>
      </c>
      <c r="N127" s="36" t="s">
        <v>306</v>
      </c>
      <c r="O127" s="37" t="s">
        <v>335</v>
      </c>
      <c r="P127" s="28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  <c r="AX127" s="29"/>
      <c r="AY127" s="29"/>
      <c r="AZ127" s="29"/>
      <c r="BA127" s="29"/>
      <c r="BB127" s="29"/>
      <c r="BC127" s="29"/>
      <c r="BD127" s="29"/>
      <c r="BE127" s="29"/>
      <c r="BF127" s="29"/>
      <c r="BG127" s="29"/>
      <c r="BH127" s="29"/>
      <c r="BI127" s="29"/>
      <c r="BJ127" s="29"/>
      <c r="BK127" s="29"/>
      <c r="BL127" s="29"/>
    </row>
    <row r="128" spans="1:64" s="30" customFormat="1" ht="15.75" x14ac:dyDescent="0.25">
      <c r="A128" s="20"/>
      <c r="B128" s="91" t="s">
        <v>258</v>
      </c>
      <c r="C128" s="174" t="s">
        <v>1467</v>
      </c>
      <c r="D128" s="174" t="s">
        <v>1467</v>
      </c>
      <c r="E128" s="174" t="s">
        <v>1467</v>
      </c>
      <c r="F128" s="174" t="s">
        <v>1467</v>
      </c>
      <c r="G128" s="174" t="s">
        <v>1467</v>
      </c>
      <c r="H128" s="174" t="s">
        <v>1467</v>
      </c>
      <c r="I128" s="43" t="s">
        <v>1616</v>
      </c>
      <c r="J128" s="165" t="e">
        <f t="shared" si="2"/>
        <v>#VALUE!</v>
      </c>
      <c r="K128" s="83" t="s">
        <v>1619</v>
      </c>
      <c r="L128" s="83"/>
      <c r="M128" s="106">
        <v>8</v>
      </c>
      <c r="N128" s="107"/>
      <c r="O128" s="63">
        <v>0</v>
      </c>
      <c r="P128" s="28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  <c r="AV128" s="29"/>
      <c r="AW128" s="29"/>
      <c r="AX128" s="29"/>
      <c r="AY128" s="29"/>
      <c r="AZ128" s="29"/>
      <c r="BA128" s="29"/>
      <c r="BB128" s="29"/>
      <c r="BC128" s="29"/>
      <c r="BD128" s="29"/>
      <c r="BE128" s="29"/>
      <c r="BF128" s="29"/>
      <c r="BG128" s="29"/>
      <c r="BH128" s="29"/>
      <c r="BI128" s="29"/>
      <c r="BJ128" s="29"/>
      <c r="BK128" s="29"/>
      <c r="BL128" s="29"/>
    </row>
    <row r="129" spans="2:64" x14ac:dyDescent="0.25">
      <c r="B129" s="91" t="s">
        <v>259</v>
      </c>
      <c r="C129" s="174" t="s">
        <v>1557</v>
      </c>
      <c r="D129" s="174" t="s">
        <v>1557</v>
      </c>
      <c r="E129" s="174" t="s">
        <v>1557</v>
      </c>
      <c r="F129" s="174" t="s">
        <v>1557</v>
      </c>
      <c r="G129" s="174" t="s">
        <v>1557</v>
      </c>
      <c r="H129" s="174" t="s">
        <v>1557</v>
      </c>
      <c r="I129" s="43"/>
      <c r="J129" s="165">
        <f t="shared" si="2"/>
        <v>0</v>
      </c>
      <c r="K129" s="83" t="s">
        <v>1619</v>
      </c>
      <c r="L129" s="83"/>
      <c r="M129" s="108"/>
      <c r="N129" s="63"/>
      <c r="O129" s="63">
        <v>0</v>
      </c>
      <c r="P129" s="23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  <c r="BJ129" s="21"/>
      <c r="BK129" s="21"/>
      <c r="BL129" s="21"/>
    </row>
    <row r="130" spans="2:64" x14ac:dyDescent="0.25">
      <c r="B130" s="91" t="s">
        <v>260</v>
      </c>
      <c r="C130" s="174" t="s">
        <v>1558</v>
      </c>
      <c r="D130" s="174" t="s">
        <v>1558</v>
      </c>
      <c r="E130" s="174" t="s">
        <v>1558</v>
      </c>
      <c r="F130" s="174" t="s">
        <v>1558</v>
      </c>
      <c r="G130" s="174" t="s">
        <v>1558</v>
      </c>
      <c r="H130" s="174" t="s">
        <v>1558</v>
      </c>
      <c r="I130" s="43"/>
      <c r="J130" s="165">
        <f t="shared" si="2"/>
        <v>0</v>
      </c>
      <c r="K130" s="63" t="s">
        <v>1619</v>
      </c>
      <c r="L130" s="83"/>
      <c r="M130" s="108"/>
      <c r="N130" s="63"/>
      <c r="O130" s="63">
        <v>0</v>
      </c>
      <c r="P130" s="23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  <c r="BJ130" s="21"/>
      <c r="BK130" s="21"/>
      <c r="BL130" s="21"/>
    </row>
    <row r="131" spans="2:64" x14ac:dyDescent="0.25">
      <c r="B131" s="91" t="s">
        <v>261</v>
      </c>
      <c r="C131" s="174" t="s">
        <v>1559</v>
      </c>
      <c r="D131" s="174" t="s">
        <v>1559</v>
      </c>
      <c r="E131" s="174" t="s">
        <v>1559</v>
      </c>
      <c r="F131" s="174" t="s">
        <v>1559</v>
      </c>
      <c r="G131" s="174" t="s">
        <v>1559</v>
      </c>
      <c r="H131" s="174" t="s">
        <v>1559</v>
      </c>
      <c r="I131" s="43"/>
      <c r="J131" s="165">
        <f t="shared" si="2"/>
        <v>0</v>
      </c>
      <c r="K131" s="83" t="s">
        <v>1616</v>
      </c>
      <c r="L131" s="83"/>
      <c r="M131" s="108"/>
      <c r="N131" s="63"/>
      <c r="O131" s="63">
        <v>0</v>
      </c>
      <c r="P131" s="23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  <c r="BJ131" s="21"/>
      <c r="BK131" s="21"/>
      <c r="BL131" s="21"/>
    </row>
    <row r="132" spans="2:64" x14ac:dyDescent="0.25">
      <c r="B132" s="91" t="s">
        <v>262</v>
      </c>
      <c r="C132" s="174" t="s">
        <v>1560</v>
      </c>
      <c r="D132" s="174" t="s">
        <v>1560</v>
      </c>
      <c r="E132" s="174" t="s">
        <v>1560</v>
      </c>
      <c r="F132" s="174" t="s">
        <v>1560</v>
      </c>
      <c r="G132" s="174" t="s">
        <v>1560</v>
      </c>
      <c r="H132" s="174" t="s">
        <v>1560</v>
      </c>
      <c r="I132" s="43"/>
      <c r="J132" s="165">
        <f t="shared" si="2"/>
        <v>0</v>
      </c>
      <c r="K132" s="83" t="s">
        <v>1616</v>
      </c>
      <c r="L132" s="83"/>
      <c r="M132" s="108"/>
      <c r="N132" s="63"/>
      <c r="O132" s="63">
        <v>0</v>
      </c>
      <c r="P132" s="23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  <c r="BJ132" s="21"/>
      <c r="BK132" s="21"/>
      <c r="BL132" s="21"/>
    </row>
    <row r="133" spans="2:64" x14ac:dyDescent="0.25">
      <c r="B133" s="91" t="s">
        <v>263</v>
      </c>
      <c r="C133" s="174" t="s">
        <v>1561</v>
      </c>
      <c r="D133" s="174" t="s">
        <v>1561</v>
      </c>
      <c r="E133" s="174" t="s">
        <v>1561</v>
      </c>
      <c r="F133" s="174" t="s">
        <v>1561</v>
      </c>
      <c r="G133" s="174" t="s">
        <v>1561</v>
      </c>
      <c r="H133" s="174" t="s">
        <v>1561</v>
      </c>
      <c r="I133" s="43"/>
      <c r="J133" s="165">
        <f t="shared" si="2"/>
        <v>0</v>
      </c>
      <c r="K133" s="83" t="s">
        <v>1619</v>
      </c>
      <c r="L133" s="83"/>
      <c r="M133" s="108"/>
      <c r="N133" s="63"/>
      <c r="O133" s="63">
        <v>0</v>
      </c>
      <c r="P133" s="23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21"/>
      <c r="BK133" s="21"/>
      <c r="BL133" s="21"/>
    </row>
    <row r="134" spans="2:64" x14ac:dyDescent="0.25">
      <c r="B134" s="91" t="s">
        <v>264</v>
      </c>
      <c r="C134" s="174" t="s">
        <v>1562</v>
      </c>
      <c r="D134" s="174" t="s">
        <v>1562</v>
      </c>
      <c r="E134" s="174" t="s">
        <v>1562</v>
      </c>
      <c r="F134" s="174" t="s">
        <v>1562</v>
      </c>
      <c r="G134" s="174" t="s">
        <v>1562</v>
      </c>
      <c r="H134" s="174" t="s">
        <v>1562</v>
      </c>
      <c r="I134" s="43"/>
      <c r="J134" s="165">
        <f t="shared" si="2"/>
        <v>0</v>
      </c>
      <c r="K134" s="83" t="s">
        <v>1616</v>
      </c>
      <c r="L134" s="83"/>
      <c r="M134" s="108"/>
      <c r="N134" s="63"/>
      <c r="O134" s="63">
        <v>0</v>
      </c>
      <c r="P134" s="23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  <c r="BJ134" s="21"/>
      <c r="BK134" s="21"/>
      <c r="BL134" s="21"/>
    </row>
    <row r="135" spans="2:64" x14ac:dyDescent="0.25">
      <c r="B135" s="91" t="s">
        <v>916</v>
      </c>
      <c r="C135" s="174" t="s">
        <v>1563</v>
      </c>
      <c r="D135" s="174" t="s">
        <v>1563</v>
      </c>
      <c r="E135" s="174" t="s">
        <v>1563</v>
      </c>
      <c r="F135" s="174" t="s">
        <v>1563</v>
      </c>
      <c r="G135" s="174" t="s">
        <v>1563</v>
      </c>
      <c r="H135" s="174" t="s">
        <v>1563</v>
      </c>
      <c r="I135" s="43"/>
      <c r="J135" s="165">
        <f t="shared" si="2"/>
        <v>0</v>
      </c>
      <c r="K135" s="83" t="s">
        <v>1616</v>
      </c>
      <c r="L135" s="83"/>
      <c r="M135" s="108"/>
      <c r="N135" s="63"/>
      <c r="O135" s="63">
        <v>0</v>
      </c>
      <c r="P135" s="23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  <c r="BJ135" s="21"/>
      <c r="BK135" s="21"/>
      <c r="BL135" s="21"/>
    </row>
    <row r="136" spans="2:64" x14ac:dyDescent="0.25">
      <c r="B136" s="91" t="s">
        <v>917</v>
      </c>
      <c r="C136" s="174" t="s">
        <v>1564</v>
      </c>
      <c r="D136" s="174" t="s">
        <v>1564</v>
      </c>
      <c r="E136" s="174" t="s">
        <v>1564</v>
      </c>
      <c r="F136" s="174" t="s">
        <v>1564</v>
      </c>
      <c r="G136" s="174" t="s">
        <v>1564</v>
      </c>
      <c r="H136" s="174" t="s">
        <v>1564</v>
      </c>
      <c r="I136" s="43"/>
      <c r="J136" s="165">
        <f t="shared" si="2"/>
        <v>0</v>
      </c>
      <c r="K136" s="83" t="s">
        <v>1616</v>
      </c>
      <c r="L136" s="83"/>
      <c r="M136" s="108"/>
      <c r="N136" s="63"/>
      <c r="O136" s="63">
        <v>0</v>
      </c>
      <c r="P136" s="23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21"/>
      <c r="BK136" s="21"/>
      <c r="BL136" s="21"/>
    </row>
    <row r="137" spans="2:64" x14ac:dyDescent="0.25">
      <c r="B137" s="91" t="s">
        <v>918</v>
      </c>
      <c r="C137" s="174" t="s">
        <v>1565</v>
      </c>
      <c r="D137" s="174" t="s">
        <v>1565</v>
      </c>
      <c r="E137" s="174" t="s">
        <v>1565</v>
      </c>
      <c r="F137" s="174" t="s">
        <v>1565</v>
      </c>
      <c r="G137" s="174" t="s">
        <v>1565</v>
      </c>
      <c r="H137" s="174" t="s">
        <v>1565</v>
      </c>
      <c r="I137" s="43"/>
      <c r="J137" s="165">
        <f t="shared" si="2"/>
        <v>0</v>
      </c>
      <c r="K137" s="83" t="s">
        <v>1616</v>
      </c>
      <c r="L137" s="83"/>
      <c r="M137" s="108"/>
      <c r="N137" s="63"/>
      <c r="O137" s="63">
        <v>0</v>
      </c>
      <c r="P137" s="23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  <c r="BJ137" s="21"/>
      <c r="BK137" s="21"/>
      <c r="BL137" s="21"/>
    </row>
    <row r="138" spans="2:64" x14ac:dyDescent="0.25">
      <c r="B138" s="91" t="s">
        <v>919</v>
      </c>
      <c r="C138" s="174" t="s">
        <v>1566</v>
      </c>
      <c r="D138" s="174" t="s">
        <v>1566</v>
      </c>
      <c r="E138" s="174" t="s">
        <v>1566</v>
      </c>
      <c r="F138" s="174" t="s">
        <v>1566</v>
      </c>
      <c r="G138" s="174" t="s">
        <v>1566</v>
      </c>
      <c r="H138" s="174" t="s">
        <v>1566</v>
      </c>
      <c r="I138" s="43"/>
      <c r="J138" s="165">
        <f t="shared" si="2"/>
        <v>0</v>
      </c>
      <c r="K138" s="83" t="s">
        <v>1619</v>
      </c>
      <c r="L138" s="83"/>
      <c r="M138" s="108"/>
      <c r="N138" s="63"/>
      <c r="O138" s="63">
        <v>0</v>
      </c>
      <c r="P138" s="23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  <c r="BJ138" s="21"/>
      <c r="BK138" s="21"/>
      <c r="BL138" s="21"/>
    </row>
    <row r="139" spans="2:64" x14ac:dyDescent="0.25">
      <c r="B139" s="91" t="s">
        <v>920</v>
      </c>
      <c r="C139" s="174" t="s">
        <v>1567</v>
      </c>
      <c r="D139" s="174" t="s">
        <v>1567</v>
      </c>
      <c r="E139" s="174" t="s">
        <v>1567</v>
      </c>
      <c r="F139" s="174" t="s">
        <v>1567</v>
      </c>
      <c r="G139" s="174" t="s">
        <v>1567</v>
      </c>
      <c r="H139" s="174" t="s">
        <v>1567</v>
      </c>
      <c r="I139" s="43"/>
      <c r="J139" s="165">
        <f t="shared" si="2"/>
        <v>0</v>
      </c>
      <c r="K139" s="83" t="s">
        <v>1616</v>
      </c>
      <c r="L139" s="83"/>
      <c r="M139" s="108"/>
      <c r="N139" s="63"/>
      <c r="O139" s="63">
        <v>0</v>
      </c>
      <c r="P139" s="23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G139" s="21"/>
      <c r="BH139" s="21"/>
      <c r="BI139" s="21"/>
      <c r="BJ139" s="21"/>
      <c r="BK139" s="21"/>
      <c r="BL139" s="21"/>
    </row>
    <row r="140" spans="2:64" x14ac:dyDescent="0.25">
      <c r="B140" s="91" t="s">
        <v>921</v>
      </c>
      <c r="C140" s="174" t="s">
        <v>1394</v>
      </c>
      <c r="D140" s="174" t="s">
        <v>1394</v>
      </c>
      <c r="E140" s="174" t="s">
        <v>1394</v>
      </c>
      <c r="F140" s="174" t="s">
        <v>1394</v>
      </c>
      <c r="G140" s="174" t="s">
        <v>1394</v>
      </c>
      <c r="H140" s="174" t="s">
        <v>1394</v>
      </c>
      <c r="I140" s="43"/>
      <c r="J140" s="165">
        <f t="shared" si="2"/>
        <v>0</v>
      </c>
      <c r="K140" s="83" t="s">
        <v>1619</v>
      </c>
      <c r="L140" s="83"/>
      <c r="M140" s="108"/>
      <c r="N140" s="63"/>
      <c r="O140" s="63">
        <v>0</v>
      </c>
      <c r="P140" s="23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1"/>
      <c r="BG140" s="21"/>
      <c r="BH140" s="21"/>
      <c r="BI140" s="21"/>
      <c r="BJ140" s="21"/>
      <c r="BK140" s="21"/>
      <c r="BL140" s="21"/>
    </row>
    <row r="141" spans="2:64" x14ac:dyDescent="0.25">
      <c r="B141" s="91" t="s">
        <v>922</v>
      </c>
      <c r="C141" s="174" t="s">
        <v>1568</v>
      </c>
      <c r="D141" s="174" t="s">
        <v>1568</v>
      </c>
      <c r="E141" s="174" t="s">
        <v>1568</v>
      </c>
      <c r="F141" s="174" t="s">
        <v>1568</v>
      </c>
      <c r="G141" s="174" t="s">
        <v>1568</v>
      </c>
      <c r="H141" s="174" t="s">
        <v>1568</v>
      </c>
      <c r="I141" s="43"/>
      <c r="J141" s="165">
        <f t="shared" si="2"/>
        <v>0</v>
      </c>
      <c r="K141" s="83" t="s">
        <v>1616</v>
      </c>
      <c r="L141" s="83"/>
      <c r="M141" s="108"/>
      <c r="N141" s="63"/>
      <c r="O141" s="63">
        <v>0</v>
      </c>
      <c r="P141" s="23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  <c r="BE141" s="21"/>
      <c r="BF141" s="21"/>
      <c r="BG141" s="21"/>
      <c r="BH141" s="21"/>
      <c r="BI141" s="21"/>
      <c r="BJ141" s="21"/>
      <c r="BK141" s="21"/>
      <c r="BL141" s="21"/>
    </row>
    <row r="142" spans="2:64" x14ac:dyDescent="0.25">
      <c r="B142" s="91" t="s">
        <v>923</v>
      </c>
      <c r="C142" s="174" t="s">
        <v>1569</v>
      </c>
      <c r="D142" s="174" t="s">
        <v>1569</v>
      </c>
      <c r="E142" s="174" t="s">
        <v>1569</v>
      </c>
      <c r="F142" s="174" t="s">
        <v>1569</v>
      </c>
      <c r="G142" s="174" t="s">
        <v>1569</v>
      </c>
      <c r="H142" s="174" t="s">
        <v>1569</v>
      </c>
      <c r="I142" s="43"/>
      <c r="J142" s="165">
        <f t="shared" si="2"/>
        <v>0</v>
      </c>
      <c r="K142" s="83" t="s">
        <v>1620</v>
      </c>
      <c r="L142" s="83"/>
      <c r="M142" s="108"/>
      <c r="N142" s="63"/>
      <c r="O142" s="63">
        <v>0</v>
      </c>
      <c r="P142" s="23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21"/>
      <c r="BG142" s="21"/>
      <c r="BH142" s="21"/>
      <c r="BI142" s="21"/>
      <c r="BJ142" s="21"/>
      <c r="BK142" s="21"/>
      <c r="BL142" s="21"/>
    </row>
    <row r="143" spans="2:64" x14ac:dyDescent="0.25">
      <c r="B143" s="91" t="s">
        <v>924</v>
      </c>
      <c r="C143" s="174" t="s">
        <v>1570</v>
      </c>
      <c r="D143" s="174" t="s">
        <v>1570</v>
      </c>
      <c r="E143" s="174" t="s">
        <v>1570</v>
      </c>
      <c r="F143" s="174" t="s">
        <v>1570</v>
      </c>
      <c r="G143" s="174" t="s">
        <v>1570</v>
      </c>
      <c r="H143" s="174" t="s">
        <v>1570</v>
      </c>
      <c r="I143" s="43"/>
      <c r="J143" s="165">
        <f t="shared" si="2"/>
        <v>0</v>
      </c>
      <c r="K143" s="83" t="s">
        <v>1619</v>
      </c>
      <c r="L143" s="83"/>
      <c r="M143" s="108"/>
      <c r="N143" s="63"/>
      <c r="O143" s="63">
        <v>0</v>
      </c>
      <c r="P143" s="23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  <c r="BF143" s="21"/>
      <c r="BG143" s="21"/>
      <c r="BH143" s="21"/>
      <c r="BI143" s="21"/>
      <c r="BJ143" s="21"/>
      <c r="BK143" s="21"/>
      <c r="BL143" s="21"/>
    </row>
    <row r="144" spans="2:64" x14ac:dyDescent="0.25">
      <c r="B144" s="91" t="s">
        <v>925</v>
      </c>
      <c r="C144" s="174" t="s">
        <v>1571</v>
      </c>
      <c r="D144" s="174" t="s">
        <v>1571</v>
      </c>
      <c r="E144" s="174" t="s">
        <v>1571</v>
      </c>
      <c r="F144" s="174" t="s">
        <v>1571</v>
      </c>
      <c r="G144" s="174" t="s">
        <v>1571</v>
      </c>
      <c r="H144" s="174" t="s">
        <v>1571</v>
      </c>
      <c r="I144" s="43"/>
      <c r="J144" s="165">
        <f t="shared" si="2"/>
        <v>0</v>
      </c>
      <c r="K144" s="83" t="s">
        <v>1616</v>
      </c>
      <c r="L144" s="83"/>
      <c r="M144" s="108"/>
      <c r="N144" s="63"/>
      <c r="O144" s="63">
        <v>0</v>
      </c>
      <c r="P144" s="23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  <c r="BE144" s="21"/>
      <c r="BF144" s="21"/>
      <c r="BG144" s="21"/>
      <c r="BH144" s="21"/>
      <c r="BI144" s="21"/>
      <c r="BJ144" s="21"/>
      <c r="BK144" s="21"/>
      <c r="BL144" s="21"/>
    </row>
    <row r="145" spans="2:64" x14ac:dyDescent="0.25">
      <c r="B145" s="91" t="s">
        <v>926</v>
      </c>
      <c r="C145" s="174" t="s">
        <v>1572</v>
      </c>
      <c r="D145" s="174" t="s">
        <v>1572</v>
      </c>
      <c r="E145" s="174" t="s">
        <v>1572</v>
      </c>
      <c r="F145" s="174" t="s">
        <v>1572</v>
      </c>
      <c r="G145" s="174" t="s">
        <v>1572</v>
      </c>
      <c r="H145" s="174" t="s">
        <v>1572</v>
      </c>
      <c r="I145" s="43"/>
      <c r="J145" s="165">
        <f t="shared" si="2"/>
        <v>0</v>
      </c>
      <c r="K145" s="83" t="s">
        <v>1619</v>
      </c>
      <c r="L145" s="84"/>
      <c r="M145" s="108"/>
      <c r="N145" s="63"/>
      <c r="O145" s="63">
        <v>0</v>
      </c>
      <c r="P145" s="23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1"/>
      <c r="BG145" s="21"/>
      <c r="BH145" s="21"/>
      <c r="BI145" s="21"/>
      <c r="BJ145" s="21"/>
      <c r="BK145" s="21"/>
      <c r="BL145" s="21"/>
    </row>
    <row r="146" spans="2:64" x14ac:dyDescent="0.25">
      <c r="B146" s="91" t="s">
        <v>927</v>
      </c>
      <c r="C146" s="174" t="s">
        <v>1573</v>
      </c>
      <c r="D146" s="174" t="s">
        <v>1573</v>
      </c>
      <c r="E146" s="174" t="s">
        <v>1573</v>
      </c>
      <c r="F146" s="174" t="s">
        <v>1573</v>
      </c>
      <c r="G146" s="174" t="s">
        <v>1573</v>
      </c>
      <c r="H146" s="174" t="s">
        <v>1573</v>
      </c>
      <c r="I146" s="43"/>
      <c r="J146" s="165">
        <f t="shared" si="2"/>
        <v>0</v>
      </c>
      <c r="K146" s="83" t="s">
        <v>1616</v>
      </c>
      <c r="L146" s="84"/>
      <c r="M146" s="108"/>
      <c r="N146" s="63"/>
      <c r="O146" s="63">
        <v>0</v>
      </c>
      <c r="P146" s="23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  <c r="BE146" s="21"/>
      <c r="BF146" s="21"/>
      <c r="BG146" s="21"/>
      <c r="BH146" s="21"/>
      <c r="BI146" s="21"/>
      <c r="BJ146" s="21"/>
      <c r="BK146" s="21"/>
      <c r="BL146" s="21"/>
    </row>
    <row r="147" spans="2:64" x14ac:dyDescent="0.25">
      <c r="B147" s="91" t="s">
        <v>928</v>
      </c>
      <c r="C147" s="174" t="s">
        <v>1574</v>
      </c>
      <c r="D147" s="174" t="s">
        <v>1574</v>
      </c>
      <c r="E147" s="174" t="s">
        <v>1574</v>
      </c>
      <c r="F147" s="174" t="s">
        <v>1574</v>
      </c>
      <c r="G147" s="174" t="s">
        <v>1574</v>
      </c>
      <c r="H147" s="174" t="s">
        <v>1574</v>
      </c>
      <c r="I147" s="43"/>
      <c r="J147" s="165">
        <f t="shared" si="2"/>
        <v>0</v>
      </c>
      <c r="K147" s="83" t="s">
        <v>1620</v>
      </c>
      <c r="L147" s="84"/>
      <c r="M147" s="108"/>
      <c r="N147" s="63"/>
      <c r="O147" s="63">
        <v>0</v>
      </c>
      <c r="P147" s="23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  <c r="BE147" s="21"/>
      <c r="BF147" s="21"/>
      <c r="BG147" s="21"/>
      <c r="BH147" s="21"/>
      <c r="BI147" s="21"/>
      <c r="BJ147" s="21"/>
      <c r="BK147" s="21"/>
      <c r="BL147" s="21"/>
    </row>
    <row r="148" spans="2:64" x14ac:dyDescent="0.25">
      <c r="B148" s="91" t="s">
        <v>929</v>
      </c>
      <c r="C148" s="174" t="s">
        <v>1575</v>
      </c>
      <c r="D148" s="174" t="s">
        <v>1575</v>
      </c>
      <c r="E148" s="174" t="s">
        <v>1575</v>
      </c>
      <c r="F148" s="174" t="s">
        <v>1575</v>
      </c>
      <c r="G148" s="174" t="s">
        <v>1575</v>
      </c>
      <c r="H148" s="174" t="s">
        <v>1575</v>
      </c>
      <c r="I148" s="43"/>
      <c r="J148" s="165">
        <f t="shared" si="2"/>
        <v>0</v>
      </c>
      <c r="K148" s="83" t="s">
        <v>1616</v>
      </c>
      <c r="L148" s="84"/>
      <c r="M148" s="108"/>
      <c r="N148" s="63"/>
      <c r="O148" s="63">
        <v>0</v>
      </c>
      <c r="P148" s="23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  <c r="BF148" s="21"/>
      <c r="BG148" s="21"/>
      <c r="BH148" s="21"/>
      <c r="BI148" s="21"/>
      <c r="BJ148" s="21"/>
      <c r="BK148" s="21"/>
      <c r="BL148" s="21"/>
    </row>
    <row r="149" spans="2:64" x14ac:dyDescent="0.25">
      <c r="B149" s="91" t="s">
        <v>930</v>
      </c>
      <c r="C149" s="174" t="s">
        <v>1576</v>
      </c>
      <c r="D149" s="174" t="s">
        <v>1576</v>
      </c>
      <c r="E149" s="174" t="s">
        <v>1576</v>
      </c>
      <c r="F149" s="174" t="s">
        <v>1576</v>
      </c>
      <c r="G149" s="174" t="s">
        <v>1576</v>
      </c>
      <c r="H149" s="174" t="s">
        <v>1576</v>
      </c>
      <c r="I149" s="43"/>
      <c r="J149" s="165">
        <f t="shared" si="2"/>
        <v>0</v>
      </c>
      <c r="K149" s="83" t="s">
        <v>1616</v>
      </c>
      <c r="L149" s="84"/>
      <c r="M149" s="108"/>
      <c r="N149" s="63"/>
      <c r="O149" s="63">
        <v>0</v>
      </c>
      <c r="P149" s="23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1"/>
      <c r="BB149" s="21"/>
      <c r="BC149" s="21"/>
      <c r="BD149" s="21"/>
      <c r="BE149" s="21"/>
      <c r="BF149" s="21"/>
      <c r="BG149" s="21"/>
      <c r="BH149" s="21"/>
      <c r="BI149" s="21"/>
      <c r="BJ149" s="21"/>
      <c r="BK149" s="21"/>
      <c r="BL149" s="21"/>
    </row>
    <row r="150" spans="2:64" x14ac:dyDescent="0.25">
      <c r="B150" s="91" t="s">
        <v>931</v>
      </c>
      <c r="C150" s="174" t="s">
        <v>1577</v>
      </c>
      <c r="D150" s="174" t="s">
        <v>1577</v>
      </c>
      <c r="E150" s="174" t="s">
        <v>1577</v>
      </c>
      <c r="F150" s="174" t="s">
        <v>1577</v>
      </c>
      <c r="G150" s="174" t="s">
        <v>1577</v>
      </c>
      <c r="H150" s="174" t="s">
        <v>1577</v>
      </c>
      <c r="I150" s="43"/>
      <c r="J150" s="165">
        <f t="shared" si="2"/>
        <v>0</v>
      </c>
      <c r="K150" s="83" t="s">
        <v>1620</v>
      </c>
      <c r="L150" s="84"/>
      <c r="M150" s="108"/>
      <c r="N150" s="63"/>
      <c r="O150" s="63">
        <v>0</v>
      </c>
      <c r="P150" s="23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1"/>
      <c r="BE150" s="21"/>
      <c r="BF150" s="21"/>
      <c r="BG150" s="21"/>
      <c r="BH150" s="21"/>
      <c r="BI150" s="21"/>
      <c r="BJ150" s="21"/>
      <c r="BK150" s="21"/>
      <c r="BL150" s="21"/>
    </row>
    <row r="151" spans="2:64" x14ac:dyDescent="0.25">
      <c r="B151" s="91" t="s">
        <v>932</v>
      </c>
      <c r="C151" s="174" t="s">
        <v>1578</v>
      </c>
      <c r="D151" s="174" t="s">
        <v>1578</v>
      </c>
      <c r="E151" s="174" t="s">
        <v>1578</v>
      </c>
      <c r="F151" s="174" t="s">
        <v>1578</v>
      </c>
      <c r="G151" s="174" t="s">
        <v>1578</v>
      </c>
      <c r="H151" s="174" t="s">
        <v>1578</v>
      </c>
      <c r="I151" s="43"/>
      <c r="J151" s="165">
        <f t="shared" si="2"/>
        <v>0</v>
      </c>
      <c r="K151" s="83" t="s">
        <v>1620</v>
      </c>
      <c r="L151" s="84"/>
      <c r="M151" s="108"/>
      <c r="N151" s="63"/>
      <c r="O151" s="63">
        <v>0</v>
      </c>
      <c r="P151" s="23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  <c r="BE151" s="21"/>
      <c r="BF151" s="21"/>
      <c r="BG151" s="21"/>
      <c r="BH151" s="21"/>
      <c r="BI151" s="21"/>
      <c r="BJ151" s="21"/>
      <c r="BK151" s="21"/>
      <c r="BL151" s="21"/>
    </row>
    <row r="152" spans="2:64" x14ac:dyDescent="0.25">
      <c r="B152" s="91" t="s">
        <v>933</v>
      </c>
      <c r="C152" s="174" t="s">
        <v>1579</v>
      </c>
      <c r="D152" s="174" t="s">
        <v>1579</v>
      </c>
      <c r="E152" s="174" t="s">
        <v>1579</v>
      </c>
      <c r="F152" s="174" t="s">
        <v>1579</v>
      </c>
      <c r="G152" s="174" t="s">
        <v>1579</v>
      </c>
      <c r="H152" s="174" t="s">
        <v>1579</v>
      </c>
      <c r="I152" s="43"/>
      <c r="J152" s="165">
        <f t="shared" si="2"/>
        <v>0</v>
      </c>
      <c r="K152" s="83" t="s">
        <v>1616</v>
      </c>
      <c r="L152" s="84"/>
      <c r="M152" s="108"/>
      <c r="N152" s="63"/>
      <c r="O152" s="63">
        <v>0</v>
      </c>
      <c r="P152" s="23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  <c r="BE152" s="21"/>
      <c r="BF152" s="21"/>
      <c r="BG152" s="21"/>
      <c r="BH152" s="21"/>
      <c r="BI152" s="21"/>
      <c r="BJ152" s="21"/>
      <c r="BK152" s="21"/>
      <c r="BL152" s="21"/>
    </row>
    <row r="153" spans="2:64" x14ac:dyDescent="0.25">
      <c r="B153" s="91" t="s">
        <v>934</v>
      </c>
      <c r="C153" s="174" t="s">
        <v>1580</v>
      </c>
      <c r="D153" s="174" t="s">
        <v>1580</v>
      </c>
      <c r="E153" s="174" t="s">
        <v>1580</v>
      </c>
      <c r="F153" s="174" t="s">
        <v>1580</v>
      </c>
      <c r="G153" s="174" t="s">
        <v>1580</v>
      </c>
      <c r="H153" s="174" t="s">
        <v>1580</v>
      </c>
      <c r="I153" s="43"/>
      <c r="J153" s="165">
        <f t="shared" si="2"/>
        <v>0</v>
      </c>
      <c r="K153" s="83" t="s">
        <v>1616</v>
      </c>
      <c r="L153" s="84"/>
      <c r="M153" s="108"/>
      <c r="N153" s="63"/>
      <c r="O153" s="63">
        <v>0</v>
      </c>
      <c r="P153" s="23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  <c r="BE153" s="21"/>
      <c r="BF153" s="21"/>
      <c r="BG153" s="21"/>
      <c r="BH153" s="21"/>
      <c r="BI153" s="21"/>
      <c r="BJ153" s="21"/>
      <c r="BK153" s="21"/>
      <c r="BL153" s="21"/>
    </row>
    <row r="154" spans="2:64" x14ac:dyDescent="0.25">
      <c r="B154" s="91" t="s">
        <v>935</v>
      </c>
      <c r="C154" s="174" t="s">
        <v>1581</v>
      </c>
      <c r="D154" s="174" t="s">
        <v>1581</v>
      </c>
      <c r="E154" s="174" t="s">
        <v>1581</v>
      </c>
      <c r="F154" s="174" t="s">
        <v>1581</v>
      </c>
      <c r="G154" s="174" t="s">
        <v>1581</v>
      </c>
      <c r="H154" s="174" t="s">
        <v>1581</v>
      </c>
      <c r="I154" s="43"/>
      <c r="J154" s="165">
        <f t="shared" si="2"/>
        <v>0</v>
      </c>
      <c r="K154" s="83" t="s">
        <v>1621</v>
      </c>
      <c r="L154" s="84"/>
      <c r="M154" s="108"/>
      <c r="N154" s="63"/>
      <c r="O154" s="63">
        <v>0</v>
      </c>
      <c r="P154" s="23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  <c r="BF154" s="21"/>
      <c r="BG154" s="21"/>
      <c r="BH154" s="21"/>
      <c r="BI154" s="21"/>
      <c r="BJ154" s="21"/>
      <c r="BK154" s="21"/>
      <c r="BL154" s="21"/>
    </row>
    <row r="155" spans="2:64" x14ac:dyDescent="0.25">
      <c r="B155" s="91" t="s">
        <v>936</v>
      </c>
      <c r="C155" s="174" t="s">
        <v>1582</v>
      </c>
      <c r="D155" s="174" t="s">
        <v>1582</v>
      </c>
      <c r="E155" s="174" t="s">
        <v>1582</v>
      </c>
      <c r="F155" s="174" t="s">
        <v>1582</v>
      </c>
      <c r="G155" s="174" t="s">
        <v>1582</v>
      </c>
      <c r="H155" s="174" t="s">
        <v>1582</v>
      </c>
      <c r="I155" s="43"/>
      <c r="J155" s="165">
        <f t="shared" si="2"/>
        <v>0</v>
      </c>
      <c r="K155" s="83" t="s">
        <v>1616</v>
      </c>
      <c r="L155" s="84"/>
      <c r="M155" s="108"/>
      <c r="N155" s="63"/>
      <c r="O155" s="63">
        <v>0</v>
      </c>
      <c r="P155" s="23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1"/>
      <c r="BG155" s="21"/>
      <c r="BH155" s="21"/>
      <c r="BI155" s="21"/>
      <c r="BJ155" s="21"/>
      <c r="BK155" s="21"/>
      <c r="BL155" s="21"/>
    </row>
    <row r="156" spans="2:64" x14ac:dyDescent="0.25">
      <c r="B156" s="91" t="s">
        <v>937</v>
      </c>
      <c r="C156" s="174" t="s">
        <v>1410</v>
      </c>
      <c r="D156" s="174" t="s">
        <v>1410</v>
      </c>
      <c r="E156" s="174" t="s">
        <v>1410</v>
      </c>
      <c r="F156" s="174" t="s">
        <v>1410</v>
      </c>
      <c r="G156" s="174" t="s">
        <v>1410</v>
      </c>
      <c r="H156" s="174" t="s">
        <v>1410</v>
      </c>
      <c r="I156" s="43"/>
      <c r="J156" s="165">
        <f t="shared" si="2"/>
        <v>0</v>
      </c>
      <c r="K156" s="83" t="s">
        <v>1619</v>
      </c>
      <c r="L156" s="84"/>
      <c r="M156" s="108"/>
      <c r="N156" s="63"/>
      <c r="O156" s="63">
        <v>0</v>
      </c>
      <c r="P156" s="23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1"/>
      <c r="BB156" s="21"/>
      <c r="BC156" s="21"/>
      <c r="BD156" s="21"/>
      <c r="BE156" s="21"/>
      <c r="BF156" s="21"/>
      <c r="BG156" s="21"/>
      <c r="BH156" s="21"/>
      <c r="BI156" s="21"/>
      <c r="BJ156" s="21"/>
      <c r="BK156" s="21"/>
      <c r="BL156" s="21"/>
    </row>
    <row r="157" spans="2:64" x14ac:dyDescent="0.25">
      <c r="B157" s="91" t="s">
        <v>938</v>
      </c>
      <c r="C157" s="174" t="s">
        <v>1583</v>
      </c>
      <c r="D157" s="174" t="s">
        <v>1583</v>
      </c>
      <c r="E157" s="174" t="s">
        <v>1583</v>
      </c>
      <c r="F157" s="174" t="s">
        <v>1583</v>
      </c>
      <c r="G157" s="174" t="s">
        <v>1583</v>
      </c>
      <c r="H157" s="174" t="s">
        <v>1583</v>
      </c>
      <c r="I157" s="43"/>
      <c r="J157" s="165">
        <f t="shared" si="2"/>
        <v>0</v>
      </c>
      <c r="K157" s="83" t="s">
        <v>1616</v>
      </c>
      <c r="L157" s="84"/>
      <c r="M157" s="108"/>
      <c r="N157" s="63"/>
      <c r="O157" s="63">
        <v>0</v>
      </c>
      <c r="P157" s="23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1"/>
      <c r="BD157" s="21"/>
      <c r="BE157" s="21"/>
      <c r="BF157" s="21"/>
      <c r="BG157" s="21"/>
      <c r="BH157" s="21"/>
      <c r="BI157" s="21"/>
      <c r="BJ157" s="21"/>
      <c r="BK157" s="21"/>
      <c r="BL157" s="21"/>
    </row>
    <row r="158" spans="2:64" x14ac:dyDescent="0.25">
      <c r="B158" s="91" t="s">
        <v>939</v>
      </c>
      <c r="C158" s="174" t="s">
        <v>1584</v>
      </c>
      <c r="D158" s="174" t="s">
        <v>1584</v>
      </c>
      <c r="E158" s="174" t="s">
        <v>1584</v>
      </c>
      <c r="F158" s="174" t="s">
        <v>1584</v>
      </c>
      <c r="G158" s="174" t="s">
        <v>1584</v>
      </c>
      <c r="H158" s="174" t="s">
        <v>1584</v>
      </c>
      <c r="I158" s="43"/>
      <c r="J158" s="165">
        <f t="shared" ref="J158:J200" si="3">ABS(I158)</f>
        <v>0</v>
      </c>
      <c r="K158" s="83" t="s">
        <v>1616</v>
      </c>
      <c r="L158" s="84"/>
      <c r="M158" s="108"/>
      <c r="N158" s="63"/>
      <c r="O158" s="63">
        <v>0</v>
      </c>
      <c r="P158" s="23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1"/>
      <c r="BB158" s="21"/>
      <c r="BC158" s="21"/>
      <c r="BD158" s="21"/>
      <c r="BE158" s="21"/>
      <c r="BF158" s="21"/>
      <c r="BG158" s="21"/>
      <c r="BH158" s="21"/>
      <c r="BI158" s="21"/>
      <c r="BJ158" s="21"/>
      <c r="BK158" s="21"/>
      <c r="BL158" s="21"/>
    </row>
    <row r="159" spans="2:64" x14ac:dyDescent="0.25">
      <c r="B159" s="91" t="s">
        <v>940</v>
      </c>
      <c r="C159" s="174" t="s">
        <v>1585</v>
      </c>
      <c r="D159" s="174" t="s">
        <v>1585</v>
      </c>
      <c r="E159" s="174" t="s">
        <v>1585</v>
      </c>
      <c r="F159" s="174" t="s">
        <v>1585</v>
      </c>
      <c r="G159" s="174" t="s">
        <v>1585</v>
      </c>
      <c r="H159" s="174" t="s">
        <v>1585</v>
      </c>
      <c r="I159" s="43"/>
      <c r="J159" s="165">
        <f t="shared" si="3"/>
        <v>0</v>
      </c>
      <c r="K159" s="83" t="s">
        <v>1616</v>
      </c>
      <c r="L159" s="84"/>
      <c r="M159" s="108"/>
      <c r="N159" s="63"/>
      <c r="O159" s="63">
        <v>0</v>
      </c>
      <c r="P159" s="23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  <c r="BE159" s="21"/>
      <c r="BF159" s="21"/>
      <c r="BG159" s="21"/>
      <c r="BH159" s="21"/>
      <c r="BI159" s="21"/>
      <c r="BJ159" s="21"/>
      <c r="BK159" s="21"/>
      <c r="BL159" s="21"/>
    </row>
    <row r="160" spans="2:64" x14ac:dyDescent="0.25">
      <c r="B160" s="91" t="s">
        <v>941</v>
      </c>
      <c r="C160" s="174" t="s">
        <v>1586</v>
      </c>
      <c r="D160" s="174" t="s">
        <v>1586</v>
      </c>
      <c r="E160" s="174" t="s">
        <v>1586</v>
      </c>
      <c r="F160" s="174" t="s">
        <v>1586</v>
      </c>
      <c r="G160" s="174" t="s">
        <v>1586</v>
      </c>
      <c r="H160" s="174" t="s">
        <v>1586</v>
      </c>
      <c r="I160" s="43"/>
      <c r="J160" s="165">
        <f t="shared" si="3"/>
        <v>0</v>
      </c>
      <c r="K160" s="83" t="s">
        <v>1616</v>
      </c>
      <c r="L160" s="84"/>
      <c r="M160" s="108"/>
      <c r="N160" s="63"/>
      <c r="O160" s="63">
        <v>0</v>
      </c>
      <c r="P160" s="23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</row>
    <row r="161" spans="2:64" x14ac:dyDescent="0.25">
      <c r="B161" s="91" t="s">
        <v>942</v>
      </c>
      <c r="C161" s="174" t="s">
        <v>1587</v>
      </c>
      <c r="D161" s="174" t="s">
        <v>1587</v>
      </c>
      <c r="E161" s="174" t="s">
        <v>1587</v>
      </c>
      <c r="F161" s="174" t="s">
        <v>1587</v>
      </c>
      <c r="G161" s="174" t="s">
        <v>1587</v>
      </c>
      <c r="H161" s="174" t="s">
        <v>1587</v>
      </c>
      <c r="I161" s="43"/>
      <c r="J161" s="165">
        <f t="shared" si="3"/>
        <v>0</v>
      </c>
      <c r="K161" s="83" t="s">
        <v>1619</v>
      </c>
      <c r="L161" s="84"/>
      <c r="M161" s="108"/>
      <c r="N161" s="63"/>
      <c r="O161" s="63">
        <v>0</v>
      </c>
      <c r="P161" s="23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</row>
    <row r="162" spans="2:64" x14ac:dyDescent="0.25">
      <c r="B162" s="91" t="s">
        <v>943</v>
      </c>
      <c r="C162" s="174" t="s">
        <v>1588</v>
      </c>
      <c r="D162" s="174" t="s">
        <v>1588</v>
      </c>
      <c r="E162" s="174" t="s">
        <v>1588</v>
      </c>
      <c r="F162" s="174" t="s">
        <v>1588</v>
      </c>
      <c r="G162" s="174" t="s">
        <v>1588</v>
      </c>
      <c r="H162" s="174" t="s">
        <v>1588</v>
      </c>
      <c r="I162" s="43"/>
      <c r="J162" s="165">
        <f t="shared" si="3"/>
        <v>0</v>
      </c>
      <c r="K162" s="83" t="s">
        <v>1622</v>
      </c>
      <c r="L162" s="84"/>
      <c r="M162" s="108"/>
      <c r="N162" s="63"/>
      <c r="O162" s="63">
        <v>0</v>
      </c>
      <c r="P162" s="23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</row>
    <row r="163" spans="2:64" x14ac:dyDescent="0.25">
      <c r="B163" s="91" t="s">
        <v>944</v>
      </c>
      <c r="C163" s="174" t="s">
        <v>1589</v>
      </c>
      <c r="D163" s="174" t="s">
        <v>1589</v>
      </c>
      <c r="E163" s="174" t="s">
        <v>1589</v>
      </c>
      <c r="F163" s="174" t="s">
        <v>1589</v>
      </c>
      <c r="G163" s="174" t="s">
        <v>1589</v>
      </c>
      <c r="H163" s="174" t="s">
        <v>1589</v>
      </c>
      <c r="I163" s="43"/>
      <c r="J163" s="165">
        <f t="shared" si="3"/>
        <v>0</v>
      </c>
      <c r="K163" s="83" t="s">
        <v>1616</v>
      </c>
      <c r="L163" s="84"/>
      <c r="M163" s="108"/>
      <c r="N163" s="63"/>
      <c r="O163" s="63">
        <v>0</v>
      </c>
      <c r="P163" s="23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1"/>
      <c r="BB163" s="21"/>
      <c r="BC163" s="21"/>
      <c r="BD163" s="21"/>
      <c r="BE163" s="21"/>
      <c r="BF163" s="21"/>
      <c r="BG163" s="21"/>
      <c r="BH163" s="21"/>
      <c r="BI163" s="21"/>
      <c r="BJ163" s="21"/>
      <c r="BK163" s="21"/>
      <c r="BL163" s="21"/>
    </row>
    <row r="164" spans="2:64" x14ac:dyDescent="0.25">
      <c r="B164" s="91" t="s">
        <v>945</v>
      </c>
      <c r="C164" s="174" t="s">
        <v>1590</v>
      </c>
      <c r="D164" s="174" t="s">
        <v>1590</v>
      </c>
      <c r="E164" s="174" t="s">
        <v>1590</v>
      </c>
      <c r="F164" s="174" t="s">
        <v>1590</v>
      </c>
      <c r="G164" s="174" t="s">
        <v>1590</v>
      </c>
      <c r="H164" s="174" t="s">
        <v>1590</v>
      </c>
      <c r="I164" s="43"/>
      <c r="J164" s="165">
        <f t="shared" si="3"/>
        <v>0</v>
      </c>
      <c r="K164" s="83" t="s">
        <v>1616</v>
      </c>
      <c r="L164" s="84"/>
      <c r="M164" s="108"/>
      <c r="N164" s="63"/>
      <c r="O164" s="63">
        <v>0</v>
      </c>
      <c r="P164" s="23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1"/>
      <c r="BB164" s="21"/>
      <c r="BC164" s="21"/>
      <c r="BD164" s="21"/>
      <c r="BE164" s="21"/>
      <c r="BF164" s="21"/>
      <c r="BG164" s="21"/>
      <c r="BH164" s="21"/>
      <c r="BI164" s="21"/>
      <c r="BJ164" s="21"/>
      <c r="BK164" s="21"/>
      <c r="BL164" s="21"/>
    </row>
    <row r="165" spans="2:64" x14ac:dyDescent="0.25">
      <c r="B165" s="91" t="s">
        <v>946</v>
      </c>
      <c r="C165" s="174" t="s">
        <v>1591</v>
      </c>
      <c r="D165" s="174" t="s">
        <v>1591</v>
      </c>
      <c r="E165" s="174" t="s">
        <v>1591</v>
      </c>
      <c r="F165" s="174" t="s">
        <v>1591</v>
      </c>
      <c r="G165" s="174" t="s">
        <v>1591</v>
      </c>
      <c r="H165" s="174" t="s">
        <v>1591</v>
      </c>
      <c r="I165" s="43"/>
      <c r="J165" s="165">
        <f t="shared" si="3"/>
        <v>0</v>
      </c>
      <c r="K165" s="83" t="s">
        <v>1616</v>
      </c>
      <c r="L165" s="84"/>
      <c r="M165" s="108"/>
      <c r="N165" s="63"/>
      <c r="O165" s="63">
        <v>0</v>
      </c>
      <c r="P165" s="23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</row>
    <row r="166" spans="2:64" x14ac:dyDescent="0.25">
      <c r="B166" s="91" t="s">
        <v>947</v>
      </c>
      <c r="C166" s="174" t="s">
        <v>1592</v>
      </c>
      <c r="D166" s="174" t="s">
        <v>1592</v>
      </c>
      <c r="E166" s="174" t="s">
        <v>1592</v>
      </c>
      <c r="F166" s="174" t="s">
        <v>1592</v>
      </c>
      <c r="G166" s="174" t="s">
        <v>1592</v>
      </c>
      <c r="H166" s="174" t="s">
        <v>1592</v>
      </c>
      <c r="I166" s="43"/>
      <c r="J166" s="165">
        <f t="shared" si="3"/>
        <v>0</v>
      </c>
      <c r="K166" s="83" t="s">
        <v>1616</v>
      </c>
      <c r="L166" s="84"/>
      <c r="M166" s="108"/>
      <c r="N166" s="63"/>
      <c r="O166" s="63">
        <v>0</v>
      </c>
      <c r="P166" s="23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</row>
    <row r="167" spans="2:64" x14ac:dyDescent="0.25">
      <c r="B167" s="91" t="s">
        <v>948</v>
      </c>
      <c r="C167" s="174" t="s">
        <v>1593</v>
      </c>
      <c r="D167" s="174" t="s">
        <v>1593</v>
      </c>
      <c r="E167" s="174" t="s">
        <v>1593</v>
      </c>
      <c r="F167" s="174" t="s">
        <v>1593</v>
      </c>
      <c r="G167" s="174" t="s">
        <v>1593</v>
      </c>
      <c r="H167" s="174" t="s">
        <v>1593</v>
      </c>
      <c r="I167" s="43"/>
      <c r="J167" s="165">
        <f t="shared" si="3"/>
        <v>0</v>
      </c>
      <c r="K167" s="83" t="s">
        <v>1620</v>
      </c>
      <c r="L167" s="84"/>
      <c r="M167" s="108"/>
      <c r="N167" s="63"/>
      <c r="O167" s="63">
        <v>0</v>
      </c>
      <c r="P167" s="23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1"/>
      <c r="BB167" s="21"/>
      <c r="BC167" s="21"/>
      <c r="BD167" s="21"/>
      <c r="BE167" s="21"/>
      <c r="BF167" s="21"/>
      <c r="BG167" s="21"/>
      <c r="BH167" s="21"/>
      <c r="BI167" s="21"/>
      <c r="BJ167" s="21"/>
      <c r="BK167" s="21"/>
      <c r="BL167" s="21"/>
    </row>
    <row r="168" spans="2:64" x14ac:dyDescent="0.25">
      <c r="B168" s="91" t="s">
        <v>949</v>
      </c>
      <c r="C168" s="174" t="s">
        <v>1422</v>
      </c>
      <c r="D168" s="174" t="s">
        <v>1422</v>
      </c>
      <c r="E168" s="174" t="s">
        <v>1422</v>
      </c>
      <c r="F168" s="174" t="s">
        <v>1422</v>
      </c>
      <c r="G168" s="174" t="s">
        <v>1422</v>
      </c>
      <c r="H168" s="174" t="s">
        <v>1422</v>
      </c>
      <c r="I168" s="43"/>
      <c r="J168" s="165">
        <f t="shared" si="3"/>
        <v>0</v>
      </c>
      <c r="K168" s="83" t="s">
        <v>1616</v>
      </c>
      <c r="L168" s="84"/>
      <c r="M168" s="108"/>
      <c r="N168" s="63"/>
      <c r="O168" s="63">
        <v>0</v>
      </c>
      <c r="P168" s="23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  <c r="BD168" s="21"/>
      <c r="BE168" s="21"/>
      <c r="BF168" s="21"/>
      <c r="BG168" s="21"/>
      <c r="BH168" s="21"/>
      <c r="BI168" s="21"/>
      <c r="BJ168" s="21"/>
      <c r="BK168" s="21"/>
      <c r="BL168" s="21"/>
    </row>
    <row r="169" spans="2:64" x14ac:dyDescent="0.25">
      <c r="B169" s="91" t="s">
        <v>950</v>
      </c>
      <c r="C169" s="174" t="s">
        <v>1594</v>
      </c>
      <c r="D169" s="174" t="s">
        <v>1594</v>
      </c>
      <c r="E169" s="174" t="s">
        <v>1594</v>
      </c>
      <c r="F169" s="174" t="s">
        <v>1594</v>
      </c>
      <c r="G169" s="174" t="s">
        <v>1594</v>
      </c>
      <c r="H169" s="174" t="s">
        <v>1594</v>
      </c>
      <c r="I169" s="43"/>
      <c r="J169" s="165">
        <f t="shared" si="3"/>
        <v>0</v>
      </c>
      <c r="K169" s="83" t="s">
        <v>1619</v>
      </c>
      <c r="L169" s="84"/>
      <c r="M169" s="108"/>
      <c r="N169" s="63"/>
      <c r="O169" s="63">
        <v>0</v>
      </c>
      <c r="P169" s="23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  <c r="BG169" s="21"/>
      <c r="BH169" s="21"/>
      <c r="BI169" s="21"/>
      <c r="BJ169" s="21"/>
      <c r="BK169" s="21"/>
      <c r="BL169" s="21"/>
    </row>
    <row r="170" spans="2:64" x14ac:dyDescent="0.25">
      <c r="B170" s="91" t="s">
        <v>951</v>
      </c>
      <c r="C170" s="174" t="s">
        <v>1595</v>
      </c>
      <c r="D170" s="174" t="s">
        <v>1595</v>
      </c>
      <c r="E170" s="174" t="s">
        <v>1595</v>
      </c>
      <c r="F170" s="174" t="s">
        <v>1595</v>
      </c>
      <c r="G170" s="174" t="s">
        <v>1595</v>
      </c>
      <c r="H170" s="174" t="s">
        <v>1595</v>
      </c>
      <c r="I170" s="43"/>
      <c r="J170" s="165">
        <f t="shared" si="3"/>
        <v>0</v>
      </c>
      <c r="K170" s="83" t="s">
        <v>1619</v>
      </c>
      <c r="L170" s="84"/>
      <c r="M170" s="108"/>
      <c r="N170" s="63"/>
      <c r="O170" s="63">
        <v>0</v>
      </c>
      <c r="P170" s="23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1"/>
      <c r="BG170" s="21"/>
      <c r="BH170" s="21"/>
      <c r="BI170" s="21"/>
      <c r="BJ170" s="21"/>
      <c r="BK170" s="21"/>
      <c r="BL170" s="21"/>
    </row>
    <row r="171" spans="2:64" x14ac:dyDescent="0.25">
      <c r="B171" s="91" t="s">
        <v>952</v>
      </c>
      <c r="C171" s="174" t="s">
        <v>1425</v>
      </c>
      <c r="D171" s="174" t="s">
        <v>1425</v>
      </c>
      <c r="E171" s="174" t="s">
        <v>1425</v>
      </c>
      <c r="F171" s="174" t="s">
        <v>1425</v>
      </c>
      <c r="G171" s="174" t="s">
        <v>1425</v>
      </c>
      <c r="H171" s="174" t="s">
        <v>1425</v>
      </c>
      <c r="I171" s="43"/>
      <c r="J171" s="165">
        <f t="shared" si="3"/>
        <v>0</v>
      </c>
      <c r="K171" s="83" t="s">
        <v>1616</v>
      </c>
      <c r="L171" s="84"/>
      <c r="M171" s="108"/>
      <c r="N171" s="63"/>
      <c r="O171" s="63">
        <v>0</v>
      </c>
      <c r="P171" s="23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  <c r="BG171" s="21"/>
      <c r="BH171" s="21"/>
      <c r="BI171" s="21"/>
      <c r="BJ171" s="21"/>
      <c r="BK171" s="21"/>
      <c r="BL171" s="21"/>
    </row>
    <row r="172" spans="2:64" x14ac:dyDescent="0.25">
      <c r="B172" s="91" t="s">
        <v>953</v>
      </c>
      <c r="C172" s="174" t="s">
        <v>1596</v>
      </c>
      <c r="D172" s="174" t="s">
        <v>1596</v>
      </c>
      <c r="E172" s="174" t="s">
        <v>1596</v>
      </c>
      <c r="F172" s="174" t="s">
        <v>1596</v>
      </c>
      <c r="G172" s="174" t="s">
        <v>1596</v>
      </c>
      <c r="H172" s="174" t="s">
        <v>1596</v>
      </c>
      <c r="I172" s="43"/>
      <c r="J172" s="165">
        <f t="shared" si="3"/>
        <v>0</v>
      </c>
      <c r="K172" s="83" t="s">
        <v>1616</v>
      </c>
      <c r="L172" s="84"/>
      <c r="M172" s="108"/>
      <c r="N172" s="63"/>
      <c r="O172" s="63">
        <v>0</v>
      </c>
      <c r="P172" s="23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1"/>
      <c r="BB172" s="21"/>
      <c r="BC172" s="21"/>
      <c r="BD172" s="21"/>
      <c r="BE172" s="21"/>
      <c r="BF172" s="21"/>
      <c r="BG172" s="21"/>
      <c r="BH172" s="21"/>
      <c r="BI172" s="21"/>
      <c r="BJ172" s="21"/>
      <c r="BK172" s="21"/>
      <c r="BL172" s="21"/>
    </row>
    <row r="173" spans="2:64" x14ac:dyDescent="0.25">
      <c r="B173" s="91" t="s">
        <v>954</v>
      </c>
      <c r="C173" s="174" t="s">
        <v>1597</v>
      </c>
      <c r="D173" s="174" t="s">
        <v>1597</v>
      </c>
      <c r="E173" s="174" t="s">
        <v>1597</v>
      </c>
      <c r="F173" s="174" t="s">
        <v>1597</v>
      </c>
      <c r="G173" s="174" t="s">
        <v>1597</v>
      </c>
      <c r="H173" s="174" t="s">
        <v>1597</v>
      </c>
      <c r="I173" s="43"/>
      <c r="J173" s="165">
        <f t="shared" si="3"/>
        <v>0</v>
      </c>
      <c r="K173" s="83" t="s">
        <v>1616</v>
      </c>
      <c r="L173" s="84"/>
      <c r="M173" s="108"/>
      <c r="N173" s="63"/>
      <c r="O173" s="63">
        <v>0</v>
      </c>
      <c r="P173" s="23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1"/>
      <c r="BB173" s="21"/>
      <c r="BC173" s="21"/>
      <c r="BD173" s="21"/>
      <c r="BE173" s="21"/>
      <c r="BF173" s="21"/>
      <c r="BG173" s="21"/>
      <c r="BH173" s="21"/>
      <c r="BI173" s="21"/>
      <c r="BJ173" s="21"/>
      <c r="BK173" s="21"/>
      <c r="BL173" s="21"/>
    </row>
    <row r="174" spans="2:64" x14ac:dyDescent="0.25">
      <c r="B174" s="91" t="s">
        <v>955</v>
      </c>
      <c r="C174" s="174" t="s">
        <v>1598</v>
      </c>
      <c r="D174" s="174" t="s">
        <v>1598</v>
      </c>
      <c r="E174" s="174" t="s">
        <v>1598</v>
      </c>
      <c r="F174" s="174" t="s">
        <v>1598</v>
      </c>
      <c r="G174" s="174" t="s">
        <v>1598</v>
      </c>
      <c r="H174" s="174" t="s">
        <v>1598</v>
      </c>
      <c r="I174" s="43" t="s">
        <v>1616</v>
      </c>
      <c r="J174" s="165" t="e">
        <f t="shared" si="3"/>
        <v>#VALUE!</v>
      </c>
      <c r="K174" s="83" t="s">
        <v>1619</v>
      </c>
      <c r="L174" s="84"/>
      <c r="M174" s="108"/>
      <c r="N174" s="63"/>
      <c r="O174" s="63">
        <v>0</v>
      </c>
      <c r="P174" s="23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1"/>
      <c r="BB174" s="21"/>
      <c r="BC174" s="21"/>
      <c r="BD174" s="21"/>
      <c r="BE174" s="21"/>
      <c r="BF174" s="21"/>
      <c r="BG174" s="21"/>
      <c r="BH174" s="21"/>
      <c r="BI174" s="21"/>
      <c r="BJ174" s="21"/>
      <c r="BK174" s="21"/>
      <c r="BL174" s="21"/>
    </row>
    <row r="175" spans="2:64" x14ac:dyDescent="0.25">
      <c r="B175" s="95"/>
      <c r="C175" s="21"/>
      <c r="D175" s="21"/>
      <c r="E175" s="21"/>
      <c r="F175" s="21"/>
      <c r="G175" s="21"/>
      <c r="H175" s="21"/>
      <c r="I175" s="64"/>
      <c r="J175" s="40">
        <f t="shared" si="3"/>
        <v>0</v>
      </c>
      <c r="K175" s="40"/>
      <c r="L175" s="40"/>
      <c r="M175" s="64"/>
      <c r="N175" s="64"/>
      <c r="O175" s="64"/>
      <c r="P175" s="23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1"/>
      <c r="BB175" s="21"/>
      <c r="BC175" s="21"/>
      <c r="BD175" s="21"/>
      <c r="BE175" s="21"/>
      <c r="BF175" s="21"/>
      <c r="BG175" s="21"/>
      <c r="BH175" s="21"/>
      <c r="BI175" s="21"/>
      <c r="BJ175" s="21"/>
      <c r="BK175" s="21"/>
      <c r="BL175" s="21"/>
    </row>
    <row r="176" spans="2:64" ht="15.75" x14ac:dyDescent="0.25">
      <c r="B176" s="92"/>
      <c r="C176" s="178" t="s">
        <v>1429</v>
      </c>
      <c r="D176" s="178"/>
      <c r="E176" s="178"/>
      <c r="F176" s="178"/>
      <c r="G176" s="178"/>
      <c r="H176" s="178"/>
      <c r="I176" s="27" t="e">
        <f>ABS(AVERAGE(I128:I174))</f>
        <v>#DIV/0!</v>
      </c>
      <c r="J176" s="165" t="e">
        <f>AVERAGE(J128:J174)</f>
        <v>#VALUE!</v>
      </c>
      <c r="K176" s="40"/>
      <c r="L176" s="40"/>
      <c r="M176" s="28"/>
      <c r="N176" s="28"/>
      <c r="O176" s="28"/>
      <c r="P176" s="23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21"/>
      <c r="BB176" s="21"/>
      <c r="BC176" s="21"/>
      <c r="BD176" s="21"/>
      <c r="BE176" s="21"/>
      <c r="BF176" s="21"/>
      <c r="BG176" s="21"/>
      <c r="BH176" s="21"/>
      <c r="BI176" s="21"/>
      <c r="BJ176" s="21"/>
      <c r="BK176" s="21"/>
      <c r="BL176" s="21"/>
    </row>
    <row r="177" spans="1:64" x14ac:dyDescent="0.25">
      <c r="B177" s="90"/>
      <c r="C177" s="23"/>
      <c r="D177" s="23"/>
      <c r="E177" s="23"/>
      <c r="F177" s="23"/>
      <c r="G177" s="23"/>
      <c r="H177" s="23"/>
      <c r="I177" s="23"/>
      <c r="J177" s="40">
        <f t="shared" si="3"/>
        <v>0</v>
      </c>
      <c r="K177" s="40"/>
      <c r="L177" s="40"/>
      <c r="M177" s="23"/>
      <c r="N177" s="23"/>
      <c r="O177" s="23"/>
      <c r="P177" s="23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  <c r="BD177" s="21"/>
      <c r="BE177" s="21"/>
      <c r="BF177" s="21"/>
      <c r="BG177" s="21"/>
      <c r="BH177" s="21"/>
      <c r="BI177" s="21"/>
      <c r="BJ177" s="21"/>
      <c r="BK177" s="21"/>
      <c r="BL177" s="21"/>
    </row>
    <row r="178" spans="1:64" s="82" customFormat="1" ht="15.75" x14ac:dyDescent="0.25">
      <c r="A178" s="20"/>
      <c r="B178" s="179" t="s">
        <v>1430</v>
      </c>
      <c r="C178" s="179"/>
      <c r="D178" s="179"/>
      <c r="E178" s="179"/>
      <c r="F178" s="23"/>
      <c r="G178" s="23"/>
      <c r="H178" s="23"/>
      <c r="I178" s="23"/>
      <c r="J178" s="40">
        <f t="shared" si="3"/>
        <v>0</v>
      </c>
      <c r="K178" s="40"/>
      <c r="L178" s="40"/>
      <c r="M178" s="23"/>
      <c r="N178" s="23"/>
      <c r="O178" s="23"/>
      <c r="P178" s="23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1"/>
      <c r="BB178" s="21"/>
      <c r="BC178" s="21"/>
      <c r="BD178" s="21"/>
      <c r="BE178" s="21"/>
      <c r="BF178" s="21"/>
      <c r="BG178" s="21"/>
      <c r="BH178" s="21"/>
      <c r="BI178" s="21"/>
      <c r="BJ178" s="21"/>
      <c r="BK178" s="21"/>
      <c r="BL178" s="21"/>
    </row>
    <row r="179" spans="1:64" s="82" customFormat="1" ht="38.25" x14ac:dyDescent="0.25">
      <c r="A179" s="20"/>
      <c r="B179" s="91">
        <v>8</v>
      </c>
      <c r="C179" s="175" t="s">
        <v>971</v>
      </c>
      <c r="D179" s="177"/>
      <c r="E179" s="177"/>
      <c r="F179" s="177"/>
      <c r="G179" s="177"/>
      <c r="H179" s="177"/>
      <c r="I179" s="24" t="s">
        <v>1461</v>
      </c>
      <c r="J179" s="40" t="e">
        <f t="shared" si="3"/>
        <v>#VALUE!</v>
      </c>
      <c r="K179" s="65" t="s">
        <v>1462</v>
      </c>
      <c r="L179" s="65" t="s">
        <v>1463</v>
      </c>
      <c r="M179" s="36" t="s">
        <v>305</v>
      </c>
      <c r="N179" s="36" t="s">
        <v>306</v>
      </c>
      <c r="O179" s="37" t="s">
        <v>335</v>
      </c>
      <c r="P179" s="23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1"/>
      <c r="BB179" s="21"/>
      <c r="BC179" s="21"/>
      <c r="BD179" s="21"/>
      <c r="BE179" s="21"/>
      <c r="BF179" s="21"/>
      <c r="BG179" s="21"/>
      <c r="BH179" s="21"/>
      <c r="BI179" s="21"/>
      <c r="BJ179" s="21"/>
      <c r="BK179" s="21"/>
      <c r="BL179" s="21"/>
    </row>
    <row r="180" spans="1:64" s="82" customFormat="1" x14ac:dyDescent="0.25">
      <c r="A180" s="20"/>
      <c r="B180" s="91" t="s">
        <v>957</v>
      </c>
      <c r="C180" s="174" t="s">
        <v>1599</v>
      </c>
      <c r="D180" s="174" t="s">
        <v>1599</v>
      </c>
      <c r="E180" s="174" t="s">
        <v>1599</v>
      </c>
      <c r="F180" s="174" t="s">
        <v>1599</v>
      </c>
      <c r="G180" s="174" t="s">
        <v>1599</v>
      </c>
      <c r="H180" s="174" t="s">
        <v>1599</v>
      </c>
      <c r="I180" s="164" t="s">
        <v>677</v>
      </c>
      <c r="J180" s="165" t="e">
        <f t="shared" si="3"/>
        <v>#VALUE!</v>
      </c>
      <c r="K180" s="164" t="s">
        <v>677</v>
      </c>
      <c r="L180" s="83"/>
      <c r="M180" s="63">
        <v>7</v>
      </c>
      <c r="N180" s="63"/>
      <c r="O180" s="63">
        <v>0</v>
      </c>
      <c r="P180" s="23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21"/>
      <c r="BB180" s="21"/>
      <c r="BC180" s="21"/>
      <c r="BD180" s="21"/>
      <c r="BE180" s="21"/>
      <c r="BF180" s="21"/>
      <c r="BG180" s="21"/>
      <c r="BH180" s="21"/>
      <c r="BI180" s="21"/>
      <c r="BJ180" s="21"/>
      <c r="BK180" s="21"/>
      <c r="BL180" s="21"/>
    </row>
    <row r="181" spans="1:64" s="82" customFormat="1" x14ac:dyDescent="0.25">
      <c r="A181" s="20"/>
      <c r="B181" s="91" t="s">
        <v>958</v>
      </c>
      <c r="C181" s="174" t="s">
        <v>1600</v>
      </c>
      <c r="D181" s="174" t="s">
        <v>1600</v>
      </c>
      <c r="E181" s="174" t="s">
        <v>1600</v>
      </c>
      <c r="F181" s="174" t="s">
        <v>1600</v>
      </c>
      <c r="G181" s="174" t="s">
        <v>1600</v>
      </c>
      <c r="H181" s="174" t="s">
        <v>1600</v>
      </c>
      <c r="I181" s="164" t="s">
        <v>677</v>
      </c>
      <c r="J181" s="165" t="e">
        <f t="shared" si="3"/>
        <v>#VALUE!</v>
      </c>
      <c r="K181" s="164" t="s">
        <v>677</v>
      </c>
      <c r="L181" s="83"/>
      <c r="M181" s="63">
        <v>8</v>
      </c>
      <c r="N181" s="63"/>
      <c r="O181" s="63">
        <v>0</v>
      </c>
      <c r="P181" s="23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  <c r="AY181" s="21"/>
      <c r="AZ181" s="21"/>
      <c r="BA181" s="21"/>
      <c r="BB181" s="21"/>
      <c r="BC181" s="21"/>
      <c r="BD181" s="21"/>
      <c r="BE181" s="21"/>
      <c r="BF181" s="21"/>
      <c r="BG181" s="21"/>
      <c r="BH181" s="21"/>
      <c r="BI181" s="21"/>
      <c r="BJ181" s="21"/>
      <c r="BK181" s="21"/>
      <c r="BL181" s="21"/>
    </row>
    <row r="182" spans="1:64" s="82" customFormat="1" x14ac:dyDescent="0.25">
      <c r="A182" s="20"/>
      <c r="B182" s="91" t="s">
        <v>959</v>
      </c>
      <c r="C182" s="174" t="s">
        <v>1601</v>
      </c>
      <c r="D182" s="174" t="s">
        <v>1601</v>
      </c>
      <c r="E182" s="174" t="s">
        <v>1601</v>
      </c>
      <c r="F182" s="174" t="s">
        <v>1601</v>
      </c>
      <c r="G182" s="174" t="s">
        <v>1601</v>
      </c>
      <c r="H182" s="174" t="s">
        <v>1601</v>
      </c>
      <c r="I182" s="164" t="s">
        <v>677</v>
      </c>
      <c r="J182" s="165" t="e">
        <f t="shared" si="3"/>
        <v>#VALUE!</v>
      </c>
      <c r="K182" s="164" t="s">
        <v>677</v>
      </c>
      <c r="L182" s="83"/>
      <c r="M182" s="63">
        <v>8</v>
      </c>
      <c r="N182" s="63"/>
      <c r="O182" s="63">
        <v>0</v>
      </c>
      <c r="P182" s="23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1"/>
      <c r="BA182" s="21"/>
      <c r="BB182" s="21"/>
      <c r="BC182" s="21"/>
      <c r="BD182" s="21"/>
      <c r="BE182" s="21"/>
      <c r="BF182" s="21"/>
      <c r="BG182" s="21"/>
      <c r="BH182" s="21"/>
      <c r="BI182" s="21"/>
      <c r="BJ182" s="21"/>
      <c r="BK182" s="21"/>
      <c r="BL182" s="21"/>
    </row>
    <row r="183" spans="1:64" s="82" customFormat="1" x14ac:dyDescent="0.25">
      <c r="A183" s="20"/>
      <c r="B183" s="91" t="s">
        <v>960</v>
      </c>
      <c r="C183" s="174" t="s">
        <v>1602</v>
      </c>
      <c r="D183" s="174" t="s">
        <v>1602</v>
      </c>
      <c r="E183" s="174" t="s">
        <v>1602</v>
      </c>
      <c r="F183" s="174" t="s">
        <v>1602</v>
      </c>
      <c r="G183" s="174" t="s">
        <v>1602</v>
      </c>
      <c r="H183" s="174" t="s">
        <v>1602</v>
      </c>
      <c r="I183" s="164" t="s">
        <v>677</v>
      </c>
      <c r="J183" s="165" t="e">
        <f t="shared" si="3"/>
        <v>#VALUE!</v>
      </c>
      <c r="K183" s="164" t="s">
        <v>677</v>
      </c>
      <c r="L183" s="83"/>
      <c r="M183" s="63">
        <v>8</v>
      </c>
      <c r="N183" s="63"/>
      <c r="O183" s="63">
        <v>0</v>
      </c>
      <c r="P183" s="23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1"/>
      <c r="BB183" s="21"/>
      <c r="BC183" s="21"/>
      <c r="BD183" s="21"/>
      <c r="BE183" s="21"/>
      <c r="BF183" s="21"/>
      <c r="BG183" s="21"/>
      <c r="BH183" s="21"/>
      <c r="BI183" s="21"/>
      <c r="BJ183" s="21"/>
      <c r="BK183" s="21"/>
      <c r="BL183" s="21"/>
    </row>
    <row r="184" spans="1:64" s="82" customFormat="1" x14ac:dyDescent="0.25">
      <c r="A184" s="20"/>
      <c r="B184" s="91" t="s">
        <v>961</v>
      </c>
      <c r="C184" s="174" t="s">
        <v>1603</v>
      </c>
      <c r="D184" s="174" t="s">
        <v>1603</v>
      </c>
      <c r="E184" s="174" t="s">
        <v>1603</v>
      </c>
      <c r="F184" s="174" t="s">
        <v>1603</v>
      </c>
      <c r="G184" s="174" t="s">
        <v>1603</v>
      </c>
      <c r="H184" s="174" t="s">
        <v>1603</v>
      </c>
      <c r="I184" s="164" t="s">
        <v>677</v>
      </c>
      <c r="J184" s="165" t="e">
        <f t="shared" si="3"/>
        <v>#VALUE!</v>
      </c>
      <c r="K184" s="164" t="s">
        <v>677</v>
      </c>
      <c r="L184" s="83"/>
      <c r="M184" s="63">
        <v>8</v>
      </c>
      <c r="N184" s="63"/>
      <c r="O184" s="63">
        <v>0</v>
      </c>
      <c r="P184" s="23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21"/>
      <c r="BB184" s="21"/>
      <c r="BC184" s="21"/>
      <c r="BD184" s="21"/>
      <c r="BE184" s="21"/>
      <c r="BF184" s="21"/>
      <c r="BG184" s="21"/>
      <c r="BH184" s="21"/>
      <c r="BI184" s="21"/>
      <c r="BJ184" s="21"/>
      <c r="BK184" s="21"/>
      <c r="BL184" s="21"/>
    </row>
    <row r="185" spans="1:64" s="82" customFormat="1" x14ac:dyDescent="0.25">
      <c r="A185" s="20"/>
      <c r="B185" s="91" t="s">
        <v>962</v>
      </c>
      <c r="C185" s="174" t="s">
        <v>1604</v>
      </c>
      <c r="D185" s="174" t="s">
        <v>1604</v>
      </c>
      <c r="E185" s="174" t="s">
        <v>1604</v>
      </c>
      <c r="F185" s="174" t="s">
        <v>1604</v>
      </c>
      <c r="G185" s="174" t="s">
        <v>1604</v>
      </c>
      <c r="H185" s="174" t="s">
        <v>1604</v>
      </c>
      <c r="I185" s="164" t="s">
        <v>677</v>
      </c>
      <c r="J185" s="165" t="e">
        <f t="shared" si="3"/>
        <v>#VALUE!</v>
      </c>
      <c r="K185" s="164" t="s">
        <v>677</v>
      </c>
      <c r="L185" s="83"/>
      <c r="M185" s="63">
        <v>10</v>
      </c>
      <c r="N185" s="63"/>
      <c r="O185" s="63">
        <v>0</v>
      </c>
      <c r="P185" s="23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21"/>
      <c r="BB185" s="21"/>
      <c r="BC185" s="21"/>
      <c r="BD185" s="21"/>
      <c r="BE185" s="21"/>
      <c r="BF185" s="21"/>
      <c r="BG185" s="21"/>
      <c r="BH185" s="21"/>
      <c r="BI185" s="21"/>
      <c r="BJ185" s="21"/>
      <c r="BK185" s="21"/>
      <c r="BL185" s="21"/>
    </row>
    <row r="186" spans="1:64" s="82" customFormat="1" x14ac:dyDescent="0.25">
      <c r="A186" s="20"/>
      <c r="B186" s="91" t="s">
        <v>963</v>
      </c>
      <c r="C186" s="174" t="s">
        <v>1605</v>
      </c>
      <c r="D186" s="174" t="s">
        <v>1605</v>
      </c>
      <c r="E186" s="174" t="s">
        <v>1605</v>
      </c>
      <c r="F186" s="174" t="s">
        <v>1605</v>
      </c>
      <c r="G186" s="174" t="s">
        <v>1605</v>
      </c>
      <c r="H186" s="174" t="s">
        <v>1605</v>
      </c>
      <c r="I186" s="164" t="s">
        <v>677</v>
      </c>
      <c r="J186" s="165" t="e">
        <f t="shared" si="3"/>
        <v>#VALUE!</v>
      </c>
      <c r="K186" s="164" t="s">
        <v>677</v>
      </c>
      <c r="L186" s="83"/>
      <c r="M186" s="63">
        <v>9</v>
      </c>
      <c r="N186" s="63"/>
      <c r="O186" s="63">
        <v>0</v>
      </c>
      <c r="P186" s="23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1"/>
      <c r="BB186" s="21"/>
      <c r="BC186" s="21"/>
      <c r="BD186" s="21"/>
      <c r="BE186" s="21"/>
      <c r="BF186" s="21"/>
      <c r="BG186" s="21"/>
      <c r="BH186" s="21"/>
      <c r="BI186" s="21"/>
      <c r="BJ186" s="21"/>
      <c r="BK186" s="21"/>
      <c r="BL186" s="21"/>
    </row>
    <row r="187" spans="1:64" s="82" customFormat="1" ht="15.75" x14ac:dyDescent="0.25">
      <c r="A187" s="20"/>
      <c r="B187" s="92"/>
      <c r="C187" s="178" t="s">
        <v>1438</v>
      </c>
      <c r="D187" s="178"/>
      <c r="E187" s="178"/>
      <c r="F187" s="178"/>
      <c r="G187" s="178"/>
      <c r="H187" s="178"/>
      <c r="I187" s="27" t="s">
        <v>677</v>
      </c>
      <c r="J187" s="165" t="e">
        <f>AVERAGE(J180:J186)</f>
        <v>#VALUE!</v>
      </c>
      <c r="K187" s="40"/>
      <c r="L187" s="40"/>
      <c r="M187" s="28"/>
      <c r="N187" s="28"/>
      <c r="O187" s="28"/>
      <c r="P187" s="23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21"/>
      <c r="BB187" s="21"/>
      <c r="BC187" s="21"/>
      <c r="BD187" s="21"/>
      <c r="BE187" s="21"/>
      <c r="BF187" s="21"/>
      <c r="BG187" s="21"/>
      <c r="BH187" s="21"/>
      <c r="BI187" s="21"/>
      <c r="BJ187" s="21"/>
      <c r="BK187" s="21"/>
      <c r="BL187" s="21"/>
    </row>
    <row r="188" spans="1:64" s="21" customFormat="1" ht="15.75" x14ac:dyDescent="0.25">
      <c r="A188" s="20"/>
      <c r="B188" s="94"/>
      <c r="C188" s="88"/>
      <c r="D188" s="88"/>
      <c r="E188" s="88"/>
      <c r="F188" s="88"/>
      <c r="G188" s="88"/>
      <c r="H188" s="88"/>
      <c r="I188" s="87"/>
      <c r="J188" s="40">
        <f t="shared" si="3"/>
        <v>0</v>
      </c>
      <c r="K188" s="40"/>
      <c r="L188" s="40"/>
      <c r="M188" s="28"/>
      <c r="N188" s="28"/>
      <c r="O188" s="28"/>
      <c r="P188" s="23"/>
    </row>
    <row r="189" spans="1:64" s="82" customFormat="1" ht="15.75" x14ac:dyDescent="0.25">
      <c r="A189" s="20"/>
      <c r="B189" s="179" t="s">
        <v>1439</v>
      </c>
      <c r="C189" s="179"/>
      <c r="D189" s="179"/>
      <c r="E189" s="179"/>
      <c r="F189" s="23"/>
      <c r="G189" s="23"/>
      <c r="H189" s="23"/>
      <c r="I189" s="23"/>
      <c r="J189" s="40">
        <f t="shared" si="3"/>
        <v>0</v>
      </c>
      <c r="K189" s="40"/>
      <c r="L189" s="40"/>
      <c r="M189" s="23"/>
      <c r="N189" s="23"/>
      <c r="O189" s="23"/>
      <c r="P189" s="23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21"/>
      <c r="BB189" s="21"/>
      <c r="BC189" s="21"/>
      <c r="BD189" s="21"/>
      <c r="BE189" s="21"/>
      <c r="BF189" s="21"/>
      <c r="BG189" s="21"/>
      <c r="BH189" s="21"/>
      <c r="BI189" s="21"/>
      <c r="BJ189" s="21"/>
      <c r="BK189" s="21"/>
      <c r="BL189" s="21"/>
    </row>
    <row r="190" spans="1:64" s="82" customFormat="1" ht="38.25" x14ac:dyDescent="0.25">
      <c r="A190" s="20"/>
      <c r="B190" s="91">
        <v>9</v>
      </c>
      <c r="C190" s="175" t="s">
        <v>971</v>
      </c>
      <c r="D190" s="177"/>
      <c r="E190" s="177"/>
      <c r="F190" s="177"/>
      <c r="G190" s="177"/>
      <c r="H190" s="177"/>
      <c r="I190" s="24" t="s">
        <v>1461</v>
      </c>
      <c r="J190" s="40" t="e">
        <f t="shared" si="3"/>
        <v>#VALUE!</v>
      </c>
      <c r="K190" s="65" t="s">
        <v>1462</v>
      </c>
      <c r="L190" s="65" t="s">
        <v>1463</v>
      </c>
      <c r="M190" s="36" t="s">
        <v>305</v>
      </c>
      <c r="N190" s="36" t="s">
        <v>306</v>
      </c>
      <c r="O190" s="37" t="s">
        <v>335</v>
      </c>
      <c r="P190" s="23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21"/>
      <c r="BB190" s="21"/>
      <c r="BC190" s="21"/>
      <c r="BD190" s="21"/>
      <c r="BE190" s="21"/>
      <c r="BF190" s="21"/>
      <c r="BG190" s="21"/>
      <c r="BH190" s="21"/>
      <c r="BI190" s="21"/>
      <c r="BJ190" s="21"/>
      <c r="BK190" s="21"/>
      <c r="BL190" s="21"/>
    </row>
    <row r="191" spans="1:64" s="82" customFormat="1" x14ac:dyDescent="0.25">
      <c r="A191" s="20"/>
      <c r="B191" s="91" t="s">
        <v>964</v>
      </c>
      <c r="C191" s="182" t="s">
        <v>1606</v>
      </c>
      <c r="D191" s="183" t="s">
        <v>1606</v>
      </c>
      <c r="E191" s="183" t="s">
        <v>1606</v>
      </c>
      <c r="F191" s="183" t="s">
        <v>1606</v>
      </c>
      <c r="G191" s="183" t="s">
        <v>1606</v>
      </c>
      <c r="H191" s="184" t="s">
        <v>1606</v>
      </c>
      <c r="I191" s="164" t="s">
        <v>677</v>
      </c>
      <c r="J191" s="165" t="e">
        <f t="shared" si="3"/>
        <v>#VALUE!</v>
      </c>
      <c r="K191" s="164" t="s">
        <v>677</v>
      </c>
      <c r="L191" s="83"/>
      <c r="M191" s="63">
        <v>7</v>
      </c>
      <c r="N191" s="63"/>
      <c r="O191" s="63">
        <v>0</v>
      </c>
      <c r="P191" s="23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21"/>
      <c r="BB191" s="21"/>
      <c r="BC191" s="21"/>
      <c r="BD191" s="21"/>
      <c r="BE191" s="21"/>
      <c r="BF191" s="21"/>
      <c r="BG191" s="21"/>
      <c r="BH191" s="21"/>
      <c r="BI191" s="21"/>
      <c r="BJ191" s="21"/>
      <c r="BK191" s="21"/>
      <c r="BL191" s="21"/>
    </row>
    <row r="192" spans="1:64" s="82" customFormat="1" x14ac:dyDescent="0.25">
      <c r="A192" s="20"/>
      <c r="B192" s="91" t="s">
        <v>965</v>
      </c>
      <c r="C192" s="182" t="s">
        <v>1607</v>
      </c>
      <c r="D192" s="183" t="s">
        <v>1607</v>
      </c>
      <c r="E192" s="183" t="s">
        <v>1607</v>
      </c>
      <c r="F192" s="183" t="s">
        <v>1607</v>
      </c>
      <c r="G192" s="183" t="s">
        <v>1607</v>
      </c>
      <c r="H192" s="184" t="s">
        <v>1607</v>
      </c>
      <c r="I192" s="164" t="s">
        <v>677</v>
      </c>
      <c r="J192" s="165" t="e">
        <f t="shared" si="3"/>
        <v>#VALUE!</v>
      </c>
      <c r="K192" s="164" t="s">
        <v>677</v>
      </c>
      <c r="L192" s="83"/>
      <c r="M192" s="63">
        <v>8</v>
      </c>
      <c r="N192" s="63"/>
      <c r="O192" s="63">
        <v>0</v>
      </c>
      <c r="P192" s="23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21"/>
      <c r="BB192" s="21"/>
      <c r="BC192" s="21"/>
      <c r="BD192" s="21"/>
      <c r="BE192" s="21"/>
      <c r="BF192" s="21"/>
      <c r="BG192" s="21"/>
      <c r="BH192" s="21"/>
      <c r="BI192" s="21"/>
      <c r="BJ192" s="21"/>
      <c r="BK192" s="21"/>
      <c r="BL192" s="21"/>
    </row>
    <row r="193" spans="1:64" s="82" customFormat="1" x14ac:dyDescent="0.25">
      <c r="A193" s="20"/>
      <c r="B193" s="91" t="s">
        <v>966</v>
      </c>
      <c r="C193" s="182" t="s">
        <v>1608</v>
      </c>
      <c r="D193" s="183" t="s">
        <v>1608</v>
      </c>
      <c r="E193" s="183" t="s">
        <v>1608</v>
      </c>
      <c r="F193" s="183" t="s">
        <v>1608</v>
      </c>
      <c r="G193" s="183" t="s">
        <v>1608</v>
      </c>
      <c r="H193" s="184" t="s">
        <v>1608</v>
      </c>
      <c r="I193" s="164" t="s">
        <v>677</v>
      </c>
      <c r="J193" s="165" t="e">
        <f t="shared" si="3"/>
        <v>#VALUE!</v>
      </c>
      <c r="K193" s="164" t="s">
        <v>677</v>
      </c>
      <c r="L193" s="83"/>
      <c r="M193" s="63">
        <v>8</v>
      </c>
      <c r="N193" s="63"/>
      <c r="O193" s="63">
        <v>0</v>
      </c>
      <c r="P193" s="23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21"/>
      <c r="BB193" s="21"/>
      <c r="BC193" s="21"/>
      <c r="BD193" s="21"/>
      <c r="BE193" s="21"/>
      <c r="BF193" s="21"/>
      <c r="BG193" s="21"/>
      <c r="BH193" s="21"/>
      <c r="BI193" s="21"/>
      <c r="BJ193" s="21"/>
      <c r="BK193" s="21"/>
      <c r="BL193" s="21"/>
    </row>
    <row r="194" spans="1:64" s="82" customFormat="1" x14ac:dyDescent="0.25">
      <c r="A194" s="20"/>
      <c r="B194" s="91" t="s">
        <v>967</v>
      </c>
      <c r="C194" s="182" t="s">
        <v>1609</v>
      </c>
      <c r="D194" s="183" t="s">
        <v>1609</v>
      </c>
      <c r="E194" s="183" t="s">
        <v>1609</v>
      </c>
      <c r="F194" s="183" t="s">
        <v>1609</v>
      </c>
      <c r="G194" s="183" t="s">
        <v>1609</v>
      </c>
      <c r="H194" s="184" t="s">
        <v>1609</v>
      </c>
      <c r="I194" s="164" t="s">
        <v>677</v>
      </c>
      <c r="J194" s="165" t="e">
        <f t="shared" si="3"/>
        <v>#VALUE!</v>
      </c>
      <c r="K194" s="164" t="s">
        <v>677</v>
      </c>
      <c r="L194" s="83"/>
      <c r="M194" s="63">
        <v>8</v>
      </c>
      <c r="N194" s="63"/>
      <c r="O194" s="63">
        <v>0</v>
      </c>
      <c r="P194" s="23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21"/>
      <c r="BB194" s="21"/>
      <c r="BC194" s="21"/>
      <c r="BD194" s="21"/>
      <c r="BE194" s="21"/>
      <c r="BF194" s="21"/>
      <c r="BG194" s="21"/>
      <c r="BH194" s="21"/>
      <c r="BI194" s="21"/>
      <c r="BJ194" s="21"/>
      <c r="BK194" s="21"/>
      <c r="BL194" s="21"/>
    </row>
    <row r="195" spans="1:64" s="82" customFormat="1" x14ac:dyDescent="0.25">
      <c r="A195" s="20"/>
      <c r="B195" s="91" t="s">
        <v>968</v>
      </c>
      <c r="C195" s="182" t="s">
        <v>1610</v>
      </c>
      <c r="D195" s="183" t="s">
        <v>1610</v>
      </c>
      <c r="E195" s="183" t="s">
        <v>1610</v>
      </c>
      <c r="F195" s="183" t="s">
        <v>1610</v>
      </c>
      <c r="G195" s="183" t="s">
        <v>1610</v>
      </c>
      <c r="H195" s="184" t="s">
        <v>1610</v>
      </c>
      <c r="I195" s="164" t="s">
        <v>677</v>
      </c>
      <c r="J195" s="165" t="e">
        <f t="shared" si="3"/>
        <v>#VALUE!</v>
      </c>
      <c r="K195" s="164" t="s">
        <v>677</v>
      </c>
      <c r="L195" s="83"/>
      <c r="M195" s="63">
        <v>8</v>
      </c>
      <c r="N195" s="63"/>
      <c r="O195" s="63">
        <v>0</v>
      </c>
      <c r="P195" s="23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1"/>
      <c r="BB195" s="21"/>
      <c r="BC195" s="21"/>
      <c r="BD195" s="21"/>
      <c r="BE195" s="21"/>
      <c r="BF195" s="21"/>
      <c r="BG195" s="21"/>
      <c r="BH195" s="21"/>
      <c r="BI195" s="21"/>
      <c r="BJ195" s="21"/>
      <c r="BK195" s="21"/>
      <c r="BL195" s="21"/>
    </row>
    <row r="196" spans="1:64" s="82" customFormat="1" x14ac:dyDescent="0.25">
      <c r="A196" s="20"/>
      <c r="B196" s="91" t="s">
        <v>969</v>
      </c>
      <c r="C196" s="182" t="s">
        <v>1611</v>
      </c>
      <c r="D196" s="183" t="s">
        <v>1611</v>
      </c>
      <c r="E196" s="183" t="s">
        <v>1611</v>
      </c>
      <c r="F196" s="183" t="s">
        <v>1611</v>
      </c>
      <c r="G196" s="183" t="s">
        <v>1611</v>
      </c>
      <c r="H196" s="184" t="s">
        <v>1611</v>
      </c>
      <c r="I196" s="164" t="s">
        <v>677</v>
      </c>
      <c r="J196" s="165" t="e">
        <f t="shared" si="3"/>
        <v>#VALUE!</v>
      </c>
      <c r="K196" s="164" t="s">
        <v>677</v>
      </c>
      <c r="L196" s="83"/>
      <c r="M196" s="63">
        <v>10</v>
      </c>
      <c r="N196" s="63"/>
      <c r="O196" s="63">
        <v>0</v>
      </c>
      <c r="P196" s="23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  <c r="AV196" s="21"/>
      <c r="AW196" s="21"/>
      <c r="AX196" s="21"/>
      <c r="AY196" s="21"/>
      <c r="AZ196" s="21"/>
      <c r="BA196" s="21"/>
      <c r="BB196" s="21"/>
      <c r="BC196" s="21"/>
      <c r="BD196" s="21"/>
      <c r="BE196" s="21"/>
      <c r="BF196" s="21"/>
      <c r="BG196" s="21"/>
      <c r="BH196" s="21"/>
      <c r="BI196" s="21"/>
      <c r="BJ196" s="21"/>
      <c r="BK196" s="21"/>
      <c r="BL196" s="21"/>
    </row>
    <row r="197" spans="1:64" s="82" customFormat="1" x14ac:dyDescent="0.25">
      <c r="A197" s="20"/>
      <c r="B197" s="91" t="s">
        <v>970</v>
      </c>
      <c r="C197" s="182" t="s">
        <v>1612</v>
      </c>
      <c r="D197" s="183" t="s">
        <v>1612</v>
      </c>
      <c r="E197" s="183" t="s">
        <v>1612</v>
      </c>
      <c r="F197" s="183" t="s">
        <v>1612</v>
      </c>
      <c r="G197" s="183" t="s">
        <v>1612</v>
      </c>
      <c r="H197" s="184" t="s">
        <v>1612</v>
      </c>
      <c r="I197" s="164" t="s">
        <v>677</v>
      </c>
      <c r="J197" s="165" t="e">
        <f t="shared" si="3"/>
        <v>#VALUE!</v>
      </c>
      <c r="K197" s="164" t="s">
        <v>677</v>
      </c>
      <c r="L197" s="83"/>
      <c r="M197" s="63">
        <v>9</v>
      </c>
      <c r="N197" s="63"/>
      <c r="O197" s="63">
        <v>0</v>
      </c>
      <c r="P197" s="23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21"/>
      <c r="BB197" s="21"/>
      <c r="BC197" s="21"/>
      <c r="BD197" s="21"/>
      <c r="BE197" s="21"/>
      <c r="BF197" s="21"/>
      <c r="BG197" s="21"/>
      <c r="BH197" s="21"/>
      <c r="BI197" s="21"/>
      <c r="BJ197" s="21"/>
      <c r="BK197" s="21"/>
      <c r="BL197" s="21"/>
    </row>
    <row r="198" spans="1:64" s="82" customFormat="1" ht="15.75" x14ac:dyDescent="0.25">
      <c r="A198" s="20"/>
      <c r="B198" s="92"/>
      <c r="C198" s="178" t="s">
        <v>1447</v>
      </c>
      <c r="D198" s="178"/>
      <c r="E198" s="178"/>
      <c r="F198" s="178"/>
      <c r="G198" s="178"/>
      <c r="H198" s="178"/>
      <c r="I198" s="27" t="s">
        <v>677</v>
      </c>
      <c r="J198" s="165" t="e">
        <f>AVERAGE(J191:J197)</f>
        <v>#VALUE!</v>
      </c>
      <c r="K198" s="40"/>
      <c r="L198" s="40"/>
      <c r="M198" s="28"/>
      <c r="N198" s="28"/>
      <c r="O198" s="28"/>
      <c r="P198" s="23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21"/>
      <c r="BB198" s="21"/>
      <c r="BC198" s="21"/>
      <c r="BD198" s="21"/>
      <c r="BE198" s="21"/>
      <c r="BF198" s="21"/>
      <c r="BG198" s="21"/>
      <c r="BH198" s="21"/>
      <c r="BI198" s="21"/>
      <c r="BJ198" s="21"/>
      <c r="BK198" s="21"/>
      <c r="BL198" s="21"/>
    </row>
    <row r="199" spans="1:64" ht="15.75" x14ac:dyDescent="0.25">
      <c r="B199" s="179" t="s">
        <v>209</v>
      </c>
      <c r="C199" s="179"/>
      <c r="D199" s="179"/>
      <c r="E199" s="179"/>
      <c r="F199" s="23"/>
      <c r="G199" s="23"/>
      <c r="H199" s="23"/>
      <c r="I199" s="23"/>
      <c r="J199" s="40">
        <f t="shared" si="3"/>
        <v>0</v>
      </c>
      <c r="K199" s="40"/>
      <c r="L199" s="40"/>
      <c r="M199" s="23"/>
      <c r="N199" s="23"/>
      <c r="O199" s="23"/>
      <c r="P199" s="23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  <c r="AZ199" s="21"/>
      <c r="BA199" s="21"/>
      <c r="BB199" s="21"/>
      <c r="BC199" s="21"/>
      <c r="BD199" s="21"/>
      <c r="BE199" s="21"/>
      <c r="BF199" s="21"/>
      <c r="BG199" s="21"/>
      <c r="BH199" s="21"/>
      <c r="BI199" s="21"/>
      <c r="BJ199" s="21"/>
      <c r="BK199" s="21"/>
      <c r="BL199" s="21"/>
    </row>
    <row r="200" spans="1:64" ht="15.75" x14ac:dyDescent="0.25">
      <c r="B200" s="92"/>
      <c r="C200" s="178" t="s">
        <v>1448</v>
      </c>
      <c r="D200" s="178"/>
      <c r="E200" s="178"/>
      <c r="F200" s="178"/>
      <c r="G200" s="178"/>
      <c r="H200" s="178"/>
      <c r="I200" s="27" t="s">
        <v>677</v>
      </c>
      <c r="J200" s="41" t="e">
        <f t="shared" si="3"/>
        <v>#VALUE!</v>
      </c>
      <c r="K200" s="41"/>
      <c r="L200" s="41"/>
      <c r="M200" s="28"/>
      <c r="N200" s="28"/>
      <c r="O200" s="28"/>
      <c r="P200" s="23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21"/>
      <c r="BB200" s="21"/>
      <c r="BC200" s="21"/>
      <c r="BD200" s="21"/>
      <c r="BE200" s="21"/>
      <c r="BF200" s="21"/>
      <c r="BG200" s="21"/>
      <c r="BH200" s="21"/>
      <c r="BI200" s="21"/>
      <c r="BJ200" s="21"/>
      <c r="BK200" s="21"/>
      <c r="BL200" s="21"/>
    </row>
    <row r="201" spans="1:64" x14ac:dyDescent="0.25">
      <c r="B201" s="90"/>
      <c r="C201" s="23"/>
      <c r="D201" s="23"/>
      <c r="E201" s="23"/>
      <c r="F201" s="23"/>
      <c r="G201" s="23"/>
      <c r="H201" s="23"/>
      <c r="I201" s="23"/>
      <c r="J201" s="40"/>
      <c r="K201" s="40"/>
      <c r="L201" s="40"/>
      <c r="M201" s="23"/>
      <c r="N201" s="23"/>
      <c r="O201" s="23"/>
      <c r="P201" s="23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  <c r="AZ201" s="21"/>
      <c r="BA201" s="21"/>
      <c r="BB201" s="21"/>
      <c r="BC201" s="21"/>
      <c r="BD201" s="21"/>
      <c r="BE201" s="21"/>
      <c r="BF201" s="21"/>
      <c r="BG201" s="21"/>
      <c r="BH201" s="21"/>
      <c r="BI201" s="21"/>
      <c r="BJ201" s="21"/>
      <c r="BK201" s="21"/>
      <c r="BL201" s="21"/>
    </row>
  </sheetData>
  <mergeCells count="183">
    <mergeCell ref="C198:H198"/>
    <mergeCell ref="D3:I4"/>
    <mergeCell ref="B189:E189"/>
    <mergeCell ref="C190:H190"/>
    <mergeCell ref="C191:H191"/>
    <mergeCell ref="C192:H192"/>
    <mergeCell ref="C193:H193"/>
    <mergeCell ref="C194:H194"/>
    <mergeCell ref="C195:H195"/>
    <mergeCell ref="C196:H196"/>
    <mergeCell ref="C197:H197"/>
    <mergeCell ref="C187:H187"/>
    <mergeCell ref="B115:E115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B178:E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J8:J9"/>
    <mergeCell ref="B11:K11"/>
    <mergeCell ref="C25:H25"/>
    <mergeCell ref="C172:H172"/>
    <mergeCell ref="C173:H173"/>
    <mergeCell ref="C174:H174"/>
    <mergeCell ref="C131:H131"/>
    <mergeCell ref="C169:H169"/>
    <mergeCell ref="C170:H170"/>
    <mergeCell ref="C158:H158"/>
    <mergeCell ref="C168:H168"/>
    <mergeCell ref="C152:H152"/>
    <mergeCell ref="C147:H147"/>
    <mergeCell ref="C145:H145"/>
    <mergeCell ref="C150:H150"/>
    <mergeCell ref="C151:H151"/>
    <mergeCell ref="C136:H136"/>
    <mergeCell ref="C137:H137"/>
    <mergeCell ref="C138:H138"/>
    <mergeCell ref="C143:H143"/>
    <mergeCell ref="C167:H167"/>
    <mergeCell ref="C156:H156"/>
    <mergeCell ref="C154:H154"/>
    <mergeCell ref="C153:H153"/>
    <mergeCell ref="C155:H155"/>
    <mergeCell ref="C159:H159"/>
    <mergeCell ref="C166:H166"/>
    <mergeCell ref="C160:H160"/>
    <mergeCell ref="C149:H149"/>
    <mergeCell ref="C165:H165"/>
    <mergeCell ref="C39:H39"/>
    <mergeCell ref="C40:H40"/>
    <mergeCell ref="C105:H105"/>
    <mergeCell ref="C106:H106"/>
    <mergeCell ref="C95:H95"/>
    <mergeCell ref="C96:H96"/>
    <mergeCell ref="C97:H97"/>
    <mergeCell ref="C98:H98"/>
    <mergeCell ref="C99:H99"/>
    <mergeCell ref="C103:H103"/>
    <mergeCell ref="C86:H86"/>
    <mergeCell ref="C100:H100"/>
    <mergeCell ref="C104:H104"/>
    <mergeCell ref="C82:H82"/>
    <mergeCell ref="C83:H83"/>
    <mergeCell ref="C84:H84"/>
    <mergeCell ref="C85:H85"/>
    <mergeCell ref="C49:H49"/>
    <mergeCell ref="C79:H79"/>
    <mergeCell ref="C80:H80"/>
    <mergeCell ref="C81:H81"/>
    <mergeCell ref="C74:H74"/>
    <mergeCell ref="C61:H61"/>
    <mergeCell ref="C62:H62"/>
    <mergeCell ref="C27:H27"/>
    <mergeCell ref="C19:H19"/>
    <mergeCell ref="C75:H75"/>
    <mergeCell ref="C76:H76"/>
    <mergeCell ref="C77:H77"/>
    <mergeCell ref="C78:H78"/>
    <mergeCell ref="N12:O13"/>
    <mergeCell ref="C45:H45"/>
    <mergeCell ref="C48:H48"/>
    <mergeCell ref="C60:H60"/>
    <mergeCell ref="C50:H50"/>
    <mergeCell ref="C51:H51"/>
    <mergeCell ref="C52:H52"/>
    <mergeCell ref="C69:H69"/>
    <mergeCell ref="C44:H44"/>
    <mergeCell ref="C70:H70"/>
    <mergeCell ref="C71:H71"/>
    <mergeCell ref="C72:H72"/>
    <mergeCell ref="C73:H73"/>
    <mergeCell ref="C20:H20"/>
    <mergeCell ref="C21:H21"/>
    <mergeCell ref="C22:H22"/>
    <mergeCell ref="C37:H37"/>
    <mergeCell ref="C38:H38"/>
    <mergeCell ref="B126:C126"/>
    <mergeCell ref="B47:E47"/>
    <mergeCell ref="B29:E29"/>
    <mergeCell ref="B13:E13"/>
    <mergeCell ref="B68:E68"/>
    <mergeCell ref="C41:H41"/>
    <mergeCell ref="C31:H31"/>
    <mergeCell ref="C32:H32"/>
    <mergeCell ref="C33:H33"/>
    <mergeCell ref="C34:H34"/>
    <mergeCell ref="C35:H35"/>
    <mergeCell ref="C36:H36"/>
    <mergeCell ref="C42:H42"/>
    <mergeCell ref="C43:H43"/>
    <mergeCell ref="C15:H15"/>
    <mergeCell ref="C16:H16"/>
    <mergeCell ref="C17:H17"/>
    <mergeCell ref="C18:H18"/>
    <mergeCell ref="C14:H14"/>
    <mergeCell ref="C23:H23"/>
    <mergeCell ref="C24:H24"/>
    <mergeCell ref="C30:H30"/>
    <mergeCell ref="C26:H26"/>
    <mergeCell ref="C113:H113"/>
    <mergeCell ref="C109:H109"/>
    <mergeCell ref="C110:H110"/>
    <mergeCell ref="C111:H111"/>
    <mergeCell ref="C112:H112"/>
    <mergeCell ref="C87:H87"/>
    <mergeCell ref="C88:H88"/>
    <mergeCell ref="C91:H91"/>
    <mergeCell ref="C92:H92"/>
    <mergeCell ref="C93:H93"/>
    <mergeCell ref="C94:H94"/>
    <mergeCell ref="C108:H108"/>
    <mergeCell ref="C101:H101"/>
    <mergeCell ref="C102:H102"/>
    <mergeCell ref="C107:H107"/>
    <mergeCell ref="B90:E90"/>
    <mergeCell ref="C64:H64"/>
    <mergeCell ref="C65:H65"/>
    <mergeCell ref="C66:H66"/>
    <mergeCell ref="C53:H53"/>
    <mergeCell ref="C54:H54"/>
    <mergeCell ref="C55:H55"/>
    <mergeCell ref="C56:H56"/>
    <mergeCell ref="C57:H57"/>
    <mergeCell ref="C58:H58"/>
    <mergeCell ref="C59:H59"/>
    <mergeCell ref="C63:H63"/>
    <mergeCell ref="C171:H171"/>
    <mergeCell ref="C161:H161"/>
    <mergeCell ref="C162:H162"/>
    <mergeCell ref="C127:H127"/>
    <mergeCell ref="C200:H200"/>
    <mergeCell ref="C129:H129"/>
    <mergeCell ref="C135:H135"/>
    <mergeCell ref="C157:H157"/>
    <mergeCell ref="C176:H176"/>
    <mergeCell ref="C163:H163"/>
    <mergeCell ref="C164:H164"/>
    <mergeCell ref="B199:E199"/>
    <mergeCell ref="C130:H130"/>
    <mergeCell ref="C128:H128"/>
    <mergeCell ref="C132:H132"/>
    <mergeCell ref="C133:H133"/>
    <mergeCell ref="C134:H134"/>
    <mergeCell ref="C141:H141"/>
    <mergeCell ref="C139:H139"/>
    <mergeCell ref="C140:H140"/>
    <mergeCell ref="C148:H148"/>
    <mergeCell ref="C146:H146"/>
    <mergeCell ref="C142:H142"/>
    <mergeCell ref="C144:H144"/>
  </mergeCells>
  <dataValidations count="2">
    <dataValidation type="list" allowBlank="1" showInputMessage="1" showErrorMessage="1" sqref="I175">
      <formula1>Resutls</formula1>
    </dataValidation>
    <dataValidation type="list" allowBlank="1" showInputMessage="1" showErrorMessage="1" sqref="E1">
      <formula1>$X$2:$X$5</formula1>
    </dataValidation>
  </dataValidations>
  <pageMargins left="0.7" right="0.7" top="0.75" bottom="0.75" header="0.3" footer="0.3"/>
  <pageSetup paperSize="8" scale="65" fitToHeight="0" orientation="landscape" r:id="rId1"/>
  <ignoredErrors>
    <ignoredError sqref="J199:J200 J28:J44 J46:J65 J67:J87 J91:J112 J114:J123 J125:J175 J177:J186 J188:J197 J15:J26 J14 J27 J198 J187 J176 J124 J113 J88 J66 J45" evalError="1"/>
  </ignoredError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1"/>
  <sheetViews>
    <sheetView workbookViewId="0">
      <selection activeCell="G1" sqref="G1"/>
    </sheetView>
  </sheetViews>
  <sheetFormatPr defaultColWidth="11.42578125" defaultRowHeight="15" x14ac:dyDescent="0.25"/>
  <cols>
    <col min="3" max="3" width="32.7109375" bestFit="1" customWidth="1" collapsed="1"/>
    <col min="4" max="4" width="16.28515625" style="70" bestFit="1" customWidth="1" collapsed="1"/>
    <col min="5" max="5" width="18.85546875" bestFit="1" customWidth="1" collapsed="1"/>
    <col min="6" max="6" width="17.42578125" bestFit="1" customWidth="1" collapsed="1"/>
    <col min="7" max="7" width="34.85546875" style="80" bestFit="1" customWidth="1" collapsed="1"/>
    <col min="8" max="8" width="25.42578125" customWidth="1" collapsed="1"/>
    <col min="9" max="9" width="14.28515625" bestFit="1" customWidth="1" collapsed="1"/>
  </cols>
  <sheetData>
    <row r="1" spans="1:9" ht="15.75" thickBot="1" x14ac:dyDescent="0.3">
      <c r="A1" s="212"/>
      <c r="B1" s="72" t="s">
        <v>552</v>
      </c>
      <c r="C1" s="72" t="s">
        <v>551</v>
      </c>
      <c r="D1" s="72" t="s">
        <v>553</v>
      </c>
      <c r="E1" s="72" t="s">
        <v>554</v>
      </c>
      <c r="F1" s="72" t="s">
        <v>555</v>
      </c>
      <c r="G1" s="79" t="s">
        <v>517</v>
      </c>
      <c r="H1" s="72" t="s">
        <v>762</v>
      </c>
    </row>
    <row r="2" spans="1:9" ht="15.75" thickBot="1" x14ac:dyDescent="0.3">
      <c r="A2" s="212"/>
      <c r="B2" s="73" t="s">
        <v>557</v>
      </c>
      <c r="C2" s="73" t="s">
        <v>556</v>
      </c>
      <c r="D2" s="75">
        <v>13</v>
      </c>
      <c r="E2" s="73" t="s">
        <v>558</v>
      </c>
      <c r="F2" s="73" t="s">
        <v>559</v>
      </c>
      <c r="G2" s="78">
        <v>2</v>
      </c>
      <c r="H2" s="76" t="s">
        <v>763</v>
      </c>
      <c r="I2" s="73" t="s">
        <v>759</v>
      </c>
    </row>
    <row r="3" spans="1:9" ht="15.75" thickBot="1" x14ac:dyDescent="0.3">
      <c r="A3" s="212"/>
      <c r="B3" s="73" t="s">
        <v>557</v>
      </c>
      <c r="C3" s="73" t="s">
        <v>560</v>
      </c>
      <c r="D3" s="75">
        <v>13</v>
      </c>
      <c r="E3" s="73" t="s">
        <v>558</v>
      </c>
      <c r="F3" s="73" t="s">
        <v>561</v>
      </c>
      <c r="G3" s="78">
        <v>2</v>
      </c>
      <c r="H3" s="76" t="s">
        <v>763</v>
      </c>
      <c r="I3" s="73" t="s">
        <v>760</v>
      </c>
    </row>
    <row r="4" spans="1:9" ht="15.75" thickBot="1" x14ac:dyDescent="0.3">
      <c r="A4" s="212"/>
      <c r="B4" s="73" t="s">
        <v>557</v>
      </c>
      <c r="C4" s="73" t="s">
        <v>562</v>
      </c>
      <c r="D4" s="75">
        <v>12</v>
      </c>
      <c r="E4" s="73" t="s">
        <v>558</v>
      </c>
      <c r="F4" s="73" t="s">
        <v>563</v>
      </c>
      <c r="G4" s="78">
        <v>2</v>
      </c>
      <c r="H4" s="76" t="s">
        <v>763</v>
      </c>
      <c r="I4" s="73" t="s">
        <v>587</v>
      </c>
    </row>
    <row r="5" spans="1:9" ht="15.75" thickBot="1" x14ac:dyDescent="0.3">
      <c r="A5" s="212"/>
      <c r="B5" s="73" t="s">
        <v>557</v>
      </c>
      <c r="C5" s="73" t="s">
        <v>564</v>
      </c>
      <c r="D5" s="75">
        <v>12</v>
      </c>
      <c r="E5" s="73" t="s">
        <v>558</v>
      </c>
      <c r="F5" s="73" t="s">
        <v>563</v>
      </c>
      <c r="G5" s="78">
        <v>2</v>
      </c>
      <c r="H5" s="76" t="s">
        <v>763</v>
      </c>
      <c r="I5" s="73" t="s">
        <v>620</v>
      </c>
    </row>
    <row r="6" spans="1:9" ht="15.75" thickBot="1" x14ac:dyDescent="0.3">
      <c r="A6" s="212"/>
      <c r="B6" s="73" t="s">
        <v>557</v>
      </c>
      <c r="C6" s="73" t="s">
        <v>565</v>
      </c>
      <c r="D6" s="75">
        <v>13</v>
      </c>
      <c r="E6" s="73" t="s">
        <v>566</v>
      </c>
      <c r="F6" s="73" t="s">
        <v>567</v>
      </c>
      <c r="G6" s="78">
        <v>2</v>
      </c>
      <c r="H6" s="76" t="s">
        <v>763</v>
      </c>
      <c r="I6" s="73" t="s">
        <v>628</v>
      </c>
    </row>
    <row r="7" spans="1:9" ht="15.75" thickBot="1" x14ac:dyDescent="0.3">
      <c r="A7" s="212"/>
      <c r="B7" s="73" t="s">
        <v>557</v>
      </c>
      <c r="C7" s="73" t="s">
        <v>568</v>
      </c>
      <c r="D7" s="75">
        <v>13</v>
      </c>
      <c r="E7" s="73" t="s">
        <v>558</v>
      </c>
      <c r="F7" s="73" t="s">
        <v>567</v>
      </c>
      <c r="G7" s="78">
        <v>2</v>
      </c>
      <c r="H7" s="76" t="s">
        <v>763</v>
      </c>
      <c r="I7" s="73" t="s">
        <v>669</v>
      </c>
    </row>
    <row r="8" spans="1:9" ht="15.75" thickBot="1" x14ac:dyDescent="0.3">
      <c r="A8" s="212"/>
      <c r="B8" s="73" t="s">
        <v>557</v>
      </c>
      <c r="C8" s="73" t="s">
        <v>569</v>
      </c>
      <c r="D8" s="75">
        <v>8</v>
      </c>
      <c r="E8" s="73" t="s">
        <v>558</v>
      </c>
      <c r="F8" s="73" t="s">
        <v>570</v>
      </c>
      <c r="G8" s="78">
        <v>1</v>
      </c>
      <c r="H8" s="76" t="s">
        <v>763</v>
      </c>
      <c r="I8" s="73" t="s">
        <v>679</v>
      </c>
    </row>
    <row r="9" spans="1:9" ht="15.75" thickBot="1" x14ac:dyDescent="0.3">
      <c r="A9" s="212"/>
      <c r="B9" s="73" t="s">
        <v>557</v>
      </c>
      <c r="C9" s="73" t="s">
        <v>571</v>
      </c>
      <c r="D9" s="75">
        <v>13</v>
      </c>
      <c r="E9" s="73" t="s">
        <v>558</v>
      </c>
      <c r="F9" s="73" t="s">
        <v>561</v>
      </c>
      <c r="G9" s="78">
        <v>2</v>
      </c>
      <c r="H9" s="76" t="s">
        <v>763</v>
      </c>
      <c r="I9" s="73" t="s">
        <v>356</v>
      </c>
    </row>
    <row r="10" spans="1:9" ht="15.75" thickBot="1" x14ac:dyDescent="0.3">
      <c r="A10" s="212"/>
      <c r="B10" s="73" t="s">
        <v>557</v>
      </c>
      <c r="C10" s="73" t="s">
        <v>572</v>
      </c>
      <c r="D10" s="75">
        <v>11</v>
      </c>
      <c r="E10" s="73" t="s">
        <v>558</v>
      </c>
      <c r="F10" s="73" t="s">
        <v>561</v>
      </c>
      <c r="G10" s="78">
        <v>2</v>
      </c>
      <c r="H10" s="76" t="s">
        <v>763</v>
      </c>
      <c r="I10" s="73" t="s">
        <v>761</v>
      </c>
    </row>
    <row r="11" spans="1:9" ht="15.75" thickBot="1" x14ac:dyDescent="0.3">
      <c r="A11" s="212"/>
      <c r="B11" s="73" t="s">
        <v>557</v>
      </c>
      <c r="C11" s="73" t="s">
        <v>573</v>
      </c>
      <c r="D11" s="75">
        <v>13</v>
      </c>
      <c r="E11" s="73" t="s">
        <v>558</v>
      </c>
      <c r="F11" s="73" t="s">
        <v>561</v>
      </c>
      <c r="G11" s="78">
        <v>2</v>
      </c>
      <c r="H11" s="76" t="s">
        <v>763</v>
      </c>
    </row>
    <row r="12" spans="1:9" ht="15.75" thickBot="1" x14ac:dyDescent="0.3">
      <c r="A12" s="212"/>
      <c r="B12" s="73" t="s">
        <v>557</v>
      </c>
      <c r="C12" s="73" t="s">
        <v>574</v>
      </c>
      <c r="D12" s="75">
        <v>15</v>
      </c>
      <c r="E12" s="73" t="s">
        <v>398</v>
      </c>
      <c r="F12" s="73" t="s">
        <v>575</v>
      </c>
      <c r="G12" s="78">
        <v>2</v>
      </c>
      <c r="H12" s="76" t="s">
        <v>763</v>
      </c>
    </row>
    <row r="13" spans="1:9" ht="15.75" thickBot="1" x14ac:dyDescent="0.3">
      <c r="A13" s="212"/>
      <c r="B13" s="73" t="s">
        <v>557</v>
      </c>
      <c r="C13" s="73" t="s">
        <v>576</v>
      </c>
      <c r="D13" s="75">
        <v>14</v>
      </c>
      <c r="E13" s="73" t="s">
        <v>398</v>
      </c>
      <c r="F13" s="73" t="s">
        <v>575</v>
      </c>
      <c r="G13" s="78">
        <v>2</v>
      </c>
      <c r="H13" s="76" t="s">
        <v>763</v>
      </c>
    </row>
    <row r="14" spans="1:9" ht="15.75" thickBot="1" x14ac:dyDescent="0.3">
      <c r="A14" s="212"/>
      <c r="B14" s="73" t="s">
        <v>557</v>
      </c>
      <c r="C14" s="73" t="s">
        <v>577</v>
      </c>
      <c r="D14" s="75">
        <v>15</v>
      </c>
      <c r="E14" s="73" t="s">
        <v>398</v>
      </c>
      <c r="F14" s="73" t="s">
        <v>575</v>
      </c>
      <c r="G14" s="78">
        <v>2</v>
      </c>
      <c r="H14" s="76" t="s">
        <v>763</v>
      </c>
    </row>
    <row r="15" spans="1:9" ht="15.75" thickBot="1" x14ac:dyDescent="0.3">
      <c r="A15" s="212"/>
      <c r="B15" s="73" t="s">
        <v>557</v>
      </c>
      <c r="C15" s="73" t="s">
        <v>578</v>
      </c>
      <c r="D15" s="75">
        <v>15</v>
      </c>
      <c r="E15" s="73" t="s">
        <v>398</v>
      </c>
      <c r="F15" s="73" t="s">
        <v>575</v>
      </c>
      <c r="G15" s="78">
        <v>2</v>
      </c>
      <c r="H15" s="76" t="s">
        <v>763</v>
      </c>
    </row>
    <row r="16" spans="1:9" ht="15.75" thickBot="1" x14ac:dyDescent="0.3">
      <c r="A16" s="212"/>
      <c r="B16" s="73" t="s">
        <v>733</v>
      </c>
      <c r="C16" s="73" t="s">
        <v>732</v>
      </c>
      <c r="D16" s="75">
        <v>20</v>
      </c>
      <c r="E16" s="73" t="s">
        <v>611</v>
      </c>
      <c r="F16" s="73" t="s">
        <v>734</v>
      </c>
      <c r="G16" s="78">
        <v>3</v>
      </c>
      <c r="H16" s="77" t="s">
        <v>764</v>
      </c>
    </row>
    <row r="17" spans="1:8" ht="15.75" thickBot="1" x14ac:dyDescent="0.3">
      <c r="A17" s="212"/>
      <c r="B17" s="73" t="s">
        <v>587</v>
      </c>
      <c r="C17" s="73" t="s">
        <v>586</v>
      </c>
      <c r="D17" s="75">
        <v>33</v>
      </c>
      <c r="E17" s="73" t="s">
        <v>401</v>
      </c>
      <c r="F17" s="73" t="s">
        <v>588</v>
      </c>
      <c r="G17" s="78">
        <v>5</v>
      </c>
      <c r="H17" s="74"/>
    </row>
    <row r="18" spans="1:8" ht="15.75" thickBot="1" x14ac:dyDescent="0.3">
      <c r="A18" s="212"/>
      <c r="B18" s="73" t="s">
        <v>587</v>
      </c>
      <c r="C18" s="73" t="s">
        <v>589</v>
      </c>
      <c r="D18" s="75">
        <v>15</v>
      </c>
      <c r="E18" s="73" t="s">
        <v>401</v>
      </c>
      <c r="F18" s="73" t="s">
        <v>590</v>
      </c>
      <c r="G18" s="78">
        <v>2</v>
      </c>
      <c r="H18" s="74"/>
    </row>
    <row r="19" spans="1:8" ht="15.75" thickBot="1" x14ac:dyDescent="0.3">
      <c r="A19" s="212"/>
      <c r="B19" s="73" t="s">
        <v>587</v>
      </c>
      <c r="C19" s="73" t="s">
        <v>589</v>
      </c>
      <c r="D19" s="75">
        <v>30</v>
      </c>
      <c r="E19" s="73" t="s">
        <v>401</v>
      </c>
      <c r="F19" s="73" t="s">
        <v>402</v>
      </c>
      <c r="G19" s="78">
        <v>5</v>
      </c>
      <c r="H19" s="74"/>
    </row>
    <row r="20" spans="1:8" ht="15.75" thickBot="1" x14ac:dyDescent="0.3">
      <c r="A20" s="212"/>
      <c r="B20" s="73" t="s">
        <v>587</v>
      </c>
      <c r="C20" s="73" t="s">
        <v>591</v>
      </c>
      <c r="D20" s="75">
        <v>15</v>
      </c>
      <c r="E20" s="73" t="s">
        <v>401</v>
      </c>
      <c r="F20" s="73" t="s">
        <v>402</v>
      </c>
      <c r="G20" s="78">
        <v>2</v>
      </c>
      <c r="H20" s="74"/>
    </row>
    <row r="21" spans="1:8" ht="15.75" thickBot="1" x14ac:dyDescent="0.3">
      <c r="A21" s="212"/>
      <c r="B21" s="73" t="s">
        <v>587</v>
      </c>
      <c r="C21" s="73" t="s">
        <v>591</v>
      </c>
      <c r="D21" s="75">
        <v>17</v>
      </c>
      <c r="E21" s="73" t="s">
        <v>401</v>
      </c>
      <c r="F21" s="73" t="s">
        <v>402</v>
      </c>
      <c r="G21" s="78">
        <v>3</v>
      </c>
      <c r="H21" s="74"/>
    </row>
    <row r="22" spans="1:8" ht="15.75" thickBot="1" x14ac:dyDescent="0.3">
      <c r="A22" s="212"/>
      <c r="B22" s="73" t="s">
        <v>587</v>
      </c>
      <c r="C22" s="73" t="s">
        <v>592</v>
      </c>
      <c r="D22" s="75">
        <v>45</v>
      </c>
      <c r="E22" s="73" t="s">
        <v>401</v>
      </c>
      <c r="F22" s="73" t="s">
        <v>590</v>
      </c>
      <c r="G22" s="78">
        <v>5</v>
      </c>
      <c r="H22" s="74"/>
    </row>
    <row r="23" spans="1:8" ht="15.75" thickBot="1" x14ac:dyDescent="0.3">
      <c r="A23" s="212"/>
      <c r="B23" s="73" t="s">
        <v>580</v>
      </c>
      <c r="C23" s="73" t="s">
        <v>579</v>
      </c>
      <c r="D23" s="75">
        <v>7</v>
      </c>
      <c r="E23" s="73" t="s">
        <v>401</v>
      </c>
      <c r="F23" s="73" t="s">
        <v>402</v>
      </c>
      <c r="G23" s="78">
        <v>1</v>
      </c>
      <c r="H23" s="74"/>
    </row>
    <row r="24" spans="1:8" ht="15.75" thickBot="1" x14ac:dyDescent="0.3">
      <c r="A24" s="212"/>
      <c r="B24" s="73" t="s">
        <v>580</v>
      </c>
      <c r="C24" s="73" t="s">
        <v>581</v>
      </c>
      <c r="D24" s="75">
        <v>7</v>
      </c>
      <c r="E24" s="73" t="s">
        <v>401</v>
      </c>
      <c r="F24" s="73" t="s">
        <v>402</v>
      </c>
      <c r="G24" s="78">
        <v>1</v>
      </c>
      <c r="H24" s="74"/>
    </row>
    <row r="25" spans="1:8" ht="15.75" thickBot="1" x14ac:dyDescent="0.3">
      <c r="A25" s="212"/>
      <c r="B25" s="73" t="s">
        <v>598</v>
      </c>
      <c r="C25" s="73" t="s">
        <v>597</v>
      </c>
      <c r="D25" s="75">
        <v>8</v>
      </c>
      <c r="E25" s="73" t="s">
        <v>453</v>
      </c>
      <c r="F25" s="73" t="s">
        <v>454</v>
      </c>
      <c r="G25" s="78">
        <v>1</v>
      </c>
      <c r="H25" s="74"/>
    </row>
    <row r="26" spans="1:8" ht="15.75" thickBot="1" x14ac:dyDescent="0.3">
      <c r="A26" s="212"/>
      <c r="B26" s="73" t="s">
        <v>598</v>
      </c>
      <c r="C26" s="73" t="s">
        <v>599</v>
      </c>
      <c r="D26" s="75">
        <v>22</v>
      </c>
      <c r="E26" s="73" t="s">
        <v>593</v>
      </c>
      <c r="F26" s="73" t="s">
        <v>474</v>
      </c>
      <c r="G26" s="78">
        <v>3</v>
      </c>
      <c r="H26" s="74"/>
    </row>
    <row r="27" spans="1:8" ht="15.75" thickBot="1" x14ac:dyDescent="0.3">
      <c r="A27" s="212"/>
      <c r="B27" s="73" t="s">
        <v>598</v>
      </c>
      <c r="C27" s="73" t="s">
        <v>600</v>
      </c>
      <c r="D27" s="75">
        <v>16</v>
      </c>
      <c r="E27" s="73" t="s">
        <v>593</v>
      </c>
      <c r="F27" s="73" t="s">
        <v>474</v>
      </c>
      <c r="G27" s="78">
        <v>3</v>
      </c>
      <c r="H27" s="74"/>
    </row>
    <row r="28" spans="1:8" ht="15.75" thickBot="1" x14ac:dyDescent="0.3">
      <c r="A28" s="212"/>
      <c r="B28" s="73" t="s">
        <v>598</v>
      </c>
      <c r="C28" s="73" t="s">
        <v>601</v>
      </c>
      <c r="D28" s="75">
        <v>10</v>
      </c>
      <c r="E28" s="73" t="s">
        <v>593</v>
      </c>
      <c r="F28" s="73" t="s">
        <v>594</v>
      </c>
      <c r="G28" s="78">
        <v>2</v>
      </c>
      <c r="H28" s="74"/>
    </row>
    <row r="29" spans="1:8" ht="15.75" thickBot="1" x14ac:dyDescent="0.3">
      <c r="A29" s="212"/>
      <c r="B29" s="73" t="s">
        <v>598</v>
      </c>
      <c r="C29" s="73" t="s">
        <v>602</v>
      </c>
      <c r="D29" s="75">
        <v>10</v>
      </c>
      <c r="E29" s="73" t="s">
        <v>453</v>
      </c>
      <c r="F29" s="73" t="s">
        <v>454</v>
      </c>
      <c r="G29" s="78">
        <v>2</v>
      </c>
      <c r="H29" s="74"/>
    </row>
    <row r="30" spans="1:8" ht="15.75" thickBot="1" x14ac:dyDescent="0.3">
      <c r="A30" s="212"/>
      <c r="B30" s="73" t="s">
        <v>598</v>
      </c>
      <c r="C30" s="73" t="s">
        <v>603</v>
      </c>
      <c r="D30" s="75">
        <v>22</v>
      </c>
      <c r="E30" s="73" t="s">
        <v>401</v>
      </c>
      <c r="F30" s="73" t="s">
        <v>604</v>
      </c>
      <c r="G30" s="78">
        <v>3</v>
      </c>
      <c r="H30" s="74"/>
    </row>
    <row r="31" spans="1:8" ht="15.75" thickBot="1" x14ac:dyDescent="0.3">
      <c r="A31" s="212"/>
      <c r="B31" s="73" t="s">
        <v>598</v>
      </c>
      <c r="C31" s="73" t="s">
        <v>605</v>
      </c>
      <c r="D31" s="75">
        <v>6</v>
      </c>
      <c r="E31" s="73" t="s">
        <v>398</v>
      </c>
      <c r="F31" s="73" t="s">
        <v>418</v>
      </c>
      <c r="G31" s="78">
        <v>1</v>
      </c>
      <c r="H31" s="74"/>
    </row>
    <row r="32" spans="1:8" ht="15.75" thickBot="1" x14ac:dyDescent="0.3">
      <c r="A32" s="212"/>
      <c r="B32" s="73" t="s">
        <v>598</v>
      </c>
      <c r="C32" s="73" t="s">
        <v>606</v>
      </c>
      <c r="D32" s="75">
        <v>13</v>
      </c>
      <c r="E32" s="73" t="s">
        <v>453</v>
      </c>
      <c r="F32" s="73" t="s">
        <v>454</v>
      </c>
      <c r="G32" s="78">
        <v>2</v>
      </c>
      <c r="H32" s="74"/>
    </row>
    <row r="33" spans="1:8" ht="15.75" thickBot="1" x14ac:dyDescent="0.3">
      <c r="A33" s="212"/>
      <c r="B33" s="73" t="s">
        <v>598</v>
      </c>
      <c r="C33" s="73" t="s">
        <v>607</v>
      </c>
      <c r="D33" s="75">
        <v>21</v>
      </c>
      <c r="E33" s="73" t="s">
        <v>453</v>
      </c>
      <c r="F33" s="73" t="s">
        <v>454</v>
      </c>
      <c r="G33" s="78">
        <v>3</v>
      </c>
      <c r="H33" s="74"/>
    </row>
    <row r="34" spans="1:8" ht="15.75" thickBot="1" x14ac:dyDescent="0.3">
      <c r="A34" s="212"/>
      <c r="B34" s="73" t="s">
        <v>598</v>
      </c>
      <c r="C34" s="73" t="s">
        <v>608</v>
      </c>
      <c r="D34" s="75">
        <v>4</v>
      </c>
      <c r="E34" s="73" t="s">
        <v>431</v>
      </c>
      <c r="F34" s="73" t="s">
        <v>609</v>
      </c>
      <c r="G34" s="78">
        <v>1</v>
      </c>
      <c r="H34" s="74"/>
    </row>
    <row r="35" spans="1:8" ht="15.75" thickBot="1" x14ac:dyDescent="0.3">
      <c r="A35" s="212"/>
      <c r="B35" s="73" t="s">
        <v>598</v>
      </c>
      <c r="C35" s="73" t="s">
        <v>610</v>
      </c>
      <c r="D35" s="75">
        <v>8</v>
      </c>
      <c r="E35" s="73" t="s">
        <v>611</v>
      </c>
      <c r="F35" s="73" t="s">
        <v>612</v>
      </c>
      <c r="G35" s="78">
        <v>1</v>
      </c>
      <c r="H35" s="74"/>
    </row>
    <row r="36" spans="1:8" ht="15.75" thickBot="1" x14ac:dyDescent="0.3">
      <c r="A36" s="212"/>
      <c r="B36" s="73" t="s">
        <v>598</v>
      </c>
      <c r="C36" s="73" t="s">
        <v>613</v>
      </c>
      <c r="D36" s="75">
        <v>12</v>
      </c>
      <c r="E36" s="73" t="s">
        <v>593</v>
      </c>
      <c r="F36" s="73" t="s">
        <v>474</v>
      </c>
      <c r="G36" s="78">
        <v>2</v>
      </c>
      <c r="H36" s="74"/>
    </row>
    <row r="37" spans="1:8" ht="15.75" thickBot="1" x14ac:dyDescent="0.3">
      <c r="A37" s="212"/>
      <c r="B37" s="73" t="s">
        <v>598</v>
      </c>
      <c r="C37" s="73" t="s">
        <v>614</v>
      </c>
      <c r="D37" s="75">
        <v>7</v>
      </c>
      <c r="E37" s="73" t="s">
        <v>398</v>
      </c>
      <c r="F37" s="73" t="s">
        <v>412</v>
      </c>
      <c r="G37" s="78">
        <v>1</v>
      </c>
      <c r="H37" s="74"/>
    </row>
    <row r="38" spans="1:8" ht="15.75" thickBot="1" x14ac:dyDescent="0.3">
      <c r="A38" s="212"/>
      <c r="B38" s="73" t="s">
        <v>598</v>
      </c>
      <c r="C38" s="73" t="s">
        <v>615</v>
      </c>
      <c r="D38" s="75">
        <v>11</v>
      </c>
      <c r="E38" s="73" t="s">
        <v>401</v>
      </c>
      <c r="F38" s="73" t="s">
        <v>604</v>
      </c>
      <c r="G38" s="78">
        <v>2</v>
      </c>
      <c r="H38" s="74"/>
    </row>
    <row r="39" spans="1:8" ht="15.75" thickBot="1" x14ac:dyDescent="0.3">
      <c r="A39" s="212"/>
      <c r="B39" s="73" t="s">
        <v>598</v>
      </c>
      <c r="C39" s="73" t="s">
        <v>616</v>
      </c>
      <c r="D39" s="75">
        <v>13</v>
      </c>
      <c r="E39" s="73" t="s">
        <v>593</v>
      </c>
      <c r="F39" s="73" t="s">
        <v>474</v>
      </c>
      <c r="G39" s="78">
        <v>2</v>
      </c>
      <c r="H39" s="74"/>
    </row>
    <row r="40" spans="1:8" ht="15.75" thickBot="1" x14ac:dyDescent="0.3">
      <c r="A40" s="212"/>
      <c r="B40" s="73" t="s">
        <v>598</v>
      </c>
      <c r="C40" s="73" t="s">
        <v>617</v>
      </c>
      <c r="D40" s="75">
        <v>7</v>
      </c>
      <c r="E40" s="73" t="s">
        <v>401</v>
      </c>
      <c r="F40" s="73" t="s">
        <v>604</v>
      </c>
      <c r="G40" s="78">
        <v>1</v>
      </c>
      <c r="H40" s="74"/>
    </row>
    <row r="41" spans="1:8" ht="15.75" thickBot="1" x14ac:dyDescent="0.3">
      <c r="A41" s="212"/>
      <c r="B41" s="73" t="s">
        <v>598</v>
      </c>
      <c r="C41" s="73" t="s">
        <v>618</v>
      </c>
      <c r="D41" s="75">
        <v>12</v>
      </c>
      <c r="E41" s="73" t="s">
        <v>398</v>
      </c>
      <c r="F41" s="73" t="s">
        <v>412</v>
      </c>
      <c r="G41" s="78">
        <v>2</v>
      </c>
      <c r="H41" s="74"/>
    </row>
    <row r="42" spans="1:8" ht="15.75" thickBot="1" x14ac:dyDescent="0.3">
      <c r="A42" s="212"/>
      <c r="B42" s="73" t="s">
        <v>620</v>
      </c>
      <c r="C42" s="73" t="s">
        <v>619</v>
      </c>
      <c r="D42" s="75">
        <v>15</v>
      </c>
      <c r="E42" s="73" t="s">
        <v>621</v>
      </c>
      <c r="F42" s="73" t="s">
        <v>622</v>
      </c>
      <c r="G42" s="78">
        <v>2</v>
      </c>
      <c r="H42" s="74"/>
    </row>
    <row r="43" spans="1:8" ht="15.75" thickBot="1" x14ac:dyDescent="0.3">
      <c r="A43" s="212"/>
      <c r="B43" s="73" t="s">
        <v>620</v>
      </c>
      <c r="C43" s="73" t="s">
        <v>623</v>
      </c>
      <c r="D43" s="75">
        <v>12</v>
      </c>
      <c r="E43" s="73" t="s">
        <v>398</v>
      </c>
      <c r="F43" s="73" t="s">
        <v>399</v>
      </c>
      <c r="G43" s="78">
        <v>2</v>
      </c>
      <c r="H43" s="74"/>
    </row>
    <row r="44" spans="1:8" ht="15.75" thickBot="1" x14ac:dyDescent="0.3">
      <c r="A44" s="212"/>
      <c r="B44" s="73" t="s">
        <v>620</v>
      </c>
      <c r="C44" s="73" t="s">
        <v>624</v>
      </c>
      <c r="D44" s="75">
        <v>100</v>
      </c>
      <c r="E44" s="73" t="s">
        <v>625</v>
      </c>
      <c r="F44" s="73" t="s">
        <v>626</v>
      </c>
      <c r="G44" s="78">
        <v>8</v>
      </c>
      <c r="H44" s="74"/>
    </row>
    <row r="45" spans="1:8" ht="15.75" thickBot="1" x14ac:dyDescent="0.3">
      <c r="A45" s="212"/>
      <c r="B45" s="73" t="s">
        <v>628</v>
      </c>
      <c r="C45" s="73" t="s">
        <v>627</v>
      </c>
      <c r="D45" s="75">
        <v>33</v>
      </c>
      <c r="E45" s="73" t="s">
        <v>398</v>
      </c>
      <c r="F45" s="73" t="s">
        <v>418</v>
      </c>
      <c r="G45" s="78">
        <v>5</v>
      </c>
      <c r="H45" s="74"/>
    </row>
    <row r="46" spans="1:8" ht="15.75" thickBot="1" x14ac:dyDescent="0.3">
      <c r="A46" s="212"/>
      <c r="B46" s="73" t="s">
        <v>628</v>
      </c>
      <c r="C46" s="73" t="s">
        <v>629</v>
      </c>
      <c r="D46" s="75">
        <v>10</v>
      </c>
      <c r="E46" s="73" t="s">
        <v>473</v>
      </c>
      <c r="F46" s="73" t="s">
        <v>630</v>
      </c>
      <c r="G46" s="78">
        <v>2</v>
      </c>
      <c r="H46" s="74"/>
    </row>
    <row r="47" spans="1:8" ht="15.75" thickBot="1" x14ac:dyDescent="0.3">
      <c r="A47" s="212"/>
      <c r="B47" s="73" t="s">
        <v>628</v>
      </c>
      <c r="C47" s="73" t="s">
        <v>631</v>
      </c>
      <c r="D47" s="75">
        <v>24</v>
      </c>
      <c r="E47" s="73" t="s">
        <v>398</v>
      </c>
      <c r="F47" s="73" t="s">
        <v>418</v>
      </c>
      <c r="G47" s="78">
        <v>3</v>
      </c>
      <c r="H47" s="74"/>
    </row>
    <row r="48" spans="1:8" ht="15.75" thickBot="1" x14ac:dyDescent="0.3">
      <c r="A48" s="212"/>
      <c r="B48" s="73" t="s">
        <v>628</v>
      </c>
      <c r="C48" s="73" t="s">
        <v>632</v>
      </c>
      <c r="D48" s="75">
        <v>45</v>
      </c>
      <c r="E48" s="73" t="s">
        <v>401</v>
      </c>
      <c r="F48" s="73" t="s">
        <v>604</v>
      </c>
      <c r="G48" s="78">
        <v>5</v>
      </c>
      <c r="H48" s="74"/>
    </row>
    <row r="49" spans="1:8" ht="15.75" thickBot="1" x14ac:dyDescent="0.3">
      <c r="A49" s="212"/>
      <c r="B49" s="73" t="s">
        <v>628</v>
      </c>
      <c r="C49" s="73" t="s">
        <v>633</v>
      </c>
      <c r="D49" s="75">
        <v>4</v>
      </c>
      <c r="E49" s="73" t="s">
        <v>473</v>
      </c>
      <c r="F49" s="73" t="s">
        <v>630</v>
      </c>
      <c r="G49" s="78">
        <v>1</v>
      </c>
      <c r="H49" s="74"/>
    </row>
    <row r="50" spans="1:8" ht="15.75" thickBot="1" x14ac:dyDescent="0.3">
      <c r="A50" s="212"/>
      <c r="B50" s="73" t="s">
        <v>628</v>
      </c>
      <c r="C50" s="73" t="s">
        <v>634</v>
      </c>
      <c r="D50" s="75">
        <v>3</v>
      </c>
      <c r="E50" s="73" t="s">
        <v>398</v>
      </c>
      <c r="F50" s="73" t="s">
        <v>418</v>
      </c>
      <c r="G50" s="78">
        <v>1</v>
      </c>
      <c r="H50" s="74"/>
    </row>
    <row r="51" spans="1:8" ht="15.75" thickBot="1" x14ac:dyDescent="0.3">
      <c r="A51" s="212"/>
      <c r="B51" s="73" t="s">
        <v>628</v>
      </c>
      <c r="C51" s="73" t="s">
        <v>635</v>
      </c>
      <c r="D51" s="75">
        <v>11</v>
      </c>
      <c r="E51" s="73" t="s">
        <v>401</v>
      </c>
      <c r="F51" s="73" t="s">
        <v>636</v>
      </c>
      <c r="G51" s="78">
        <v>2</v>
      </c>
      <c r="H51" s="74"/>
    </row>
    <row r="52" spans="1:8" ht="15.75" thickBot="1" x14ac:dyDescent="0.3">
      <c r="A52" s="212"/>
      <c r="B52" s="73" t="s">
        <v>628</v>
      </c>
      <c r="C52" s="73" t="s">
        <v>637</v>
      </c>
      <c r="D52" s="75">
        <v>17</v>
      </c>
      <c r="E52" s="73" t="s">
        <v>398</v>
      </c>
      <c r="F52" s="73" t="s">
        <v>418</v>
      </c>
      <c r="G52" s="78">
        <v>3</v>
      </c>
      <c r="H52" s="74"/>
    </row>
    <row r="53" spans="1:8" ht="15.75" thickBot="1" x14ac:dyDescent="0.3">
      <c r="A53" s="212"/>
      <c r="B53" s="73" t="s">
        <v>628</v>
      </c>
      <c r="C53" s="73" t="s">
        <v>638</v>
      </c>
      <c r="D53" s="75">
        <v>5</v>
      </c>
      <c r="E53" s="73" t="s">
        <v>398</v>
      </c>
      <c r="F53" s="73" t="s">
        <v>418</v>
      </c>
      <c r="G53" s="78">
        <v>1</v>
      </c>
      <c r="H53" s="74"/>
    </row>
    <row r="54" spans="1:8" ht="15.75" thickBot="1" x14ac:dyDescent="0.3">
      <c r="A54" s="212"/>
      <c r="B54" s="73" t="s">
        <v>628</v>
      </c>
      <c r="C54" s="73" t="s">
        <v>639</v>
      </c>
      <c r="D54" s="75">
        <v>5</v>
      </c>
      <c r="E54" s="73" t="s">
        <v>640</v>
      </c>
      <c r="F54" s="73" t="s">
        <v>641</v>
      </c>
      <c r="G54" s="78">
        <v>1</v>
      </c>
      <c r="H54" s="74"/>
    </row>
    <row r="55" spans="1:8" ht="15.75" thickBot="1" x14ac:dyDescent="0.3">
      <c r="A55" s="212"/>
      <c r="B55" s="73" t="s">
        <v>628</v>
      </c>
      <c r="C55" s="73" t="s">
        <v>642</v>
      </c>
      <c r="D55" s="75">
        <v>5</v>
      </c>
      <c r="E55" s="73" t="s">
        <v>640</v>
      </c>
      <c r="F55" s="73" t="s">
        <v>643</v>
      </c>
      <c r="G55" s="78">
        <v>1</v>
      </c>
      <c r="H55" s="74"/>
    </row>
    <row r="56" spans="1:8" ht="15.75" thickBot="1" x14ac:dyDescent="0.3">
      <c r="A56" s="212"/>
      <c r="B56" s="73" t="s">
        <v>628</v>
      </c>
      <c r="C56" s="73" t="s">
        <v>644</v>
      </c>
      <c r="D56" s="75">
        <v>3</v>
      </c>
      <c r="E56" s="73" t="s">
        <v>401</v>
      </c>
      <c r="F56" s="73" t="s">
        <v>604</v>
      </c>
      <c r="G56" s="78">
        <v>1</v>
      </c>
      <c r="H56" s="74"/>
    </row>
    <row r="57" spans="1:8" ht="15.75" thickBot="1" x14ac:dyDescent="0.3">
      <c r="A57" s="212"/>
      <c r="B57" s="73" t="s">
        <v>628</v>
      </c>
      <c r="C57" s="73" t="s">
        <v>645</v>
      </c>
      <c r="D57" s="75">
        <v>9</v>
      </c>
      <c r="E57" s="73" t="s">
        <v>595</v>
      </c>
      <c r="F57" s="73" t="s">
        <v>596</v>
      </c>
      <c r="G57" s="78">
        <v>2</v>
      </c>
      <c r="H57" s="74"/>
    </row>
    <row r="58" spans="1:8" ht="15.75" thickBot="1" x14ac:dyDescent="0.3">
      <c r="A58" s="212"/>
      <c r="B58" s="73" t="s">
        <v>628</v>
      </c>
      <c r="C58" s="73" t="s">
        <v>646</v>
      </c>
      <c r="D58" s="75">
        <v>23</v>
      </c>
      <c r="E58" s="73" t="s">
        <v>401</v>
      </c>
      <c r="F58" s="73" t="s">
        <v>402</v>
      </c>
      <c r="G58" s="78">
        <v>3</v>
      </c>
      <c r="H58" s="74"/>
    </row>
    <row r="59" spans="1:8" ht="15.75" thickBot="1" x14ac:dyDescent="0.3">
      <c r="A59" s="212"/>
      <c r="B59" s="73" t="s">
        <v>628</v>
      </c>
      <c r="C59" s="73" t="s">
        <v>647</v>
      </c>
      <c r="D59" s="75">
        <v>45</v>
      </c>
      <c r="E59" s="73" t="s">
        <v>398</v>
      </c>
      <c r="F59" s="73" t="s">
        <v>418</v>
      </c>
      <c r="G59" s="78">
        <v>5</v>
      </c>
      <c r="H59" s="74"/>
    </row>
    <row r="60" spans="1:8" ht="15.75" thickBot="1" x14ac:dyDescent="0.3">
      <c r="A60" s="212"/>
      <c r="B60" s="73" t="s">
        <v>628</v>
      </c>
      <c r="C60" s="73" t="s">
        <v>648</v>
      </c>
      <c r="D60" s="75">
        <v>32</v>
      </c>
      <c r="E60" s="73" t="s">
        <v>398</v>
      </c>
      <c r="F60" s="73" t="s">
        <v>418</v>
      </c>
      <c r="G60" s="78">
        <v>5</v>
      </c>
      <c r="H60" s="74"/>
    </row>
    <row r="61" spans="1:8" ht="15.75" thickBot="1" x14ac:dyDescent="0.3">
      <c r="A61" s="212"/>
      <c r="B61" s="73" t="s">
        <v>628</v>
      </c>
      <c r="C61" s="73" t="s">
        <v>649</v>
      </c>
      <c r="D61" s="75">
        <v>28</v>
      </c>
      <c r="E61" s="73" t="s">
        <v>595</v>
      </c>
      <c r="F61" s="73" t="s">
        <v>596</v>
      </c>
      <c r="G61" s="78">
        <v>5</v>
      </c>
      <c r="H61" s="74"/>
    </row>
    <row r="62" spans="1:8" ht="15.75" thickBot="1" x14ac:dyDescent="0.3">
      <c r="A62" s="212"/>
      <c r="B62" s="73" t="s">
        <v>628</v>
      </c>
      <c r="C62" s="73" t="s">
        <v>650</v>
      </c>
      <c r="D62" s="75">
        <v>12</v>
      </c>
      <c r="E62" s="73" t="s">
        <v>401</v>
      </c>
      <c r="F62" s="73" t="s">
        <v>604</v>
      </c>
      <c r="G62" s="78">
        <v>2</v>
      </c>
      <c r="H62" s="74"/>
    </row>
    <row r="63" spans="1:8" ht="15.75" thickBot="1" x14ac:dyDescent="0.3">
      <c r="A63" s="212"/>
      <c r="B63" s="73" t="s">
        <v>628</v>
      </c>
      <c r="C63" s="73" t="s">
        <v>651</v>
      </c>
      <c r="D63" s="75">
        <v>55</v>
      </c>
      <c r="E63" s="73" t="s">
        <v>398</v>
      </c>
      <c r="F63" s="73" t="s">
        <v>418</v>
      </c>
      <c r="G63" s="78">
        <v>8</v>
      </c>
      <c r="H63" s="74"/>
    </row>
    <row r="64" spans="1:8" ht="15.75" thickBot="1" x14ac:dyDescent="0.3">
      <c r="A64" s="212"/>
      <c r="B64" s="73" t="s">
        <v>628</v>
      </c>
      <c r="C64" s="73" t="s">
        <v>652</v>
      </c>
      <c r="D64" s="75">
        <v>39</v>
      </c>
      <c r="E64" s="73" t="s">
        <v>558</v>
      </c>
      <c r="F64" s="73" t="s">
        <v>653</v>
      </c>
      <c r="G64" s="78">
        <v>5</v>
      </c>
      <c r="H64" s="74"/>
    </row>
    <row r="65" spans="1:8" ht="15.75" thickBot="1" x14ac:dyDescent="0.3">
      <c r="A65" s="212"/>
      <c r="B65" s="73" t="s">
        <v>628</v>
      </c>
      <c r="C65" s="73" t="s">
        <v>654</v>
      </c>
      <c r="D65" s="75">
        <v>9</v>
      </c>
      <c r="E65" s="73" t="s">
        <v>595</v>
      </c>
      <c r="F65" s="73" t="s">
        <v>596</v>
      </c>
      <c r="G65" s="78">
        <v>2</v>
      </c>
      <c r="H65" s="74"/>
    </row>
    <row r="66" spans="1:8" ht="15.75" thickBot="1" x14ac:dyDescent="0.3">
      <c r="A66" s="212"/>
      <c r="B66" s="73" t="s">
        <v>628</v>
      </c>
      <c r="C66" s="73" t="s">
        <v>655</v>
      </c>
      <c r="D66" s="75">
        <v>12</v>
      </c>
      <c r="E66" s="73" t="s">
        <v>398</v>
      </c>
      <c r="F66" s="73" t="s">
        <v>418</v>
      </c>
      <c r="G66" s="78">
        <v>2</v>
      </c>
      <c r="H66" s="74"/>
    </row>
    <row r="67" spans="1:8" ht="15.75" thickBot="1" x14ac:dyDescent="0.3">
      <c r="A67" s="212"/>
      <c r="B67" s="73" t="s">
        <v>628</v>
      </c>
      <c r="C67" s="73" t="s">
        <v>656</v>
      </c>
      <c r="D67" s="75">
        <v>4</v>
      </c>
      <c r="E67" s="73" t="s">
        <v>595</v>
      </c>
      <c r="F67" s="73" t="s">
        <v>596</v>
      </c>
      <c r="G67" s="78">
        <v>1</v>
      </c>
      <c r="H67" s="74"/>
    </row>
    <row r="68" spans="1:8" ht="15.75" thickBot="1" x14ac:dyDescent="0.3">
      <c r="A68" s="212"/>
      <c r="B68" s="73" t="s">
        <v>628</v>
      </c>
      <c r="C68" s="73" t="s">
        <v>657</v>
      </c>
      <c r="D68" s="75">
        <v>12</v>
      </c>
      <c r="E68" s="73" t="s">
        <v>398</v>
      </c>
      <c r="F68" s="73" t="s">
        <v>418</v>
      </c>
      <c r="G68" s="78">
        <v>2</v>
      </c>
      <c r="H68" s="74"/>
    </row>
    <row r="69" spans="1:8" ht="15.75" thickBot="1" x14ac:dyDescent="0.3">
      <c r="A69" s="212"/>
      <c r="B69" s="73" t="s">
        <v>628</v>
      </c>
      <c r="C69" s="73" t="s">
        <v>658</v>
      </c>
      <c r="D69" s="75">
        <v>7</v>
      </c>
      <c r="E69" s="73" t="s">
        <v>401</v>
      </c>
      <c r="F69" s="73" t="s">
        <v>659</v>
      </c>
      <c r="G69" s="78">
        <v>1</v>
      </c>
      <c r="H69" s="74"/>
    </row>
    <row r="70" spans="1:8" ht="15.75" thickBot="1" x14ac:dyDescent="0.3">
      <c r="A70" s="212"/>
      <c r="B70" s="73" t="s">
        <v>628</v>
      </c>
      <c r="C70" s="73" t="s">
        <v>660</v>
      </c>
      <c r="D70" s="75">
        <v>2</v>
      </c>
      <c r="E70" s="73" t="s">
        <v>398</v>
      </c>
      <c r="F70" s="73" t="s">
        <v>418</v>
      </c>
      <c r="G70" s="78">
        <v>1</v>
      </c>
      <c r="H70" s="74"/>
    </row>
    <row r="71" spans="1:8" ht="15.75" thickBot="1" x14ac:dyDescent="0.3">
      <c r="A71" s="212"/>
      <c r="B71" s="73" t="s">
        <v>628</v>
      </c>
      <c r="C71" s="73" t="s">
        <v>660</v>
      </c>
      <c r="D71" s="75">
        <v>11</v>
      </c>
      <c r="E71" s="73" t="s">
        <v>401</v>
      </c>
      <c r="F71" s="73" t="s">
        <v>636</v>
      </c>
      <c r="G71" s="78">
        <v>2</v>
      </c>
      <c r="H71" s="74"/>
    </row>
    <row r="72" spans="1:8" ht="15.75" thickBot="1" x14ac:dyDescent="0.3">
      <c r="A72" s="212"/>
      <c r="B72" s="73" t="s">
        <v>628</v>
      </c>
      <c r="C72" s="73" t="s">
        <v>661</v>
      </c>
      <c r="D72" s="75">
        <v>5</v>
      </c>
      <c r="E72" s="73" t="s">
        <v>398</v>
      </c>
      <c r="F72" s="73" t="s">
        <v>418</v>
      </c>
      <c r="G72" s="78">
        <v>1</v>
      </c>
      <c r="H72" s="74"/>
    </row>
    <row r="73" spans="1:8" ht="15.75" thickBot="1" x14ac:dyDescent="0.3">
      <c r="A73" s="212"/>
      <c r="B73" s="73" t="s">
        <v>628</v>
      </c>
      <c r="C73" s="73" t="s">
        <v>661</v>
      </c>
      <c r="D73" s="75">
        <v>10</v>
      </c>
      <c r="E73" s="73" t="s">
        <v>401</v>
      </c>
      <c r="F73" s="73" t="s">
        <v>604</v>
      </c>
      <c r="G73" s="78">
        <v>2</v>
      </c>
      <c r="H73" s="74"/>
    </row>
    <row r="74" spans="1:8" ht="15.75" thickBot="1" x14ac:dyDescent="0.3">
      <c r="A74" s="212"/>
      <c r="B74" s="73" t="s">
        <v>628</v>
      </c>
      <c r="C74" s="73" t="s">
        <v>662</v>
      </c>
      <c r="D74" s="75">
        <v>7</v>
      </c>
      <c r="E74" s="73" t="s">
        <v>640</v>
      </c>
      <c r="F74" s="73" t="s">
        <v>641</v>
      </c>
      <c r="G74" s="78">
        <v>1</v>
      </c>
      <c r="H74" s="74"/>
    </row>
    <row r="75" spans="1:8" ht="15.75" thickBot="1" x14ac:dyDescent="0.3">
      <c r="A75" s="212"/>
      <c r="B75" s="73" t="s">
        <v>628</v>
      </c>
      <c r="C75" s="73" t="s">
        <v>662</v>
      </c>
      <c r="D75" s="75">
        <v>36</v>
      </c>
      <c r="E75" s="73" t="s">
        <v>640</v>
      </c>
      <c r="F75" s="73" t="s">
        <v>663</v>
      </c>
      <c r="G75" s="78">
        <v>5</v>
      </c>
      <c r="H75" s="74"/>
    </row>
    <row r="76" spans="1:8" ht="15.75" thickBot="1" x14ac:dyDescent="0.3">
      <c r="A76" s="212"/>
      <c r="B76" s="73" t="s">
        <v>628</v>
      </c>
      <c r="C76" s="73" t="s">
        <v>664</v>
      </c>
      <c r="D76" s="75">
        <v>6</v>
      </c>
      <c r="E76" s="73" t="s">
        <v>640</v>
      </c>
      <c r="F76" s="73" t="s">
        <v>641</v>
      </c>
      <c r="G76" s="78">
        <v>1</v>
      </c>
      <c r="H76" s="74"/>
    </row>
    <row r="77" spans="1:8" ht="15.75" thickBot="1" x14ac:dyDescent="0.3">
      <c r="A77" s="212"/>
      <c r="B77" s="73" t="s">
        <v>628</v>
      </c>
      <c r="C77" s="73" t="s">
        <v>664</v>
      </c>
      <c r="D77" s="75">
        <v>28</v>
      </c>
      <c r="E77" s="73" t="s">
        <v>398</v>
      </c>
      <c r="F77" s="73" t="s">
        <v>418</v>
      </c>
      <c r="G77" s="78">
        <v>5</v>
      </c>
      <c r="H77" s="74"/>
    </row>
    <row r="78" spans="1:8" ht="15.75" thickBot="1" x14ac:dyDescent="0.3">
      <c r="A78" s="212"/>
      <c r="B78" s="73" t="s">
        <v>628</v>
      </c>
      <c r="C78" s="73" t="s">
        <v>665</v>
      </c>
      <c r="D78" s="75">
        <v>34</v>
      </c>
      <c r="E78" s="73" t="s">
        <v>431</v>
      </c>
      <c r="F78" s="73" t="s">
        <v>424</v>
      </c>
      <c r="G78" s="78">
        <v>5</v>
      </c>
      <c r="H78" s="74"/>
    </row>
    <row r="79" spans="1:8" ht="15.75" thickBot="1" x14ac:dyDescent="0.3">
      <c r="A79" s="212"/>
      <c r="B79" s="73" t="s">
        <v>628</v>
      </c>
      <c r="C79" s="73" t="s">
        <v>666</v>
      </c>
      <c r="D79" s="75">
        <v>5</v>
      </c>
      <c r="E79" s="73" t="s">
        <v>398</v>
      </c>
      <c r="F79" s="73" t="s">
        <v>418</v>
      </c>
      <c r="G79" s="78">
        <v>1</v>
      </c>
      <c r="H79" s="74"/>
    </row>
    <row r="80" spans="1:8" ht="15.75" thickBot="1" x14ac:dyDescent="0.3">
      <c r="A80" s="212"/>
      <c r="B80" s="73" t="s">
        <v>628</v>
      </c>
      <c r="C80" s="73" t="s">
        <v>667</v>
      </c>
      <c r="D80" s="75">
        <v>13</v>
      </c>
      <c r="E80" s="73" t="s">
        <v>398</v>
      </c>
      <c r="F80" s="73" t="s">
        <v>418</v>
      </c>
      <c r="G80" s="78">
        <v>2</v>
      </c>
      <c r="H80" s="74"/>
    </row>
    <row r="81" spans="1:8" ht="15.75" thickBot="1" x14ac:dyDescent="0.3">
      <c r="A81" s="212"/>
      <c r="B81" s="73" t="s">
        <v>669</v>
      </c>
      <c r="C81" s="73" t="s">
        <v>668</v>
      </c>
      <c r="D81" s="75">
        <v>50</v>
      </c>
      <c r="E81" s="73" t="s">
        <v>398</v>
      </c>
      <c r="F81" s="73" t="s">
        <v>575</v>
      </c>
      <c r="G81" s="78">
        <v>8</v>
      </c>
      <c r="H81" s="74"/>
    </row>
    <row r="82" spans="1:8" ht="15.75" thickBot="1" x14ac:dyDescent="0.3">
      <c r="A82" s="212"/>
      <c r="B82" s="73" t="s">
        <v>669</v>
      </c>
      <c r="C82" s="73" t="s">
        <v>670</v>
      </c>
      <c r="D82" s="75">
        <v>50</v>
      </c>
      <c r="E82" s="73" t="s">
        <v>398</v>
      </c>
      <c r="F82" s="73" t="s">
        <v>575</v>
      </c>
      <c r="G82" s="78">
        <v>8</v>
      </c>
      <c r="H82" s="74"/>
    </row>
    <row r="83" spans="1:8" ht="15.75" thickBot="1" x14ac:dyDescent="0.3">
      <c r="A83" s="212"/>
      <c r="B83" s="73" t="s">
        <v>669</v>
      </c>
      <c r="C83" s="73" t="s">
        <v>671</v>
      </c>
      <c r="D83" s="75">
        <v>37</v>
      </c>
      <c r="E83" s="73" t="s">
        <v>398</v>
      </c>
      <c r="F83" s="73" t="s">
        <v>672</v>
      </c>
      <c r="G83" s="78">
        <v>5</v>
      </c>
      <c r="H83" s="74"/>
    </row>
    <row r="84" spans="1:8" ht="15.75" thickBot="1" x14ac:dyDescent="0.3">
      <c r="A84" s="212"/>
      <c r="B84" s="73" t="s">
        <v>669</v>
      </c>
      <c r="C84" s="73" t="s">
        <v>673</v>
      </c>
      <c r="D84" s="75">
        <v>34</v>
      </c>
      <c r="E84" s="73" t="s">
        <v>674</v>
      </c>
      <c r="F84" s="73" t="s">
        <v>675</v>
      </c>
      <c r="G84" s="78">
        <v>5</v>
      </c>
      <c r="H84" s="74"/>
    </row>
    <row r="85" spans="1:8" ht="15.75" thickBot="1" x14ac:dyDescent="0.3">
      <c r="A85" s="212"/>
      <c r="B85" s="73" t="s">
        <v>669</v>
      </c>
      <c r="C85" s="73" t="s">
        <v>676</v>
      </c>
      <c r="D85" s="75">
        <v>15</v>
      </c>
      <c r="E85" s="73" t="s">
        <v>398</v>
      </c>
      <c r="F85" s="73" t="s">
        <v>672</v>
      </c>
      <c r="G85" s="78">
        <v>2</v>
      </c>
      <c r="H85" s="74"/>
    </row>
    <row r="86" spans="1:8" ht="15.75" thickBot="1" x14ac:dyDescent="0.3">
      <c r="A86" s="212"/>
      <c r="B86" s="73" t="s">
        <v>669</v>
      </c>
      <c r="C86" s="73" t="s">
        <v>676</v>
      </c>
      <c r="D86" s="75">
        <v>20</v>
      </c>
      <c r="E86" s="73" t="s">
        <v>398</v>
      </c>
      <c r="F86" s="73" t="s">
        <v>412</v>
      </c>
      <c r="G86" s="78">
        <v>3</v>
      </c>
      <c r="H86" s="74"/>
    </row>
    <row r="87" spans="1:8" ht="15.75" thickBot="1" x14ac:dyDescent="0.3">
      <c r="A87" s="212"/>
      <c r="B87" s="73" t="s">
        <v>679</v>
      </c>
      <c r="C87" s="73" t="s">
        <v>678</v>
      </c>
      <c r="D87" s="75">
        <v>17</v>
      </c>
      <c r="E87" s="73" t="s">
        <v>417</v>
      </c>
      <c r="F87" s="73" t="s">
        <v>412</v>
      </c>
      <c r="G87" s="78">
        <v>3</v>
      </c>
      <c r="H87" s="74"/>
    </row>
    <row r="88" spans="1:8" ht="15.75" thickBot="1" x14ac:dyDescent="0.3">
      <c r="A88" s="212"/>
      <c r="B88" s="73" t="s">
        <v>679</v>
      </c>
      <c r="C88" s="73" t="s">
        <v>680</v>
      </c>
      <c r="D88" s="75">
        <v>35</v>
      </c>
      <c r="E88" s="73" t="s">
        <v>681</v>
      </c>
      <c r="F88" s="73" t="s">
        <v>402</v>
      </c>
      <c r="G88" s="78">
        <v>5</v>
      </c>
      <c r="H88" s="74"/>
    </row>
    <row r="89" spans="1:8" ht="15.75" thickBot="1" x14ac:dyDescent="0.3">
      <c r="A89" s="212"/>
      <c r="B89" s="73" t="s">
        <v>679</v>
      </c>
      <c r="C89" s="73" t="s">
        <v>682</v>
      </c>
      <c r="D89" s="75">
        <v>5</v>
      </c>
      <c r="E89" s="73" t="s">
        <v>401</v>
      </c>
      <c r="F89" s="73" t="s">
        <v>402</v>
      </c>
      <c r="G89" s="78">
        <v>1</v>
      </c>
      <c r="H89" s="74"/>
    </row>
    <row r="90" spans="1:8" ht="15.75" thickBot="1" x14ac:dyDescent="0.3">
      <c r="A90" s="212"/>
      <c r="B90" s="73" t="s">
        <v>679</v>
      </c>
      <c r="C90" s="73" t="s">
        <v>682</v>
      </c>
      <c r="D90" s="75">
        <v>6</v>
      </c>
      <c r="E90" s="73" t="s">
        <v>401</v>
      </c>
      <c r="F90" s="73" t="s">
        <v>490</v>
      </c>
      <c r="G90" s="78">
        <v>1</v>
      </c>
      <c r="H90" s="74"/>
    </row>
    <row r="91" spans="1:8" ht="15.75" thickBot="1" x14ac:dyDescent="0.3">
      <c r="A91" s="212"/>
      <c r="B91" s="73" t="s">
        <v>679</v>
      </c>
      <c r="C91" s="73" t="s">
        <v>683</v>
      </c>
      <c r="D91" s="75">
        <v>21</v>
      </c>
      <c r="E91" s="73" t="s">
        <v>684</v>
      </c>
      <c r="F91" s="73" t="s">
        <v>561</v>
      </c>
      <c r="G91" s="78">
        <v>3</v>
      </c>
      <c r="H91" s="74"/>
    </row>
    <row r="92" spans="1:8" ht="15.75" thickBot="1" x14ac:dyDescent="0.3">
      <c r="A92" s="212"/>
      <c r="B92" s="73" t="s">
        <v>679</v>
      </c>
      <c r="C92" s="73" t="s">
        <v>685</v>
      </c>
      <c r="D92" s="75">
        <v>35</v>
      </c>
      <c r="E92" s="73" t="s">
        <v>417</v>
      </c>
      <c r="F92" s="73" t="s">
        <v>499</v>
      </c>
      <c r="G92" s="78">
        <v>5</v>
      </c>
      <c r="H92" s="74"/>
    </row>
    <row r="93" spans="1:8" ht="15.75" thickBot="1" x14ac:dyDescent="0.3">
      <c r="A93" s="212"/>
      <c r="B93" s="73" t="s">
        <v>679</v>
      </c>
      <c r="C93" s="73" t="s">
        <v>686</v>
      </c>
      <c r="D93" s="75">
        <v>35</v>
      </c>
      <c r="E93" s="73" t="s">
        <v>417</v>
      </c>
      <c r="F93" s="73" t="s">
        <v>499</v>
      </c>
      <c r="G93" s="78">
        <v>5</v>
      </c>
      <c r="H93" s="74"/>
    </row>
    <row r="94" spans="1:8" ht="15.75" thickBot="1" x14ac:dyDescent="0.3">
      <c r="A94" s="212"/>
      <c r="B94" s="73" t="s">
        <v>679</v>
      </c>
      <c r="C94" s="73" t="s">
        <v>687</v>
      </c>
      <c r="D94" s="75">
        <v>52</v>
      </c>
      <c r="E94" s="73" t="s">
        <v>558</v>
      </c>
      <c r="F94" s="73" t="s">
        <v>561</v>
      </c>
      <c r="G94" s="78">
        <v>8</v>
      </c>
      <c r="H94" s="74"/>
    </row>
    <row r="95" spans="1:8" ht="15.75" thickBot="1" x14ac:dyDescent="0.3">
      <c r="A95" s="212"/>
      <c r="B95" s="73" t="s">
        <v>679</v>
      </c>
      <c r="C95" s="73" t="s">
        <v>688</v>
      </c>
      <c r="D95" s="75">
        <v>26</v>
      </c>
      <c r="E95" s="73" t="s">
        <v>558</v>
      </c>
      <c r="F95" s="73" t="s">
        <v>561</v>
      </c>
      <c r="G95" s="78">
        <v>5</v>
      </c>
      <c r="H95" s="74"/>
    </row>
    <row r="96" spans="1:8" ht="15.75" thickBot="1" x14ac:dyDescent="0.3">
      <c r="A96" s="212"/>
      <c r="B96" s="73" t="s">
        <v>356</v>
      </c>
      <c r="C96" s="73" t="s">
        <v>400</v>
      </c>
      <c r="D96" s="75">
        <v>3</v>
      </c>
      <c r="E96" s="73" t="s">
        <v>401</v>
      </c>
      <c r="F96" s="73" t="s">
        <v>402</v>
      </c>
      <c r="G96" s="78">
        <v>1</v>
      </c>
      <c r="H96" s="74"/>
    </row>
    <row r="97" spans="1:8" ht="15.75" thickBot="1" x14ac:dyDescent="0.3">
      <c r="A97" s="212"/>
      <c r="B97" s="73" t="s">
        <v>356</v>
      </c>
      <c r="C97" s="73" t="s">
        <v>429</v>
      </c>
      <c r="D97" s="75">
        <v>12</v>
      </c>
      <c r="E97" s="73" t="s">
        <v>431</v>
      </c>
      <c r="F97" s="73" t="s">
        <v>424</v>
      </c>
      <c r="G97" s="78">
        <v>2</v>
      </c>
      <c r="H97" s="74"/>
    </row>
    <row r="98" spans="1:8" ht="15.75" thickBot="1" x14ac:dyDescent="0.3">
      <c r="A98" s="212"/>
      <c r="B98" s="73" t="s">
        <v>356</v>
      </c>
      <c r="C98" s="73" t="s">
        <v>411</v>
      </c>
      <c r="D98" s="75">
        <v>25</v>
      </c>
      <c r="E98" s="73" t="s">
        <v>398</v>
      </c>
      <c r="F98" s="73" t="s">
        <v>412</v>
      </c>
      <c r="G98" s="78">
        <v>3</v>
      </c>
      <c r="H98" s="74"/>
    </row>
    <row r="99" spans="1:8" ht="15.75" thickBot="1" x14ac:dyDescent="0.3">
      <c r="A99" s="212"/>
      <c r="B99" s="73" t="s">
        <v>356</v>
      </c>
      <c r="C99" s="73" t="s">
        <v>442</v>
      </c>
      <c r="D99" s="75">
        <v>22</v>
      </c>
      <c r="E99" s="73" t="s">
        <v>398</v>
      </c>
      <c r="F99" s="73" t="s">
        <v>444</v>
      </c>
      <c r="G99" s="78">
        <v>3</v>
      </c>
      <c r="H99" s="74"/>
    </row>
    <row r="100" spans="1:8" ht="15.75" thickBot="1" x14ac:dyDescent="0.3">
      <c r="A100" s="212"/>
      <c r="B100" s="73" t="s">
        <v>356</v>
      </c>
      <c r="C100" s="73" t="s">
        <v>689</v>
      </c>
      <c r="D100" s="75">
        <v>59</v>
      </c>
      <c r="E100" s="73" t="s">
        <v>357</v>
      </c>
      <c r="F100" s="73" t="s">
        <v>690</v>
      </c>
      <c r="G100" s="78">
        <v>8</v>
      </c>
      <c r="H100" s="74"/>
    </row>
    <row r="101" spans="1:8" ht="15.75" thickBot="1" x14ac:dyDescent="0.3">
      <c r="A101" s="212"/>
      <c r="B101" s="73" t="s">
        <v>356</v>
      </c>
      <c r="C101" s="73" t="s">
        <v>691</v>
      </c>
      <c r="D101" s="75">
        <v>14</v>
      </c>
      <c r="E101" s="73" t="s">
        <v>398</v>
      </c>
      <c r="F101" s="73" t="s">
        <v>399</v>
      </c>
      <c r="G101" s="78">
        <v>2</v>
      </c>
      <c r="H101" s="74"/>
    </row>
    <row r="102" spans="1:8" ht="15.75" thickBot="1" x14ac:dyDescent="0.3">
      <c r="A102" s="212"/>
      <c r="B102" s="73" t="s">
        <v>356</v>
      </c>
      <c r="C102" s="73" t="s">
        <v>692</v>
      </c>
      <c r="D102" s="75">
        <v>32</v>
      </c>
      <c r="E102" s="73" t="s">
        <v>357</v>
      </c>
      <c r="F102" s="73" t="s">
        <v>407</v>
      </c>
      <c r="G102" s="78">
        <v>5</v>
      </c>
      <c r="H102" s="74"/>
    </row>
    <row r="103" spans="1:8" ht="15.75" thickBot="1" x14ac:dyDescent="0.3">
      <c r="A103" s="212"/>
      <c r="B103" s="73" t="s">
        <v>356</v>
      </c>
      <c r="C103" s="73" t="s">
        <v>447</v>
      </c>
      <c r="D103" s="75">
        <v>2</v>
      </c>
      <c r="E103" s="73" t="s">
        <v>357</v>
      </c>
      <c r="F103" s="73" t="s">
        <v>407</v>
      </c>
      <c r="G103" s="78">
        <v>1</v>
      </c>
      <c r="H103" s="74"/>
    </row>
    <row r="104" spans="1:8" ht="15.75" thickBot="1" x14ac:dyDescent="0.3">
      <c r="A104" s="212"/>
      <c r="B104" s="73" t="s">
        <v>356</v>
      </c>
      <c r="C104" s="73" t="s">
        <v>447</v>
      </c>
      <c r="D104" s="75">
        <v>16</v>
      </c>
      <c r="E104" s="73" t="s">
        <v>357</v>
      </c>
      <c r="F104" s="73" t="s">
        <v>404</v>
      </c>
      <c r="G104" s="78">
        <v>3</v>
      </c>
      <c r="H104" s="74"/>
    </row>
    <row r="105" spans="1:8" ht="15.75" thickBot="1" x14ac:dyDescent="0.3">
      <c r="A105" s="212"/>
      <c r="B105" s="73" t="s">
        <v>356</v>
      </c>
      <c r="C105" s="73" t="s">
        <v>447</v>
      </c>
      <c r="D105" s="75">
        <v>35</v>
      </c>
      <c r="E105" s="73" t="s">
        <v>357</v>
      </c>
      <c r="F105" s="73" t="s">
        <v>436</v>
      </c>
      <c r="G105" s="78">
        <v>5</v>
      </c>
      <c r="H105" s="74"/>
    </row>
    <row r="106" spans="1:8" ht="15.75" thickBot="1" x14ac:dyDescent="0.3">
      <c r="A106" s="212"/>
      <c r="B106" s="73" t="s">
        <v>356</v>
      </c>
      <c r="C106" s="73" t="s">
        <v>464</v>
      </c>
      <c r="D106" s="75">
        <v>1</v>
      </c>
      <c r="E106" s="73" t="s">
        <v>456</v>
      </c>
      <c r="F106" s="73" t="s">
        <v>465</v>
      </c>
      <c r="G106" s="78">
        <v>1</v>
      </c>
      <c r="H106" s="74"/>
    </row>
    <row r="107" spans="1:8" ht="15.75" thickBot="1" x14ac:dyDescent="0.3">
      <c r="A107" s="212"/>
      <c r="B107" s="73" t="s">
        <v>356</v>
      </c>
      <c r="C107" s="73" t="s">
        <v>464</v>
      </c>
      <c r="D107" s="75">
        <v>1</v>
      </c>
      <c r="E107" s="73" t="s">
        <v>357</v>
      </c>
      <c r="F107" s="73" t="s">
        <v>436</v>
      </c>
      <c r="G107" s="78">
        <v>1</v>
      </c>
      <c r="H107" s="74"/>
    </row>
    <row r="108" spans="1:8" ht="15.75" thickBot="1" x14ac:dyDescent="0.3">
      <c r="A108" s="212"/>
      <c r="B108" s="73" t="s">
        <v>356</v>
      </c>
      <c r="C108" s="73" t="s">
        <v>464</v>
      </c>
      <c r="D108" s="75">
        <v>7</v>
      </c>
      <c r="E108" s="73" t="s">
        <v>357</v>
      </c>
      <c r="F108" s="73" t="s">
        <v>407</v>
      </c>
      <c r="G108" s="78">
        <v>1</v>
      </c>
      <c r="H108" s="74"/>
    </row>
    <row r="109" spans="1:8" ht="15.75" thickBot="1" x14ac:dyDescent="0.3">
      <c r="A109" s="212"/>
      <c r="B109" s="73" t="s">
        <v>356</v>
      </c>
      <c r="C109" s="73" t="s">
        <v>693</v>
      </c>
      <c r="D109" s="75">
        <v>60</v>
      </c>
      <c r="E109" s="73" t="s">
        <v>357</v>
      </c>
      <c r="F109" s="73" t="s">
        <v>404</v>
      </c>
      <c r="G109" s="78">
        <v>8</v>
      </c>
      <c r="H109" s="74"/>
    </row>
    <row r="110" spans="1:8" ht="15.75" thickBot="1" x14ac:dyDescent="0.3">
      <c r="A110" s="212"/>
      <c r="B110" s="73" t="s">
        <v>356</v>
      </c>
      <c r="C110" s="73" t="s">
        <v>694</v>
      </c>
      <c r="D110" s="75">
        <v>1</v>
      </c>
      <c r="E110" s="73" t="s">
        <v>357</v>
      </c>
      <c r="F110" s="73" t="s">
        <v>695</v>
      </c>
      <c r="G110" s="78">
        <v>1</v>
      </c>
      <c r="H110" s="74"/>
    </row>
    <row r="111" spans="1:8" ht="15.75" thickBot="1" x14ac:dyDescent="0.3">
      <c r="A111" s="212"/>
      <c r="B111" s="73" t="s">
        <v>356</v>
      </c>
      <c r="C111" s="73" t="s">
        <v>694</v>
      </c>
      <c r="D111" s="75">
        <v>26</v>
      </c>
      <c r="E111" s="73" t="s">
        <v>357</v>
      </c>
      <c r="F111" s="73" t="s">
        <v>436</v>
      </c>
      <c r="G111" s="78">
        <v>5</v>
      </c>
      <c r="H111" s="74"/>
    </row>
    <row r="112" spans="1:8" ht="15.75" thickBot="1" x14ac:dyDescent="0.3">
      <c r="A112" s="212"/>
      <c r="B112" s="73" t="s">
        <v>356</v>
      </c>
      <c r="C112" s="73" t="s">
        <v>440</v>
      </c>
      <c r="D112" s="75">
        <v>9</v>
      </c>
      <c r="E112" s="73" t="s">
        <v>398</v>
      </c>
      <c r="F112" s="73" t="s">
        <v>399</v>
      </c>
      <c r="G112" s="78">
        <v>2</v>
      </c>
      <c r="H112" s="74"/>
    </row>
    <row r="113" spans="1:8" ht="15.75" thickBot="1" x14ac:dyDescent="0.3">
      <c r="A113" s="212"/>
      <c r="B113" s="73" t="s">
        <v>356</v>
      </c>
      <c r="C113" s="73" t="s">
        <v>440</v>
      </c>
      <c r="D113" s="75">
        <v>32</v>
      </c>
      <c r="E113" s="73" t="s">
        <v>398</v>
      </c>
      <c r="F113" s="73" t="s">
        <v>418</v>
      </c>
      <c r="G113" s="78">
        <v>5</v>
      </c>
      <c r="H113" s="74"/>
    </row>
    <row r="114" spans="1:8" ht="15.75" thickBot="1" x14ac:dyDescent="0.3">
      <c r="A114" s="212"/>
      <c r="B114" s="73" t="s">
        <v>356</v>
      </c>
      <c r="C114" s="73" t="s">
        <v>425</v>
      </c>
      <c r="D114" s="75">
        <v>21</v>
      </c>
      <c r="E114" s="73" t="s">
        <v>401</v>
      </c>
      <c r="F114" s="73" t="s">
        <v>402</v>
      </c>
      <c r="G114" s="78">
        <v>3</v>
      </c>
      <c r="H114" s="74"/>
    </row>
    <row r="115" spans="1:8" ht="15.75" thickBot="1" x14ac:dyDescent="0.3">
      <c r="A115" s="212"/>
      <c r="B115" s="73" t="s">
        <v>356</v>
      </c>
      <c r="C115" s="73" t="s">
        <v>696</v>
      </c>
      <c r="D115" s="75">
        <v>10</v>
      </c>
      <c r="E115" s="73" t="s">
        <v>423</v>
      </c>
      <c r="F115" s="73" t="s">
        <v>424</v>
      </c>
      <c r="G115" s="78">
        <v>2</v>
      </c>
      <c r="H115" s="74"/>
    </row>
    <row r="116" spans="1:8" ht="15.75" thickBot="1" x14ac:dyDescent="0.3">
      <c r="A116" s="212"/>
      <c r="B116" s="73" t="s">
        <v>356</v>
      </c>
      <c r="C116" s="73" t="s">
        <v>697</v>
      </c>
      <c r="D116" s="75">
        <v>18</v>
      </c>
      <c r="E116" s="73" t="s">
        <v>357</v>
      </c>
      <c r="F116" s="73" t="s">
        <v>404</v>
      </c>
      <c r="G116" s="78">
        <v>3</v>
      </c>
      <c r="H116" s="74"/>
    </row>
    <row r="117" spans="1:8" ht="15.75" thickBot="1" x14ac:dyDescent="0.3">
      <c r="A117" s="212"/>
      <c r="B117" s="73" t="s">
        <v>356</v>
      </c>
      <c r="C117" s="73" t="s">
        <v>697</v>
      </c>
      <c r="D117" s="75">
        <v>27</v>
      </c>
      <c r="E117" s="73" t="s">
        <v>357</v>
      </c>
      <c r="F117" s="73" t="s">
        <v>451</v>
      </c>
      <c r="G117" s="78">
        <v>5</v>
      </c>
      <c r="H117" s="74"/>
    </row>
    <row r="118" spans="1:8" ht="15.75" thickBot="1" x14ac:dyDescent="0.3">
      <c r="A118" s="212"/>
      <c r="B118" s="73" t="s">
        <v>356</v>
      </c>
      <c r="C118" s="73" t="s">
        <v>698</v>
      </c>
      <c r="D118" s="75">
        <v>50</v>
      </c>
      <c r="E118" s="73" t="s">
        <v>357</v>
      </c>
      <c r="F118" s="73" t="s">
        <v>404</v>
      </c>
      <c r="G118" s="78">
        <v>8</v>
      </c>
      <c r="H118" s="74"/>
    </row>
    <row r="119" spans="1:8" ht="15.75" thickBot="1" x14ac:dyDescent="0.3">
      <c r="A119" s="212"/>
      <c r="B119" s="73" t="s">
        <v>356</v>
      </c>
      <c r="C119" s="73" t="s">
        <v>699</v>
      </c>
      <c r="D119" s="75">
        <v>45</v>
      </c>
      <c r="E119" s="73" t="s">
        <v>357</v>
      </c>
      <c r="F119" s="73" t="s">
        <v>404</v>
      </c>
      <c r="G119" s="78">
        <v>5</v>
      </c>
      <c r="H119" s="74"/>
    </row>
    <row r="120" spans="1:8" ht="15.75" thickBot="1" x14ac:dyDescent="0.3">
      <c r="A120" s="212"/>
      <c r="B120" s="73" t="s">
        <v>356</v>
      </c>
      <c r="C120" s="73" t="s">
        <v>488</v>
      </c>
      <c r="D120" s="75">
        <v>30</v>
      </c>
      <c r="E120" s="73" t="s">
        <v>483</v>
      </c>
      <c r="F120" s="73" t="s">
        <v>484</v>
      </c>
      <c r="G120" s="78">
        <v>5</v>
      </c>
      <c r="H120" s="74"/>
    </row>
    <row r="121" spans="1:8" ht="15.75" thickBot="1" x14ac:dyDescent="0.3">
      <c r="A121" s="212"/>
      <c r="B121" s="73" t="s">
        <v>356</v>
      </c>
      <c r="C121" s="73" t="s">
        <v>700</v>
      </c>
      <c r="D121" s="75">
        <v>15</v>
      </c>
      <c r="E121" s="73" t="s">
        <v>398</v>
      </c>
      <c r="F121" s="73" t="s">
        <v>412</v>
      </c>
      <c r="G121" s="78">
        <v>2</v>
      </c>
      <c r="H121" s="74"/>
    </row>
    <row r="122" spans="1:8" ht="15.75" thickBot="1" x14ac:dyDescent="0.3">
      <c r="A122" s="212"/>
      <c r="B122" s="73" t="s">
        <v>356</v>
      </c>
      <c r="C122" s="73" t="s">
        <v>701</v>
      </c>
      <c r="D122" s="75">
        <v>15</v>
      </c>
      <c r="E122" s="73" t="s">
        <v>398</v>
      </c>
      <c r="F122" s="73" t="s">
        <v>412</v>
      </c>
      <c r="G122" s="78">
        <v>2</v>
      </c>
      <c r="H122" s="74"/>
    </row>
    <row r="123" spans="1:8" ht="15.75" thickBot="1" x14ac:dyDescent="0.3">
      <c r="A123" s="212"/>
      <c r="B123" s="73" t="s">
        <v>356</v>
      </c>
      <c r="C123" s="73" t="s">
        <v>491</v>
      </c>
      <c r="D123" s="75">
        <v>25</v>
      </c>
      <c r="E123" s="73" t="s">
        <v>398</v>
      </c>
      <c r="F123" s="73" t="s">
        <v>444</v>
      </c>
      <c r="G123" s="78">
        <v>3</v>
      </c>
      <c r="H123" s="74"/>
    </row>
    <row r="124" spans="1:8" ht="15.75" thickBot="1" x14ac:dyDescent="0.3">
      <c r="A124" s="212"/>
      <c r="B124" s="73" t="s">
        <v>356</v>
      </c>
      <c r="C124" s="73" t="s">
        <v>702</v>
      </c>
      <c r="D124" s="75">
        <v>33</v>
      </c>
      <c r="E124" s="73" t="s">
        <v>357</v>
      </c>
      <c r="F124" s="73" t="s">
        <v>703</v>
      </c>
      <c r="G124" s="78">
        <v>5</v>
      </c>
      <c r="H124" s="74"/>
    </row>
    <row r="125" spans="1:8" ht="15.75" thickBot="1" x14ac:dyDescent="0.3">
      <c r="A125" s="212"/>
      <c r="B125" s="73" t="s">
        <v>356</v>
      </c>
      <c r="C125" s="73" t="s">
        <v>704</v>
      </c>
      <c r="D125" s="75">
        <v>33</v>
      </c>
      <c r="E125" s="73" t="s">
        <v>357</v>
      </c>
      <c r="F125" s="73" t="s">
        <v>703</v>
      </c>
      <c r="G125" s="78">
        <v>5</v>
      </c>
      <c r="H125" s="74"/>
    </row>
    <row r="126" spans="1:8" ht="15.75" thickBot="1" x14ac:dyDescent="0.3">
      <c r="A126" s="212"/>
      <c r="B126" s="73" t="s">
        <v>356</v>
      </c>
      <c r="C126" s="73" t="s">
        <v>492</v>
      </c>
      <c r="D126" s="75">
        <v>29</v>
      </c>
      <c r="E126" s="73" t="s">
        <v>398</v>
      </c>
      <c r="F126" s="73" t="s">
        <v>399</v>
      </c>
      <c r="G126" s="78">
        <v>5</v>
      </c>
      <c r="H126" s="74"/>
    </row>
    <row r="127" spans="1:8" ht="15.75" thickBot="1" x14ac:dyDescent="0.3">
      <c r="A127" s="212"/>
      <c r="B127" s="73" t="s">
        <v>356</v>
      </c>
      <c r="C127" s="73" t="s">
        <v>419</v>
      </c>
      <c r="D127" s="75">
        <v>25</v>
      </c>
      <c r="E127" s="73" t="s">
        <v>398</v>
      </c>
      <c r="F127" s="73" t="s">
        <v>412</v>
      </c>
      <c r="G127" s="78">
        <v>3</v>
      </c>
      <c r="H127" s="74"/>
    </row>
    <row r="128" spans="1:8" ht="15.75" thickBot="1" x14ac:dyDescent="0.3">
      <c r="A128" s="212"/>
      <c r="B128" s="73" t="s">
        <v>356</v>
      </c>
      <c r="C128" s="73" t="s">
        <v>486</v>
      </c>
      <c r="D128" s="75">
        <v>1</v>
      </c>
      <c r="E128" s="73" t="s">
        <v>398</v>
      </c>
      <c r="F128" s="73" t="s">
        <v>444</v>
      </c>
      <c r="G128" s="78">
        <v>1</v>
      </c>
      <c r="H128" s="74"/>
    </row>
    <row r="129" spans="1:8" ht="15.75" thickBot="1" x14ac:dyDescent="0.3">
      <c r="A129" s="212"/>
      <c r="B129" s="73" t="s">
        <v>356</v>
      </c>
      <c r="C129" s="73" t="s">
        <v>486</v>
      </c>
      <c r="D129" s="75">
        <v>1</v>
      </c>
      <c r="E129" s="73" t="s">
        <v>398</v>
      </c>
      <c r="F129" s="73" t="s">
        <v>418</v>
      </c>
      <c r="G129" s="78">
        <v>1</v>
      </c>
      <c r="H129" s="74"/>
    </row>
    <row r="130" spans="1:8" ht="15.75" thickBot="1" x14ac:dyDescent="0.3">
      <c r="A130" s="212"/>
      <c r="B130" s="73" t="s">
        <v>356</v>
      </c>
      <c r="C130" s="73" t="s">
        <v>486</v>
      </c>
      <c r="D130" s="75">
        <v>38</v>
      </c>
      <c r="E130" s="73" t="s">
        <v>398</v>
      </c>
      <c r="F130" s="73" t="s">
        <v>705</v>
      </c>
      <c r="G130" s="78">
        <v>5</v>
      </c>
      <c r="H130" s="74"/>
    </row>
    <row r="131" spans="1:8" ht="15.75" thickBot="1" x14ac:dyDescent="0.3">
      <c r="A131" s="212"/>
      <c r="B131" s="73" t="s">
        <v>356</v>
      </c>
      <c r="C131" s="73" t="s">
        <v>495</v>
      </c>
      <c r="D131" s="75">
        <v>48</v>
      </c>
      <c r="E131" s="73" t="s">
        <v>473</v>
      </c>
      <c r="F131" s="73" t="s">
        <v>474</v>
      </c>
      <c r="G131" s="78">
        <v>5</v>
      </c>
      <c r="H131" s="74"/>
    </row>
    <row r="132" spans="1:8" ht="15.75" thickBot="1" x14ac:dyDescent="0.3">
      <c r="A132" s="212"/>
      <c r="B132" s="73" t="s">
        <v>356</v>
      </c>
      <c r="C132" s="73" t="s">
        <v>468</v>
      </c>
      <c r="D132" s="75">
        <v>35</v>
      </c>
      <c r="E132" s="73" t="s">
        <v>357</v>
      </c>
      <c r="F132" s="73" t="s">
        <v>407</v>
      </c>
      <c r="G132" s="78">
        <v>5</v>
      </c>
      <c r="H132" s="74"/>
    </row>
    <row r="133" spans="1:8" ht="15.75" thickBot="1" x14ac:dyDescent="0.3">
      <c r="A133" s="212"/>
      <c r="B133" s="73" t="s">
        <v>356</v>
      </c>
      <c r="C133" s="73" t="s">
        <v>489</v>
      </c>
      <c r="D133" s="75">
        <v>9</v>
      </c>
      <c r="E133" s="73" t="s">
        <v>401</v>
      </c>
      <c r="F133" s="73" t="s">
        <v>490</v>
      </c>
      <c r="G133" s="78">
        <v>2</v>
      </c>
      <c r="H133" s="74"/>
    </row>
    <row r="134" spans="1:8" ht="15.75" thickBot="1" x14ac:dyDescent="0.3">
      <c r="A134" s="212"/>
      <c r="B134" s="73" t="s">
        <v>356</v>
      </c>
      <c r="C134" s="73" t="s">
        <v>467</v>
      </c>
      <c r="D134" s="75">
        <v>4</v>
      </c>
      <c r="E134" s="73" t="s">
        <v>357</v>
      </c>
      <c r="F134" s="73" t="s">
        <v>436</v>
      </c>
      <c r="G134" s="78">
        <v>1</v>
      </c>
      <c r="H134" s="74"/>
    </row>
    <row r="135" spans="1:8" ht="15.75" thickBot="1" x14ac:dyDescent="0.3">
      <c r="A135" s="212"/>
      <c r="B135" s="73" t="s">
        <v>356</v>
      </c>
      <c r="C135" s="73" t="s">
        <v>493</v>
      </c>
      <c r="D135" s="75">
        <v>13</v>
      </c>
      <c r="E135" s="73" t="s">
        <v>479</v>
      </c>
      <c r="F135" s="73" t="s">
        <v>706</v>
      </c>
      <c r="G135" s="78">
        <v>2</v>
      </c>
      <c r="H135" s="74"/>
    </row>
    <row r="136" spans="1:8" ht="15.75" thickBot="1" x14ac:dyDescent="0.3">
      <c r="A136" s="212"/>
      <c r="B136" s="73" t="s">
        <v>356</v>
      </c>
      <c r="C136" s="73" t="s">
        <v>509</v>
      </c>
      <c r="D136" s="75">
        <v>16</v>
      </c>
      <c r="E136" s="73" t="s">
        <v>456</v>
      </c>
      <c r="F136" s="73" t="s">
        <v>465</v>
      </c>
      <c r="G136" s="78">
        <v>3</v>
      </c>
      <c r="H136" s="74"/>
    </row>
    <row r="137" spans="1:8" ht="15.75" thickBot="1" x14ac:dyDescent="0.3">
      <c r="A137" s="212"/>
      <c r="B137" s="73" t="s">
        <v>356</v>
      </c>
      <c r="C137" s="73" t="s">
        <v>707</v>
      </c>
      <c r="D137" s="75">
        <v>25</v>
      </c>
      <c r="E137" s="73" t="s">
        <v>398</v>
      </c>
      <c r="F137" s="73" t="s">
        <v>708</v>
      </c>
      <c r="G137" s="78">
        <v>3</v>
      </c>
      <c r="H137" s="74"/>
    </row>
    <row r="138" spans="1:8" ht="15.75" thickBot="1" x14ac:dyDescent="0.3">
      <c r="A138" s="212"/>
      <c r="B138" s="73" t="s">
        <v>356</v>
      </c>
      <c r="C138" s="73" t="s">
        <v>408</v>
      </c>
      <c r="D138" s="75">
        <v>38</v>
      </c>
      <c r="E138" s="73" t="s">
        <v>357</v>
      </c>
      <c r="F138" s="73" t="s">
        <v>407</v>
      </c>
      <c r="G138" s="78">
        <v>5</v>
      </c>
      <c r="H138" s="74"/>
    </row>
    <row r="139" spans="1:8" ht="15.75" thickBot="1" x14ac:dyDescent="0.3">
      <c r="A139" s="212"/>
      <c r="B139" s="73" t="s">
        <v>356</v>
      </c>
      <c r="C139" s="73" t="s">
        <v>500</v>
      </c>
      <c r="D139" s="75">
        <v>13</v>
      </c>
      <c r="E139" s="73" t="s">
        <v>398</v>
      </c>
      <c r="F139" s="73" t="s">
        <v>412</v>
      </c>
      <c r="G139" s="78">
        <v>2</v>
      </c>
      <c r="H139" s="74"/>
    </row>
    <row r="140" spans="1:8" ht="15.75" thickBot="1" x14ac:dyDescent="0.3">
      <c r="A140" s="212"/>
      <c r="B140" s="73" t="s">
        <v>356</v>
      </c>
      <c r="C140" s="73" t="s">
        <v>502</v>
      </c>
      <c r="D140" s="75">
        <v>40</v>
      </c>
      <c r="E140" s="73" t="s">
        <v>357</v>
      </c>
      <c r="F140" s="73" t="s">
        <v>404</v>
      </c>
      <c r="G140" s="78">
        <v>5</v>
      </c>
      <c r="H140" s="74"/>
    </row>
    <row r="141" spans="1:8" ht="15.75" thickBot="1" x14ac:dyDescent="0.3">
      <c r="A141" s="212"/>
      <c r="B141" s="73" t="s">
        <v>356</v>
      </c>
      <c r="C141" s="73" t="s">
        <v>450</v>
      </c>
      <c r="D141" s="75">
        <v>2</v>
      </c>
      <c r="E141" s="73" t="s">
        <v>357</v>
      </c>
      <c r="F141" s="73" t="s">
        <v>451</v>
      </c>
      <c r="G141" s="78">
        <v>1</v>
      </c>
      <c r="H141" s="74"/>
    </row>
    <row r="142" spans="1:8" ht="15.75" thickBot="1" x14ac:dyDescent="0.3">
      <c r="A142" s="212"/>
      <c r="B142" s="73" t="s">
        <v>356</v>
      </c>
      <c r="C142" s="73" t="s">
        <v>409</v>
      </c>
      <c r="D142" s="75">
        <v>43</v>
      </c>
      <c r="E142" s="73" t="s">
        <v>357</v>
      </c>
      <c r="F142" s="73" t="s">
        <v>407</v>
      </c>
      <c r="G142" s="78">
        <v>5</v>
      </c>
      <c r="H142" s="74"/>
    </row>
    <row r="143" spans="1:8" ht="15.75" thickBot="1" x14ac:dyDescent="0.3">
      <c r="A143" s="212"/>
      <c r="B143" s="73" t="s">
        <v>356</v>
      </c>
      <c r="C143" s="73" t="s">
        <v>469</v>
      </c>
      <c r="D143" s="75">
        <v>37</v>
      </c>
      <c r="E143" s="73" t="s">
        <v>357</v>
      </c>
      <c r="F143" s="73" t="s">
        <v>407</v>
      </c>
      <c r="G143" s="78">
        <v>5</v>
      </c>
      <c r="H143" s="74"/>
    </row>
    <row r="144" spans="1:8" ht="15.75" thickBot="1" x14ac:dyDescent="0.3">
      <c r="A144" s="212"/>
      <c r="B144" s="73" t="s">
        <v>356</v>
      </c>
      <c r="C144" s="73" t="s">
        <v>452</v>
      </c>
      <c r="D144" s="75">
        <v>3</v>
      </c>
      <c r="E144" s="73" t="s">
        <v>453</v>
      </c>
      <c r="F144" s="73" t="s">
        <v>454</v>
      </c>
      <c r="G144" s="78">
        <v>1</v>
      </c>
      <c r="H144" s="74"/>
    </row>
    <row r="145" spans="1:8" ht="15.75" thickBot="1" x14ac:dyDescent="0.3">
      <c r="A145" s="212"/>
      <c r="B145" s="73" t="s">
        <v>356</v>
      </c>
      <c r="C145" s="73" t="s">
        <v>455</v>
      </c>
      <c r="D145" s="75">
        <v>2</v>
      </c>
      <c r="E145" s="73" t="s">
        <v>456</v>
      </c>
      <c r="F145" s="73" t="s">
        <v>457</v>
      </c>
      <c r="G145" s="78">
        <v>1</v>
      </c>
      <c r="H145" s="74"/>
    </row>
    <row r="146" spans="1:8" ht="15.75" thickBot="1" x14ac:dyDescent="0.3">
      <c r="A146" s="212"/>
      <c r="B146" s="73" t="s">
        <v>356</v>
      </c>
      <c r="C146" s="73" t="s">
        <v>458</v>
      </c>
      <c r="D146" s="75">
        <v>1</v>
      </c>
      <c r="E146" s="73" t="s">
        <v>357</v>
      </c>
      <c r="F146" s="73" t="s">
        <v>459</v>
      </c>
      <c r="G146" s="78">
        <v>1</v>
      </c>
      <c r="H146" s="74"/>
    </row>
    <row r="147" spans="1:8" ht="15.75" thickBot="1" x14ac:dyDescent="0.3">
      <c r="A147" s="212"/>
      <c r="B147" s="73" t="s">
        <v>356</v>
      </c>
      <c r="C147" s="73" t="s">
        <v>460</v>
      </c>
      <c r="D147" s="75">
        <v>1</v>
      </c>
      <c r="E147" s="73" t="s">
        <v>357</v>
      </c>
      <c r="F147" s="73" t="s">
        <v>461</v>
      </c>
      <c r="G147" s="78">
        <v>1</v>
      </c>
      <c r="H147" s="74"/>
    </row>
    <row r="148" spans="1:8" ht="15.75" thickBot="1" x14ac:dyDescent="0.3">
      <c r="A148" s="212"/>
      <c r="B148" s="73" t="s">
        <v>356</v>
      </c>
      <c r="C148" s="73" t="s">
        <v>462</v>
      </c>
      <c r="D148" s="75">
        <v>8</v>
      </c>
      <c r="E148" s="73" t="s">
        <v>357</v>
      </c>
      <c r="F148" s="73" t="s">
        <v>407</v>
      </c>
      <c r="G148" s="78">
        <v>1</v>
      </c>
      <c r="H148" s="74"/>
    </row>
    <row r="149" spans="1:8" ht="15.75" thickBot="1" x14ac:dyDescent="0.3">
      <c r="A149" s="212"/>
      <c r="B149" s="73" t="s">
        <v>356</v>
      </c>
      <c r="C149" s="73" t="s">
        <v>510</v>
      </c>
      <c r="D149" s="75">
        <v>12</v>
      </c>
      <c r="E149" s="73" t="s">
        <v>398</v>
      </c>
      <c r="F149" s="73" t="s">
        <v>412</v>
      </c>
      <c r="G149" s="78">
        <v>2</v>
      </c>
      <c r="H149" s="74"/>
    </row>
    <row r="150" spans="1:8" ht="15.75" thickBot="1" x14ac:dyDescent="0.3">
      <c r="A150" s="212"/>
      <c r="B150" s="73" t="s">
        <v>356</v>
      </c>
      <c r="C150" s="73" t="s">
        <v>709</v>
      </c>
      <c r="D150" s="75">
        <v>16</v>
      </c>
      <c r="E150" s="73" t="s">
        <v>357</v>
      </c>
      <c r="F150" s="73" t="s">
        <v>404</v>
      </c>
      <c r="G150" s="78">
        <v>3</v>
      </c>
      <c r="H150" s="74"/>
    </row>
    <row r="151" spans="1:8" ht="15.75" thickBot="1" x14ac:dyDescent="0.3">
      <c r="A151" s="212"/>
      <c r="B151" s="73" t="s">
        <v>356</v>
      </c>
      <c r="C151" s="73" t="s">
        <v>405</v>
      </c>
      <c r="D151" s="75">
        <v>40</v>
      </c>
      <c r="E151" s="73" t="s">
        <v>357</v>
      </c>
      <c r="F151" s="73" t="s">
        <v>404</v>
      </c>
      <c r="G151" s="78">
        <v>5</v>
      </c>
      <c r="H151" s="74"/>
    </row>
    <row r="152" spans="1:8" ht="15.75" thickBot="1" x14ac:dyDescent="0.3">
      <c r="A152" s="212"/>
      <c r="B152" s="73" t="s">
        <v>356</v>
      </c>
      <c r="C152" s="73" t="s">
        <v>406</v>
      </c>
      <c r="D152" s="75">
        <v>25</v>
      </c>
      <c r="E152" s="73" t="s">
        <v>357</v>
      </c>
      <c r="F152" s="73" t="s">
        <v>407</v>
      </c>
      <c r="G152" s="78">
        <v>3</v>
      </c>
      <c r="H152" s="74"/>
    </row>
    <row r="153" spans="1:8" ht="15.75" thickBot="1" x14ac:dyDescent="0.3">
      <c r="A153" s="212"/>
      <c r="B153" s="73" t="s">
        <v>356</v>
      </c>
      <c r="C153" s="73" t="s">
        <v>710</v>
      </c>
      <c r="D153" s="75">
        <v>25</v>
      </c>
      <c r="E153" s="73" t="s">
        <v>398</v>
      </c>
      <c r="F153" s="73" t="s">
        <v>444</v>
      </c>
      <c r="G153" s="78">
        <v>3</v>
      </c>
      <c r="H153" s="74"/>
    </row>
    <row r="154" spans="1:8" ht="15.75" thickBot="1" x14ac:dyDescent="0.3">
      <c r="A154" s="212"/>
      <c r="B154" s="73" t="s">
        <v>356</v>
      </c>
      <c r="C154" s="73" t="s">
        <v>711</v>
      </c>
      <c r="D154" s="75">
        <v>10</v>
      </c>
      <c r="E154" s="73" t="s">
        <v>398</v>
      </c>
      <c r="F154" s="73" t="s">
        <v>705</v>
      </c>
      <c r="G154" s="78">
        <v>2</v>
      </c>
      <c r="H154" s="74"/>
    </row>
    <row r="155" spans="1:8" ht="15.75" thickBot="1" x14ac:dyDescent="0.3">
      <c r="A155" s="212"/>
      <c r="B155" s="73" t="s">
        <v>356</v>
      </c>
      <c r="C155" s="73" t="s">
        <v>711</v>
      </c>
      <c r="D155" s="75">
        <v>25</v>
      </c>
      <c r="E155" s="73" t="s">
        <v>398</v>
      </c>
      <c r="F155" s="73" t="s">
        <v>705</v>
      </c>
      <c r="G155" s="78">
        <v>3</v>
      </c>
      <c r="H155" s="74"/>
    </row>
    <row r="156" spans="1:8" ht="15.75" thickBot="1" x14ac:dyDescent="0.3">
      <c r="A156" s="212"/>
      <c r="B156" s="73" t="s">
        <v>356</v>
      </c>
      <c r="C156" s="73" t="s">
        <v>511</v>
      </c>
      <c r="D156" s="75">
        <v>8</v>
      </c>
      <c r="E156" s="73" t="s">
        <v>357</v>
      </c>
      <c r="F156" s="73" t="s">
        <v>407</v>
      </c>
      <c r="G156" s="78">
        <v>1</v>
      </c>
      <c r="H156" s="74"/>
    </row>
    <row r="157" spans="1:8" ht="15.75" thickBot="1" x14ac:dyDescent="0.3">
      <c r="A157" s="212"/>
      <c r="B157" s="73" t="s">
        <v>356</v>
      </c>
      <c r="C157" s="73" t="s">
        <v>511</v>
      </c>
      <c r="D157" s="75">
        <v>9</v>
      </c>
      <c r="E157" s="73" t="s">
        <v>512</v>
      </c>
      <c r="F157" s="73" t="s">
        <v>513</v>
      </c>
      <c r="G157" s="78">
        <v>2</v>
      </c>
      <c r="H157" s="74"/>
    </row>
    <row r="158" spans="1:8" ht="15.75" thickBot="1" x14ac:dyDescent="0.3">
      <c r="A158" s="212"/>
      <c r="B158" s="73" t="s">
        <v>356</v>
      </c>
      <c r="C158" s="73" t="s">
        <v>445</v>
      </c>
      <c r="D158" s="75">
        <v>10</v>
      </c>
      <c r="E158" s="73" t="s">
        <v>398</v>
      </c>
      <c r="F158" s="73" t="s">
        <v>418</v>
      </c>
      <c r="G158" s="78">
        <v>2</v>
      </c>
      <c r="H158" s="74"/>
    </row>
    <row r="159" spans="1:8" ht="15.75" thickBot="1" x14ac:dyDescent="0.3">
      <c r="A159" s="212"/>
      <c r="B159" s="73" t="s">
        <v>356</v>
      </c>
      <c r="C159" s="73" t="s">
        <v>445</v>
      </c>
      <c r="D159" s="75">
        <v>15</v>
      </c>
      <c r="E159" s="73" t="s">
        <v>398</v>
      </c>
      <c r="F159" s="73" t="s">
        <v>399</v>
      </c>
      <c r="G159" s="78">
        <v>2</v>
      </c>
      <c r="H159" s="74"/>
    </row>
    <row r="160" spans="1:8" ht="15.75" thickBot="1" x14ac:dyDescent="0.3">
      <c r="A160" s="212"/>
      <c r="B160" s="73" t="s">
        <v>356</v>
      </c>
      <c r="C160" s="73" t="s">
        <v>507</v>
      </c>
      <c r="D160" s="75">
        <v>18</v>
      </c>
      <c r="E160" s="73" t="s">
        <v>398</v>
      </c>
      <c r="F160" s="73" t="s">
        <v>412</v>
      </c>
      <c r="G160" s="78">
        <v>3</v>
      </c>
      <c r="H160" s="74"/>
    </row>
    <row r="161" spans="1:8" ht="15.75" thickBot="1" x14ac:dyDescent="0.3">
      <c r="A161" s="212"/>
      <c r="B161" s="73" t="s">
        <v>356</v>
      </c>
      <c r="C161" s="73" t="s">
        <v>476</v>
      </c>
      <c r="D161" s="75">
        <v>32</v>
      </c>
      <c r="E161" s="73" t="s">
        <v>357</v>
      </c>
      <c r="F161" s="73" t="s">
        <v>407</v>
      </c>
      <c r="G161" s="78">
        <v>5</v>
      </c>
      <c r="H161" s="74"/>
    </row>
    <row r="162" spans="1:8" ht="15.75" thickBot="1" x14ac:dyDescent="0.3">
      <c r="A162" s="212"/>
      <c r="B162" s="73" t="s">
        <v>356</v>
      </c>
      <c r="C162" s="73" t="s">
        <v>504</v>
      </c>
      <c r="D162" s="75">
        <v>10</v>
      </c>
      <c r="E162" s="73" t="s">
        <v>398</v>
      </c>
      <c r="F162" s="73" t="s">
        <v>412</v>
      </c>
      <c r="G162" s="78">
        <v>2</v>
      </c>
      <c r="H162" s="74"/>
    </row>
    <row r="163" spans="1:8" ht="15.75" thickBot="1" x14ac:dyDescent="0.3">
      <c r="A163" s="212"/>
      <c r="B163" s="73" t="s">
        <v>356</v>
      </c>
      <c r="C163" s="73" t="s">
        <v>421</v>
      </c>
      <c r="D163" s="75">
        <v>19</v>
      </c>
      <c r="E163" s="73" t="s">
        <v>398</v>
      </c>
      <c r="F163" s="73" t="s">
        <v>412</v>
      </c>
      <c r="G163" s="78">
        <v>3</v>
      </c>
      <c r="H163" s="74"/>
    </row>
    <row r="164" spans="1:8" ht="15.75" thickBot="1" x14ac:dyDescent="0.3">
      <c r="A164" s="212"/>
      <c r="B164" s="73" t="s">
        <v>356</v>
      </c>
      <c r="C164" s="73" t="s">
        <v>508</v>
      </c>
      <c r="D164" s="75">
        <v>17</v>
      </c>
      <c r="E164" s="73" t="s">
        <v>398</v>
      </c>
      <c r="F164" s="73" t="s">
        <v>412</v>
      </c>
      <c r="G164" s="78">
        <v>3</v>
      </c>
      <c r="H164" s="74"/>
    </row>
    <row r="165" spans="1:8" ht="15.75" thickBot="1" x14ac:dyDescent="0.3">
      <c r="A165" s="212"/>
      <c r="B165" s="73" t="s">
        <v>356</v>
      </c>
      <c r="C165" s="73" t="s">
        <v>712</v>
      </c>
      <c r="D165" s="75">
        <v>9</v>
      </c>
      <c r="E165" s="73" t="s">
        <v>398</v>
      </c>
      <c r="F165" s="73" t="s">
        <v>418</v>
      </c>
      <c r="G165" s="78">
        <v>2</v>
      </c>
      <c r="H165" s="74"/>
    </row>
    <row r="166" spans="1:8" ht="15.75" thickBot="1" x14ac:dyDescent="0.3">
      <c r="A166" s="212"/>
      <c r="B166" s="73" t="s">
        <v>356</v>
      </c>
      <c r="C166" s="73" t="s">
        <v>713</v>
      </c>
      <c r="D166" s="75">
        <v>33</v>
      </c>
      <c r="E166" s="73" t="s">
        <v>473</v>
      </c>
      <c r="F166" s="73" t="s">
        <v>474</v>
      </c>
      <c r="G166" s="78">
        <v>5</v>
      </c>
      <c r="H166" s="74"/>
    </row>
    <row r="167" spans="1:8" ht="15.75" thickBot="1" x14ac:dyDescent="0.3">
      <c r="A167" s="212"/>
      <c r="B167" s="73" t="s">
        <v>356</v>
      </c>
      <c r="C167" s="73" t="s">
        <v>714</v>
      </c>
      <c r="D167" s="75">
        <v>2</v>
      </c>
      <c r="E167" s="73" t="s">
        <v>512</v>
      </c>
      <c r="F167" s="73" t="s">
        <v>715</v>
      </c>
      <c r="G167" s="78">
        <v>1</v>
      </c>
      <c r="H167" s="74"/>
    </row>
    <row r="168" spans="1:8" ht="15.75" thickBot="1" x14ac:dyDescent="0.3">
      <c r="A168" s="212"/>
      <c r="B168" s="73" t="s">
        <v>356</v>
      </c>
      <c r="C168" s="73" t="s">
        <v>714</v>
      </c>
      <c r="D168" s="75">
        <v>67</v>
      </c>
      <c r="E168" s="73" t="s">
        <v>512</v>
      </c>
      <c r="F168" s="73" t="s">
        <v>716</v>
      </c>
      <c r="G168" s="78">
        <v>8</v>
      </c>
      <c r="H168" s="74"/>
    </row>
    <row r="169" spans="1:8" ht="15.75" thickBot="1" x14ac:dyDescent="0.3">
      <c r="A169" s="212"/>
      <c r="B169" s="73" t="s">
        <v>356</v>
      </c>
      <c r="C169" s="73" t="s">
        <v>717</v>
      </c>
      <c r="D169" s="75">
        <v>45</v>
      </c>
      <c r="E169" s="73" t="s">
        <v>473</v>
      </c>
      <c r="F169" s="73" t="s">
        <v>474</v>
      </c>
      <c r="G169" s="78">
        <v>5</v>
      </c>
      <c r="H169" s="74"/>
    </row>
    <row r="170" spans="1:8" ht="15.75" thickBot="1" x14ac:dyDescent="0.3">
      <c r="A170" s="212"/>
      <c r="B170" s="73" t="s">
        <v>356</v>
      </c>
      <c r="C170" s="73" t="s">
        <v>505</v>
      </c>
      <c r="D170" s="75">
        <v>19</v>
      </c>
      <c r="E170" s="73" t="s">
        <v>456</v>
      </c>
      <c r="F170" s="73" t="s">
        <v>506</v>
      </c>
      <c r="G170" s="78">
        <v>3</v>
      </c>
      <c r="H170" s="74"/>
    </row>
    <row r="171" spans="1:8" ht="15.75" thickBot="1" x14ac:dyDescent="0.3">
      <c r="A171" s="212"/>
      <c r="B171" s="73" t="s">
        <v>356</v>
      </c>
      <c r="C171" s="73" t="s">
        <v>414</v>
      </c>
      <c r="D171" s="75">
        <v>16</v>
      </c>
      <c r="E171" s="73" t="s">
        <v>357</v>
      </c>
      <c r="F171" s="73" t="s">
        <v>407</v>
      </c>
      <c r="G171" s="78">
        <v>3</v>
      </c>
      <c r="H171" s="74"/>
    </row>
    <row r="172" spans="1:8" ht="15.75" thickBot="1" x14ac:dyDescent="0.3">
      <c r="A172" s="212"/>
      <c r="B172" s="73" t="s">
        <v>356</v>
      </c>
      <c r="C172" s="73" t="s">
        <v>718</v>
      </c>
      <c r="D172" s="75">
        <v>26</v>
      </c>
      <c r="E172" s="73" t="s">
        <v>357</v>
      </c>
      <c r="F172" s="73" t="s">
        <v>407</v>
      </c>
      <c r="G172" s="78">
        <v>5</v>
      </c>
      <c r="H172" s="74"/>
    </row>
    <row r="173" spans="1:8" ht="15.75" thickBot="1" x14ac:dyDescent="0.3">
      <c r="A173" s="212"/>
      <c r="B173" s="73" t="s">
        <v>356</v>
      </c>
      <c r="C173" s="73" t="s">
        <v>719</v>
      </c>
      <c r="D173" s="75">
        <v>33</v>
      </c>
      <c r="E173" s="73" t="s">
        <v>473</v>
      </c>
      <c r="F173" s="73" t="s">
        <v>630</v>
      </c>
      <c r="G173" s="78">
        <v>5</v>
      </c>
      <c r="H173" s="74"/>
    </row>
    <row r="174" spans="1:8" ht="15.75" thickBot="1" x14ac:dyDescent="0.3">
      <c r="A174" s="212"/>
      <c r="B174" s="73" t="s">
        <v>356</v>
      </c>
      <c r="C174" s="73" t="s">
        <v>720</v>
      </c>
      <c r="D174" s="75">
        <v>22</v>
      </c>
      <c r="E174" s="73" t="s">
        <v>398</v>
      </c>
      <c r="F174" s="73" t="s">
        <v>418</v>
      </c>
      <c r="G174" s="78">
        <v>3</v>
      </c>
      <c r="H174" s="74"/>
    </row>
    <row r="175" spans="1:8" ht="15.75" thickBot="1" x14ac:dyDescent="0.3">
      <c r="A175" s="212"/>
      <c r="B175" s="73" t="s">
        <v>356</v>
      </c>
      <c r="C175" s="73" t="s">
        <v>503</v>
      </c>
      <c r="D175" s="75">
        <v>9</v>
      </c>
      <c r="E175" s="73" t="s">
        <v>401</v>
      </c>
      <c r="F175" s="73" t="s">
        <v>402</v>
      </c>
      <c r="G175" s="78">
        <v>2</v>
      </c>
      <c r="H175" s="74"/>
    </row>
    <row r="176" spans="1:8" ht="15.75" thickBot="1" x14ac:dyDescent="0.3">
      <c r="A176" s="212"/>
      <c r="B176" s="73" t="s">
        <v>356</v>
      </c>
      <c r="C176" s="73" t="s">
        <v>721</v>
      </c>
      <c r="D176" s="75">
        <v>33</v>
      </c>
      <c r="E176" s="73" t="s">
        <v>423</v>
      </c>
      <c r="F176" s="73" t="s">
        <v>424</v>
      </c>
      <c r="G176" s="78">
        <v>5</v>
      </c>
      <c r="H176" s="74"/>
    </row>
    <row r="177" spans="1:8" ht="15.75" thickBot="1" x14ac:dyDescent="0.3">
      <c r="A177" s="212"/>
      <c r="B177" s="73" t="s">
        <v>356</v>
      </c>
      <c r="C177" s="73" t="s">
        <v>496</v>
      </c>
      <c r="D177" s="75">
        <v>25</v>
      </c>
      <c r="E177" s="73" t="s">
        <v>401</v>
      </c>
      <c r="F177" s="73" t="s">
        <v>402</v>
      </c>
      <c r="G177" s="78">
        <v>3</v>
      </c>
      <c r="H177" s="74"/>
    </row>
    <row r="178" spans="1:8" ht="15.75" thickBot="1" x14ac:dyDescent="0.3">
      <c r="A178" s="212"/>
      <c r="B178" s="73" t="s">
        <v>356</v>
      </c>
      <c r="C178" s="73" t="s">
        <v>478</v>
      </c>
      <c r="D178" s="75">
        <v>26</v>
      </c>
      <c r="E178" s="73" t="s">
        <v>479</v>
      </c>
      <c r="F178" s="73" t="s">
        <v>706</v>
      </c>
      <c r="G178" s="78">
        <v>5</v>
      </c>
      <c r="H178" s="74"/>
    </row>
    <row r="179" spans="1:8" ht="15.75" thickBot="1" x14ac:dyDescent="0.3">
      <c r="A179" s="212"/>
      <c r="B179" s="73" t="s">
        <v>356</v>
      </c>
      <c r="C179" s="73" t="s">
        <v>427</v>
      </c>
      <c r="D179" s="75">
        <v>9</v>
      </c>
      <c r="E179" s="73" t="s">
        <v>401</v>
      </c>
      <c r="F179" s="73" t="s">
        <v>402</v>
      </c>
      <c r="G179" s="78">
        <v>2</v>
      </c>
      <c r="H179" s="74"/>
    </row>
    <row r="180" spans="1:8" ht="15.75" thickBot="1" x14ac:dyDescent="0.3">
      <c r="A180" s="212"/>
      <c r="B180" s="73" t="s">
        <v>356</v>
      </c>
      <c r="C180" s="73" t="s">
        <v>477</v>
      </c>
      <c r="D180" s="75">
        <v>56</v>
      </c>
      <c r="E180" s="73" t="s">
        <v>398</v>
      </c>
      <c r="F180" s="73" t="s">
        <v>418</v>
      </c>
      <c r="G180" s="78">
        <v>8</v>
      </c>
      <c r="H180" s="74"/>
    </row>
    <row r="181" spans="1:8" ht="15.75" thickBot="1" x14ac:dyDescent="0.3">
      <c r="A181" s="212"/>
      <c r="B181" s="73" t="s">
        <v>356</v>
      </c>
      <c r="C181" s="73" t="s">
        <v>472</v>
      </c>
      <c r="D181" s="75">
        <v>23</v>
      </c>
      <c r="E181" s="73" t="s">
        <v>473</v>
      </c>
      <c r="F181" s="73" t="s">
        <v>474</v>
      </c>
      <c r="G181" s="78">
        <v>3</v>
      </c>
      <c r="H181" s="74"/>
    </row>
    <row r="182" spans="1:8" ht="15.75" thickBot="1" x14ac:dyDescent="0.3">
      <c r="A182" s="212"/>
      <c r="B182" s="73" t="s">
        <v>356</v>
      </c>
      <c r="C182" s="73" t="s">
        <v>514</v>
      </c>
      <c r="D182" s="75">
        <v>21</v>
      </c>
      <c r="E182" s="73" t="s">
        <v>456</v>
      </c>
      <c r="F182" s="73" t="s">
        <v>465</v>
      </c>
      <c r="G182" s="78">
        <v>3</v>
      </c>
      <c r="H182" s="74"/>
    </row>
    <row r="183" spans="1:8" ht="15.75" thickBot="1" x14ac:dyDescent="0.3">
      <c r="A183" s="212"/>
      <c r="B183" s="73" t="s">
        <v>356</v>
      </c>
      <c r="C183" s="73" t="s">
        <v>428</v>
      </c>
      <c r="D183" s="75">
        <v>7</v>
      </c>
      <c r="E183" s="73" t="s">
        <v>401</v>
      </c>
      <c r="F183" s="73" t="s">
        <v>402</v>
      </c>
      <c r="G183" s="78">
        <v>1</v>
      </c>
      <c r="H183" s="74"/>
    </row>
    <row r="184" spans="1:8" ht="15.75" thickBot="1" x14ac:dyDescent="0.3">
      <c r="A184" s="212"/>
      <c r="B184" s="73" t="s">
        <v>356</v>
      </c>
      <c r="C184" s="73" t="s">
        <v>515</v>
      </c>
      <c r="D184" s="75">
        <v>12</v>
      </c>
      <c r="E184" s="73" t="s">
        <v>483</v>
      </c>
      <c r="F184" s="73" t="s">
        <v>516</v>
      </c>
      <c r="G184" s="78">
        <v>2</v>
      </c>
      <c r="H184" s="74"/>
    </row>
    <row r="185" spans="1:8" ht="15.75" thickBot="1" x14ac:dyDescent="0.3">
      <c r="A185" s="212"/>
      <c r="B185" s="73" t="s">
        <v>356</v>
      </c>
      <c r="C185" s="73" t="s">
        <v>470</v>
      </c>
      <c r="D185" s="75">
        <v>27</v>
      </c>
      <c r="E185" s="73" t="s">
        <v>398</v>
      </c>
      <c r="F185" s="73" t="s">
        <v>399</v>
      </c>
      <c r="G185" s="78">
        <v>5</v>
      </c>
      <c r="H185" s="74"/>
    </row>
    <row r="186" spans="1:8" ht="15.75" thickBot="1" x14ac:dyDescent="0.3">
      <c r="A186" s="212"/>
      <c r="B186" s="73" t="s">
        <v>356</v>
      </c>
      <c r="C186" s="73" t="s">
        <v>463</v>
      </c>
      <c r="D186" s="75">
        <v>6</v>
      </c>
      <c r="E186" s="73" t="s">
        <v>357</v>
      </c>
      <c r="F186" s="73" t="s">
        <v>436</v>
      </c>
      <c r="G186" s="78">
        <v>1</v>
      </c>
      <c r="H186" s="74"/>
    </row>
    <row r="187" spans="1:8" ht="15.75" thickBot="1" x14ac:dyDescent="0.3">
      <c r="A187" s="212"/>
      <c r="B187" s="73" t="s">
        <v>356</v>
      </c>
      <c r="C187" s="73" t="s">
        <v>482</v>
      </c>
      <c r="D187" s="75">
        <v>55</v>
      </c>
      <c r="E187" s="73" t="s">
        <v>483</v>
      </c>
      <c r="F187" s="73" t="s">
        <v>484</v>
      </c>
      <c r="G187" s="78">
        <v>8</v>
      </c>
      <c r="H187" s="74"/>
    </row>
    <row r="188" spans="1:8" ht="15.75" thickBot="1" x14ac:dyDescent="0.3">
      <c r="A188" s="212"/>
      <c r="B188" s="73" t="s">
        <v>356</v>
      </c>
      <c r="C188" s="73" t="s">
        <v>722</v>
      </c>
      <c r="D188" s="75">
        <v>5</v>
      </c>
      <c r="E188" s="73" t="s">
        <v>357</v>
      </c>
      <c r="F188" s="73" t="s">
        <v>436</v>
      </c>
      <c r="G188" s="78">
        <v>1</v>
      </c>
      <c r="H188" s="74"/>
    </row>
    <row r="189" spans="1:8" ht="15.75" thickBot="1" x14ac:dyDescent="0.3">
      <c r="A189" s="212"/>
      <c r="B189" s="73" t="s">
        <v>356</v>
      </c>
      <c r="C189" s="73" t="s">
        <v>723</v>
      </c>
      <c r="D189" s="75">
        <v>16</v>
      </c>
      <c r="E189" s="73" t="s">
        <v>357</v>
      </c>
      <c r="F189" s="73" t="s">
        <v>404</v>
      </c>
      <c r="G189" s="78">
        <v>3</v>
      </c>
      <c r="H189" s="74"/>
    </row>
    <row r="190" spans="1:8" ht="15.75" thickBot="1" x14ac:dyDescent="0.3">
      <c r="A190" s="212"/>
      <c r="B190" s="73" t="s">
        <v>356</v>
      </c>
      <c r="C190" s="73" t="s">
        <v>413</v>
      </c>
      <c r="D190" s="75">
        <v>49</v>
      </c>
      <c r="E190" s="73" t="s">
        <v>398</v>
      </c>
      <c r="F190" s="73" t="s">
        <v>399</v>
      </c>
      <c r="G190" s="78">
        <v>5</v>
      </c>
      <c r="H190" s="74"/>
    </row>
    <row r="191" spans="1:8" ht="15.75" thickBot="1" x14ac:dyDescent="0.3">
      <c r="A191" s="212"/>
      <c r="B191" s="73" t="s">
        <v>356</v>
      </c>
      <c r="C191" s="73" t="s">
        <v>410</v>
      </c>
      <c r="D191" s="75">
        <v>48</v>
      </c>
      <c r="E191" s="73" t="s">
        <v>398</v>
      </c>
      <c r="F191" s="73" t="s">
        <v>399</v>
      </c>
      <c r="G191" s="78">
        <v>5</v>
      </c>
      <c r="H191" s="74"/>
    </row>
    <row r="192" spans="1:8" ht="15.75" thickBot="1" x14ac:dyDescent="0.3">
      <c r="A192" s="212"/>
      <c r="B192" s="73" t="s">
        <v>356</v>
      </c>
      <c r="C192" s="73" t="s">
        <v>724</v>
      </c>
      <c r="D192" s="75">
        <v>36</v>
      </c>
      <c r="E192" s="73" t="s">
        <v>398</v>
      </c>
      <c r="F192" s="73" t="s">
        <v>399</v>
      </c>
      <c r="G192" s="78">
        <v>5</v>
      </c>
      <c r="H192" s="74"/>
    </row>
    <row r="193" spans="1:8" ht="15.75" thickBot="1" x14ac:dyDescent="0.3">
      <c r="A193" s="212"/>
      <c r="B193" s="73" t="s">
        <v>356</v>
      </c>
      <c r="C193" s="73" t="s">
        <v>432</v>
      </c>
      <c r="D193" s="75">
        <v>14</v>
      </c>
      <c r="E193" s="73" t="s">
        <v>357</v>
      </c>
      <c r="F193" s="73" t="s">
        <v>433</v>
      </c>
      <c r="G193" s="78">
        <v>2</v>
      </c>
      <c r="H193" s="74"/>
    </row>
    <row r="194" spans="1:8" ht="15.75" thickBot="1" x14ac:dyDescent="0.3">
      <c r="A194" s="212"/>
      <c r="B194" s="73" t="s">
        <v>356</v>
      </c>
      <c r="C194" s="73" t="s">
        <v>434</v>
      </c>
      <c r="D194" s="75">
        <v>9</v>
      </c>
      <c r="E194" s="73" t="s">
        <v>423</v>
      </c>
      <c r="F194" s="73" t="s">
        <v>424</v>
      </c>
      <c r="G194" s="78">
        <v>2</v>
      </c>
      <c r="H194" s="74"/>
    </row>
    <row r="195" spans="1:8" ht="15.75" thickBot="1" x14ac:dyDescent="0.3">
      <c r="A195" s="212"/>
      <c r="B195" s="73" t="s">
        <v>356</v>
      </c>
      <c r="C195" s="73" t="s">
        <v>435</v>
      </c>
      <c r="D195" s="75">
        <v>45</v>
      </c>
      <c r="E195" s="73" t="s">
        <v>357</v>
      </c>
      <c r="F195" s="73" t="s">
        <v>436</v>
      </c>
      <c r="G195" s="78">
        <v>5</v>
      </c>
      <c r="H195" s="74"/>
    </row>
    <row r="196" spans="1:8" ht="15.75" thickBot="1" x14ac:dyDescent="0.3">
      <c r="A196" s="212"/>
      <c r="B196" s="73" t="s">
        <v>356</v>
      </c>
      <c r="C196" s="73" t="s">
        <v>437</v>
      </c>
      <c r="D196" s="75">
        <v>21</v>
      </c>
      <c r="E196" s="73" t="s">
        <v>357</v>
      </c>
      <c r="F196" s="73" t="s">
        <v>407</v>
      </c>
      <c r="G196" s="78">
        <v>3</v>
      </c>
      <c r="H196" s="74"/>
    </row>
    <row r="197" spans="1:8" ht="15.75" thickBot="1" x14ac:dyDescent="0.3">
      <c r="A197" s="212"/>
      <c r="B197" s="73" t="s">
        <v>356</v>
      </c>
      <c r="C197" s="73" t="s">
        <v>725</v>
      </c>
      <c r="D197" s="75">
        <v>1</v>
      </c>
      <c r="E197" s="73" t="s">
        <v>726</v>
      </c>
      <c r="F197" s="73" t="s">
        <v>727</v>
      </c>
      <c r="G197" s="78">
        <v>1</v>
      </c>
      <c r="H197" s="74"/>
    </row>
    <row r="198" spans="1:8" ht="15.75" thickBot="1" x14ac:dyDescent="0.3">
      <c r="A198" s="212"/>
      <c r="B198" s="73" t="s">
        <v>356</v>
      </c>
      <c r="C198" s="73" t="s">
        <v>725</v>
      </c>
      <c r="D198" s="75">
        <v>1</v>
      </c>
      <c r="E198" s="73" t="s">
        <v>357</v>
      </c>
      <c r="F198" s="73" t="s">
        <v>703</v>
      </c>
      <c r="G198" s="78">
        <v>1</v>
      </c>
      <c r="H198" s="74"/>
    </row>
    <row r="199" spans="1:8" ht="15.75" thickBot="1" x14ac:dyDescent="0.3">
      <c r="A199" s="212"/>
      <c r="B199" s="73" t="s">
        <v>356</v>
      </c>
      <c r="C199" s="73" t="s">
        <v>725</v>
      </c>
      <c r="D199" s="75">
        <v>1</v>
      </c>
      <c r="E199" s="73" t="s">
        <v>357</v>
      </c>
      <c r="F199" s="73" t="s">
        <v>433</v>
      </c>
      <c r="G199" s="78">
        <v>1</v>
      </c>
      <c r="H199" s="74"/>
    </row>
    <row r="200" spans="1:8" ht="15.75" thickBot="1" x14ac:dyDescent="0.3">
      <c r="A200" s="212"/>
      <c r="B200" s="73" t="s">
        <v>356</v>
      </c>
      <c r="C200" s="73" t="s">
        <v>725</v>
      </c>
      <c r="D200" s="75">
        <v>1</v>
      </c>
      <c r="E200" s="73" t="s">
        <v>473</v>
      </c>
      <c r="F200" s="73" t="s">
        <v>474</v>
      </c>
      <c r="G200" s="78">
        <v>1</v>
      </c>
      <c r="H200" s="74"/>
    </row>
    <row r="201" spans="1:8" ht="15.75" thickBot="1" x14ac:dyDescent="0.3">
      <c r="A201" s="212"/>
      <c r="B201" s="73" t="s">
        <v>356</v>
      </c>
      <c r="C201" s="73" t="s">
        <v>725</v>
      </c>
      <c r="D201" s="75">
        <v>4</v>
      </c>
      <c r="E201" s="73" t="s">
        <v>728</v>
      </c>
      <c r="F201" s="73" t="s">
        <v>729</v>
      </c>
      <c r="G201" s="78">
        <v>1</v>
      </c>
      <c r="H201" s="74"/>
    </row>
    <row r="202" spans="1:8" ht="15.75" thickBot="1" x14ac:dyDescent="0.3">
      <c r="A202" s="212"/>
      <c r="B202" s="73" t="s">
        <v>356</v>
      </c>
      <c r="C202" s="73" t="s">
        <v>725</v>
      </c>
      <c r="D202" s="75">
        <v>4</v>
      </c>
      <c r="E202" s="73" t="s">
        <v>512</v>
      </c>
      <c r="F202" s="73" t="s">
        <v>730</v>
      </c>
      <c r="G202" s="78">
        <v>1</v>
      </c>
      <c r="H202" s="74"/>
    </row>
    <row r="203" spans="1:8" ht="15.75" thickBot="1" x14ac:dyDescent="0.3">
      <c r="A203" s="212"/>
      <c r="B203" s="73" t="s">
        <v>356</v>
      </c>
      <c r="C203" s="73" t="s">
        <v>725</v>
      </c>
      <c r="D203" s="75">
        <v>4</v>
      </c>
      <c r="E203" s="73" t="s">
        <v>398</v>
      </c>
      <c r="F203" s="73" t="s">
        <v>444</v>
      </c>
      <c r="G203" s="78">
        <v>1</v>
      </c>
      <c r="H203" s="74"/>
    </row>
    <row r="204" spans="1:8" ht="15.75" thickBot="1" x14ac:dyDescent="0.3">
      <c r="A204" s="212"/>
      <c r="B204" s="73" t="s">
        <v>356</v>
      </c>
      <c r="C204" s="73" t="s">
        <v>725</v>
      </c>
      <c r="D204" s="75">
        <v>4</v>
      </c>
      <c r="E204" s="73" t="s">
        <v>357</v>
      </c>
      <c r="F204" s="73" t="s">
        <v>407</v>
      </c>
      <c r="G204" s="78">
        <v>1</v>
      </c>
      <c r="H204" s="74"/>
    </row>
    <row r="205" spans="1:8" ht="15.75" thickBot="1" x14ac:dyDescent="0.3">
      <c r="A205" s="212"/>
      <c r="B205" s="73" t="s">
        <v>356</v>
      </c>
      <c r="C205" s="73" t="s">
        <v>725</v>
      </c>
      <c r="D205" s="75">
        <v>4</v>
      </c>
      <c r="E205" s="73" t="s">
        <v>473</v>
      </c>
      <c r="F205" s="73" t="s">
        <v>630</v>
      </c>
      <c r="G205" s="78">
        <v>1</v>
      </c>
      <c r="H205" s="74"/>
    </row>
    <row r="206" spans="1:8" ht="15.75" thickBot="1" x14ac:dyDescent="0.3">
      <c r="A206" s="212"/>
      <c r="B206" s="73" t="s">
        <v>356</v>
      </c>
      <c r="C206" s="73" t="s">
        <v>731</v>
      </c>
      <c r="D206" s="75">
        <v>1</v>
      </c>
      <c r="E206" s="73" t="s">
        <v>357</v>
      </c>
      <c r="F206" s="73" t="s">
        <v>436</v>
      </c>
      <c r="G206" s="78">
        <v>1</v>
      </c>
      <c r="H206" s="74"/>
    </row>
    <row r="207" spans="1:8" ht="15.75" thickBot="1" x14ac:dyDescent="0.3">
      <c r="A207" s="212"/>
      <c r="B207" s="73" t="s">
        <v>356</v>
      </c>
      <c r="C207" s="73" t="s">
        <v>731</v>
      </c>
      <c r="D207" s="75">
        <v>6</v>
      </c>
      <c r="E207" s="73" t="s">
        <v>357</v>
      </c>
      <c r="F207" s="73" t="s">
        <v>451</v>
      </c>
      <c r="G207" s="78">
        <v>1</v>
      </c>
      <c r="H207" s="74"/>
    </row>
    <row r="208" spans="1:8" ht="15.75" thickBot="1" x14ac:dyDescent="0.3">
      <c r="A208" s="212"/>
      <c r="B208" s="73" t="s">
        <v>356</v>
      </c>
      <c r="C208" s="73" t="s">
        <v>475</v>
      </c>
      <c r="D208" s="75">
        <v>29</v>
      </c>
      <c r="E208" s="73" t="s">
        <v>398</v>
      </c>
      <c r="F208" s="73" t="s">
        <v>399</v>
      </c>
      <c r="G208" s="78">
        <v>5</v>
      </c>
      <c r="H208" s="74"/>
    </row>
    <row r="209" spans="1:8" ht="15.75" thickBot="1" x14ac:dyDescent="0.3">
      <c r="A209" s="212"/>
      <c r="B209" s="73" t="s">
        <v>356</v>
      </c>
      <c r="C209" s="73" t="s">
        <v>498</v>
      </c>
      <c r="D209" s="75">
        <v>4</v>
      </c>
      <c r="E209" s="73" t="s">
        <v>398</v>
      </c>
      <c r="F209" s="73" t="s">
        <v>499</v>
      </c>
      <c r="G209" s="78">
        <v>1</v>
      </c>
      <c r="H209" s="74"/>
    </row>
    <row r="210" spans="1:8" ht="15.75" thickBot="1" x14ac:dyDescent="0.3">
      <c r="A210" s="212"/>
      <c r="B210" s="73" t="s">
        <v>356</v>
      </c>
      <c r="C210" s="73" t="s">
        <v>498</v>
      </c>
      <c r="D210" s="75">
        <v>8</v>
      </c>
      <c r="E210" s="73" t="s">
        <v>398</v>
      </c>
      <c r="F210" s="73" t="s">
        <v>412</v>
      </c>
      <c r="G210" s="78">
        <v>1</v>
      </c>
      <c r="H210" s="74"/>
    </row>
    <row r="211" spans="1:8" ht="15.75" thickBot="1" x14ac:dyDescent="0.3">
      <c r="A211" s="212"/>
      <c r="B211" s="73" t="s">
        <v>356</v>
      </c>
      <c r="C211" s="73" t="s">
        <v>416</v>
      </c>
      <c r="D211" s="75">
        <v>9</v>
      </c>
      <c r="E211" s="73" t="s">
        <v>417</v>
      </c>
      <c r="F211" s="73" t="s">
        <v>418</v>
      </c>
      <c r="G211" s="78">
        <v>2</v>
      </c>
      <c r="H211" s="74"/>
    </row>
    <row r="212" spans="1:8" ht="15.75" thickBot="1" x14ac:dyDescent="0.3">
      <c r="A212" s="212"/>
      <c r="B212" s="73" t="s">
        <v>356</v>
      </c>
      <c r="C212" s="73" t="s">
        <v>416</v>
      </c>
      <c r="D212" s="75">
        <v>10</v>
      </c>
      <c r="E212" s="73" t="s">
        <v>417</v>
      </c>
      <c r="F212" s="73" t="s">
        <v>399</v>
      </c>
      <c r="G212" s="78">
        <v>2</v>
      </c>
      <c r="H212" s="74"/>
    </row>
    <row r="213" spans="1:8" ht="15.75" thickBot="1" x14ac:dyDescent="0.3">
      <c r="A213" s="212"/>
      <c r="B213" s="73" t="s">
        <v>356</v>
      </c>
      <c r="C213" s="73" t="s">
        <v>481</v>
      </c>
      <c r="D213" s="75">
        <v>1</v>
      </c>
      <c r="E213" s="73" t="s">
        <v>479</v>
      </c>
      <c r="F213" s="73" t="s">
        <v>706</v>
      </c>
      <c r="G213" s="78">
        <v>1</v>
      </c>
      <c r="H213" s="74"/>
    </row>
    <row r="214" spans="1:8" ht="15.75" thickBot="1" x14ac:dyDescent="0.3">
      <c r="A214" s="212"/>
      <c r="B214" s="73" t="s">
        <v>736</v>
      </c>
      <c r="C214" s="73" t="s">
        <v>735</v>
      </c>
      <c r="D214" s="75">
        <v>135</v>
      </c>
      <c r="E214" s="73" t="s">
        <v>640</v>
      </c>
      <c r="F214" s="73" t="s">
        <v>737</v>
      </c>
      <c r="G214" s="78">
        <v>8</v>
      </c>
      <c r="H214" s="74"/>
    </row>
    <row r="215" spans="1:8" ht="15.75" thickBot="1" x14ac:dyDescent="0.3">
      <c r="A215" s="212"/>
      <c r="B215" s="73" t="s">
        <v>736</v>
      </c>
      <c r="C215" s="73" t="s">
        <v>738</v>
      </c>
      <c r="D215" s="75">
        <v>111</v>
      </c>
      <c r="E215" s="73" t="s">
        <v>401</v>
      </c>
      <c r="F215" s="73" t="s">
        <v>402</v>
      </c>
      <c r="G215" s="78">
        <v>8</v>
      </c>
      <c r="H215" s="74"/>
    </row>
    <row r="216" spans="1:8" ht="15.75" thickBot="1" x14ac:dyDescent="0.3">
      <c r="A216" s="212"/>
      <c r="B216" s="73" t="s">
        <v>736</v>
      </c>
      <c r="C216" s="73" t="s">
        <v>739</v>
      </c>
      <c r="D216" s="75">
        <v>140</v>
      </c>
      <c r="E216" s="73" t="s">
        <v>640</v>
      </c>
      <c r="F216" s="73" t="s">
        <v>740</v>
      </c>
      <c r="G216" s="78">
        <v>8</v>
      </c>
      <c r="H216" s="74"/>
    </row>
    <row r="217" spans="1:8" ht="15.75" thickBot="1" x14ac:dyDescent="0.3">
      <c r="A217" s="212"/>
      <c r="B217" s="73" t="s">
        <v>736</v>
      </c>
      <c r="C217" s="73" t="s">
        <v>741</v>
      </c>
      <c r="D217" s="75">
        <v>1</v>
      </c>
      <c r="E217" s="73" t="s">
        <v>742</v>
      </c>
      <c r="F217" s="73" t="s">
        <v>743</v>
      </c>
      <c r="G217" s="78">
        <v>1</v>
      </c>
      <c r="H217" s="74"/>
    </row>
    <row r="218" spans="1:8" ht="15.75" thickBot="1" x14ac:dyDescent="0.3">
      <c r="A218" s="212"/>
      <c r="B218" s="73" t="s">
        <v>736</v>
      </c>
      <c r="C218" s="73" t="s">
        <v>741</v>
      </c>
      <c r="D218" s="75">
        <v>19</v>
      </c>
      <c r="E218" s="73" t="s">
        <v>640</v>
      </c>
      <c r="F218" s="73" t="s">
        <v>663</v>
      </c>
      <c r="G218" s="78">
        <v>3</v>
      </c>
      <c r="H218" s="74"/>
    </row>
    <row r="219" spans="1:8" ht="15.75" thickBot="1" x14ac:dyDescent="0.3">
      <c r="A219" s="212"/>
      <c r="B219" s="73" t="s">
        <v>736</v>
      </c>
      <c r="C219" s="73" t="s">
        <v>744</v>
      </c>
      <c r="D219" s="75">
        <v>100</v>
      </c>
      <c r="E219" s="73" t="s">
        <v>401</v>
      </c>
      <c r="F219" s="73" t="s">
        <v>745</v>
      </c>
      <c r="G219" s="78">
        <v>8</v>
      </c>
      <c r="H219" s="74"/>
    </row>
    <row r="220" spans="1:8" ht="15.75" thickBot="1" x14ac:dyDescent="0.3">
      <c r="A220" s="212"/>
      <c r="B220" s="73" t="s">
        <v>736</v>
      </c>
      <c r="C220" s="73" t="s">
        <v>746</v>
      </c>
      <c r="D220" s="75">
        <v>37</v>
      </c>
      <c r="E220" s="73" t="s">
        <v>401</v>
      </c>
      <c r="F220" s="73" t="s">
        <v>745</v>
      </c>
      <c r="G220" s="78">
        <v>5</v>
      </c>
      <c r="H220" s="74"/>
    </row>
    <row r="221" spans="1:8" ht="15.75" thickBot="1" x14ac:dyDescent="0.3">
      <c r="A221" s="212"/>
      <c r="B221" s="73" t="s">
        <v>736</v>
      </c>
      <c r="C221" s="73" t="s">
        <v>747</v>
      </c>
      <c r="D221" s="75">
        <v>46</v>
      </c>
      <c r="E221" s="73" t="s">
        <v>401</v>
      </c>
      <c r="F221" s="73" t="s">
        <v>636</v>
      </c>
      <c r="G221" s="78">
        <v>5</v>
      </c>
      <c r="H221" s="74"/>
    </row>
    <row r="222" spans="1:8" ht="15.75" thickBot="1" x14ac:dyDescent="0.3">
      <c r="A222" s="212"/>
      <c r="B222" s="73" t="s">
        <v>736</v>
      </c>
      <c r="C222" s="73" t="s">
        <v>748</v>
      </c>
      <c r="D222" s="75">
        <v>75</v>
      </c>
      <c r="E222" s="73" t="s">
        <v>401</v>
      </c>
      <c r="F222" s="73" t="s">
        <v>677</v>
      </c>
      <c r="G222" s="78">
        <v>8</v>
      </c>
      <c r="H222" s="74"/>
    </row>
    <row r="223" spans="1:8" ht="15.75" thickBot="1" x14ac:dyDescent="0.3">
      <c r="A223" s="212"/>
      <c r="B223" s="73" t="s">
        <v>736</v>
      </c>
      <c r="C223" s="73" t="s">
        <v>749</v>
      </c>
      <c r="D223" s="75">
        <v>1</v>
      </c>
      <c r="E223" s="73" t="s">
        <v>640</v>
      </c>
      <c r="F223" s="73" t="s">
        <v>750</v>
      </c>
      <c r="G223" s="78">
        <v>1</v>
      </c>
      <c r="H223" s="74"/>
    </row>
    <row r="224" spans="1:8" ht="15.75" thickBot="1" x14ac:dyDescent="0.3">
      <c r="A224" s="212"/>
      <c r="B224" s="73" t="s">
        <v>736</v>
      </c>
      <c r="C224" s="73" t="s">
        <v>751</v>
      </c>
      <c r="D224" s="75">
        <v>119</v>
      </c>
      <c r="E224" s="73" t="s">
        <v>640</v>
      </c>
      <c r="F224" s="73" t="s">
        <v>752</v>
      </c>
      <c r="G224" s="78">
        <v>8</v>
      </c>
      <c r="H224" s="74"/>
    </row>
    <row r="225" spans="1:8" ht="15.75" thickBot="1" x14ac:dyDescent="0.3">
      <c r="A225" s="212"/>
      <c r="B225" s="73" t="s">
        <v>736</v>
      </c>
      <c r="C225" s="73" t="s">
        <v>753</v>
      </c>
      <c r="D225" s="75">
        <v>93</v>
      </c>
      <c r="E225" s="73" t="s">
        <v>640</v>
      </c>
      <c r="F225" s="73" t="s">
        <v>754</v>
      </c>
      <c r="G225" s="78">
        <v>8</v>
      </c>
      <c r="H225" s="74"/>
    </row>
    <row r="226" spans="1:8" ht="15.75" thickBot="1" x14ac:dyDescent="0.3">
      <c r="A226" s="212"/>
      <c r="B226" s="73" t="s">
        <v>736</v>
      </c>
      <c r="C226" s="73" t="s">
        <v>755</v>
      </c>
      <c r="D226" s="75">
        <v>56</v>
      </c>
      <c r="E226" s="73" t="s">
        <v>401</v>
      </c>
      <c r="F226" s="73" t="s">
        <v>490</v>
      </c>
      <c r="G226" s="78">
        <v>8</v>
      </c>
      <c r="H226" s="74"/>
    </row>
    <row r="227" spans="1:8" ht="15.75" thickBot="1" x14ac:dyDescent="0.3">
      <c r="A227" s="212"/>
      <c r="B227" s="73" t="s">
        <v>736</v>
      </c>
      <c r="C227" s="73" t="s">
        <v>756</v>
      </c>
      <c r="D227" s="75">
        <v>99</v>
      </c>
      <c r="E227" s="73" t="s">
        <v>640</v>
      </c>
      <c r="F227" s="73" t="s">
        <v>641</v>
      </c>
      <c r="G227" s="78">
        <v>8</v>
      </c>
      <c r="H227" s="74"/>
    </row>
    <row r="228" spans="1:8" ht="15.75" thickBot="1" x14ac:dyDescent="0.3">
      <c r="A228" s="212"/>
      <c r="B228" s="73" t="s">
        <v>736</v>
      </c>
      <c r="C228" s="73" t="s">
        <v>757</v>
      </c>
      <c r="D228" s="75">
        <v>21</v>
      </c>
      <c r="E228" s="73" t="s">
        <v>401</v>
      </c>
      <c r="F228" s="73" t="s">
        <v>402</v>
      </c>
      <c r="G228" s="78">
        <v>3</v>
      </c>
      <c r="H228" s="74"/>
    </row>
    <row r="229" spans="1:8" ht="15.75" thickBot="1" x14ac:dyDescent="0.3">
      <c r="A229" s="212"/>
      <c r="B229" s="73" t="s">
        <v>736</v>
      </c>
      <c r="C229" s="73" t="s">
        <v>758</v>
      </c>
      <c r="D229" s="75">
        <v>10</v>
      </c>
      <c r="E229" s="73" t="s">
        <v>401</v>
      </c>
      <c r="F229" s="73" t="s">
        <v>636</v>
      </c>
      <c r="G229" s="78">
        <v>2</v>
      </c>
      <c r="H229" s="74"/>
    </row>
    <row r="230" spans="1:8" ht="15.75" thickBot="1" x14ac:dyDescent="0.3">
      <c r="B230" s="73" t="s">
        <v>583</v>
      </c>
      <c r="C230" s="73" t="s">
        <v>582</v>
      </c>
      <c r="D230" s="75">
        <v>33</v>
      </c>
      <c r="E230" s="73" t="s">
        <v>453</v>
      </c>
      <c r="F230" s="73" t="s">
        <v>584</v>
      </c>
      <c r="G230" s="78">
        <v>5</v>
      </c>
    </row>
    <row r="231" spans="1:8" ht="15.75" thickBot="1" x14ac:dyDescent="0.3">
      <c r="B231" s="73" t="s">
        <v>583</v>
      </c>
      <c r="C231" s="73" t="s">
        <v>585</v>
      </c>
      <c r="D231" s="75">
        <v>9</v>
      </c>
      <c r="E231" s="73" t="s">
        <v>401</v>
      </c>
      <c r="F231" s="73" t="s">
        <v>402</v>
      </c>
      <c r="G231" s="78">
        <v>2</v>
      </c>
    </row>
  </sheetData>
  <autoFilter ref="A1:I231"/>
  <mergeCells count="1">
    <mergeCell ref="A1:A22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T2:AJ97"/>
  <sheetViews>
    <sheetView workbookViewId="0">
      <selection activeCell="F64" sqref="F64"/>
    </sheetView>
  </sheetViews>
  <sheetFormatPr defaultColWidth="9.140625" defaultRowHeight="15" x14ac:dyDescent="0.25"/>
  <cols>
    <col min="34" max="34" width="9" bestFit="1" customWidth="1" collapsed="1"/>
    <col min="35" max="36" width="12.42578125" bestFit="1" customWidth="1" collapsed="1"/>
  </cols>
  <sheetData>
    <row r="2" spans="20:36" ht="25.5" x14ac:dyDescent="0.25">
      <c r="T2" s="190" t="s">
        <v>183</v>
      </c>
      <c r="U2" s="190"/>
      <c r="V2" s="190"/>
      <c r="W2" s="190"/>
      <c r="X2" s="23"/>
      <c r="Y2" s="23"/>
      <c r="Z2" s="23"/>
      <c r="AA2" s="23"/>
      <c r="AB2" s="23"/>
      <c r="AC2" s="23"/>
      <c r="AD2" s="23"/>
      <c r="AE2" s="23"/>
      <c r="AF2" s="37" t="s">
        <v>211</v>
      </c>
      <c r="AH2" s="37" t="s">
        <v>212</v>
      </c>
      <c r="AI2" s="37" t="s">
        <v>213</v>
      </c>
      <c r="AJ2" s="37" t="s">
        <v>214</v>
      </c>
    </row>
    <row r="3" spans="20:36" x14ac:dyDescent="0.25">
      <c r="T3" s="35">
        <v>1</v>
      </c>
      <c r="U3" s="175" t="s">
        <v>0</v>
      </c>
      <c r="V3" s="177"/>
      <c r="W3" s="177"/>
      <c r="X3" s="177"/>
      <c r="Y3" s="177"/>
      <c r="Z3" s="177"/>
      <c r="AA3" s="177"/>
      <c r="AB3" s="177"/>
      <c r="AC3" s="177"/>
      <c r="AD3" s="177"/>
      <c r="AE3" s="191"/>
      <c r="AF3" s="25"/>
      <c r="AH3" s="38" t="e">
        <f>'aux priority'!C2</f>
        <v>#REF!</v>
      </c>
      <c r="AI3" s="38" t="str">
        <f>'aux priority'!A2</f>
        <v>Resources</v>
      </c>
      <c r="AJ3" s="38" t="str">
        <f>'aux priority'!B2</f>
        <v>2.7</v>
      </c>
    </row>
    <row r="4" spans="20:36" x14ac:dyDescent="0.25">
      <c r="T4" s="35" t="s">
        <v>3</v>
      </c>
      <c r="U4" s="174" t="s">
        <v>4</v>
      </c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25">
        <f>CHECKLIST!O15</f>
        <v>0</v>
      </c>
      <c r="AH4" s="38" t="e">
        <f>'aux priority'!C3</f>
        <v>#REF!</v>
      </c>
      <c r="AI4" s="38" t="str">
        <f>'aux priority'!A3</f>
        <v>Safety</v>
      </c>
      <c r="AJ4" s="38" t="str">
        <f>'aux priority'!B3</f>
        <v>1.12</v>
      </c>
    </row>
    <row r="5" spans="20:36" x14ac:dyDescent="0.25">
      <c r="T5" s="35" t="s">
        <v>188</v>
      </c>
      <c r="U5" s="174" t="s">
        <v>6</v>
      </c>
      <c r="V5" s="174"/>
      <c r="W5" s="174"/>
      <c r="X5" s="174"/>
      <c r="Y5" s="174"/>
      <c r="Z5" s="174"/>
      <c r="AA5" s="174"/>
      <c r="AB5" s="174"/>
      <c r="AC5" s="174"/>
      <c r="AD5" s="174"/>
      <c r="AE5" s="174"/>
      <c r="AF5" s="25">
        <f>CHECKLIST!O16</f>
        <v>0</v>
      </c>
      <c r="AH5" s="38" t="e">
        <f>'aux priority'!C4</f>
        <v>#REF!</v>
      </c>
      <c r="AI5" s="38" t="str">
        <f>'aux priority'!A4</f>
        <v>Safety</v>
      </c>
      <c r="AJ5" s="38" t="str">
        <f>'aux priority'!B4</f>
        <v>1.11</v>
      </c>
    </row>
    <row r="6" spans="20:36" x14ac:dyDescent="0.25">
      <c r="T6" s="56" t="s">
        <v>189</v>
      </c>
      <c r="U6" s="182" t="s">
        <v>8</v>
      </c>
      <c r="V6" s="183"/>
      <c r="W6" s="183"/>
      <c r="X6" s="183"/>
      <c r="Y6" s="183"/>
      <c r="Z6" s="183"/>
      <c r="AA6" s="183"/>
      <c r="AB6" s="183"/>
      <c r="AC6" s="183"/>
      <c r="AD6" s="183"/>
      <c r="AE6" s="184"/>
      <c r="AF6" s="25">
        <f>CHECKLIST!O17</f>
        <v>0</v>
      </c>
      <c r="AH6" s="38" t="e">
        <f>'aux priority'!C5</f>
        <v>#REF!</v>
      </c>
      <c r="AI6" s="38" t="str">
        <f>'aux priority'!A5</f>
        <v>Safety</v>
      </c>
      <c r="AJ6" s="38" t="str">
        <f>'aux priority'!B5</f>
        <v>1.3</v>
      </c>
    </row>
    <row r="7" spans="20:36" x14ac:dyDescent="0.25">
      <c r="T7" s="56" t="s">
        <v>190</v>
      </c>
      <c r="U7" s="182" t="s">
        <v>10</v>
      </c>
      <c r="V7" s="183"/>
      <c r="W7" s="183"/>
      <c r="X7" s="183"/>
      <c r="Y7" s="183"/>
      <c r="Z7" s="183"/>
      <c r="AA7" s="183"/>
      <c r="AB7" s="183"/>
      <c r="AC7" s="183"/>
      <c r="AD7" s="183"/>
      <c r="AE7" s="184"/>
      <c r="AF7" s="25">
        <f>CHECKLIST!O18</f>
        <v>0</v>
      </c>
      <c r="AH7" s="38" t="e">
        <f>'aux priority'!C6</f>
        <v>#REF!</v>
      </c>
      <c r="AI7" s="38" t="str">
        <f>'aux priority'!A6</f>
        <v>Resources</v>
      </c>
      <c r="AJ7" s="38" t="str">
        <f>'aux priority'!B6</f>
        <v>2.2</v>
      </c>
    </row>
    <row r="8" spans="20:36" x14ac:dyDescent="0.25">
      <c r="T8" s="56" t="s">
        <v>191</v>
      </c>
      <c r="U8" s="182" t="s">
        <v>12</v>
      </c>
      <c r="V8" s="183"/>
      <c r="W8" s="183"/>
      <c r="X8" s="183"/>
      <c r="Y8" s="183"/>
      <c r="Z8" s="183"/>
      <c r="AA8" s="183"/>
      <c r="AB8" s="183"/>
      <c r="AC8" s="183"/>
      <c r="AD8" s="183"/>
      <c r="AE8" s="184"/>
      <c r="AF8" s="25" t="e">
        <f>CHECKLIST!#REF!</f>
        <v>#REF!</v>
      </c>
      <c r="AH8" s="38" t="e">
        <f>'aux priority'!C7</f>
        <v>#N/A</v>
      </c>
      <c r="AI8" s="38" t="str">
        <f>'aux priority'!A7</f>
        <v>Safety</v>
      </c>
      <c r="AJ8" s="38" t="str">
        <f>'aux priority'!B7</f>
        <v>1.15</v>
      </c>
    </row>
    <row r="9" spans="20:36" x14ac:dyDescent="0.25">
      <c r="T9" s="56" t="s">
        <v>192</v>
      </c>
      <c r="U9" s="182" t="s">
        <v>14</v>
      </c>
      <c r="V9" s="183"/>
      <c r="W9" s="183"/>
      <c r="X9" s="183"/>
      <c r="Y9" s="183"/>
      <c r="Z9" s="183"/>
      <c r="AA9" s="183"/>
      <c r="AB9" s="183"/>
      <c r="AC9" s="183"/>
      <c r="AD9" s="183"/>
      <c r="AE9" s="184"/>
      <c r="AF9" s="25" t="e">
        <f>CHECKLIST!#REF!</f>
        <v>#REF!</v>
      </c>
      <c r="AH9" s="38" t="e">
        <f>'aux priority'!C8</f>
        <v>#REF!</v>
      </c>
      <c r="AI9" s="38" t="str">
        <f>'aux priority'!A8</f>
        <v>Pln.-Schd</v>
      </c>
      <c r="AJ9" s="38" t="str">
        <f>'aux priority'!B8</f>
        <v>3.11</v>
      </c>
    </row>
    <row r="10" spans="20:36" x14ac:dyDescent="0.25">
      <c r="T10" s="56" t="s">
        <v>193</v>
      </c>
      <c r="U10" s="182" t="s">
        <v>16</v>
      </c>
      <c r="V10" s="183"/>
      <c r="W10" s="183"/>
      <c r="X10" s="183"/>
      <c r="Y10" s="183"/>
      <c r="Z10" s="183"/>
      <c r="AA10" s="183"/>
      <c r="AB10" s="183"/>
      <c r="AC10" s="183"/>
      <c r="AD10" s="183"/>
      <c r="AE10" s="184"/>
      <c r="AF10" s="25" t="e">
        <f>CHECKLIST!#REF!</f>
        <v>#REF!</v>
      </c>
      <c r="AH10" s="38" t="e">
        <f>'aux priority'!C9</f>
        <v>#REF!</v>
      </c>
      <c r="AI10" s="38" t="str">
        <f>'aux priority'!A9</f>
        <v>Execution</v>
      </c>
      <c r="AJ10" s="38" t="str">
        <f>'aux priority'!B9</f>
        <v>4.9</v>
      </c>
    </row>
    <row r="11" spans="20:36" x14ac:dyDescent="0.25">
      <c r="T11" s="56" t="s">
        <v>194</v>
      </c>
      <c r="U11" s="182" t="s">
        <v>18</v>
      </c>
      <c r="V11" s="183"/>
      <c r="W11" s="183"/>
      <c r="X11" s="183"/>
      <c r="Y11" s="183"/>
      <c r="Z11" s="183"/>
      <c r="AA11" s="183"/>
      <c r="AB11" s="183"/>
      <c r="AC11" s="183"/>
      <c r="AD11" s="183"/>
      <c r="AE11" s="184"/>
      <c r="AF11" s="25">
        <f>CHECKLIST!O19</f>
        <v>0</v>
      </c>
      <c r="AH11" s="38" t="e">
        <f>'aux priority'!C10</f>
        <v>#REF!</v>
      </c>
      <c r="AI11" s="38" t="str">
        <f>'aux priority'!A10</f>
        <v>Pln.-Schd</v>
      </c>
      <c r="AJ11" s="38" t="str">
        <f>'aux priority'!B10</f>
        <v>3.10</v>
      </c>
    </row>
    <row r="12" spans="20:36" x14ac:dyDescent="0.25">
      <c r="T12" s="56" t="s">
        <v>195</v>
      </c>
      <c r="U12" s="182" t="s">
        <v>20</v>
      </c>
      <c r="V12" s="183"/>
      <c r="W12" s="183"/>
      <c r="X12" s="183"/>
      <c r="Y12" s="183"/>
      <c r="Z12" s="183"/>
      <c r="AA12" s="183"/>
      <c r="AB12" s="183"/>
      <c r="AC12" s="183"/>
      <c r="AD12" s="183"/>
      <c r="AE12" s="184"/>
      <c r="AF12" s="25">
        <f>CHECKLIST!O20</f>
        <v>0</v>
      </c>
      <c r="AH12" s="38" t="e">
        <f>'aux priority'!C11</f>
        <v>#REF!</v>
      </c>
      <c r="AI12" s="38" t="str">
        <f>'aux priority'!A11</f>
        <v>Resources</v>
      </c>
      <c r="AJ12" s="38" t="str">
        <f>'aux priority'!B11</f>
        <v>2.1</v>
      </c>
    </row>
    <row r="13" spans="20:36" x14ac:dyDescent="0.25">
      <c r="T13" s="56" t="s">
        <v>196</v>
      </c>
      <c r="U13" s="182" t="s">
        <v>22</v>
      </c>
      <c r="V13" s="183"/>
      <c r="W13" s="183"/>
      <c r="X13" s="183"/>
      <c r="Y13" s="183"/>
      <c r="Z13" s="183"/>
      <c r="AA13" s="183"/>
      <c r="AB13" s="183"/>
      <c r="AC13" s="183"/>
      <c r="AD13" s="183"/>
      <c r="AE13" s="184"/>
      <c r="AF13" s="25">
        <f>CHECKLIST!O21</f>
        <v>0</v>
      </c>
      <c r="AH13" s="38" t="e">
        <f>'aux priority'!C12</f>
        <v>#REF!</v>
      </c>
      <c r="AI13" s="38" t="str">
        <f>'aux priority'!A12</f>
        <v>Site Manag.</v>
      </c>
      <c r="AJ13" s="38" t="str">
        <f>'aux priority'!B12</f>
        <v>5.19</v>
      </c>
    </row>
    <row r="14" spans="20:36" x14ac:dyDescent="0.25">
      <c r="T14" s="56" t="s">
        <v>197</v>
      </c>
      <c r="U14" s="182" t="s">
        <v>24</v>
      </c>
      <c r="V14" s="183"/>
      <c r="W14" s="183"/>
      <c r="X14" s="183"/>
      <c r="Y14" s="183"/>
      <c r="Z14" s="183"/>
      <c r="AA14" s="183"/>
      <c r="AB14" s="183"/>
      <c r="AC14" s="183"/>
      <c r="AD14" s="183"/>
      <c r="AE14" s="184"/>
      <c r="AF14" s="25">
        <f>CHECKLIST!O22</f>
        <v>0</v>
      </c>
      <c r="AH14" s="38" t="e">
        <f>'aux priority'!C13</f>
        <v>#REF!</v>
      </c>
      <c r="AI14" s="38" t="str">
        <f>'aux priority'!A13</f>
        <v>Resources</v>
      </c>
      <c r="AJ14" s="38" t="str">
        <f>'aux priority'!B13</f>
        <v>2.6</v>
      </c>
    </row>
    <row r="15" spans="20:36" x14ac:dyDescent="0.25">
      <c r="T15" s="56" t="s">
        <v>198</v>
      </c>
      <c r="U15" s="182" t="s">
        <v>26</v>
      </c>
      <c r="V15" s="183"/>
      <c r="W15" s="183"/>
      <c r="X15" s="183"/>
      <c r="Y15" s="183"/>
      <c r="Z15" s="183"/>
      <c r="AA15" s="183"/>
      <c r="AB15" s="183"/>
      <c r="AC15" s="183"/>
      <c r="AD15" s="183"/>
      <c r="AE15" s="184"/>
      <c r="AF15" s="25" t="e">
        <f>CHECKLIST!#REF!</f>
        <v>#REF!</v>
      </c>
      <c r="AH15" s="38" t="e">
        <f>'aux priority'!C14</f>
        <v>#REF!</v>
      </c>
      <c r="AI15" s="38" t="str">
        <f>'aux priority'!A14</f>
        <v>Execution</v>
      </c>
      <c r="AJ15" s="38" t="str">
        <f>'aux priority'!B14</f>
        <v>4.7</v>
      </c>
    </row>
    <row r="16" spans="20:36" x14ac:dyDescent="0.25">
      <c r="T16" s="56" t="s">
        <v>199</v>
      </c>
      <c r="U16" s="182" t="s">
        <v>28</v>
      </c>
      <c r="V16" s="183"/>
      <c r="W16" s="183"/>
      <c r="X16" s="183"/>
      <c r="Y16" s="183"/>
      <c r="Z16" s="183"/>
      <c r="AA16" s="183"/>
      <c r="AB16" s="183"/>
      <c r="AC16" s="183"/>
      <c r="AD16" s="183"/>
      <c r="AE16" s="184"/>
      <c r="AF16" s="25">
        <f>CHECKLIST!O23</f>
        <v>0</v>
      </c>
      <c r="AH16" s="38" t="e">
        <f>'aux priority'!C15</f>
        <v>#REF!</v>
      </c>
      <c r="AI16" s="38" t="str">
        <f>'aux priority'!A15</f>
        <v>Execution</v>
      </c>
      <c r="AJ16" s="38" t="str">
        <f>'aux priority'!B15</f>
        <v>4.3</v>
      </c>
    </row>
    <row r="17" spans="20:36" x14ac:dyDescent="0.25">
      <c r="T17" s="56" t="s">
        <v>200</v>
      </c>
      <c r="U17" s="182" t="s">
        <v>30</v>
      </c>
      <c r="V17" s="183"/>
      <c r="W17" s="183"/>
      <c r="X17" s="183"/>
      <c r="Y17" s="183"/>
      <c r="Z17" s="183"/>
      <c r="AA17" s="183"/>
      <c r="AB17" s="183"/>
      <c r="AC17" s="183"/>
      <c r="AD17" s="183"/>
      <c r="AE17" s="184"/>
      <c r="AF17" s="25">
        <f>CHECKLIST!O24</f>
        <v>0</v>
      </c>
      <c r="AH17" s="38" t="e">
        <f>'aux priority'!C16</f>
        <v>#REF!</v>
      </c>
      <c r="AI17" s="38" t="str">
        <f>'aux priority'!A16</f>
        <v>Site Manag.</v>
      </c>
      <c r="AJ17" s="38" t="str">
        <f>'aux priority'!B16</f>
        <v>5.9</v>
      </c>
    </row>
    <row r="18" spans="20:36" x14ac:dyDescent="0.25">
      <c r="T18" s="56" t="s">
        <v>201</v>
      </c>
      <c r="U18" s="182" t="s">
        <v>32</v>
      </c>
      <c r="V18" s="183"/>
      <c r="W18" s="183"/>
      <c r="X18" s="183"/>
      <c r="Y18" s="183"/>
      <c r="Z18" s="183"/>
      <c r="AA18" s="183"/>
      <c r="AB18" s="183"/>
      <c r="AC18" s="183"/>
      <c r="AD18" s="183"/>
      <c r="AE18" s="184"/>
      <c r="AF18" s="25">
        <f>CHECKLIST!O26</f>
        <v>0</v>
      </c>
      <c r="AH18" s="38" t="e">
        <f>'aux priority'!C17</f>
        <v>#REF!</v>
      </c>
      <c r="AI18" s="38" t="str">
        <f>'aux priority'!A17</f>
        <v>Pln.-Schd</v>
      </c>
      <c r="AJ18" s="38" t="str">
        <f>'aux priority'!B17</f>
        <v>3.12</v>
      </c>
    </row>
    <row r="19" spans="20:36" ht="25.5" x14ac:dyDescent="0.25">
      <c r="T19" s="190" t="s">
        <v>184</v>
      </c>
      <c r="U19" s="190"/>
      <c r="V19" s="190"/>
      <c r="W19" s="190"/>
      <c r="X19" s="23"/>
      <c r="Y19" s="23"/>
      <c r="Z19" s="23"/>
      <c r="AA19" s="23"/>
      <c r="AB19" s="23"/>
      <c r="AC19" s="23"/>
      <c r="AD19" s="23"/>
      <c r="AE19" s="23"/>
      <c r="AF19" s="37" t="s">
        <v>211</v>
      </c>
      <c r="AH19" s="38" t="e">
        <f>'aux priority'!C18</f>
        <v>#REF!</v>
      </c>
      <c r="AI19" s="38" t="str">
        <f>'aux priority'!A18</f>
        <v>Site Manag.</v>
      </c>
      <c r="AJ19" s="38" t="str">
        <f>'aux priority'!B18</f>
        <v>5.21</v>
      </c>
    </row>
    <row r="20" spans="20:36" x14ac:dyDescent="0.25">
      <c r="T20" s="35">
        <v>2</v>
      </c>
      <c r="U20" s="192" t="s">
        <v>35</v>
      </c>
      <c r="V20" s="192"/>
      <c r="W20" s="192"/>
      <c r="X20" s="192"/>
      <c r="Y20" s="192"/>
      <c r="Z20" s="192"/>
      <c r="AA20" s="192"/>
      <c r="AB20" s="192"/>
      <c r="AC20" s="192"/>
      <c r="AD20" s="192"/>
      <c r="AE20" s="192"/>
      <c r="AF20" s="25"/>
      <c r="AH20" s="38" t="e">
        <f>'aux priority'!C19</f>
        <v>#REF!</v>
      </c>
      <c r="AI20" s="38" t="str">
        <f>'aux priority'!A19</f>
        <v>Resources</v>
      </c>
      <c r="AJ20" s="38" t="str">
        <f>'aux priority'!B19</f>
        <v>2.8</v>
      </c>
    </row>
    <row r="21" spans="20:36" x14ac:dyDescent="0.25">
      <c r="T21" s="35" t="s">
        <v>51</v>
      </c>
      <c r="U21" s="174" t="s">
        <v>36</v>
      </c>
      <c r="V21" s="174"/>
      <c r="W21" s="174"/>
      <c r="X21" s="174"/>
      <c r="Y21" s="174"/>
      <c r="Z21" s="174"/>
      <c r="AA21" s="174"/>
      <c r="AB21" s="174"/>
      <c r="AC21" s="174"/>
      <c r="AD21" s="174"/>
      <c r="AE21" s="174"/>
      <c r="AF21" s="25">
        <f>CHECKLIST!O31</f>
        <v>90</v>
      </c>
      <c r="AH21" s="38" t="e">
        <f>'aux priority'!C20</f>
        <v>#REF!</v>
      </c>
      <c r="AI21" s="38" t="str">
        <f>'aux priority'!A20</f>
        <v>Resources</v>
      </c>
      <c r="AJ21" s="38" t="str">
        <f>'aux priority'!B20</f>
        <v>2.10</v>
      </c>
    </row>
    <row r="22" spans="20:36" x14ac:dyDescent="0.25">
      <c r="T22" s="35" t="s">
        <v>52</v>
      </c>
      <c r="U22" s="174" t="s">
        <v>37</v>
      </c>
      <c r="V22" s="174"/>
      <c r="W22" s="174"/>
      <c r="X22" s="174"/>
      <c r="Y22" s="174"/>
      <c r="Z22" s="174"/>
      <c r="AA22" s="174"/>
      <c r="AB22" s="174"/>
      <c r="AC22" s="174"/>
      <c r="AD22" s="174"/>
      <c r="AE22" s="174"/>
      <c r="AF22" s="25">
        <f>CHECKLIST!O32</f>
        <v>72</v>
      </c>
      <c r="AH22" s="38" t="e">
        <f>'aux priority'!C21</f>
        <v>#REF!</v>
      </c>
      <c r="AI22" s="38" t="str">
        <f>'aux priority'!A21</f>
        <v>Site Manag.</v>
      </c>
      <c r="AJ22" s="38" t="str">
        <f>'aux priority'!B21</f>
        <v>5.4</v>
      </c>
    </row>
    <row r="23" spans="20:36" x14ac:dyDescent="0.25">
      <c r="T23" s="35" t="s">
        <v>53</v>
      </c>
      <c r="U23" s="174" t="s">
        <v>38</v>
      </c>
      <c r="V23" s="174"/>
      <c r="W23" s="174"/>
      <c r="X23" s="174"/>
      <c r="Y23" s="174"/>
      <c r="Z23" s="174"/>
      <c r="AA23" s="174"/>
      <c r="AB23" s="174"/>
      <c r="AC23" s="174"/>
      <c r="AD23" s="174"/>
      <c r="AE23" s="174"/>
      <c r="AF23" s="25">
        <f>CHECKLIST!O33</f>
        <v>56</v>
      </c>
      <c r="AI23" s="44"/>
      <c r="AJ23" s="44"/>
    </row>
    <row r="24" spans="20:36" ht="25.5" x14ac:dyDescent="0.25">
      <c r="T24" s="35" t="s">
        <v>54</v>
      </c>
      <c r="U24" s="174" t="s">
        <v>39</v>
      </c>
      <c r="V24" s="174"/>
      <c r="W24" s="174"/>
      <c r="X24" s="174"/>
      <c r="Y24" s="174"/>
      <c r="Z24" s="174"/>
      <c r="AA24" s="174"/>
      <c r="AB24" s="174"/>
      <c r="AC24" s="174"/>
      <c r="AD24" s="174"/>
      <c r="AE24" s="174"/>
      <c r="AF24" s="25">
        <f>CHECKLIST!O34</f>
        <v>54</v>
      </c>
      <c r="AH24" s="37" t="s">
        <v>234</v>
      </c>
      <c r="AI24" s="37" t="s">
        <v>213</v>
      </c>
      <c r="AJ24" s="37" t="s">
        <v>214</v>
      </c>
    </row>
    <row r="25" spans="20:36" x14ac:dyDescent="0.25">
      <c r="T25" s="35" t="s">
        <v>55</v>
      </c>
      <c r="U25" s="174" t="s">
        <v>40</v>
      </c>
      <c r="V25" s="174"/>
      <c r="W25" s="174"/>
      <c r="X25" s="174"/>
      <c r="Y25" s="174"/>
      <c r="Z25" s="174"/>
      <c r="AA25" s="174"/>
      <c r="AB25" s="174"/>
      <c r="AC25" s="174"/>
      <c r="AD25" s="174"/>
      <c r="AE25" s="174"/>
      <c r="AF25" s="25">
        <f>CHECKLIST!O35</f>
        <v>72</v>
      </c>
      <c r="AH25" s="38" t="e">
        <f>'aux benefit'!D2</f>
        <v>#REF!</v>
      </c>
      <c r="AI25" s="38" t="str">
        <f>'aux benefit'!A2</f>
        <v>Resources</v>
      </c>
      <c r="AJ25" s="38" t="str">
        <f>'aux benefit'!B2</f>
        <v>2.5</v>
      </c>
    </row>
    <row r="26" spans="20:36" x14ac:dyDescent="0.25">
      <c r="T26" s="35" t="s">
        <v>56</v>
      </c>
      <c r="U26" s="174" t="s">
        <v>41</v>
      </c>
      <c r="V26" s="174"/>
      <c r="W26" s="174"/>
      <c r="X26" s="174"/>
      <c r="Y26" s="174"/>
      <c r="Z26" s="174"/>
      <c r="AA26" s="174"/>
      <c r="AB26" s="174"/>
      <c r="AC26" s="174"/>
      <c r="AD26" s="174"/>
      <c r="AE26" s="174"/>
      <c r="AF26" s="25">
        <f>CHECKLIST!O36</f>
        <v>72</v>
      </c>
      <c r="AH26" s="38" t="e">
        <f>'aux benefit'!D3</f>
        <v>#REF!</v>
      </c>
      <c r="AI26" s="38" t="str">
        <f>'aux benefit'!A3</f>
        <v>Resources</v>
      </c>
      <c r="AJ26" s="38" t="str">
        <f>'aux benefit'!B3</f>
        <v>2.13</v>
      </c>
    </row>
    <row r="27" spans="20:36" x14ac:dyDescent="0.25">
      <c r="T27" s="35" t="s">
        <v>57</v>
      </c>
      <c r="U27" s="174" t="s">
        <v>42</v>
      </c>
      <c r="V27" s="174"/>
      <c r="W27" s="174"/>
      <c r="X27" s="174"/>
      <c r="Y27" s="174"/>
      <c r="Z27" s="174"/>
      <c r="AA27" s="174"/>
      <c r="AB27" s="174"/>
      <c r="AC27" s="174"/>
      <c r="AD27" s="174"/>
      <c r="AE27" s="174"/>
      <c r="AF27" s="25">
        <f>CHECKLIST!O37</f>
        <v>81</v>
      </c>
      <c r="AH27" s="38" t="e">
        <f>'aux benefit'!D4</f>
        <v>#REF!</v>
      </c>
      <c r="AI27" s="38" t="str">
        <f>'aux benefit'!A4</f>
        <v>Pln.-Schd.</v>
      </c>
      <c r="AJ27" s="38" t="str">
        <f>'aux benefit'!B4</f>
        <v>3.12</v>
      </c>
    </row>
    <row r="28" spans="20:36" x14ac:dyDescent="0.25">
      <c r="T28" s="35" t="s">
        <v>58</v>
      </c>
      <c r="U28" s="174" t="s">
        <v>43</v>
      </c>
      <c r="V28" s="174"/>
      <c r="W28" s="174"/>
      <c r="X28" s="174"/>
      <c r="Y28" s="174"/>
      <c r="Z28" s="174"/>
      <c r="AA28" s="174"/>
      <c r="AB28" s="174"/>
      <c r="AC28" s="174"/>
      <c r="AD28" s="174"/>
      <c r="AE28" s="174"/>
      <c r="AF28" s="25">
        <f>CHECKLIST!O38</f>
        <v>63</v>
      </c>
      <c r="AH28" s="38" t="e">
        <f>'aux benefit'!D5</f>
        <v>#REF!</v>
      </c>
      <c r="AI28" s="38" t="str">
        <f>'aux benefit'!A5</f>
        <v>Resources</v>
      </c>
      <c r="AJ28" s="38" t="str">
        <f>'aux benefit'!B5</f>
        <v>2.4</v>
      </c>
    </row>
    <row r="29" spans="20:36" x14ac:dyDescent="0.25">
      <c r="T29" s="35" t="s">
        <v>59</v>
      </c>
      <c r="U29" s="174" t="s">
        <v>44</v>
      </c>
      <c r="V29" s="174"/>
      <c r="W29" s="174"/>
      <c r="X29" s="174"/>
      <c r="Y29" s="174"/>
      <c r="Z29" s="174"/>
      <c r="AA29" s="174"/>
      <c r="AB29" s="174"/>
      <c r="AC29" s="174"/>
      <c r="AD29" s="174"/>
      <c r="AE29" s="174"/>
      <c r="AF29" s="25">
        <f>CHECKLIST!O39</f>
        <v>32</v>
      </c>
      <c r="AH29" s="38" t="e">
        <f>'aux benefit'!D6</f>
        <v>#REF!</v>
      </c>
      <c r="AI29" s="38" t="str">
        <f>'aux benefit'!A6</f>
        <v>Pln.-Schd.</v>
      </c>
      <c r="AJ29" s="38" t="str">
        <f>'aux benefit'!B6</f>
        <v>3.11</v>
      </c>
    </row>
    <row r="30" spans="20:36" x14ac:dyDescent="0.25">
      <c r="T30" s="35" t="s">
        <v>60</v>
      </c>
      <c r="U30" s="174" t="s">
        <v>45</v>
      </c>
      <c r="V30" s="174"/>
      <c r="W30" s="174"/>
      <c r="X30" s="174"/>
      <c r="Y30" s="174"/>
      <c r="Z30" s="174"/>
      <c r="AA30" s="174"/>
      <c r="AB30" s="174"/>
      <c r="AC30" s="174"/>
      <c r="AD30" s="174"/>
      <c r="AE30" s="174"/>
      <c r="AF30" s="25">
        <f>CHECKLIST!O40</f>
        <v>36</v>
      </c>
      <c r="AH30" s="38" t="e">
        <f>'aux benefit'!D7</f>
        <v>#REF!</v>
      </c>
      <c r="AI30" s="38" t="str">
        <f>'aux benefit'!A7</f>
        <v>Execution</v>
      </c>
      <c r="AJ30" s="38" t="str">
        <f>'aux benefit'!B7</f>
        <v>4.8</v>
      </c>
    </row>
    <row r="31" spans="20:36" x14ac:dyDescent="0.25">
      <c r="T31" s="35" t="s">
        <v>61</v>
      </c>
      <c r="U31" s="174" t="s">
        <v>46</v>
      </c>
      <c r="V31" s="174"/>
      <c r="W31" s="174"/>
      <c r="X31" s="174"/>
      <c r="Y31" s="174"/>
      <c r="Z31" s="174"/>
      <c r="AA31" s="174"/>
      <c r="AB31" s="174"/>
      <c r="AC31" s="174"/>
      <c r="AD31" s="174"/>
      <c r="AE31" s="174"/>
      <c r="AF31" s="25" t="e">
        <f>CHECKLIST!#REF!</f>
        <v>#REF!</v>
      </c>
      <c r="AH31" s="38" t="e">
        <f>'aux benefit'!D8</f>
        <v>#REF!</v>
      </c>
      <c r="AI31" s="38" t="str">
        <f>'aux benefit'!A8</f>
        <v>Resources</v>
      </c>
      <c r="AJ31" s="38" t="str">
        <f>'aux benefit'!B8</f>
        <v>2.11</v>
      </c>
    </row>
    <row r="32" spans="20:36" x14ac:dyDescent="0.25">
      <c r="T32" s="35" t="s">
        <v>62</v>
      </c>
      <c r="U32" s="174" t="s">
        <v>210</v>
      </c>
      <c r="V32" s="174"/>
      <c r="W32" s="174"/>
      <c r="X32" s="174"/>
      <c r="Y32" s="174"/>
      <c r="Z32" s="174"/>
      <c r="AA32" s="174"/>
      <c r="AB32" s="174"/>
      <c r="AC32" s="174"/>
      <c r="AD32" s="174"/>
      <c r="AE32" s="174"/>
      <c r="AF32" s="25">
        <f>CHECKLIST!O41</f>
        <v>45</v>
      </c>
      <c r="AH32" s="38" t="e">
        <f>'aux benefit'!D9</f>
        <v>#REF!</v>
      </c>
      <c r="AI32" s="38" t="str">
        <f>'aux benefit'!A9</f>
        <v>Site Manag.</v>
      </c>
      <c r="AJ32" s="38" t="str">
        <f>'aux benefit'!B9</f>
        <v>5.21</v>
      </c>
    </row>
    <row r="33" spans="20:36" x14ac:dyDescent="0.25">
      <c r="T33" s="35" t="s">
        <v>63</v>
      </c>
      <c r="U33" s="174" t="s">
        <v>48</v>
      </c>
      <c r="V33" s="174"/>
      <c r="W33" s="174"/>
      <c r="X33" s="174"/>
      <c r="Y33" s="174"/>
      <c r="Z33" s="174"/>
      <c r="AA33" s="174"/>
      <c r="AB33" s="174"/>
      <c r="AC33" s="174"/>
      <c r="AD33" s="174"/>
      <c r="AE33" s="174"/>
      <c r="AF33" s="25">
        <f>CHECKLIST!O42</f>
        <v>40</v>
      </c>
      <c r="AH33" s="38" t="e">
        <f>'aux benefit'!D10</f>
        <v>#REF!</v>
      </c>
      <c r="AI33" s="38" t="str">
        <f>'aux benefit'!A10</f>
        <v>Resources</v>
      </c>
      <c r="AJ33" s="38" t="str">
        <f>'aux benefit'!B10</f>
        <v>2.7</v>
      </c>
    </row>
    <row r="34" spans="20:36" x14ac:dyDescent="0.25">
      <c r="T34" s="35" t="s">
        <v>64</v>
      </c>
      <c r="U34" s="174" t="s">
        <v>49</v>
      </c>
      <c r="V34" s="174"/>
      <c r="W34" s="174"/>
      <c r="X34" s="174"/>
      <c r="Y34" s="174"/>
      <c r="Z34" s="174"/>
      <c r="AA34" s="174"/>
      <c r="AB34" s="174"/>
      <c r="AC34" s="174"/>
      <c r="AD34" s="174"/>
      <c r="AE34" s="174"/>
      <c r="AF34" s="25">
        <f>CHECKLIST!O43</f>
        <v>36</v>
      </c>
      <c r="AH34" s="38" t="e">
        <f>'aux benefit'!D11</f>
        <v>#REF!</v>
      </c>
      <c r="AI34" s="38" t="str">
        <f>'aux benefit'!A11</f>
        <v>Site Manag.</v>
      </c>
      <c r="AJ34" s="38" t="str">
        <f>'aux benefit'!B11</f>
        <v>5.2</v>
      </c>
    </row>
    <row r="35" spans="20:36" x14ac:dyDescent="0.25">
      <c r="T35" s="35" t="s">
        <v>65</v>
      </c>
      <c r="U35" s="174" t="s">
        <v>50</v>
      </c>
      <c r="V35" s="174"/>
      <c r="W35" s="174"/>
      <c r="X35" s="174"/>
      <c r="Y35" s="174"/>
      <c r="Z35" s="174"/>
      <c r="AA35" s="174"/>
      <c r="AB35" s="174"/>
      <c r="AC35" s="174"/>
      <c r="AD35" s="174"/>
      <c r="AE35" s="174"/>
      <c r="AF35" s="25">
        <f>CHECKLIST!O44</f>
        <v>56</v>
      </c>
      <c r="AH35" s="38" t="e">
        <f>'aux benefit'!D12</f>
        <v>#REF!</v>
      </c>
      <c r="AI35" s="38" t="str">
        <f>'aux benefit'!A12</f>
        <v>Resources</v>
      </c>
      <c r="AJ35" s="38" t="str">
        <f>'aux benefit'!B12</f>
        <v>2.6</v>
      </c>
    </row>
    <row r="36" spans="20:36" ht="25.5" x14ac:dyDescent="0.25">
      <c r="T36" s="181" t="s">
        <v>185</v>
      </c>
      <c r="U36" s="181"/>
      <c r="V36" s="181"/>
      <c r="W36" s="181"/>
      <c r="X36" s="23"/>
      <c r="Y36" s="23"/>
      <c r="Z36" s="23"/>
      <c r="AA36" s="23"/>
      <c r="AB36" s="23"/>
      <c r="AC36" s="23"/>
      <c r="AD36" s="23"/>
      <c r="AE36" s="23"/>
      <c r="AF36" s="37" t="s">
        <v>211</v>
      </c>
      <c r="AH36" s="38" t="e">
        <f>'aux benefit'!D13</f>
        <v>#REF!</v>
      </c>
      <c r="AI36" s="38" t="str">
        <f>'aux benefit'!A13</f>
        <v>Resources</v>
      </c>
      <c r="AJ36" s="38" t="str">
        <f>'aux benefit'!B13</f>
        <v>2.12</v>
      </c>
    </row>
    <row r="37" spans="20:36" x14ac:dyDescent="0.25">
      <c r="T37" s="35">
        <v>3</v>
      </c>
      <c r="U37" s="192" t="s">
        <v>35</v>
      </c>
      <c r="V37" s="192"/>
      <c r="W37" s="192"/>
      <c r="X37" s="192"/>
      <c r="Y37" s="192"/>
      <c r="Z37" s="192"/>
      <c r="AA37" s="192"/>
      <c r="AB37" s="192"/>
      <c r="AC37" s="192"/>
      <c r="AD37" s="192"/>
      <c r="AE37" s="192"/>
      <c r="AF37" s="25"/>
      <c r="AH37" s="38" t="e">
        <f>'aux benefit'!D14</f>
        <v>#REF!</v>
      </c>
      <c r="AI37" s="38" t="str">
        <f>'aux benefit'!A14</f>
        <v>Safety</v>
      </c>
      <c r="AJ37" s="38" t="str">
        <f>'aux benefit'!B14</f>
        <v>1.12</v>
      </c>
    </row>
    <row r="38" spans="20:36" x14ac:dyDescent="0.25">
      <c r="T38" s="35" t="s">
        <v>93</v>
      </c>
      <c r="U38" s="174" t="s">
        <v>68</v>
      </c>
      <c r="V38" s="174"/>
      <c r="W38" s="174"/>
      <c r="X38" s="174"/>
      <c r="Y38" s="174"/>
      <c r="Z38" s="174"/>
      <c r="AA38" s="174"/>
      <c r="AB38" s="174"/>
      <c r="AC38" s="174"/>
      <c r="AD38" s="174"/>
      <c r="AE38" s="174"/>
      <c r="AF38" s="25">
        <f>CHECKLIST!O49</f>
        <v>0</v>
      </c>
      <c r="AH38" s="38" t="e">
        <f>'aux benefit'!D15</f>
        <v>#REF!</v>
      </c>
      <c r="AI38" s="38" t="str">
        <f>'aux benefit'!A15</f>
        <v>Execution</v>
      </c>
      <c r="AJ38" s="38" t="str">
        <f>'aux benefit'!B15</f>
        <v>4.9</v>
      </c>
    </row>
    <row r="39" spans="20:36" x14ac:dyDescent="0.25">
      <c r="T39" s="35" t="s">
        <v>94</v>
      </c>
      <c r="U39" s="174" t="s">
        <v>69</v>
      </c>
      <c r="V39" s="174"/>
      <c r="W39" s="174"/>
      <c r="X39" s="174"/>
      <c r="Y39" s="174"/>
      <c r="Z39" s="174"/>
      <c r="AA39" s="174"/>
      <c r="AB39" s="174"/>
      <c r="AC39" s="174"/>
      <c r="AD39" s="174"/>
      <c r="AE39" s="174"/>
      <c r="AF39" s="25">
        <f>CHECKLIST!O50</f>
        <v>0</v>
      </c>
      <c r="AH39" s="38" t="e">
        <f>'aux benefit'!D16</f>
        <v>#REF!</v>
      </c>
      <c r="AI39" s="38" t="str">
        <f>'aux benefit'!A16</f>
        <v>Site Manag.</v>
      </c>
      <c r="AJ39" s="38" t="str">
        <f>'aux benefit'!B16</f>
        <v>5.4</v>
      </c>
    </row>
    <row r="40" spans="20:36" x14ac:dyDescent="0.25">
      <c r="T40" s="35" t="s">
        <v>95</v>
      </c>
      <c r="U40" s="174" t="s">
        <v>70</v>
      </c>
      <c r="V40" s="174"/>
      <c r="W40" s="174"/>
      <c r="X40" s="174"/>
      <c r="Y40" s="174"/>
      <c r="Z40" s="174"/>
      <c r="AA40" s="174"/>
      <c r="AB40" s="174"/>
      <c r="AC40" s="174"/>
      <c r="AD40" s="174"/>
      <c r="AE40" s="174"/>
      <c r="AF40" s="25">
        <f>CHECKLIST!O51</f>
        <v>0</v>
      </c>
      <c r="AH40" s="38" t="e">
        <f>'aux benefit'!D17</f>
        <v>#N/A</v>
      </c>
      <c r="AI40" s="38" t="str">
        <f>'aux benefit'!A17</f>
        <v>Safety</v>
      </c>
      <c r="AJ40" s="38" t="str">
        <f>'aux benefit'!B17</f>
        <v>1.15</v>
      </c>
    </row>
    <row r="41" spans="20:36" x14ac:dyDescent="0.25">
      <c r="T41" s="35" t="s">
        <v>96</v>
      </c>
      <c r="U41" s="174" t="s">
        <v>71</v>
      </c>
      <c r="V41" s="174"/>
      <c r="W41" s="174"/>
      <c r="X41" s="174"/>
      <c r="Y41" s="174"/>
      <c r="Z41" s="174"/>
      <c r="AA41" s="174"/>
      <c r="AB41" s="174"/>
      <c r="AC41" s="174"/>
      <c r="AD41" s="174"/>
      <c r="AE41" s="174"/>
      <c r="AF41" s="25">
        <f>CHECKLIST!O52</f>
        <v>0</v>
      </c>
      <c r="AH41" s="38" t="e">
        <f>'aux benefit'!D18</f>
        <v>#REF!</v>
      </c>
      <c r="AI41" s="38" t="str">
        <f>'aux benefit'!A18</f>
        <v>Site Manag.</v>
      </c>
      <c r="AJ41" s="38" t="str">
        <f>'aux benefit'!B18</f>
        <v>5.3</v>
      </c>
    </row>
    <row r="42" spans="20:36" x14ac:dyDescent="0.25">
      <c r="T42" s="35" t="s">
        <v>97</v>
      </c>
      <c r="U42" s="174" t="s">
        <v>72</v>
      </c>
      <c r="V42" s="174"/>
      <c r="W42" s="174"/>
      <c r="X42" s="174"/>
      <c r="Y42" s="174"/>
      <c r="Z42" s="174"/>
      <c r="AA42" s="174"/>
      <c r="AB42" s="174"/>
      <c r="AC42" s="174"/>
      <c r="AD42" s="174"/>
      <c r="AE42" s="174"/>
      <c r="AF42" s="25">
        <f>CHECKLIST!O53</f>
        <v>0</v>
      </c>
      <c r="AH42" s="38" t="e">
        <f>'aux benefit'!D19</f>
        <v>#REF!</v>
      </c>
      <c r="AI42" s="38" t="str">
        <f>'aux benefit'!A19</f>
        <v>Safety</v>
      </c>
      <c r="AJ42" s="38" t="str">
        <f>'aux benefit'!B19</f>
        <v>1.11</v>
      </c>
    </row>
    <row r="43" spans="20:36" x14ac:dyDescent="0.25">
      <c r="T43" s="35" t="s">
        <v>98</v>
      </c>
      <c r="U43" s="174" t="s">
        <v>73</v>
      </c>
      <c r="V43" s="174"/>
      <c r="W43" s="174"/>
      <c r="X43" s="174"/>
      <c r="Y43" s="174"/>
      <c r="Z43" s="174"/>
      <c r="AA43" s="174"/>
      <c r="AB43" s="174"/>
      <c r="AC43" s="174"/>
      <c r="AD43" s="174"/>
      <c r="AE43" s="174"/>
      <c r="AF43" s="25">
        <f>CHECKLIST!O54</f>
        <v>0</v>
      </c>
      <c r="AH43" s="38" t="e">
        <f>'aux benefit'!D20</f>
        <v>#REF!</v>
      </c>
      <c r="AI43" s="38" t="str">
        <f>'aux benefit'!A20</f>
        <v>Site Manag.</v>
      </c>
      <c r="AJ43" s="38" t="str">
        <f>'aux benefit'!B20</f>
        <v>5.1</v>
      </c>
    </row>
    <row r="44" spans="20:36" x14ac:dyDescent="0.25">
      <c r="T44" s="35" t="s">
        <v>99</v>
      </c>
      <c r="U44" s="174" t="s">
        <v>74</v>
      </c>
      <c r="V44" s="174"/>
      <c r="W44" s="174"/>
      <c r="X44" s="174"/>
      <c r="Y44" s="174"/>
      <c r="Z44" s="174"/>
      <c r="AA44" s="174"/>
      <c r="AB44" s="174"/>
      <c r="AC44" s="174"/>
      <c r="AD44" s="174"/>
      <c r="AE44" s="174"/>
      <c r="AF44" s="25">
        <f>CHECKLIST!O55</f>
        <v>0</v>
      </c>
      <c r="AH44" s="38" t="e">
        <f>'aux benefit'!D21</f>
        <v>#REF!</v>
      </c>
      <c r="AI44" s="38" t="str">
        <f>'aux benefit'!A21</f>
        <v>Execution</v>
      </c>
      <c r="AJ44" s="38" t="str">
        <f>'aux benefit'!B21</f>
        <v>4.7</v>
      </c>
    </row>
    <row r="45" spans="20:36" x14ac:dyDescent="0.25">
      <c r="T45" s="35" t="s">
        <v>100</v>
      </c>
      <c r="U45" s="174" t="s">
        <v>75</v>
      </c>
      <c r="V45" s="174"/>
      <c r="W45" s="174"/>
      <c r="X45" s="174"/>
      <c r="Y45" s="174"/>
      <c r="Z45" s="174"/>
      <c r="AA45" s="174"/>
      <c r="AB45" s="174"/>
      <c r="AC45" s="174"/>
      <c r="AD45" s="174"/>
      <c r="AE45" s="174"/>
      <c r="AF45" s="25">
        <f>CHECKLIST!O56</f>
        <v>0</v>
      </c>
    </row>
    <row r="46" spans="20:36" x14ac:dyDescent="0.25">
      <c r="T46" s="35" t="s">
        <v>101</v>
      </c>
      <c r="U46" s="174" t="s">
        <v>240</v>
      </c>
      <c r="V46" s="174"/>
      <c r="W46" s="174"/>
      <c r="X46" s="174"/>
      <c r="Y46" s="174"/>
      <c r="Z46" s="174"/>
      <c r="AA46" s="174"/>
      <c r="AB46" s="174"/>
      <c r="AC46" s="174"/>
      <c r="AD46" s="174"/>
      <c r="AE46" s="174"/>
      <c r="AF46" s="25">
        <f>CHECKLIST!O57</f>
        <v>0</v>
      </c>
    </row>
    <row r="47" spans="20:36" x14ac:dyDescent="0.25">
      <c r="T47" s="35" t="s">
        <v>77</v>
      </c>
      <c r="U47" s="174" t="s">
        <v>78</v>
      </c>
      <c r="V47" s="174"/>
      <c r="W47" s="174"/>
      <c r="X47" s="174"/>
      <c r="Y47" s="174"/>
      <c r="Z47" s="174"/>
      <c r="AA47" s="174"/>
      <c r="AB47" s="174"/>
      <c r="AC47" s="174"/>
      <c r="AD47" s="174"/>
      <c r="AE47" s="174"/>
      <c r="AF47" s="25">
        <f>CHECKLIST!O58</f>
        <v>0</v>
      </c>
    </row>
    <row r="48" spans="20:36" x14ac:dyDescent="0.25">
      <c r="T48" s="35" t="s">
        <v>79</v>
      </c>
      <c r="U48" s="174" t="s">
        <v>80</v>
      </c>
      <c r="V48" s="174"/>
      <c r="W48" s="174"/>
      <c r="X48" s="174"/>
      <c r="Y48" s="174"/>
      <c r="Z48" s="174"/>
      <c r="AA48" s="174"/>
      <c r="AB48" s="174"/>
      <c r="AC48" s="174"/>
      <c r="AD48" s="174"/>
      <c r="AE48" s="174"/>
      <c r="AF48" s="25">
        <f>CHECKLIST!O59</f>
        <v>0</v>
      </c>
    </row>
    <row r="49" spans="20:32" x14ac:dyDescent="0.25">
      <c r="T49" s="35" t="s">
        <v>81</v>
      </c>
      <c r="U49" s="174" t="s">
        <v>82</v>
      </c>
      <c r="V49" s="174"/>
      <c r="W49" s="174"/>
      <c r="X49" s="174"/>
      <c r="Y49" s="174"/>
      <c r="Z49" s="174"/>
      <c r="AA49" s="174"/>
      <c r="AB49" s="174"/>
      <c r="AC49" s="174"/>
      <c r="AD49" s="174"/>
      <c r="AE49" s="174"/>
      <c r="AF49" s="25">
        <f>CHECKLIST!O60</f>
        <v>0</v>
      </c>
    </row>
    <row r="50" spans="20:32" x14ac:dyDescent="0.25">
      <c r="T50" s="35" t="s">
        <v>83</v>
      </c>
      <c r="U50" s="174" t="s">
        <v>238</v>
      </c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25">
        <f>CHECKLIST!O61</f>
        <v>0</v>
      </c>
    </row>
    <row r="51" spans="20:32" x14ac:dyDescent="0.25">
      <c r="T51" s="35" t="s">
        <v>85</v>
      </c>
      <c r="U51" s="174" t="s">
        <v>86</v>
      </c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25">
        <f>CHECKLIST!O62</f>
        <v>0</v>
      </c>
    </row>
    <row r="52" spans="20:32" x14ac:dyDescent="0.25">
      <c r="T52" s="35" t="s">
        <v>87</v>
      </c>
      <c r="U52" s="174" t="s">
        <v>88</v>
      </c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25">
        <f>CHECKLIST!O63</f>
        <v>0</v>
      </c>
    </row>
    <row r="53" spans="20:32" x14ac:dyDescent="0.25">
      <c r="T53" s="35" t="s">
        <v>89</v>
      </c>
      <c r="U53" s="174" t="s">
        <v>90</v>
      </c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25">
        <f>CHECKLIST!O64</f>
        <v>0</v>
      </c>
    </row>
    <row r="54" spans="20:32" x14ac:dyDescent="0.25">
      <c r="T54" s="35" t="s">
        <v>91</v>
      </c>
      <c r="U54" s="174" t="s">
        <v>92</v>
      </c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25">
        <f>CHECKLIST!O65</f>
        <v>0</v>
      </c>
    </row>
    <row r="55" spans="20:32" ht="25.5" x14ac:dyDescent="0.25">
      <c r="T55" s="179" t="s">
        <v>186</v>
      </c>
      <c r="U55" s="179"/>
      <c r="V55" s="179"/>
      <c r="W55" s="179"/>
      <c r="X55" s="23"/>
      <c r="Y55" s="23"/>
      <c r="Z55" s="23"/>
      <c r="AA55" s="23"/>
      <c r="AB55" s="23"/>
      <c r="AC55" s="23"/>
      <c r="AD55" s="23"/>
      <c r="AE55" s="23"/>
      <c r="AF55" s="37" t="s">
        <v>211</v>
      </c>
    </row>
    <row r="56" spans="20:32" x14ac:dyDescent="0.25">
      <c r="T56" s="35">
        <v>4</v>
      </c>
      <c r="U56" s="192" t="s">
        <v>35</v>
      </c>
      <c r="V56" s="192"/>
      <c r="W56" s="192"/>
      <c r="X56" s="192"/>
      <c r="Y56" s="192"/>
      <c r="Z56" s="192"/>
      <c r="AA56" s="192"/>
      <c r="AB56" s="192"/>
      <c r="AC56" s="192"/>
      <c r="AD56" s="192"/>
      <c r="AE56" s="192"/>
      <c r="AF56" s="25"/>
    </row>
    <row r="57" spans="20:32" x14ac:dyDescent="0.25">
      <c r="T57" s="35" t="s">
        <v>120</v>
      </c>
      <c r="U57" s="174" t="s">
        <v>103</v>
      </c>
      <c r="V57" s="174"/>
      <c r="W57" s="174"/>
      <c r="X57" s="174"/>
      <c r="Y57" s="174"/>
      <c r="Z57" s="174"/>
      <c r="AA57" s="174"/>
      <c r="AB57" s="174"/>
      <c r="AC57" s="174"/>
      <c r="AD57" s="174"/>
      <c r="AE57" s="174"/>
      <c r="AF57" s="25">
        <f>CHECKLIST!O70</f>
        <v>0</v>
      </c>
    </row>
    <row r="58" spans="20:32" x14ac:dyDescent="0.25">
      <c r="T58" s="35" t="s">
        <v>121</v>
      </c>
      <c r="U58" s="174" t="s">
        <v>104</v>
      </c>
      <c r="V58" s="174"/>
      <c r="W58" s="174"/>
      <c r="X58" s="174"/>
      <c r="Y58" s="174"/>
      <c r="Z58" s="174"/>
      <c r="AA58" s="174"/>
      <c r="AB58" s="174"/>
      <c r="AC58" s="174"/>
      <c r="AD58" s="174"/>
      <c r="AE58" s="174"/>
      <c r="AF58" s="25">
        <f>CHECKLIST!O71</f>
        <v>0</v>
      </c>
    </row>
    <row r="59" spans="20:32" x14ac:dyDescent="0.25">
      <c r="T59" s="35" t="s">
        <v>122</v>
      </c>
      <c r="U59" s="174" t="s">
        <v>105</v>
      </c>
      <c r="V59" s="174"/>
      <c r="W59" s="174"/>
      <c r="X59" s="174"/>
      <c r="Y59" s="174"/>
      <c r="Z59" s="174"/>
      <c r="AA59" s="174"/>
      <c r="AB59" s="174"/>
      <c r="AC59" s="174"/>
      <c r="AD59" s="174"/>
      <c r="AE59" s="174"/>
      <c r="AF59" s="25">
        <f>CHECKLIST!O72</f>
        <v>0</v>
      </c>
    </row>
    <row r="60" spans="20:32" x14ac:dyDescent="0.25">
      <c r="T60" s="35" t="s">
        <v>123</v>
      </c>
      <c r="U60" s="174" t="s">
        <v>106</v>
      </c>
      <c r="V60" s="174"/>
      <c r="W60" s="174"/>
      <c r="X60" s="174"/>
      <c r="Y60" s="174"/>
      <c r="Z60" s="174"/>
      <c r="AA60" s="174"/>
      <c r="AB60" s="174"/>
      <c r="AC60" s="174"/>
      <c r="AD60" s="174"/>
      <c r="AE60" s="174"/>
      <c r="AF60" s="25">
        <f>CHECKLIST!O73</f>
        <v>0</v>
      </c>
    </row>
    <row r="61" spans="20:32" x14ac:dyDescent="0.25">
      <c r="T61" s="35" t="s">
        <v>124</v>
      </c>
      <c r="U61" s="174" t="s">
        <v>107</v>
      </c>
      <c r="V61" s="174"/>
      <c r="W61" s="174"/>
      <c r="X61" s="174"/>
      <c r="Y61" s="174"/>
      <c r="Z61" s="174"/>
      <c r="AA61" s="174"/>
      <c r="AB61" s="174"/>
      <c r="AC61" s="174"/>
      <c r="AD61" s="174"/>
      <c r="AE61" s="174"/>
      <c r="AF61" s="25">
        <f>CHECKLIST!O74</f>
        <v>0</v>
      </c>
    </row>
    <row r="62" spans="20:32" x14ac:dyDescent="0.25">
      <c r="T62" s="35" t="s">
        <v>125</v>
      </c>
      <c r="U62" s="174" t="s">
        <v>241</v>
      </c>
      <c r="V62" s="174"/>
      <c r="W62" s="174"/>
      <c r="X62" s="174"/>
      <c r="Y62" s="174"/>
      <c r="Z62" s="174"/>
      <c r="AA62" s="174"/>
      <c r="AB62" s="174"/>
      <c r="AC62" s="174"/>
      <c r="AD62" s="174"/>
      <c r="AE62" s="174"/>
      <c r="AF62" s="25">
        <f>CHECKLIST!O75</f>
        <v>0</v>
      </c>
    </row>
    <row r="63" spans="20:32" x14ac:dyDescent="0.25">
      <c r="T63" s="35" t="s">
        <v>126</v>
      </c>
      <c r="U63" s="174" t="s">
        <v>109</v>
      </c>
      <c r="V63" s="174"/>
      <c r="W63" s="174"/>
      <c r="X63" s="174"/>
      <c r="Y63" s="174"/>
      <c r="Z63" s="174"/>
      <c r="AA63" s="174"/>
      <c r="AB63" s="174"/>
      <c r="AC63" s="174"/>
      <c r="AD63" s="174"/>
      <c r="AE63" s="174"/>
      <c r="AF63" s="25">
        <f>CHECKLIST!O76</f>
        <v>0</v>
      </c>
    </row>
    <row r="64" spans="20:32" x14ac:dyDescent="0.25">
      <c r="T64" s="35" t="s">
        <v>127</v>
      </c>
      <c r="U64" s="174" t="s">
        <v>48</v>
      </c>
      <c r="V64" s="174"/>
      <c r="W64" s="174"/>
      <c r="X64" s="174"/>
      <c r="Y64" s="174"/>
      <c r="Z64" s="174"/>
      <c r="AA64" s="174"/>
      <c r="AB64" s="174"/>
      <c r="AC64" s="174"/>
      <c r="AD64" s="174"/>
      <c r="AE64" s="174"/>
      <c r="AF64" s="25">
        <f>CHECKLIST!O77</f>
        <v>0</v>
      </c>
    </row>
    <row r="65" spans="20:32" x14ac:dyDescent="0.25">
      <c r="T65" s="35" t="s">
        <v>128</v>
      </c>
      <c r="U65" s="174" t="s">
        <v>110</v>
      </c>
      <c r="V65" s="174"/>
      <c r="W65" s="174"/>
      <c r="X65" s="174"/>
      <c r="Y65" s="174"/>
      <c r="Z65" s="174"/>
      <c r="AA65" s="174"/>
      <c r="AB65" s="174"/>
      <c r="AC65" s="174"/>
      <c r="AD65" s="174"/>
      <c r="AE65" s="174"/>
      <c r="AF65" s="25">
        <f>CHECKLIST!O78</f>
        <v>0</v>
      </c>
    </row>
    <row r="66" spans="20:32" x14ac:dyDescent="0.25">
      <c r="T66" s="35" t="s">
        <v>129</v>
      </c>
      <c r="U66" s="174" t="s">
        <v>111</v>
      </c>
      <c r="V66" s="174"/>
      <c r="W66" s="174"/>
      <c r="X66" s="174"/>
      <c r="Y66" s="174"/>
      <c r="Z66" s="174"/>
      <c r="AA66" s="174"/>
      <c r="AB66" s="174"/>
      <c r="AC66" s="174"/>
      <c r="AD66" s="174"/>
      <c r="AE66" s="174"/>
      <c r="AF66" s="25">
        <f>CHECKLIST!O79</f>
        <v>0</v>
      </c>
    </row>
    <row r="67" spans="20:32" x14ac:dyDescent="0.25">
      <c r="T67" s="35" t="s">
        <v>130</v>
      </c>
      <c r="U67" s="174" t="s">
        <v>112</v>
      </c>
      <c r="V67" s="174"/>
      <c r="W67" s="174"/>
      <c r="X67" s="174"/>
      <c r="Y67" s="174"/>
      <c r="Z67" s="174"/>
      <c r="AA67" s="174"/>
      <c r="AB67" s="174"/>
      <c r="AC67" s="174"/>
      <c r="AD67" s="174"/>
      <c r="AE67" s="174"/>
      <c r="AF67" s="25">
        <f>CHECKLIST!O80</f>
        <v>0</v>
      </c>
    </row>
    <row r="68" spans="20:32" x14ac:dyDescent="0.25">
      <c r="T68" s="35" t="s">
        <v>131</v>
      </c>
      <c r="U68" s="174" t="s">
        <v>113</v>
      </c>
      <c r="V68" s="174"/>
      <c r="W68" s="174"/>
      <c r="X68" s="174"/>
      <c r="Y68" s="174"/>
      <c r="Z68" s="174"/>
      <c r="AA68" s="174"/>
      <c r="AB68" s="174"/>
      <c r="AC68" s="174"/>
      <c r="AD68" s="174"/>
      <c r="AE68" s="174"/>
      <c r="AF68" s="25">
        <f>CHECKLIST!O81</f>
        <v>0</v>
      </c>
    </row>
    <row r="69" spans="20:32" x14ac:dyDescent="0.25">
      <c r="T69" s="35" t="s">
        <v>132</v>
      </c>
      <c r="U69" s="174" t="s">
        <v>114</v>
      </c>
      <c r="V69" s="174"/>
      <c r="W69" s="174"/>
      <c r="X69" s="174"/>
      <c r="Y69" s="174"/>
      <c r="Z69" s="174"/>
      <c r="AA69" s="174"/>
      <c r="AB69" s="174"/>
      <c r="AC69" s="174"/>
      <c r="AD69" s="174"/>
      <c r="AE69" s="174"/>
      <c r="AF69" s="25">
        <f>CHECKLIST!O82</f>
        <v>0</v>
      </c>
    </row>
    <row r="70" spans="20:32" x14ac:dyDescent="0.25">
      <c r="T70" s="35" t="s">
        <v>133</v>
      </c>
      <c r="U70" s="174" t="s">
        <v>115</v>
      </c>
      <c r="V70" s="174"/>
      <c r="W70" s="174"/>
      <c r="X70" s="174"/>
      <c r="Y70" s="174"/>
      <c r="Z70" s="174"/>
      <c r="AA70" s="174"/>
      <c r="AB70" s="174"/>
      <c r="AC70" s="174"/>
      <c r="AD70" s="174"/>
      <c r="AE70" s="174"/>
      <c r="AF70" s="25">
        <f>CHECKLIST!O83</f>
        <v>0</v>
      </c>
    </row>
    <row r="71" spans="20:32" x14ac:dyDescent="0.25">
      <c r="T71" s="35" t="s">
        <v>134</v>
      </c>
      <c r="U71" s="174" t="s">
        <v>242</v>
      </c>
      <c r="V71" s="174"/>
      <c r="W71" s="174"/>
      <c r="X71" s="174"/>
      <c r="Y71" s="174"/>
      <c r="Z71" s="174"/>
      <c r="AA71" s="174"/>
      <c r="AB71" s="174"/>
      <c r="AC71" s="174"/>
      <c r="AD71" s="174"/>
      <c r="AE71" s="174"/>
      <c r="AF71" s="25">
        <f>CHECKLIST!O84</f>
        <v>0</v>
      </c>
    </row>
    <row r="72" spans="20:32" x14ac:dyDescent="0.25">
      <c r="T72" s="35" t="s">
        <v>135</v>
      </c>
      <c r="U72" s="174" t="s">
        <v>117</v>
      </c>
      <c r="V72" s="174"/>
      <c r="W72" s="174"/>
      <c r="X72" s="174"/>
      <c r="Y72" s="174"/>
      <c r="Z72" s="174"/>
      <c r="AA72" s="174"/>
      <c r="AB72" s="174"/>
      <c r="AC72" s="174"/>
      <c r="AD72" s="174"/>
      <c r="AE72" s="174"/>
      <c r="AF72" s="25">
        <f>CHECKLIST!O85</f>
        <v>0</v>
      </c>
    </row>
    <row r="73" spans="20:32" x14ac:dyDescent="0.25">
      <c r="T73" s="35" t="s">
        <v>136</v>
      </c>
      <c r="U73" s="174" t="s">
        <v>118</v>
      </c>
      <c r="V73" s="174"/>
      <c r="W73" s="174"/>
      <c r="X73" s="174"/>
      <c r="Y73" s="174"/>
      <c r="Z73" s="174"/>
      <c r="AA73" s="174"/>
      <c r="AB73" s="174"/>
      <c r="AC73" s="174"/>
      <c r="AD73" s="174"/>
      <c r="AE73" s="174"/>
      <c r="AF73" s="25">
        <f>CHECKLIST!O86</f>
        <v>0</v>
      </c>
    </row>
    <row r="74" spans="20:32" x14ac:dyDescent="0.25">
      <c r="T74" s="35" t="s">
        <v>137</v>
      </c>
      <c r="U74" s="174" t="s">
        <v>119</v>
      </c>
      <c r="V74" s="174"/>
      <c r="W74" s="174"/>
      <c r="X74" s="174"/>
      <c r="Y74" s="174"/>
      <c r="Z74" s="174"/>
      <c r="AA74" s="174"/>
      <c r="AB74" s="174"/>
      <c r="AC74" s="174"/>
      <c r="AD74" s="174"/>
      <c r="AE74" s="174"/>
      <c r="AF74" s="25">
        <f>CHECKLIST!O87</f>
        <v>0</v>
      </c>
    </row>
    <row r="75" spans="20:32" ht="25.5" x14ac:dyDescent="0.25">
      <c r="T75" s="179" t="s">
        <v>187</v>
      </c>
      <c r="U75" s="179"/>
      <c r="V75" s="179"/>
      <c r="W75" s="179"/>
      <c r="X75" s="23"/>
      <c r="Y75" s="23"/>
      <c r="Z75" s="23"/>
      <c r="AA75" s="23"/>
      <c r="AB75" s="23"/>
      <c r="AC75" s="23"/>
      <c r="AD75" s="23"/>
      <c r="AE75" s="23"/>
      <c r="AF75" s="37" t="s">
        <v>211</v>
      </c>
    </row>
    <row r="76" spans="20:32" x14ac:dyDescent="0.25">
      <c r="T76" s="35">
        <v>5</v>
      </c>
      <c r="U76" s="192" t="s">
        <v>35</v>
      </c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25"/>
    </row>
    <row r="77" spans="20:32" x14ac:dyDescent="0.25">
      <c r="T77" s="35" t="s">
        <v>161</v>
      </c>
      <c r="U77" s="174" t="s">
        <v>139</v>
      </c>
      <c r="V77" s="174"/>
      <c r="W77" s="174"/>
      <c r="X77" s="174"/>
      <c r="Y77" s="174"/>
      <c r="Z77" s="174"/>
      <c r="AA77" s="174"/>
      <c r="AB77" s="174"/>
      <c r="AC77" s="174"/>
      <c r="AD77" s="174"/>
      <c r="AE77" s="174"/>
      <c r="AF77" s="25">
        <f>CHECKLIST!O92</f>
        <v>0</v>
      </c>
    </row>
    <row r="78" spans="20:32" x14ac:dyDescent="0.25">
      <c r="T78" s="35" t="s">
        <v>162</v>
      </c>
      <c r="U78" s="174" t="s">
        <v>140</v>
      </c>
      <c r="V78" s="174"/>
      <c r="W78" s="174"/>
      <c r="X78" s="174"/>
      <c r="Y78" s="174"/>
      <c r="Z78" s="174"/>
      <c r="AA78" s="174"/>
      <c r="AB78" s="174"/>
      <c r="AC78" s="174"/>
      <c r="AD78" s="174"/>
      <c r="AE78" s="174"/>
      <c r="AF78" s="25">
        <f>CHECKLIST!O93</f>
        <v>0</v>
      </c>
    </row>
    <row r="79" spans="20:32" x14ac:dyDescent="0.25">
      <c r="T79" s="35" t="s">
        <v>163</v>
      </c>
      <c r="U79" s="174" t="s">
        <v>141</v>
      </c>
      <c r="V79" s="174"/>
      <c r="W79" s="174"/>
      <c r="X79" s="174"/>
      <c r="Y79" s="174"/>
      <c r="Z79" s="174"/>
      <c r="AA79" s="174"/>
      <c r="AB79" s="174"/>
      <c r="AC79" s="174"/>
      <c r="AD79" s="174"/>
      <c r="AE79" s="174"/>
      <c r="AF79" s="25">
        <f>CHECKLIST!O94</f>
        <v>0</v>
      </c>
    </row>
    <row r="80" spans="20:32" x14ac:dyDescent="0.25">
      <c r="T80" s="35" t="s">
        <v>164</v>
      </c>
      <c r="U80" s="174" t="s">
        <v>142</v>
      </c>
      <c r="V80" s="174"/>
      <c r="W80" s="174"/>
      <c r="X80" s="174"/>
      <c r="Y80" s="174"/>
      <c r="Z80" s="174"/>
      <c r="AA80" s="174"/>
      <c r="AB80" s="174"/>
      <c r="AC80" s="174"/>
      <c r="AD80" s="174"/>
      <c r="AE80" s="174"/>
      <c r="AF80" s="25">
        <f>CHECKLIST!O95</f>
        <v>0</v>
      </c>
    </row>
    <row r="81" spans="20:32" x14ac:dyDescent="0.25">
      <c r="T81" s="35" t="s">
        <v>165</v>
      </c>
      <c r="U81" s="174" t="s">
        <v>243</v>
      </c>
      <c r="V81" s="174"/>
      <c r="W81" s="174"/>
      <c r="X81" s="174"/>
      <c r="Y81" s="174"/>
      <c r="Z81" s="174"/>
      <c r="AA81" s="174"/>
      <c r="AB81" s="174"/>
      <c r="AC81" s="174"/>
      <c r="AD81" s="174"/>
      <c r="AE81" s="174"/>
      <c r="AF81" s="25">
        <f>CHECKLIST!O96</f>
        <v>0</v>
      </c>
    </row>
    <row r="82" spans="20:32" x14ac:dyDescent="0.25">
      <c r="T82" s="35" t="s">
        <v>166</v>
      </c>
      <c r="U82" s="174" t="s">
        <v>144</v>
      </c>
      <c r="V82" s="174"/>
      <c r="W82" s="174"/>
      <c r="X82" s="174"/>
      <c r="Y82" s="174"/>
      <c r="Z82" s="174"/>
      <c r="AA82" s="174"/>
      <c r="AB82" s="174"/>
      <c r="AC82" s="174"/>
      <c r="AD82" s="174"/>
      <c r="AE82" s="174"/>
      <c r="AF82" s="25">
        <f>CHECKLIST!O97</f>
        <v>0</v>
      </c>
    </row>
    <row r="83" spans="20:32" x14ac:dyDescent="0.25">
      <c r="T83" s="35" t="s">
        <v>167</v>
      </c>
      <c r="U83" s="174" t="s">
        <v>145</v>
      </c>
      <c r="V83" s="174"/>
      <c r="W83" s="174"/>
      <c r="X83" s="174"/>
      <c r="Y83" s="174"/>
      <c r="Z83" s="174"/>
      <c r="AA83" s="174"/>
      <c r="AB83" s="174"/>
      <c r="AC83" s="174"/>
      <c r="AD83" s="174"/>
      <c r="AE83" s="174"/>
      <c r="AF83" s="25">
        <f>CHECKLIST!O98</f>
        <v>0</v>
      </c>
    </row>
    <row r="84" spans="20:32" x14ac:dyDescent="0.25">
      <c r="T84" s="35" t="s">
        <v>168</v>
      </c>
      <c r="U84" s="174" t="s">
        <v>146</v>
      </c>
      <c r="V84" s="174"/>
      <c r="W84" s="174"/>
      <c r="X84" s="174"/>
      <c r="Y84" s="174"/>
      <c r="Z84" s="174"/>
      <c r="AA84" s="174"/>
      <c r="AB84" s="174"/>
      <c r="AC84" s="174"/>
      <c r="AD84" s="174"/>
      <c r="AE84" s="174"/>
      <c r="AF84" s="25">
        <f>CHECKLIST!O99</f>
        <v>0</v>
      </c>
    </row>
    <row r="85" spans="20:32" x14ac:dyDescent="0.25">
      <c r="T85" s="35" t="s">
        <v>169</v>
      </c>
      <c r="U85" s="174" t="s">
        <v>147</v>
      </c>
      <c r="V85" s="174"/>
      <c r="W85" s="174"/>
      <c r="X85" s="174"/>
      <c r="Y85" s="174"/>
      <c r="Z85" s="174"/>
      <c r="AA85" s="174"/>
      <c r="AB85" s="174"/>
      <c r="AC85" s="174"/>
      <c r="AD85" s="174"/>
      <c r="AE85" s="174"/>
      <c r="AF85" s="25">
        <f>CHECKLIST!O100</f>
        <v>0</v>
      </c>
    </row>
    <row r="86" spans="20:32" x14ac:dyDescent="0.25">
      <c r="T86" s="35" t="s">
        <v>170</v>
      </c>
      <c r="U86" s="174" t="s">
        <v>148</v>
      </c>
      <c r="V86" s="174"/>
      <c r="W86" s="174"/>
      <c r="X86" s="174"/>
      <c r="Y86" s="174"/>
      <c r="Z86" s="174"/>
      <c r="AA86" s="174"/>
      <c r="AB86" s="174"/>
      <c r="AC86" s="174"/>
      <c r="AD86" s="174"/>
      <c r="AE86" s="174"/>
      <c r="AF86" s="25">
        <f>CHECKLIST!O101</f>
        <v>0</v>
      </c>
    </row>
    <row r="87" spans="20:32" x14ac:dyDescent="0.25">
      <c r="T87" s="35" t="s">
        <v>171</v>
      </c>
      <c r="U87" s="174" t="s">
        <v>244</v>
      </c>
      <c r="V87" s="174"/>
      <c r="W87" s="174"/>
      <c r="X87" s="174"/>
      <c r="Y87" s="174"/>
      <c r="Z87" s="174"/>
      <c r="AA87" s="174"/>
      <c r="AB87" s="174"/>
      <c r="AC87" s="174"/>
      <c r="AD87" s="174"/>
      <c r="AE87" s="174"/>
      <c r="AF87" s="25">
        <f>CHECKLIST!O102</f>
        <v>0</v>
      </c>
    </row>
    <row r="88" spans="20:32" x14ac:dyDescent="0.25">
      <c r="T88" s="35" t="s">
        <v>172</v>
      </c>
      <c r="U88" s="174" t="s">
        <v>150</v>
      </c>
      <c r="V88" s="174"/>
      <c r="W88" s="174"/>
      <c r="X88" s="174"/>
      <c r="Y88" s="174"/>
      <c r="Z88" s="174"/>
      <c r="AA88" s="174"/>
      <c r="AB88" s="174"/>
      <c r="AC88" s="174"/>
      <c r="AD88" s="174"/>
      <c r="AE88" s="174"/>
      <c r="AF88" s="25">
        <f>CHECKLIST!O103</f>
        <v>0</v>
      </c>
    </row>
    <row r="89" spans="20:32" x14ac:dyDescent="0.25">
      <c r="T89" s="35" t="s">
        <v>173</v>
      </c>
      <c r="U89" s="174" t="s">
        <v>151</v>
      </c>
      <c r="V89" s="174"/>
      <c r="W89" s="174"/>
      <c r="X89" s="174"/>
      <c r="Y89" s="174"/>
      <c r="Z89" s="174"/>
      <c r="AA89" s="174"/>
      <c r="AB89" s="174"/>
      <c r="AC89" s="174"/>
      <c r="AD89" s="174"/>
      <c r="AE89" s="174"/>
      <c r="AF89" s="25">
        <f>CHECKLIST!O104</f>
        <v>0</v>
      </c>
    </row>
    <row r="90" spans="20:32" x14ac:dyDescent="0.25">
      <c r="T90" s="35" t="s">
        <v>174</v>
      </c>
      <c r="U90" s="174" t="s">
        <v>245</v>
      </c>
      <c r="V90" s="174"/>
      <c r="W90" s="174"/>
      <c r="X90" s="174"/>
      <c r="Y90" s="174"/>
      <c r="Z90" s="174"/>
      <c r="AA90" s="174"/>
      <c r="AB90" s="174"/>
      <c r="AC90" s="174"/>
      <c r="AD90" s="174"/>
      <c r="AE90" s="174"/>
      <c r="AF90" s="25">
        <f>CHECKLIST!O105</f>
        <v>0</v>
      </c>
    </row>
    <row r="91" spans="20:32" x14ac:dyDescent="0.25">
      <c r="T91" s="35" t="s">
        <v>175</v>
      </c>
      <c r="U91" s="174" t="s">
        <v>239</v>
      </c>
      <c r="V91" s="174"/>
      <c r="W91" s="174"/>
      <c r="X91" s="174"/>
      <c r="Y91" s="174"/>
      <c r="Z91" s="174"/>
      <c r="AA91" s="174"/>
      <c r="AB91" s="174"/>
      <c r="AC91" s="174"/>
      <c r="AD91" s="174"/>
      <c r="AE91" s="174"/>
      <c r="AF91" s="25">
        <f>CHECKLIST!O106</f>
        <v>0</v>
      </c>
    </row>
    <row r="92" spans="20:32" x14ac:dyDescent="0.25">
      <c r="T92" s="35" t="s">
        <v>176</v>
      </c>
      <c r="U92" s="174" t="s">
        <v>153</v>
      </c>
      <c r="V92" s="174"/>
      <c r="W92" s="174"/>
      <c r="X92" s="174"/>
      <c r="Y92" s="174"/>
      <c r="Z92" s="174"/>
      <c r="AA92" s="174"/>
      <c r="AB92" s="174"/>
      <c r="AC92" s="174"/>
      <c r="AD92" s="174"/>
      <c r="AE92" s="174"/>
      <c r="AF92" s="25">
        <f>CHECKLIST!O107</f>
        <v>0</v>
      </c>
    </row>
    <row r="93" spans="20:32" x14ac:dyDescent="0.25">
      <c r="T93" s="35" t="s">
        <v>177</v>
      </c>
      <c r="U93" s="174" t="s">
        <v>154</v>
      </c>
      <c r="V93" s="174"/>
      <c r="W93" s="174"/>
      <c r="X93" s="174"/>
      <c r="Y93" s="174"/>
      <c r="Z93" s="174"/>
      <c r="AA93" s="174"/>
      <c r="AB93" s="174"/>
      <c r="AC93" s="174"/>
      <c r="AD93" s="174"/>
      <c r="AE93" s="174"/>
      <c r="AF93" s="25">
        <f>CHECKLIST!O108</f>
        <v>0</v>
      </c>
    </row>
    <row r="94" spans="20:32" x14ac:dyDescent="0.25">
      <c r="T94" s="35" t="s">
        <v>178</v>
      </c>
      <c r="U94" s="174" t="s">
        <v>155</v>
      </c>
      <c r="V94" s="174"/>
      <c r="W94" s="174"/>
      <c r="X94" s="174"/>
      <c r="Y94" s="174"/>
      <c r="Z94" s="174"/>
      <c r="AA94" s="174"/>
      <c r="AB94" s="174"/>
      <c r="AC94" s="174"/>
      <c r="AD94" s="174"/>
      <c r="AE94" s="174"/>
      <c r="AF94" s="25">
        <f>CHECKLIST!O109</f>
        <v>0</v>
      </c>
    </row>
    <row r="95" spans="20:32" x14ac:dyDescent="0.25">
      <c r="T95" s="35" t="s">
        <v>179</v>
      </c>
      <c r="U95" s="174" t="s">
        <v>156</v>
      </c>
      <c r="V95" s="174"/>
      <c r="W95" s="174"/>
      <c r="X95" s="174"/>
      <c r="Y95" s="174"/>
      <c r="Z95" s="174"/>
      <c r="AA95" s="174"/>
      <c r="AB95" s="174"/>
      <c r="AC95" s="174"/>
      <c r="AD95" s="174"/>
      <c r="AE95" s="174"/>
      <c r="AF95" s="25">
        <f>CHECKLIST!O110</f>
        <v>0</v>
      </c>
    </row>
    <row r="96" spans="20:32" x14ac:dyDescent="0.25">
      <c r="T96" s="35" t="s">
        <v>157</v>
      </c>
      <c r="U96" s="174" t="s">
        <v>158</v>
      </c>
      <c r="V96" s="174"/>
      <c r="W96" s="174"/>
      <c r="X96" s="174"/>
      <c r="Y96" s="174"/>
      <c r="Z96" s="174"/>
      <c r="AA96" s="174"/>
      <c r="AB96" s="174"/>
      <c r="AC96" s="174"/>
      <c r="AD96" s="174"/>
      <c r="AE96" s="174"/>
      <c r="AF96" s="25">
        <f>CHECKLIST!O111</f>
        <v>0</v>
      </c>
    </row>
    <row r="97" spans="20:32" x14ac:dyDescent="0.25">
      <c r="T97" s="35" t="s">
        <v>159</v>
      </c>
      <c r="U97" s="174" t="s">
        <v>160</v>
      </c>
      <c r="V97" s="174"/>
      <c r="W97" s="174"/>
      <c r="X97" s="174"/>
      <c r="Y97" s="174"/>
      <c r="Z97" s="174"/>
      <c r="AA97" s="174"/>
      <c r="AB97" s="174"/>
      <c r="AC97" s="174"/>
      <c r="AD97" s="174"/>
      <c r="AE97" s="174"/>
      <c r="AF97" s="25">
        <f>CHECKLIST!O112</f>
        <v>0</v>
      </c>
    </row>
  </sheetData>
  <mergeCells count="96">
    <mergeCell ref="U97:AE97"/>
    <mergeCell ref="U86:AE86"/>
    <mergeCell ref="U87:AE87"/>
    <mergeCell ref="U88:AE88"/>
    <mergeCell ref="U89:AE89"/>
    <mergeCell ref="U90:AE90"/>
    <mergeCell ref="U91:AE91"/>
    <mergeCell ref="U92:AE92"/>
    <mergeCell ref="U93:AE93"/>
    <mergeCell ref="U94:AE94"/>
    <mergeCell ref="U95:AE95"/>
    <mergeCell ref="U96:AE96"/>
    <mergeCell ref="U85:AE85"/>
    <mergeCell ref="U74:AE74"/>
    <mergeCell ref="T75:W75"/>
    <mergeCell ref="U76:AE76"/>
    <mergeCell ref="U77:AE77"/>
    <mergeCell ref="U78:AE78"/>
    <mergeCell ref="U79:AE79"/>
    <mergeCell ref="U80:AE80"/>
    <mergeCell ref="U81:AE81"/>
    <mergeCell ref="U82:AE82"/>
    <mergeCell ref="U83:AE83"/>
    <mergeCell ref="U84:AE84"/>
    <mergeCell ref="U73:AE73"/>
    <mergeCell ref="U62:AE62"/>
    <mergeCell ref="U63:AE63"/>
    <mergeCell ref="U64:AE64"/>
    <mergeCell ref="U65:AE65"/>
    <mergeCell ref="U66:AE66"/>
    <mergeCell ref="U67:AE67"/>
    <mergeCell ref="U68:AE68"/>
    <mergeCell ref="U69:AE69"/>
    <mergeCell ref="U70:AE70"/>
    <mergeCell ref="U71:AE71"/>
    <mergeCell ref="U72:AE72"/>
    <mergeCell ref="U61:AE61"/>
    <mergeCell ref="U50:AE50"/>
    <mergeCell ref="U51:AE51"/>
    <mergeCell ref="U52:AE52"/>
    <mergeCell ref="U53:AE53"/>
    <mergeCell ref="U54:AE54"/>
    <mergeCell ref="T55:W55"/>
    <mergeCell ref="U56:AE56"/>
    <mergeCell ref="U57:AE57"/>
    <mergeCell ref="U58:AE58"/>
    <mergeCell ref="U59:AE59"/>
    <mergeCell ref="U60:AE60"/>
    <mergeCell ref="U49:AE49"/>
    <mergeCell ref="U38:AE38"/>
    <mergeCell ref="U39:AE39"/>
    <mergeCell ref="U40:AE40"/>
    <mergeCell ref="U41:AE41"/>
    <mergeCell ref="U42:AE42"/>
    <mergeCell ref="U43:AE43"/>
    <mergeCell ref="U44:AE44"/>
    <mergeCell ref="U45:AE45"/>
    <mergeCell ref="U46:AE46"/>
    <mergeCell ref="U47:AE47"/>
    <mergeCell ref="U48:AE48"/>
    <mergeCell ref="U37:AE37"/>
    <mergeCell ref="U26:AE26"/>
    <mergeCell ref="U27:AE27"/>
    <mergeCell ref="U28:AE28"/>
    <mergeCell ref="U29:AE29"/>
    <mergeCell ref="U30:AE30"/>
    <mergeCell ref="U31:AE31"/>
    <mergeCell ref="U32:AE32"/>
    <mergeCell ref="U33:AE33"/>
    <mergeCell ref="U34:AE34"/>
    <mergeCell ref="U35:AE35"/>
    <mergeCell ref="T36:W36"/>
    <mergeCell ref="U25:AE25"/>
    <mergeCell ref="U20:AE20"/>
    <mergeCell ref="U21:AE21"/>
    <mergeCell ref="U22:AE22"/>
    <mergeCell ref="U23:AE23"/>
    <mergeCell ref="U24:AE24"/>
    <mergeCell ref="U14:AE14"/>
    <mergeCell ref="U13:AE13"/>
    <mergeCell ref="T2:W2"/>
    <mergeCell ref="U3:AE3"/>
    <mergeCell ref="U4:AE4"/>
    <mergeCell ref="U5:AE5"/>
    <mergeCell ref="U6:AE6"/>
    <mergeCell ref="U7:AE7"/>
    <mergeCell ref="U8:AE8"/>
    <mergeCell ref="U9:AE9"/>
    <mergeCell ref="U10:AE10"/>
    <mergeCell ref="U11:AE11"/>
    <mergeCell ref="U12:AE12"/>
    <mergeCell ref="T19:W19"/>
    <mergeCell ref="U18:AE18"/>
    <mergeCell ref="U17:AE17"/>
    <mergeCell ref="U16:AE16"/>
    <mergeCell ref="U15:AE1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O1575"/>
  <sheetViews>
    <sheetView topLeftCell="F1" workbookViewId="0">
      <selection activeCell="F64" sqref="F64"/>
    </sheetView>
  </sheetViews>
  <sheetFormatPr defaultColWidth="14.28515625" defaultRowHeight="15" x14ac:dyDescent="0.25"/>
  <cols>
    <col min="1" max="1" width="4.42578125" style="45" customWidth="1" collapsed="1"/>
    <col min="2" max="2" width="12.140625" style="55" bestFit="1" customWidth="1" collapsed="1"/>
    <col min="3" max="3" width="15" style="55" bestFit="1" customWidth="1" collapsed="1"/>
    <col min="4" max="4" width="21.7109375" style="55" customWidth="1" collapsed="1"/>
    <col min="5" max="5" width="15.7109375" style="55" customWidth="1" collapsed="1"/>
    <col min="6" max="6" width="13.42578125" style="55" customWidth="1" collapsed="1"/>
    <col min="7" max="7" width="18.140625" style="55" bestFit="1" customWidth="1" collapsed="1"/>
    <col min="8" max="9" width="20.85546875" style="55" bestFit="1" customWidth="1" collapsed="1"/>
    <col min="10" max="10" width="11.140625" style="55" bestFit="1" customWidth="1" collapsed="1"/>
    <col min="11" max="222" width="14.28515625" style="45" collapsed="1"/>
    <col min="223" max="223" width="14.28515625" style="21" collapsed="1"/>
    <col min="224" max="256" width="14.28515625" style="48" collapsed="1"/>
    <col min="257" max="257" width="4.42578125" style="48" customWidth="1" collapsed="1"/>
    <col min="258" max="258" width="12.140625" style="48" bestFit="1" customWidth="1" collapsed="1"/>
    <col min="259" max="259" width="15" style="48" bestFit="1" customWidth="1" collapsed="1"/>
    <col min="260" max="260" width="21.7109375" style="48" customWidth="1" collapsed="1"/>
    <col min="261" max="261" width="15.7109375" style="48" customWidth="1" collapsed="1"/>
    <col min="262" max="262" width="13.42578125" style="48" customWidth="1" collapsed="1"/>
    <col min="263" max="263" width="18.140625" style="48" bestFit="1" customWidth="1" collapsed="1"/>
    <col min="264" max="265" width="20.85546875" style="48" bestFit="1" customWidth="1" collapsed="1"/>
    <col min="266" max="266" width="11.140625" style="48" bestFit="1" customWidth="1" collapsed="1"/>
    <col min="267" max="512" width="14.28515625" style="48" collapsed="1"/>
    <col min="513" max="513" width="4.42578125" style="48" customWidth="1" collapsed="1"/>
    <col min="514" max="514" width="12.140625" style="48" bestFit="1" customWidth="1" collapsed="1"/>
    <col min="515" max="515" width="15" style="48" bestFit="1" customWidth="1" collapsed="1"/>
    <col min="516" max="516" width="21.7109375" style="48" customWidth="1" collapsed="1"/>
    <col min="517" max="517" width="15.7109375" style="48" customWidth="1" collapsed="1"/>
    <col min="518" max="518" width="13.42578125" style="48" customWidth="1" collapsed="1"/>
    <col min="519" max="519" width="18.140625" style="48" bestFit="1" customWidth="1" collapsed="1"/>
    <col min="520" max="521" width="20.85546875" style="48" bestFit="1" customWidth="1" collapsed="1"/>
    <col min="522" max="522" width="11.140625" style="48" bestFit="1" customWidth="1" collapsed="1"/>
    <col min="523" max="768" width="14.28515625" style="48" collapsed="1"/>
    <col min="769" max="769" width="4.42578125" style="48" customWidth="1" collapsed="1"/>
    <col min="770" max="770" width="12.140625" style="48" bestFit="1" customWidth="1" collapsed="1"/>
    <col min="771" max="771" width="15" style="48" bestFit="1" customWidth="1" collapsed="1"/>
    <col min="772" max="772" width="21.7109375" style="48" customWidth="1" collapsed="1"/>
    <col min="773" max="773" width="15.7109375" style="48" customWidth="1" collapsed="1"/>
    <col min="774" max="774" width="13.42578125" style="48" customWidth="1" collapsed="1"/>
    <col min="775" max="775" width="18.140625" style="48" bestFit="1" customWidth="1" collapsed="1"/>
    <col min="776" max="777" width="20.85546875" style="48" bestFit="1" customWidth="1" collapsed="1"/>
    <col min="778" max="778" width="11.140625" style="48" bestFit="1" customWidth="1" collapsed="1"/>
    <col min="779" max="1024" width="14.28515625" style="48" collapsed="1"/>
    <col min="1025" max="1025" width="4.42578125" style="48" customWidth="1" collapsed="1"/>
    <col min="1026" max="1026" width="12.140625" style="48" bestFit="1" customWidth="1" collapsed="1"/>
    <col min="1027" max="1027" width="15" style="48" bestFit="1" customWidth="1" collapsed="1"/>
    <col min="1028" max="1028" width="21.7109375" style="48" customWidth="1" collapsed="1"/>
    <col min="1029" max="1029" width="15.7109375" style="48" customWidth="1" collapsed="1"/>
    <col min="1030" max="1030" width="13.42578125" style="48" customWidth="1" collapsed="1"/>
    <col min="1031" max="1031" width="18.140625" style="48" bestFit="1" customWidth="1" collapsed="1"/>
    <col min="1032" max="1033" width="20.85546875" style="48" bestFit="1" customWidth="1" collapsed="1"/>
    <col min="1034" max="1034" width="11.140625" style="48" bestFit="1" customWidth="1" collapsed="1"/>
    <col min="1035" max="1280" width="14.28515625" style="48" collapsed="1"/>
    <col min="1281" max="1281" width="4.42578125" style="48" customWidth="1" collapsed="1"/>
    <col min="1282" max="1282" width="12.140625" style="48" bestFit="1" customWidth="1" collapsed="1"/>
    <col min="1283" max="1283" width="15" style="48" bestFit="1" customWidth="1" collapsed="1"/>
    <col min="1284" max="1284" width="21.7109375" style="48" customWidth="1" collapsed="1"/>
    <col min="1285" max="1285" width="15.7109375" style="48" customWidth="1" collapsed="1"/>
    <col min="1286" max="1286" width="13.42578125" style="48" customWidth="1" collapsed="1"/>
    <col min="1287" max="1287" width="18.140625" style="48" bestFit="1" customWidth="1" collapsed="1"/>
    <col min="1288" max="1289" width="20.85546875" style="48" bestFit="1" customWidth="1" collapsed="1"/>
    <col min="1290" max="1290" width="11.140625" style="48" bestFit="1" customWidth="1" collapsed="1"/>
    <col min="1291" max="1536" width="14.28515625" style="48" collapsed="1"/>
    <col min="1537" max="1537" width="4.42578125" style="48" customWidth="1" collapsed="1"/>
    <col min="1538" max="1538" width="12.140625" style="48" bestFit="1" customWidth="1" collapsed="1"/>
    <col min="1539" max="1539" width="15" style="48" bestFit="1" customWidth="1" collapsed="1"/>
    <col min="1540" max="1540" width="21.7109375" style="48" customWidth="1" collapsed="1"/>
    <col min="1541" max="1541" width="15.7109375" style="48" customWidth="1" collapsed="1"/>
    <col min="1542" max="1542" width="13.42578125" style="48" customWidth="1" collapsed="1"/>
    <col min="1543" max="1543" width="18.140625" style="48" bestFit="1" customWidth="1" collapsed="1"/>
    <col min="1544" max="1545" width="20.85546875" style="48" bestFit="1" customWidth="1" collapsed="1"/>
    <col min="1546" max="1546" width="11.140625" style="48" bestFit="1" customWidth="1" collapsed="1"/>
    <col min="1547" max="1792" width="14.28515625" style="48" collapsed="1"/>
    <col min="1793" max="1793" width="4.42578125" style="48" customWidth="1" collapsed="1"/>
    <col min="1794" max="1794" width="12.140625" style="48" bestFit="1" customWidth="1" collapsed="1"/>
    <col min="1795" max="1795" width="15" style="48" bestFit="1" customWidth="1" collapsed="1"/>
    <col min="1796" max="1796" width="21.7109375" style="48" customWidth="1" collapsed="1"/>
    <col min="1797" max="1797" width="15.7109375" style="48" customWidth="1" collapsed="1"/>
    <col min="1798" max="1798" width="13.42578125" style="48" customWidth="1" collapsed="1"/>
    <col min="1799" max="1799" width="18.140625" style="48" bestFit="1" customWidth="1" collapsed="1"/>
    <col min="1800" max="1801" width="20.85546875" style="48" bestFit="1" customWidth="1" collapsed="1"/>
    <col min="1802" max="1802" width="11.140625" style="48" bestFit="1" customWidth="1" collapsed="1"/>
    <col min="1803" max="2048" width="14.28515625" style="48" collapsed="1"/>
    <col min="2049" max="2049" width="4.42578125" style="48" customWidth="1" collapsed="1"/>
    <col min="2050" max="2050" width="12.140625" style="48" bestFit="1" customWidth="1" collapsed="1"/>
    <col min="2051" max="2051" width="15" style="48" bestFit="1" customWidth="1" collapsed="1"/>
    <col min="2052" max="2052" width="21.7109375" style="48" customWidth="1" collapsed="1"/>
    <col min="2053" max="2053" width="15.7109375" style="48" customWidth="1" collapsed="1"/>
    <col min="2054" max="2054" width="13.42578125" style="48" customWidth="1" collapsed="1"/>
    <col min="2055" max="2055" width="18.140625" style="48" bestFit="1" customWidth="1" collapsed="1"/>
    <col min="2056" max="2057" width="20.85546875" style="48" bestFit="1" customWidth="1" collapsed="1"/>
    <col min="2058" max="2058" width="11.140625" style="48" bestFit="1" customWidth="1" collapsed="1"/>
    <col min="2059" max="2304" width="14.28515625" style="48" collapsed="1"/>
    <col min="2305" max="2305" width="4.42578125" style="48" customWidth="1" collapsed="1"/>
    <col min="2306" max="2306" width="12.140625" style="48" bestFit="1" customWidth="1" collapsed="1"/>
    <col min="2307" max="2307" width="15" style="48" bestFit="1" customWidth="1" collapsed="1"/>
    <col min="2308" max="2308" width="21.7109375" style="48" customWidth="1" collapsed="1"/>
    <col min="2309" max="2309" width="15.7109375" style="48" customWidth="1" collapsed="1"/>
    <col min="2310" max="2310" width="13.42578125" style="48" customWidth="1" collapsed="1"/>
    <col min="2311" max="2311" width="18.140625" style="48" bestFit="1" customWidth="1" collapsed="1"/>
    <col min="2312" max="2313" width="20.85546875" style="48" bestFit="1" customWidth="1" collapsed="1"/>
    <col min="2314" max="2314" width="11.140625" style="48" bestFit="1" customWidth="1" collapsed="1"/>
    <col min="2315" max="2560" width="14.28515625" style="48" collapsed="1"/>
    <col min="2561" max="2561" width="4.42578125" style="48" customWidth="1" collapsed="1"/>
    <col min="2562" max="2562" width="12.140625" style="48" bestFit="1" customWidth="1" collapsed="1"/>
    <col min="2563" max="2563" width="15" style="48" bestFit="1" customWidth="1" collapsed="1"/>
    <col min="2564" max="2564" width="21.7109375" style="48" customWidth="1" collapsed="1"/>
    <col min="2565" max="2565" width="15.7109375" style="48" customWidth="1" collapsed="1"/>
    <col min="2566" max="2566" width="13.42578125" style="48" customWidth="1" collapsed="1"/>
    <col min="2567" max="2567" width="18.140625" style="48" bestFit="1" customWidth="1" collapsed="1"/>
    <col min="2568" max="2569" width="20.85546875" style="48" bestFit="1" customWidth="1" collapsed="1"/>
    <col min="2570" max="2570" width="11.140625" style="48" bestFit="1" customWidth="1" collapsed="1"/>
    <col min="2571" max="2816" width="14.28515625" style="48" collapsed="1"/>
    <col min="2817" max="2817" width="4.42578125" style="48" customWidth="1" collapsed="1"/>
    <col min="2818" max="2818" width="12.140625" style="48" bestFit="1" customWidth="1" collapsed="1"/>
    <col min="2819" max="2819" width="15" style="48" bestFit="1" customWidth="1" collapsed="1"/>
    <col min="2820" max="2820" width="21.7109375" style="48" customWidth="1" collapsed="1"/>
    <col min="2821" max="2821" width="15.7109375" style="48" customWidth="1" collapsed="1"/>
    <col min="2822" max="2822" width="13.42578125" style="48" customWidth="1" collapsed="1"/>
    <col min="2823" max="2823" width="18.140625" style="48" bestFit="1" customWidth="1" collapsed="1"/>
    <col min="2824" max="2825" width="20.85546875" style="48" bestFit="1" customWidth="1" collapsed="1"/>
    <col min="2826" max="2826" width="11.140625" style="48" bestFit="1" customWidth="1" collapsed="1"/>
    <col min="2827" max="3072" width="14.28515625" style="48" collapsed="1"/>
    <col min="3073" max="3073" width="4.42578125" style="48" customWidth="1" collapsed="1"/>
    <col min="3074" max="3074" width="12.140625" style="48" bestFit="1" customWidth="1" collapsed="1"/>
    <col min="3075" max="3075" width="15" style="48" bestFit="1" customWidth="1" collapsed="1"/>
    <col min="3076" max="3076" width="21.7109375" style="48" customWidth="1" collapsed="1"/>
    <col min="3077" max="3077" width="15.7109375" style="48" customWidth="1" collapsed="1"/>
    <col min="3078" max="3078" width="13.42578125" style="48" customWidth="1" collapsed="1"/>
    <col min="3079" max="3079" width="18.140625" style="48" bestFit="1" customWidth="1" collapsed="1"/>
    <col min="3080" max="3081" width="20.85546875" style="48" bestFit="1" customWidth="1" collapsed="1"/>
    <col min="3082" max="3082" width="11.140625" style="48" bestFit="1" customWidth="1" collapsed="1"/>
    <col min="3083" max="3328" width="14.28515625" style="48" collapsed="1"/>
    <col min="3329" max="3329" width="4.42578125" style="48" customWidth="1" collapsed="1"/>
    <col min="3330" max="3330" width="12.140625" style="48" bestFit="1" customWidth="1" collapsed="1"/>
    <col min="3331" max="3331" width="15" style="48" bestFit="1" customWidth="1" collapsed="1"/>
    <col min="3332" max="3332" width="21.7109375" style="48" customWidth="1" collapsed="1"/>
    <col min="3333" max="3333" width="15.7109375" style="48" customWidth="1" collapsed="1"/>
    <col min="3334" max="3334" width="13.42578125" style="48" customWidth="1" collapsed="1"/>
    <col min="3335" max="3335" width="18.140625" style="48" bestFit="1" customWidth="1" collapsed="1"/>
    <col min="3336" max="3337" width="20.85546875" style="48" bestFit="1" customWidth="1" collapsed="1"/>
    <col min="3338" max="3338" width="11.140625" style="48" bestFit="1" customWidth="1" collapsed="1"/>
    <col min="3339" max="3584" width="14.28515625" style="48" collapsed="1"/>
    <col min="3585" max="3585" width="4.42578125" style="48" customWidth="1" collapsed="1"/>
    <col min="3586" max="3586" width="12.140625" style="48" bestFit="1" customWidth="1" collapsed="1"/>
    <col min="3587" max="3587" width="15" style="48" bestFit="1" customWidth="1" collapsed="1"/>
    <col min="3588" max="3588" width="21.7109375" style="48" customWidth="1" collapsed="1"/>
    <col min="3589" max="3589" width="15.7109375" style="48" customWidth="1" collapsed="1"/>
    <col min="3590" max="3590" width="13.42578125" style="48" customWidth="1" collapsed="1"/>
    <col min="3591" max="3591" width="18.140625" style="48" bestFit="1" customWidth="1" collapsed="1"/>
    <col min="3592" max="3593" width="20.85546875" style="48" bestFit="1" customWidth="1" collapsed="1"/>
    <col min="3594" max="3594" width="11.140625" style="48" bestFit="1" customWidth="1" collapsed="1"/>
    <col min="3595" max="3840" width="14.28515625" style="48" collapsed="1"/>
    <col min="3841" max="3841" width="4.42578125" style="48" customWidth="1" collapsed="1"/>
    <col min="3842" max="3842" width="12.140625" style="48" bestFit="1" customWidth="1" collapsed="1"/>
    <col min="3843" max="3843" width="15" style="48" bestFit="1" customWidth="1" collapsed="1"/>
    <col min="3844" max="3844" width="21.7109375" style="48" customWidth="1" collapsed="1"/>
    <col min="3845" max="3845" width="15.7109375" style="48" customWidth="1" collapsed="1"/>
    <col min="3846" max="3846" width="13.42578125" style="48" customWidth="1" collapsed="1"/>
    <col min="3847" max="3847" width="18.140625" style="48" bestFit="1" customWidth="1" collapsed="1"/>
    <col min="3848" max="3849" width="20.85546875" style="48" bestFit="1" customWidth="1" collapsed="1"/>
    <col min="3850" max="3850" width="11.140625" style="48" bestFit="1" customWidth="1" collapsed="1"/>
    <col min="3851" max="4096" width="14.28515625" style="48" collapsed="1"/>
    <col min="4097" max="4097" width="4.42578125" style="48" customWidth="1" collapsed="1"/>
    <col min="4098" max="4098" width="12.140625" style="48" bestFit="1" customWidth="1" collapsed="1"/>
    <col min="4099" max="4099" width="15" style="48" bestFit="1" customWidth="1" collapsed="1"/>
    <col min="4100" max="4100" width="21.7109375" style="48" customWidth="1" collapsed="1"/>
    <col min="4101" max="4101" width="15.7109375" style="48" customWidth="1" collapsed="1"/>
    <col min="4102" max="4102" width="13.42578125" style="48" customWidth="1" collapsed="1"/>
    <col min="4103" max="4103" width="18.140625" style="48" bestFit="1" customWidth="1" collapsed="1"/>
    <col min="4104" max="4105" width="20.85546875" style="48" bestFit="1" customWidth="1" collapsed="1"/>
    <col min="4106" max="4106" width="11.140625" style="48" bestFit="1" customWidth="1" collapsed="1"/>
    <col min="4107" max="4352" width="14.28515625" style="48" collapsed="1"/>
    <col min="4353" max="4353" width="4.42578125" style="48" customWidth="1" collapsed="1"/>
    <col min="4354" max="4354" width="12.140625" style="48" bestFit="1" customWidth="1" collapsed="1"/>
    <col min="4355" max="4355" width="15" style="48" bestFit="1" customWidth="1" collapsed="1"/>
    <col min="4356" max="4356" width="21.7109375" style="48" customWidth="1" collapsed="1"/>
    <col min="4357" max="4357" width="15.7109375" style="48" customWidth="1" collapsed="1"/>
    <col min="4358" max="4358" width="13.42578125" style="48" customWidth="1" collapsed="1"/>
    <col min="4359" max="4359" width="18.140625" style="48" bestFit="1" customWidth="1" collapsed="1"/>
    <col min="4360" max="4361" width="20.85546875" style="48" bestFit="1" customWidth="1" collapsed="1"/>
    <col min="4362" max="4362" width="11.140625" style="48" bestFit="1" customWidth="1" collapsed="1"/>
    <col min="4363" max="4608" width="14.28515625" style="48" collapsed="1"/>
    <col min="4609" max="4609" width="4.42578125" style="48" customWidth="1" collapsed="1"/>
    <col min="4610" max="4610" width="12.140625" style="48" bestFit="1" customWidth="1" collapsed="1"/>
    <col min="4611" max="4611" width="15" style="48" bestFit="1" customWidth="1" collapsed="1"/>
    <col min="4612" max="4612" width="21.7109375" style="48" customWidth="1" collapsed="1"/>
    <col min="4613" max="4613" width="15.7109375" style="48" customWidth="1" collapsed="1"/>
    <col min="4614" max="4614" width="13.42578125" style="48" customWidth="1" collapsed="1"/>
    <col min="4615" max="4615" width="18.140625" style="48" bestFit="1" customWidth="1" collapsed="1"/>
    <col min="4616" max="4617" width="20.85546875" style="48" bestFit="1" customWidth="1" collapsed="1"/>
    <col min="4618" max="4618" width="11.140625" style="48" bestFit="1" customWidth="1" collapsed="1"/>
    <col min="4619" max="4864" width="14.28515625" style="48" collapsed="1"/>
    <col min="4865" max="4865" width="4.42578125" style="48" customWidth="1" collapsed="1"/>
    <col min="4866" max="4866" width="12.140625" style="48" bestFit="1" customWidth="1" collapsed="1"/>
    <col min="4867" max="4867" width="15" style="48" bestFit="1" customWidth="1" collapsed="1"/>
    <col min="4868" max="4868" width="21.7109375" style="48" customWidth="1" collapsed="1"/>
    <col min="4869" max="4869" width="15.7109375" style="48" customWidth="1" collapsed="1"/>
    <col min="4870" max="4870" width="13.42578125" style="48" customWidth="1" collapsed="1"/>
    <col min="4871" max="4871" width="18.140625" style="48" bestFit="1" customWidth="1" collapsed="1"/>
    <col min="4872" max="4873" width="20.85546875" style="48" bestFit="1" customWidth="1" collapsed="1"/>
    <col min="4874" max="4874" width="11.140625" style="48" bestFit="1" customWidth="1" collapsed="1"/>
    <col min="4875" max="5120" width="14.28515625" style="48" collapsed="1"/>
    <col min="5121" max="5121" width="4.42578125" style="48" customWidth="1" collapsed="1"/>
    <col min="5122" max="5122" width="12.140625" style="48" bestFit="1" customWidth="1" collapsed="1"/>
    <col min="5123" max="5123" width="15" style="48" bestFit="1" customWidth="1" collapsed="1"/>
    <col min="5124" max="5124" width="21.7109375" style="48" customWidth="1" collapsed="1"/>
    <col min="5125" max="5125" width="15.7109375" style="48" customWidth="1" collapsed="1"/>
    <col min="5126" max="5126" width="13.42578125" style="48" customWidth="1" collapsed="1"/>
    <col min="5127" max="5127" width="18.140625" style="48" bestFit="1" customWidth="1" collapsed="1"/>
    <col min="5128" max="5129" width="20.85546875" style="48" bestFit="1" customWidth="1" collapsed="1"/>
    <col min="5130" max="5130" width="11.140625" style="48" bestFit="1" customWidth="1" collapsed="1"/>
    <col min="5131" max="5376" width="14.28515625" style="48" collapsed="1"/>
    <col min="5377" max="5377" width="4.42578125" style="48" customWidth="1" collapsed="1"/>
    <col min="5378" max="5378" width="12.140625" style="48" bestFit="1" customWidth="1" collapsed="1"/>
    <col min="5379" max="5379" width="15" style="48" bestFit="1" customWidth="1" collapsed="1"/>
    <col min="5380" max="5380" width="21.7109375" style="48" customWidth="1" collapsed="1"/>
    <col min="5381" max="5381" width="15.7109375" style="48" customWidth="1" collapsed="1"/>
    <col min="5382" max="5382" width="13.42578125" style="48" customWidth="1" collapsed="1"/>
    <col min="5383" max="5383" width="18.140625" style="48" bestFit="1" customWidth="1" collapsed="1"/>
    <col min="5384" max="5385" width="20.85546875" style="48" bestFit="1" customWidth="1" collapsed="1"/>
    <col min="5386" max="5386" width="11.140625" style="48" bestFit="1" customWidth="1" collapsed="1"/>
    <col min="5387" max="5632" width="14.28515625" style="48" collapsed="1"/>
    <col min="5633" max="5633" width="4.42578125" style="48" customWidth="1" collapsed="1"/>
    <col min="5634" max="5634" width="12.140625" style="48" bestFit="1" customWidth="1" collapsed="1"/>
    <col min="5635" max="5635" width="15" style="48" bestFit="1" customWidth="1" collapsed="1"/>
    <col min="5636" max="5636" width="21.7109375" style="48" customWidth="1" collapsed="1"/>
    <col min="5637" max="5637" width="15.7109375" style="48" customWidth="1" collapsed="1"/>
    <col min="5638" max="5638" width="13.42578125" style="48" customWidth="1" collapsed="1"/>
    <col min="5639" max="5639" width="18.140625" style="48" bestFit="1" customWidth="1" collapsed="1"/>
    <col min="5640" max="5641" width="20.85546875" style="48" bestFit="1" customWidth="1" collapsed="1"/>
    <col min="5642" max="5642" width="11.140625" style="48" bestFit="1" customWidth="1" collapsed="1"/>
    <col min="5643" max="5888" width="14.28515625" style="48" collapsed="1"/>
    <col min="5889" max="5889" width="4.42578125" style="48" customWidth="1" collapsed="1"/>
    <col min="5890" max="5890" width="12.140625" style="48" bestFit="1" customWidth="1" collapsed="1"/>
    <col min="5891" max="5891" width="15" style="48" bestFit="1" customWidth="1" collapsed="1"/>
    <col min="5892" max="5892" width="21.7109375" style="48" customWidth="1" collapsed="1"/>
    <col min="5893" max="5893" width="15.7109375" style="48" customWidth="1" collapsed="1"/>
    <col min="5894" max="5894" width="13.42578125" style="48" customWidth="1" collapsed="1"/>
    <col min="5895" max="5895" width="18.140625" style="48" bestFit="1" customWidth="1" collapsed="1"/>
    <col min="5896" max="5897" width="20.85546875" style="48" bestFit="1" customWidth="1" collapsed="1"/>
    <col min="5898" max="5898" width="11.140625" style="48" bestFit="1" customWidth="1" collapsed="1"/>
    <col min="5899" max="6144" width="14.28515625" style="48" collapsed="1"/>
    <col min="6145" max="6145" width="4.42578125" style="48" customWidth="1" collapsed="1"/>
    <col min="6146" max="6146" width="12.140625" style="48" bestFit="1" customWidth="1" collapsed="1"/>
    <col min="6147" max="6147" width="15" style="48" bestFit="1" customWidth="1" collapsed="1"/>
    <col min="6148" max="6148" width="21.7109375" style="48" customWidth="1" collapsed="1"/>
    <col min="6149" max="6149" width="15.7109375" style="48" customWidth="1" collapsed="1"/>
    <col min="6150" max="6150" width="13.42578125" style="48" customWidth="1" collapsed="1"/>
    <col min="6151" max="6151" width="18.140625" style="48" bestFit="1" customWidth="1" collapsed="1"/>
    <col min="6152" max="6153" width="20.85546875" style="48" bestFit="1" customWidth="1" collapsed="1"/>
    <col min="6154" max="6154" width="11.140625" style="48" bestFit="1" customWidth="1" collapsed="1"/>
    <col min="6155" max="6400" width="14.28515625" style="48" collapsed="1"/>
    <col min="6401" max="6401" width="4.42578125" style="48" customWidth="1" collapsed="1"/>
    <col min="6402" max="6402" width="12.140625" style="48" bestFit="1" customWidth="1" collapsed="1"/>
    <col min="6403" max="6403" width="15" style="48" bestFit="1" customWidth="1" collapsed="1"/>
    <col min="6404" max="6404" width="21.7109375" style="48" customWidth="1" collapsed="1"/>
    <col min="6405" max="6405" width="15.7109375" style="48" customWidth="1" collapsed="1"/>
    <col min="6406" max="6406" width="13.42578125" style="48" customWidth="1" collapsed="1"/>
    <col min="6407" max="6407" width="18.140625" style="48" bestFit="1" customWidth="1" collapsed="1"/>
    <col min="6408" max="6409" width="20.85546875" style="48" bestFit="1" customWidth="1" collapsed="1"/>
    <col min="6410" max="6410" width="11.140625" style="48" bestFit="1" customWidth="1" collapsed="1"/>
    <col min="6411" max="6656" width="14.28515625" style="48" collapsed="1"/>
    <col min="6657" max="6657" width="4.42578125" style="48" customWidth="1" collapsed="1"/>
    <col min="6658" max="6658" width="12.140625" style="48" bestFit="1" customWidth="1" collapsed="1"/>
    <col min="6659" max="6659" width="15" style="48" bestFit="1" customWidth="1" collapsed="1"/>
    <col min="6660" max="6660" width="21.7109375" style="48" customWidth="1" collapsed="1"/>
    <col min="6661" max="6661" width="15.7109375" style="48" customWidth="1" collapsed="1"/>
    <col min="6662" max="6662" width="13.42578125" style="48" customWidth="1" collapsed="1"/>
    <col min="6663" max="6663" width="18.140625" style="48" bestFit="1" customWidth="1" collapsed="1"/>
    <col min="6664" max="6665" width="20.85546875" style="48" bestFit="1" customWidth="1" collapsed="1"/>
    <col min="6666" max="6666" width="11.140625" style="48" bestFit="1" customWidth="1" collapsed="1"/>
    <col min="6667" max="6912" width="14.28515625" style="48" collapsed="1"/>
    <col min="6913" max="6913" width="4.42578125" style="48" customWidth="1" collapsed="1"/>
    <col min="6914" max="6914" width="12.140625" style="48" bestFit="1" customWidth="1" collapsed="1"/>
    <col min="6915" max="6915" width="15" style="48" bestFit="1" customWidth="1" collapsed="1"/>
    <col min="6916" max="6916" width="21.7109375" style="48" customWidth="1" collapsed="1"/>
    <col min="6917" max="6917" width="15.7109375" style="48" customWidth="1" collapsed="1"/>
    <col min="6918" max="6918" width="13.42578125" style="48" customWidth="1" collapsed="1"/>
    <col min="6919" max="6919" width="18.140625" style="48" bestFit="1" customWidth="1" collapsed="1"/>
    <col min="6920" max="6921" width="20.85546875" style="48" bestFit="1" customWidth="1" collapsed="1"/>
    <col min="6922" max="6922" width="11.140625" style="48" bestFit="1" customWidth="1" collapsed="1"/>
    <col min="6923" max="7168" width="14.28515625" style="48" collapsed="1"/>
    <col min="7169" max="7169" width="4.42578125" style="48" customWidth="1" collapsed="1"/>
    <col min="7170" max="7170" width="12.140625" style="48" bestFit="1" customWidth="1" collapsed="1"/>
    <col min="7171" max="7171" width="15" style="48" bestFit="1" customWidth="1" collapsed="1"/>
    <col min="7172" max="7172" width="21.7109375" style="48" customWidth="1" collapsed="1"/>
    <col min="7173" max="7173" width="15.7109375" style="48" customWidth="1" collapsed="1"/>
    <col min="7174" max="7174" width="13.42578125" style="48" customWidth="1" collapsed="1"/>
    <col min="7175" max="7175" width="18.140625" style="48" bestFit="1" customWidth="1" collapsed="1"/>
    <col min="7176" max="7177" width="20.85546875" style="48" bestFit="1" customWidth="1" collapsed="1"/>
    <col min="7178" max="7178" width="11.140625" style="48" bestFit="1" customWidth="1" collapsed="1"/>
    <col min="7179" max="7424" width="14.28515625" style="48" collapsed="1"/>
    <col min="7425" max="7425" width="4.42578125" style="48" customWidth="1" collapsed="1"/>
    <col min="7426" max="7426" width="12.140625" style="48" bestFit="1" customWidth="1" collapsed="1"/>
    <col min="7427" max="7427" width="15" style="48" bestFit="1" customWidth="1" collapsed="1"/>
    <col min="7428" max="7428" width="21.7109375" style="48" customWidth="1" collapsed="1"/>
    <col min="7429" max="7429" width="15.7109375" style="48" customWidth="1" collapsed="1"/>
    <col min="7430" max="7430" width="13.42578125" style="48" customWidth="1" collapsed="1"/>
    <col min="7431" max="7431" width="18.140625" style="48" bestFit="1" customWidth="1" collapsed="1"/>
    <col min="7432" max="7433" width="20.85546875" style="48" bestFit="1" customWidth="1" collapsed="1"/>
    <col min="7434" max="7434" width="11.140625" style="48" bestFit="1" customWidth="1" collapsed="1"/>
    <col min="7435" max="7680" width="14.28515625" style="48" collapsed="1"/>
    <col min="7681" max="7681" width="4.42578125" style="48" customWidth="1" collapsed="1"/>
    <col min="7682" max="7682" width="12.140625" style="48" bestFit="1" customWidth="1" collapsed="1"/>
    <col min="7683" max="7683" width="15" style="48" bestFit="1" customWidth="1" collapsed="1"/>
    <col min="7684" max="7684" width="21.7109375" style="48" customWidth="1" collapsed="1"/>
    <col min="7685" max="7685" width="15.7109375" style="48" customWidth="1" collapsed="1"/>
    <col min="7686" max="7686" width="13.42578125" style="48" customWidth="1" collapsed="1"/>
    <col min="7687" max="7687" width="18.140625" style="48" bestFit="1" customWidth="1" collapsed="1"/>
    <col min="7688" max="7689" width="20.85546875" style="48" bestFit="1" customWidth="1" collapsed="1"/>
    <col min="7690" max="7690" width="11.140625" style="48" bestFit="1" customWidth="1" collapsed="1"/>
    <col min="7691" max="7936" width="14.28515625" style="48" collapsed="1"/>
    <col min="7937" max="7937" width="4.42578125" style="48" customWidth="1" collapsed="1"/>
    <col min="7938" max="7938" width="12.140625" style="48" bestFit="1" customWidth="1" collapsed="1"/>
    <col min="7939" max="7939" width="15" style="48" bestFit="1" customWidth="1" collapsed="1"/>
    <col min="7940" max="7940" width="21.7109375" style="48" customWidth="1" collapsed="1"/>
    <col min="7941" max="7941" width="15.7109375" style="48" customWidth="1" collapsed="1"/>
    <col min="7942" max="7942" width="13.42578125" style="48" customWidth="1" collapsed="1"/>
    <col min="7943" max="7943" width="18.140625" style="48" bestFit="1" customWidth="1" collapsed="1"/>
    <col min="7944" max="7945" width="20.85546875" style="48" bestFit="1" customWidth="1" collapsed="1"/>
    <col min="7946" max="7946" width="11.140625" style="48" bestFit="1" customWidth="1" collapsed="1"/>
    <col min="7947" max="8192" width="14.28515625" style="48" collapsed="1"/>
    <col min="8193" max="8193" width="4.42578125" style="48" customWidth="1" collapsed="1"/>
    <col min="8194" max="8194" width="12.140625" style="48" bestFit="1" customWidth="1" collapsed="1"/>
    <col min="8195" max="8195" width="15" style="48" bestFit="1" customWidth="1" collapsed="1"/>
    <col min="8196" max="8196" width="21.7109375" style="48" customWidth="1" collapsed="1"/>
    <col min="8197" max="8197" width="15.7109375" style="48" customWidth="1" collapsed="1"/>
    <col min="8198" max="8198" width="13.42578125" style="48" customWidth="1" collapsed="1"/>
    <col min="8199" max="8199" width="18.140625" style="48" bestFit="1" customWidth="1" collapsed="1"/>
    <col min="8200" max="8201" width="20.85546875" style="48" bestFit="1" customWidth="1" collapsed="1"/>
    <col min="8202" max="8202" width="11.140625" style="48" bestFit="1" customWidth="1" collapsed="1"/>
    <col min="8203" max="8448" width="14.28515625" style="48" collapsed="1"/>
    <col min="8449" max="8449" width="4.42578125" style="48" customWidth="1" collapsed="1"/>
    <col min="8450" max="8450" width="12.140625" style="48" bestFit="1" customWidth="1" collapsed="1"/>
    <col min="8451" max="8451" width="15" style="48" bestFit="1" customWidth="1" collapsed="1"/>
    <col min="8452" max="8452" width="21.7109375" style="48" customWidth="1" collapsed="1"/>
    <col min="8453" max="8453" width="15.7109375" style="48" customWidth="1" collapsed="1"/>
    <col min="8454" max="8454" width="13.42578125" style="48" customWidth="1" collapsed="1"/>
    <col min="8455" max="8455" width="18.140625" style="48" bestFit="1" customWidth="1" collapsed="1"/>
    <col min="8456" max="8457" width="20.85546875" style="48" bestFit="1" customWidth="1" collapsed="1"/>
    <col min="8458" max="8458" width="11.140625" style="48" bestFit="1" customWidth="1" collapsed="1"/>
    <col min="8459" max="8704" width="14.28515625" style="48" collapsed="1"/>
    <col min="8705" max="8705" width="4.42578125" style="48" customWidth="1" collapsed="1"/>
    <col min="8706" max="8706" width="12.140625" style="48" bestFit="1" customWidth="1" collapsed="1"/>
    <col min="8707" max="8707" width="15" style="48" bestFit="1" customWidth="1" collapsed="1"/>
    <col min="8708" max="8708" width="21.7109375" style="48" customWidth="1" collapsed="1"/>
    <col min="8709" max="8709" width="15.7109375" style="48" customWidth="1" collapsed="1"/>
    <col min="8710" max="8710" width="13.42578125" style="48" customWidth="1" collapsed="1"/>
    <col min="8711" max="8711" width="18.140625" style="48" bestFit="1" customWidth="1" collapsed="1"/>
    <col min="8712" max="8713" width="20.85546875" style="48" bestFit="1" customWidth="1" collapsed="1"/>
    <col min="8714" max="8714" width="11.140625" style="48" bestFit="1" customWidth="1" collapsed="1"/>
    <col min="8715" max="8960" width="14.28515625" style="48" collapsed="1"/>
    <col min="8961" max="8961" width="4.42578125" style="48" customWidth="1" collapsed="1"/>
    <col min="8962" max="8962" width="12.140625" style="48" bestFit="1" customWidth="1" collapsed="1"/>
    <col min="8963" max="8963" width="15" style="48" bestFit="1" customWidth="1" collapsed="1"/>
    <col min="8964" max="8964" width="21.7109375" style="48" customWidth="1" collapsed="1"/>
    <col min="8965" max="8965" width="15.7109375" style="48" customWidth="1" collapsed="1"/>
    <col min="8966" max="8966" width="13.42578125" style="48" customWidth="1" collapsed="1"/>
    <col min="8967" max="8967" width="18.140625" style="48" bestFit="1" customWidth="1" collapsed="1"/>
    <col min="8968" max="8969" width="20.85546875" style="48" bestFit="1" customWidth="1" collapsed="1"/>
    <col min="8970" max="8970" width="11.140625" style="48" bestFit="1" customWidth="1" collapsed="1"/>
    <col min="8971" max="9216" width="14.28515625" style="48" collapsed="1"/>
    <col min="9217" max="9217" width="4.42578125" style="48" customWidth="1" collapsed="1"/>
    <col min="9218" max="9218" width="12.140625" style="48" bestFit="1" customWidth="1" collapsed="1"/>
    <col min="9219" max="9219" width="15" style="48" bestFit="1" customWidth="1" collapsed="1"/>
    <col min="9220" max="9220" width="21.7109375" style="48" customWidth="1" collapsed="1"/>
    <col min="9221" max="9221" width="15.7109375" style="48" customWidth="1" collapsed="1"/>
    <col min="9222" max="9222" width="13.42578125" style="48" customWidth="1" collapsed="1"/>
    <col min="9223" max="9223" width="18.140625" style="48" bestFit="1" customWidth="1" collapsed="1"/>
    <col min="9224" max="9225" width="20.85546875" style="48" bestFit="1" customWidth="1" collapsed="1"/>
    <col min="9226" max="9226" width="11.140625" style="48" bestFit="1" customWidth="1" collapsed="1"/>
    <col min="9227" max="9472" width="14.28515625" style="48" collapsed="1"/>
    <col min="9473" max="9473" width="4.42578125" style="48" customWidth="1" collapsed="1"/>
    <col min="9474" max="9474" width="12.140625" style="48" bestFit="1" customWidth="1" collapsed="1"/>
    <col min="9475" max="9475" width="15" style="48" bestFit="1" customWidth="1" collapsed="1"/>
    <col min="9476" max="9476" width="21.7109375" style="48" customWidth="1" collapsed="1"/>
    <col min="9477" max="9477" width="15.7109375" style="48" customWidth="1" collapsed="1"/>
    <col min="9478" max="9478" width="13.42578125" style="48" customWidth="1" collapsed="1"/>
    <col min="9479" max="9479" width="18.140625" style="48" bestFit="1" customWidth="1" collapsed="1"/>
    <col min="9480" max="9481" width="20.85546875" style="48" bestFit="1" customWidth="1" collapsed="1"/>
    <col min="9482" max="9482" width="11.140625" style="48" bestFit="1" customWidth="1" collapsed="1"/>
    <col min="9483" max="9728" width="14.28515625" style="48" collapsed="1"/>
    <col min="9729" max="9729" width="4.42578125" style="48" customWidth="1" collapsed="1"/>
    <col min="9730" max="9730" width="12.140625" style="48" bestFit="1" customWidth="1" collapsed="1"/>
    <col min="9731" max="9731" width="15" style="48" bestFit="1" customWidth="1" collapsed="1"/>
    <col min="9732" max="9732" width="21.7109375" style="48" customWidth="1" collapsed="1"/>
    <col min="9733" max="9733" width="15.7109375" style="48" customWidth="1" collapsed="1"/>
    <col min="9734" max="9734" width="13.42578125" style="48" customWidth="1" collapsed="1"/>
    <col min="9735" max="9735" width="18.140625" style="48" bestFit="1" customWidth="1" collapsed="1"/>
    <col min="9736" max="9737" width="20.85546875" style="48" bestFit="1" customWidth="1" collapsed="1"/>
    <col min="9738" max="9738" width="11.140625" style="48" bestFit="1" customWidth="1" collapsed="1"/>
    <col min="9739" max="9984" width="14.28515625" style="48" collapsed="1"/>
    <col min="9985" max="9985" width="4.42578125" style="48" customWidth="1" collapsed="1"/>
    <col min="9986" max="9986" width="12.140625" style="48" bestFit="1" customWidth="1" collapsed="1"/>
    <col min="9987" max="9987" width="15" style="48" bestFit="1" customWidth="1" collapsed="1"/>
    <col min="9988" max="9988" width="21.7109375" style="48" customWidth="1" collapsed="1"/>
    <col min="9989" max="9989" width="15.7109375" style="48" customWidth="1" collapsed="1"/>
    <col min="9990" max="9990" width="13.42578125" style="48" customWidth="1" collapsed="1"/>
    <col min="9991" max="9991" width="18.140625" style="48" bestFit="1" customWidth="1" collapsed="1"/>
    <col min="9992" max="9993" width="20.85546875" style="48" bestFit="1" customWidth="1" collapsed="1"/>
    <col min="9994" max="9994" width="11.140625" style="48" bestFit="1" customWidth="1" collapsed="1"/>
    <col min="9995" max="10240" width="14.28515625" style="48" collapsed="1"/>
    <col min="10241" max="10241" width="4.42578125" style="48" customWidth="1" collapsed="1"/>
    <col min="10242" max="10242" width="12.140625" style="48" bestFit="1" customWidth="1" collapsed="1"/>
    <col min="10243" max="10243" width="15" style="48" bestFit="1" customWidth="1" collapsed="1"/>
    <col min="10244" max="10244" width="21.7109375" style="48" customWidth="1" collapsed="1"/>
    <col min="10245" max="10245" width="15.7109375" style="48" customWidth="1" collapsed="1"/>
    <col min="10246" max="10246" width="13.42578125" style="48" customWidth="1" collapsed="1"/>
    <col min="10247" max="10247" width="18.140625" style="48" bestFit="1" customWidth="1" collapsed="1"/>
    <col min="10248" max="10249" width="20.85546875" style="48" bestFit="1" customWidth="1" collapsed="1"/>
    <col min="10250" max="10250" width="11.140625" style="48" bestFit="1" customWidth="1" collapsed="1"/>
    <col min="10251" max="10496" width="14.28515625" style="48" collapsed="1"/>
    <col min="10497" max="10497" width="4.42578125" style="48" customWidth="1" collapsed="1"/>
    <col min="10498" max="10498" width="12.140625" style="48" bestFit="1" customWidth="1" collapsed="1"/>
    <col min="10499" max="10499" width="15" style="48" bestFit="1" customWidth="1" collapsed="1"/>
    <col min="10500" max="10500" width="21.7109375" style="48" customWidth="1" collapsed="1"/>
    <col min="10501" max="10501" width="15.7109375" style="48" customWidth="1" collapsed="1"/>
    <col min="10502" max="10502" width="13.42578125" style="48" customWidth="1" collapsed="1"/>
    <col min="10503" max="10503" width="18.140625" style="48" bestFit="1" customWidth="1" collapsed="1"/>
    <col min="10504" max="10505" width="20.85546875" style="48" bestFit="1" customWidth="1" collapsed="1"/>
    <col min="10506" max="10506" width="11.140625" style="48" bestFit="1" customWidth="1" collapsed="1"/>
    <col min="10507" max="10752" width="14.28515625" style="48" collapsed="1"/>
    <col min="10753" max="10753" width="4.42578125" style="48" customWidth="1" collapsed="1"/>
    <col min="10754" max="10754" width="12.140625" style="48" bestFit="1" customWidth="1" collapsed="1"/>
    <col min="10755" max="10755" width="15" style="48" bestFit="1" customWidth="1" collapsed="1"/>
    <col min="10756" max="10756" width="21.7109375" style="48" customWidth="1" collapsed="1"/>
    <col min="10757" max="10757" width="15.7109375" style="48" customWidth="1" collapsed="1"/>
    <col min="10758" max="10758" width="13.42578125" style="48" customWidth="1" collapsed="1"/>
    <col min="10759" max="10759" width="18.140625" style="48" bestFit="1" customWidth="1" collapsed="1"/>
    <col min="10760" max="10761" width="20.85546875" style="48" bestFit="1" customWidth="1" collapsed="1"/>
    <col min="10762" max="10762" width="11.140625" style="48" bestFit="1" customWidth="1" collapsed="1"/>
    <col min="10763" max="11008" width="14.28515625" style="48" collapsed="1"/>
    <col min="11009" max="11009" width="4.42578125" style="48" customWidth="1" collapsed="1"/>
    <col min="11010" max="11010" width="12.140625" style="48" bestFit="1" customWidth="1" collapsed="1"/>
    <col min="11011" max="11011" width="15" style="48" bestFit="1" customWidth="1" collapsed="1"/>
    <col min="11012" max="11012" width="21.7109375" style="48" customWidth="1" collapsed="1"/>
    <col min="11013" max="11013" width="15.7109375" style="48" customWidth="1" collapsed="1"/>
    <col min="11014" max="11014" width="13.42578125" style="48" customWidth="1" collapsed="1"/>
    <col min="11015" max="11015" width="18.140625" style="48" bestFit="1" customWidth="1" collapsed="1"/>
    <col min="11016" max="11017" width="20.85546875" style="48" bestFit="1" customWidth="1" collapsed="1"/>
    <col min="11018" max="11018" width="11.140625" style="48" bestFit="1" customWidth="1" collapsed="1"/>
    <col min="11019" max="11264" width="14.28515625" style="48" collapsed="1"/>
    <col min="11265" max="11265" width="4.42578125" style="48" customWidth="1" collapsed="1"/>
    <col min="11266" max="11266" width="12.140625" style="48" bestFit="1" customWidth="1" collapsed="1"/>
    <col min="11267" max="11267" width="15" style="48" bestFit="1" customWidth="1" collapsed="1"/>
    <col min="11268" max="11268" width="21.7109375" style="48" customWidth="1" collapsed="1"/>
    <col min="11269" max="11269" width="15.7109375" style="48" customWidth="1" collapsed="1"/>
    <col min="11270" max="11270" width="13.42578125" style="48" customWidth="1" collapsed="1"/>
    <col min="11271" max="11271" width="18.140625" style="48" bestFit="1" customWidth="1" collapsed="1"/>
    <col min="11272" max="11273" width="20.85546875" style="48" bestFit="1" customWidth="1" collapsed="1"/>
    <col min="11274" max="11274" width="11.140625" style="48" bestFit="1" customWidth="1" collapsed="1"/>
    <col min="11275" max="11520" width="14.28515625" style="48" collapsed="1"/>
    <col min="11521" max="11521" width="4.42578125" style="48" customWidth="1" collapsed="1"/>
    <col min="11522" max="11522" width="12.140625" style="48" bestFit="1" customWidth="1" collapsed="1"/>
    <col min="11523" max="11523" width="15" style="48" bestFit="1" customWidth="1" collapsed="1"/>
    <col min="11524" max="11524" width="21.7109375" style="48" customWidth="1" collapsed="1"/>
    <col min="11525" max="11525" width="15.7109375" style="48" customWidth="1" collapsed="1"/>
    <col min="11526" max="11526" width="13.42578125" style="48" customWidth="1" collapsed="1"/>
    <col min="11527" max="11527" width="18.140625" style="48" bestFit="1" customWidth="1" collapsed="1"/>
    <col min="11528" max="11529" width="20.85546875" style="48" bestFit="1" customWidth="1" collapsed="1"/>
    <col min="11530" max="11530" width="11.140625" style="48" bestFit="1" customWidth="1" collapsed="1"/>
    <col min="11531" max="11776" width="14.28515625" style="48" collapsed="1"/>
    <col min="11777" max="11777" width="4.42578125" style="48" customWidth="1" collapsed="1"/>
    <col min="11778" max="11778" width="12.140625" style="48" bestFit="1" customWidth="1" collapsed="1"/>
    <col min="11779" max="11779" width="15" style="48" bestFit="1" customWidth="1" collapsed="1"/>
    <col min="11780" max="11780" width="21.7109375" style="48" customWidth="1" collapsed="1"/>
    <col min="11781" max="11781" width="15.7109375" style="48" customWidth="1" collapsed="1"/>
    <col min="11782" max="11782" width="13.42578125" style="48" customWidth="1" collapsed="1"/>
    <col min="11783" max="11783" width="18.140625" style="48" bestFit="1" customWidth="1" collapsed="1"/>
    <col min="11784" max="11785" width="20.85546875" style="48" bestFit="1" customWidth="1" collapsed="1"/>
    <col min="11786" max="11786" width="11.140625" style="48" bestFit="1" customWidth="1" collapsed="1"/>
    <col min="11787" max="12032" width="14.28515625" style="48" collapsed="1"/>
    <col min="12033" max="12033" width="4.42578125" style="48" customWidth="1" collapsed="1"/>
    <col min="12034" max="12034" width="12.140625" style="48" bestFit="1" customWidth="1" collapsed="1"/>
    <col min="12035" max="12035" width="15" style="48" bestFit="1" customWidth="1" collapsed="1"/>
    <col min="12036" max="12036" width="21.7109375" style="48" customWidth="1" collapsed="1"/>
    <col min="12037" max="12037" width="15.7109375" style="48" customWidth="1" collapsed="1"/>
    <col min="12038" max="12038" width="13.42578125" style="48" customWidth="1" collapsed="1"/>
    <col min="12039" max="12039" width="18.140625" style="48" bestFit="1" customWidth="1" collapsed="1"/>
    <col min="12040" max="12041" width="20.85546875" style="48" bestFit="1" customWidth="1" collapsed="1"/>
    <col min="12042" max="12042" width="11.140625" style="48" bestFit="1" customWidth="1" collapsed="1"/>
    <col min="12043" max="12288" width="14.28515625" style="48" collapsed="1"/>
    <col min="12289" max="12289" width="4.42578125" style="48" customWidth="1" collapsed="1"/>
    <col min="12290" max="12290" width="12.140625" style="48" bestFit="1" customWidth="1" collapsed="1"/>
    <col min="12291" max="12291" width="15" style="48" bestFit="1" customWidth="1" collapsed="1"/>
    <col min="12292" max="12292" width="21.7109375" style="48" customWidth="1" collapsed="1"/>
    <col min="12293" max="12293" width="15.7109375" style="48" customWidth="1" collapsed="1"/>
    <col min="12294" max="12294" width="13.42578125" style="48" customWidth="1" collapsed="1"/>
    <col min="12295" max="12295" width="18.140625" style="48" bestFit="1" customWidth="1" collapsed="1"/>
    <col min="12296" max="12297" width="20.85546875" style="48" bestFit="1" customWidth="1" collapsed="1"/>
    <col min="12298" max="12298" width="11.140625" style="48" bestFit="1" customWidth="1" collapsed="1"/>
    <col min="12299" max="12544" width="14.28515625" style="48" collapsed="1"/>
    <col min="12545" max="12545" width="4.42578125" style="48" customWidth="1" collapsed="1"/>
    <col min="12546" max="12546" width="12.140625" style="48" bestFit="1" customWidth="1" collapsed="1"/>
    <col min="12547" max="12547" width="15" style="48" bestFit="1" customWidth="1" collapsed="1"/>
    <col min="12548" max="12548" width="21.7109375" style="48" customWidth="1" collapsed="1"/>
    <col min="12549" max="12549" width="15.7109375" style="48" customWidth="1" collapsed="1"/>
    <col min="12550" max="12550" width="13.42578125" style="48" customWidth="1" collapsed="1"/>
    <col min="12551" max="12551" width="18.140625" style="48" bestFit="1" customWidth="1" collapsed="1"/>
    <col min="12552" max="12553" width="20.85546875" style="48" bestFit="1" customWidth="1" collapsed="1"/>
    <col min="12554" max="12554" width="11.140625" style="48" bestFit="1" customWidth="1" collapsed="1"/>
    <col min="12555" max="12800" width="14.28515625" style="48" collapsed="1"/>
    <col min="12801" max="12801" width="4.42578125" style="48" customWidth="1" collapsed="1"/>
    <col min="12802" max="12802" width="12.140625" style="48" bestFit="1" customWidth="1" collapsed="1"/>
    <col min="12803" max="12803" width="15" style="48" bestFit="1" customWidth="1" collapsed="1"/>
    <col min="12804" max="12804" width="21.7109375" style="48" customWidth="1" collapsed="1"/>
    <col min="12805" max="12805" width="15.7109375" style="48" customWidth="1" collapsed="1"/>
    <col min="12806" max="12806" width="13.42578125" style="48" customWidth="1" collapsed="1"/>
    <col min="12807" max="12807" width="18.140625" style="48" bestFit="1" customWidth="1" collapsed="1"/>
    <col min="12808" max="12809" width="20.85546875" style="48" bestFit="1" customWidth="1" collapsed="1"/>
    <col min="12810" max="12810" width="11.140625" style="48" bestFit="1" customWidth="1" collapsed="1"/>
    <col min="12811" max="13056" width="14.28515625" style="48" collapsed="1"/>
    <col min="13057" max="13057" width="4.42578125" style="48" customWidth="1" collapsed="1"/>
    <col min="13058" max="13058" width="12.140625" style="48" bestFit="1" customWidth="1" collapsed="1"/>
    <col min="13059" max="13059" width="15" style="48" bestFit="1" customWidth="1" collapsed="1"/>
    <col min="13060" max="13060" width="21.7109375" style="48" customWidth="1" collapsed="1"/>
    <col min="13061" max="13061" width="15.7109375" style="48" customWidth="1" collapsed="1"/>
    <col min="13062" max="13062" width="13.42578125" style="48" customWidth="1" collapsed="1"/>
    <col min="13063" max="13063" width="18.140625" style="48" bestFit="1" customWidth="1" collapsed="1"/>
    <col min="13064" max="13065" width="20.85546875" style="48" bestFit="1" customWidth="1" collapsed="1"/>
    <col min="13066" max="13066" width="11.140625" style="48" bestFit="1" customWidth="1" collapsed="1"/>
    <col min="13067" max="13312" width="14.28515625" style="48" collapsed="1"/>
    <col min="13313" max="13313" width="4.42578125" style="48" customWidth="1" collapsed="1"/>
    <col min="13314" max="13314" width="12.140625" style="48" bestFit="1" customWidth="1" collapsed="1"/>
    <col min="13315" max="13315" width="15" style="48" bestFit="1" customWidth="1" collapsed="1"/>
    <col min="13316" max="13316" width="21.7109375" style="48" customWidth="1" collapsed="1"/>
    <col min="13317" max="13317" width="15.7109375" style="48" customWidth="1" collapsed="1"/>
    <col min="13318" max="13318" width="13.42578125" style="48" customWidth="1" collapsed="1"/>
    <col min="13319" max="13319" width="18.140625" style="48" bestFit="1" customWidth="1" collapsed="1"/>
    <col min="13320" max="13321" width="20.85546875" style="48" bestFit="1" customWidth="1" collapsed="1"/>
    <col min="13322" max="13322" width="11.140625" style="48" bestFit="1" customWidth="1" collapsed="1"/>
    <col min="13323" max="13568" width="14.28515625" style="48" collapsed="1"/>
    <col min="13569" max="13569" width="4.42578125" style="48" customWidth="1" collapsed="1"/>
    <col min="13570" max="13570" width="12.140625" style="48" bestFit="1" customWidth="1" collapsed="1"/>
    <col min="13571" max="13571" width="15" style="48" bestFit="1" customWidth="1" collapsed="1"/>
    <col min="13572" max="13572" width="21.7109375" style="48" customWidth="1" collapsed="1"/>
    <col min="13573" max="13573" width="15.7109375" style="48" customWidth="1" collapsed="1"/>
    <col min="13574" max="13574" width="13.42578125" style="48" customWidth="1" collapsed="1"/>
    <col min="13575" max="13575" width="18.140625" style="48" bestFit="1" customWidth="1" collapsed="1"/>
    <col min="13576" max="13577" width="20.85546875" style="48" bestFit="1" customWidth="1" collapsed="1"/>
    <col min="13578" max="13578" width="11.140625" style="48" bestFit="1" customWidth="1" collapsed="1"/>
    <col min="13579" max="13824" width="14.28515625" style="48" collapsed="1"/>
    <col min="13825" max="13825" width="4.42578125" style="48" customWidth="1" collapsed="1"/>
    <col min="13826" max="13826" width="12.140625" style="48" bestFit="1" customWidth="1" collapsed="1"/>
    <col min="13827" max="13827" width="15" style="48" bestFit="1" customWidth="1" collapsed="1"/>
    <col min="13828" max="13828" width="21.7109375" style="48" customWidth="1" collapsed="1"/>
    <col min="13829" max="13829" width="15.7109375" style="48" customWidth="1" collapsed="1"/>
    <col min="13830" max="13830" width="13.42578125" style="48" customWidth="1" collapsed="1"/>
    <col min="13831" max="13831" width="18.140625" style="48" bestFit="1" customWidth="1" collapsed="1"/>
    <col min="13832" max="13833" width="20.85546875" style="48" bestFit="1" customWidth="1" collapsed="1"/>
    <col min="13834" max="13834" width="11.140625" style="48" bestFit="1" customWidth="1" collapsed="1"/>
    <col min="13835" max="14080" width="14.28515625" style="48" collapsed="1"/>
    <col min="14081" max="14081" width="4.42578125" style="48" customWidth="1" collapsed="1"/>
    <col min="14082" max="14082" width="12.140625" style="48" bestFit="1" customWidth="1" collapsed="1"/>
    <col min="14083" max="14083" width="15" style="48" bestFit="1" customWidth="1" collapsed="1"/>
    <col min="14084" max="14084" width="21.7109375" style="48" customWidth="1" collapsed="1"/>
    <col min="14085" max="14085" width="15.7109375" style="48" customWidth="1" collapsed="1"/>
    <col min="14086" max="14086" width="13.42578125" style="48" customWidth="1" collapsed="1"/>
    <col min="14087" max="14087" width="18.140625" style="48" bestFit="1" customWidth="1" collapsed="1"/>
    <col min="14088" max="14089" width="20.85546875" style="48" bestFit="1" customWidth="1" collapsed="1"/>
    <col min="14090" max="14090" width="11.140625" style="48" bestFit="1" customWidth="1" collapsed="1"/>
    <col min="14091" max="14336" width="14.28515625" style="48" collapsed="1"/>
    <col min="14337" max="14337" width="4.42578125" style="48" customWidth="1" collapsed="1"/>
    <col min="14338" max="14338" width="12.140625" style="48" bestFit="1" customWidth="1" collapsed="1"/>
    <col min="14339" max="14339" width="15" style="48" bestFit="1" customWidth="1" collapsed="1"/>
    <col min="14340" max="14340" width="21.7109375" style="48" customWidth="1" collapsed="1"/>
    <col min="14341" max="14341" width="15.7109375" style="48" customWidth="1" collapsed="1"/>
    <col min="14342" max="14342" width="13.42578125" style="48" customWidth="1" collapsed="1"/>
    <col min="14343" max="14343" width="18.140625" style="48" bestFit="1" customWidth="1" collapsed="1"/>
    <col min="14344" max="14345" width="20.85546875" style="48" bestFit="1" customWidth="1" collapsed="1"/>
    <col min="14346" max="14346" width="11.140625" style="48" bestFit="1" customWidth="1" collapsed="1"/>
    <col min="14347" max="14592" width="14.28515625" style="48" collapsed="1"/>
    <col min="14593" max="14593" width="4.42578125" style="48" customWidth="1" collapsed="1"/>
    <col min="14594" max="14594" width="12.140625" style="48" bestFit="1" customWidth="1" collapsed="1"/>
    <col min="14595" max="14595" width="15" style="48" bestFit="1" customWidth="1" collapsed="1"/>
    <col min="14596" max="14596" width="21.7109375" style="48" customWidth="1" collapsed="1"/>
    <col min="14597" max="14597" width="15.7109375" style="48" customWidth="1" collapsed="1"/>
    <col min="14598" max="14598" width="13.42578125" style="48" customWidth="1" collapsed="1"/>
    <col min="14599" max="14599" width="18.140625" style="48" bestFit="1" customWidth="1" collapsed="1"/>
    <col min="14600" max="14601" width="20.85546875" style="48" bestFit="1" customWidth="1" collapsed="1"/>
    <col min="14602" max="14602" width="11.140625" style="48" bestFit="1" customWidth="1" collapsed="1"/>
    <col min="14603" max="14848" width="14.28515625" style="48" collapsed="1"/>
    <col min="14849" max="14849" width="4.42578125" style="48" customWidth="1" collapsed="1"/>
    <col min="14850" max="14850" width="12.140625" style="48" bestFit="1" customWidth="1" collapsed="1"/>
    <col min="14851" max="14851" width="15" style="48" bestFit="1" customWidth="1" collapsed="1"/>
    <col min="14852" max="14852" width="21.7109375" style="48" customWidth="1" collapsed="1"/>
    <col min="14853" max="14853" width="15.7109375" style="48" customWidth="1" collapsed="1"/>
    <col min="14854" max="14854" width="13.42578125" style="48" customWidth="1" collapsed="1"/>
    <col min="14855" max="14855" width="18.140625" style="48" bestFit="1" customWidth="1" collapsed="1"/>
    <col min="14856" max="14857" width="20.85546875" style="48" bestFit="1" customWidth="1" collapsed="1"/>
    <col min="14858" max="14858" width="11.140625" style="48" bestFit="1" customWidth="1" collapsed="1"/>
    <col min="14859" max="15104" width="14.28515625" style="48" collapsed="1"/>
    <col min="15105" max="15105" width="4.42578125" style="48" customWidth="1" collapsed="1"/>
    <col min="15106" max="15106" width="12.140625" style="48" bestFit="1" customWidth="1" collapsed="1"/>
    <col min="15107" max="15107" width="15" style="48" bestFit="1" customWidth="1" collapsed="1"/>
    <col min="15108" max="15108" width="21.7109375" style="48" customWidth="1" collapsed="1"/>
    <col min="15109" max="15109" width="15.7109375" style="48" customWidth="1" collapsed="1"/>
    <col min="15110" max="15110" width="13.42578125" style="48" customWidth="1" collapsed="1"/>
    <col min="15111" max="15111" width="18.140625" style="48" bestFit="1" customWidth="1" collapsed="1"/>
    <col min="15112" max="15113" width="20.85546875" style="48" bestFit="1" customWidth="1" collapsed="1"/>
    <col min="15114" max="15114" width="11.140625" style="48" bestFit="1" customWidth="1" collapsed="1"/>
    <col min="15115" max="15360" width="14.28515625" style="48" collapsed="1"/>
    <col min="15361" max="15361" width="4.42578125" style="48" customWidth="1" collapsed="1"/>
    <col min="15362" max="15362" width="12.140625" style="48" bestFit="1" customWidth="1" collapsed="1"/>
    <col min="15363" max="15363" width="15" style="48" bestFit="1" customWidth="1" collapsed="1"/>
    <col min="15364" max="15364" width="21.7109375" style="48" customWidth="1" collapsed="1"/>
    <col min="15365" max="15365" width="15.7109375" style="48" customWidth="1" collapsed="1"/>
    <col min="15366" max="15366" width="13.42578125" style="48" customWidth="1" collapsed="1"/>
    <col min="15367" max="15367" width="18.140625" style="48" bestFit="1" customWidth="1" collapsed="1"/>
    <col min="15368" max="15369" width="20.85546875" style="48" bestFit="1" customWidth="1" collapsed="1"/>
    <col min="15370" max="15370" width="11.140625" style="48" bestFit="1" customWidth="1" collapsed="1"/>
    <col min="15371" max="15616" width="14.28515625" style="48" collapsed="1"/>
    <col min="15617" max="15617" width="4.42578125" style="48" customWidth="1" collapsed="1"/>
    <col min="15618" max="15618" width="12.140625" style="48" bestFit="1" customWidth="1" collapsed="1"/>
    <col min="15619" max="15619" width="15" style="48" bestFit="1" customWidth="1" collapsed="1"/>
    <col min="15620" max="15620" width="21.7109375" style="48" customWidth="1" collapsed="1"/>
    <col min="15621" max="15621" width="15.7109375" style="48" customWidth="1" collapsed="1"/>
    <col min="15622" max="15622" width="13.42578125" style="48" customWidth="1" collapsed="1"/>
    <col min="15623" max="15623" width="18.140625" style="48" bestFit="1" customWidth="1" collapsed="1"/>
    <col min="15624" max="15625" width="20.85546875" style="48" bestFit="1" customWidth="1" collapsed="1"/>
    <col min="15626" max="15626" width="11.140625" style="48" bestFit="1" customWidth="1" collapsed="1"/>
    <col min="15627" max="15872" width="14.28515625" style="48" collapsed="1"/>
    <col min="15873" max="15873" width="4.42578125" style="48" customWidth="1" collapsed="1"/>
    <col min="15874" max="15874" width="12.140625" style="48" bestFit="1" customWidth="1" collapsed="1"/>
    <col min="15875" max="15875" width="15" style="48" bestFit="1" customWidth="1" collapsed="1"/>
    <col min="15876" max="15876" width="21.7109375" style="48" customWidth="1" collapsed="1"/>
    <col min="15877" max="15877" width="15.7109375" style="48" customWidth="1" collapsed="1"/>
    <col min="15878" max="15878" width="13.42578125" style="48" customWidth="1" collapsed="1"/>
    <col min="15879" max="15879" width="18.140625" style="48" bestFit="1" customWidth="1" collapsed="1"/>
    <col min="15880" max="15881" width="20.85546875" style="48" bestFit="1" customWidth="1" collapsed="1"/>
    <col min="15882" max="15882" width="11.140625" style="48" bestFit="1" customWidth="1" collapsed="1"/>
    <col min="15883" max="16128" width="14.28515625" style="48" collapsed="1"/>
    <col min="16129" max="16129" width="4.42578125" style="48" customWidth="1" collapsed="1"/>
    <col min="16130" max="16130" width="12.140625" style="48" bestFit="1" customWidth="1" collapsed="1"/>
    <col min="16131" max="16131" width="15" style="48" bestFit="1" customWidth="1" collapsed="1"/>
    <col min="16132" max="16132" width="21.7109375" style="48" customWidth="1" collapsed="1"/>
    <col min="16133" max="16133" width="15.7109375" style="48" customWidth="1" collapsed="1"/>
    <col min="16134" max="16134" width="13.42578125" style="48" customWidth="1" collapsed="1"/>
    <col min="16135" max="16135" width="18.140625" style="48" bestFit="1" customWidth="1" collapsed="1"/>
    <col min="16136" max="16137" width="20.85546875" style="48" bestFit="1" customWidth="1" collapsed="1"/>
    <col min="16138" max="16138" width="11.140625" style="48" bestFit="1" customWidth="1" collapsed="1"/>
    <col min="16139" max="16384" width="14.28515625" style="48" collapsed="1"/>
  </cols>
  <sheetData>
    <row r="1" spans="1:10" s="45" customFormat="1" x14ac:dyDescent="0.25"/>
    <row r="2" spans="1:10" s="45" customFormat="1" ht="15.75" thickBot="1" x14ac:dyDescent="0.3">
      <c r="B2" s="46"/>
      <c r="C2" s="46"/>
      <c r="D2" s="46"/>
      <c r="E2" s="46"/>
      <c r="F2" s="46"/>
      <c r="G2" s="46"/>
      <c r="H2" s="46"/>
      <c r="I2" s="46"/>
      <c r="J2" s="46"/>
    </row>
    <row r="3" spans="1:10" ht="62.25" customHeight="1" thickTop="1" thickBot="1" x14ac:dyDescent="0.3">
      <c r="A3" s="47"/>
      <c r="B3" s="193" t="s">
        <v>215</v>
      </c>
      <c r="C3" s="193"/>
      <c r="D3" s="193"/>
      <c r="E3" s="193"/>
      <c r="F3" s="193"/>
      <c r="G3" s="193"/>
      <c r="H3" s="193"/>
      <c r="I3" s="193"/>
      <c r="J3" s="194"/>
    </row>
    <row r="4" spans="1:10" ht="29.25" customHeight="1" thickBot="1" x14ac:dyDescent="0.3">
      <c r="A4" s="47"/>
      <c r="B4" s="195" t="s">
        <v>216</v>
      </c>
      <c r="C4" s="196"/>
      <c r="D4" s="197"/>
      <c r="E4" s="198" t="s">
        <v>217</v>
      </c>
      <c r="F4" s="199"/>
      <c r="G4" s="200"/>
      <c r="H4" s="198" t="s">
        <v>218</v>
      </c>
      <c r="I4" s="201"/>
      <c r="J4" s="49"/>
    </row>
    <row r="5" spans="1:10" ht="34.5" customHeight="1" thickBot="1" x14ac:dyDescent="0.3">
      <c r="A5" s="47"/>
      <c r="B5" s="50" t="s">
        <v>219</v>
      </c>
      <c r="C5" s="51" t="s">
        <v>213</v>
      </c>
      <c r="D5" s="51" t="s">
        <v>220</v>
      </c>
      <c r="E5" s="51" t="s">
        <v>221</v>
      </c>
      <c r="F5" s="51" t="s">
        <v>222</v>
      </c>
      <c r="G5" s="51" t="s">
        <v>223</v>
      </c>
      <c r="H5" s="51" t="s">
        <v>224</v>
      </c>
      <c r="I5" s="51" t="s">
        <v>225</v>
      </c>
      <c r="J5" s="52" t="s">
        <v>226</v>
      </c>
    </row>
    <row r="6" spans="1:10" ht="16.5" customHeight="1" x14ac:dyDescent="0.25">
      <c r="A6" s="47"/>
      <c r="B6" s="109"/>
      <c r="C6" s="110"/>
      <c r="D6" s="110"/>
      <c r="E6" s="110"/>
      <c r="F6" s="111"/>
      <c r="G6" s="112"/>
      <c r="H6" s="112"/>
      <c r="I6" s="112"/>
      <c r="J6" s="113"/>
    </row>
    <row r="7" spans="1:10" ht="16.5" customHeight="1" x14ac:dyDescent="0.25">
      <c r="A7" s="47"/>
      <c r="B7" s="109"/>
      <c r="C7" s="110"/>
      <c r="D7" s="110"/>
      <c r="E7" s="110"/>
      <c r="F7" s="111"/>
      <c r="G7" s="112"/>
      <c r="H7" s="112"/>
      <c r="I7" s="112"/>
      <c r="J7" s="113"/>
    </row>
    <row r="8" spans="1:10" ht="16.5" customHeight="1" x14ac:dyDescent="0.25">
      <c r="A8" s="47"/>
      <c r="B8" s="109"/>
      <c r="C8" s="110"/>
      <c r="D8" s="110"/>
      <c r="E8" s="110"/>
      <c r="F8" s="111"/>
      <c r="G8" s="112"/>
      <c r="H8" s="112"/>
      <c r="I8" s="112"/>
      <c r="J8" s="113"/>
    </row>
    <row r="9" spans="1:10" ht="16.5" customHeight="1" x14ac:dyDescent="0.25">
      <c r="A9" s="47"/>
      <c r="B9" s="109"/>
      <c r="C9" s="110"/>
      <c r="D9" s="110"/>
      <c r="E9" s="110"/>
      <c r="F9" s="111"/>
      <c r="G9" s="112"/>
      <c r="H9" s="112"/>
      <c r="I9" s="112"/>
      <c r="J9" s="113"/>
    </row>
    <row r="10" spans="1:10" ht="16.5" customHeight="1" x14ac:dyDescent="0.25">
      <c r="A10" s="47"/>
      <c r="B10" s="109"/>
      <c r="C10" s="110"/>
      <c r="D10" s="110"/>
      <c r="E10" s="110"/>
      <c r="F10" s="111"/>
      <c r="G10" s="112"/>
      <c r="H10" s="112"/>
      <c r="I10" s="112"/>
      <c r="J10" s="113"/>
    </row>
    <row r="11" spans="1:10" ht="16.5" customHeight="1" x14ac:dyDescent="0.25">
      <c r="A11" s="47"/>
      <c r="B11" s="109"/>
      <c r="C11" s="110"/>
      <c r="D11" s="110"/>
      <c r="E11" s="110"/>
      <c r="F11" s="111"/>
      <c r="G11" s="112"/>
      <c r="H11" s="112"/>
      <c r="I11" s="112"/>
      <c r="J11" s="113"/>
    </row>
    <row r="12" spans="1:10" ht="16.5" customHeight="1" x14ac:dyDescent="0.25">
      <c r="A12" s="47"/>
      <c r="B12" s="109"/>
      <c r="C12" s="110"/>
      <c r="D12" s="110"/>
      <c r="E12" s="110"/>
      <c r="F12" s="111"/>
      <c r="G12" s="112"/>
      <c r="H12" s="112"/>
      <c r="I12" s="112"/>
      <c r="J12" s="113"/>
    </row>
    <row r="13" spans="1:10" ht="16.5" customHeight="1" x14ac:dyDescent="0.25">
      <c r="A13" s="47"/>
      <c r="B13" s="109"/>
      <c r="C13" s="110"/>
      <c r="D13" s="110"/>
      <c r="E13" s="110"/>
      <c r="F13" s="111"/>
      <c r="G13" s="112"/>
      <c r="H13" s="112"/>
      <c r="I13" s="112"/>
      <c r="J13" s="113"/>
    </row>
    <row r="14" spans="1:10" ht="16.5" customHeight="1" x14ac:dyDescent="0.25">
      <c r="A14" s="47"/>
      <c r="B14" s="109"/>
      <c r="C14" s="110"/>
      <c r="D14" s="110"/>
      <c r="E14" s="110"/>
      <c r="F14" s="111"/>
      <c r="G14" s="112"/>
      <c r="H14" s="112"/>
      <c r="I14" s="112"/>
      <c r="J14" s="113"/>
    </row>
    <row r="15" spans="1:10" ht="16.5" customHeight="1" x14ac:dyDescent="0.25">
      <c r="A15" s="47"/>
      <c r="B15" s="109"/>
      <c r="C15" s="110"/>
      <c r="D15" s="110"/>
      <c r="E15" s="110"/>
      <c r="F15" s="111"/>
      <c r="G15" s="112"/>
      <c r="H15" s="112"/>
      <c r="I15" s="112"/>
      <c r="J15" s="113"/>
    </row>
    <row r="16" spans="1:10" ht="16.5" customHeight="1" x14ac:dyDescent="0.25">
      <c r="A16" s="47"/>
      <c r="B16" s="109"/>
      <c r="C16" s="110"/>
      <c r="D16" s="110"/>
      <c r="E16" s="110"/>
      <c r="F16" s="111"/>
      <c r="G16" s="112"/>
      <c r="H16" s="112"/>
      <c r="I16" s="112"/>
      <c r="J16" s="113"/>
    </row>
    <row r="17" spans="1:10" ht="16.5" customHeight="1" x14ac:dyDescent="0.25">
      <c r="A17" s="47"/>
      <c r="B17" s="109"/>
      <c r="C17" s="110"/>
      <c r="D17" s="110"/>
      <c r="E17" s="110"/>
      <c r="F17" s="111"/>
      <c r="G17" s="112"/>
      <c r="H17" s="112"/>
      <c r="I17" s="112"/>
      <c r="J17" s="113"/>
    </row>
    <row r="18" spans="1:10" ht="16.5" customHeight="1" x14ac:dyDescent="0.25">
      <c r="A18" s="47"/>
      <c r="B18" s="109"/>
      <c r="C18" s="110"/>
      <c r="D18" s="110"/>
      <c r="E18" s="110"/>
      <c r="F18" s="111"/>
      <c r="G18" s="112"/>
      <c r="H18" s="112"/>
      <c r="I18" s="112"/>
      <c r="J18" s="113"/>
    </row>
    <row r="19" spans="1:10" ht="16.5" customHeight="1" x14ac:dyDescent="0.25">
      <c r="A19" s="47"/>
      <c r="B19" s="109"/>
      <c r="C19" s="110"/>
      <c r="D19" s="110"/>
      <c r="E19" s="110"/>
      <c r="F19" s="111"/>
      <c r="G19" s="112"/>
      <c r="H19" s="112"/>
      <c r="I19" s="112"/>
      <c r="J19" s="113"/>
    </row>
    <row r="20" spans="1:10" ht="16.5" customHeight="1" x14ac:dyDescent="0.25">
      <c r="A20" s="47"/>
      <c r="B20" s="109"/>
      <c r="C20" s="110"/>
      <c r="D20" s="110"/>
      <c r="E20" s="110"/>
      <c r="F20" s="111"/>
      <c r="G20" s="112"/>
      <c r="H20" s="112"/>
      <c r="I20" s="112"/>
      <c r="J20" s="113"/>
    </row>
    <row r="21" spans="1:10" ht="16.5" customHeight="1" x14ac:dyDescent="0.25">
      <c r="A21" s="47"/>
      <c r="B21" s="109"/>
      <c r="C21" s="110"/>
      <c r="D21" s="110"/>
      <c r="E21" s="110"/>
      <c r="F21" s="111"/>
      <c r="G21" s="112"/>
      <c r="H21" s="112"/>
      <c r="I21" s="112"/>
      <c r="J21" s="113"/>
    </row>
    <row r="22" spans="1:10" ht="16.5" customHeight="1" x14ac:dyDescent="0.25">
      <c r="A22" s="47"/>
      <c r="B22" s="109"/>
      <c r="C22" s="110"/>
      <c r="D22" s="110"/>
      <c r="E22" s="110"/>
      <c r="F22" s="111"/>
      <c r="G22" s="112"/>
      <c r="H22" s="112"/>
      <c r="I22" s="112"/>
      <c r="J22" s="113"/>
    </row>
    <row r="23" spans="1:10" ht="16.5" customHeight="1" x14ac:dyDescent="0.25">
      <c r="A23" s="47"/>
      <c r="B23" s="109"/>
      <c r="C23" s="110"/>
      <c r="D23" s="110"/>
      <c r="E23" s="110"/>
      <c r="F23" s="111"/>
      <c r="G23" s="112"/>
      <c r="H23" s="112"/>
      <c r="I23" s="112"/>
      <c r="J23" s="113"/>
    </row>
    <row r="24" spans="1:10" ht="16.5" customHeight="1" x14ac:dyDescent="0.25">
      <c r="A24" s="47"/>
      <c r="B24" s="109"/>
      <c r="C24" s="110"/>
      <c r="D24" s="110"/>
      <c r="E24" s="110"/>
      <c r="F24" s="111"/>
      <c r="G24" s="112"/>
      <c r="H24" s="112"/>
      <c r="I24" s="112"/>
      <c r="J24" s="113"/>
    </row>
    <row r="25" spans="1:10" ht="16.5" customHeight="1" x14ac:dyDescent="0.25">
      <c r="A25" s="47"/>
      <c r="B25" s="109"/>
      <c r="C25" s="110"/>
      <c r="D25" s="110"/>
      <c r="E25" s="110"/>
      <c r="F25" s="111"/>
      <c r="G25" s="112"/>
      <c r="H25" s="112"/>
      <c r="I25" s="112"/>
      <c r="J25" s="113"/>
    </row>
    <row r="26" spans="1:10" ht="16.5" customHeight="1" x14ac:dyDescent="0.25">
      <c r="A26" s="47"/>
      <c r="B26" s="109"/>
      <c r="C26" s="110"/>
      <c r="D26" s="110"/>
      <c r="E26" s="110"/>
      <c r="F26" s="111"/>
      <c r="G26" s="112"/>
      <c r="H26" s="112"/>
      <c r="I26" s="112"/>
      <c r="J26" s="113"/>
    </row>
    <row r="27" spans="1:10" ht="16.5" customHeight="1" x14ac:dyDescent="0.25">
      <c r="A27" s="47"/>
      <c r="B27" s="109"/>
      <c r="C27" s="110"/>
      <c r="D27" s="110"/>
      <c r="E27" s="110"/>
      <c r="F27" s="111"/>
      <c r="G27" s="112"/>
      <c r="H27" s="112"/>
      <c r="I27" s="112"/>
      <c r="J27" s="113"/>
    </row>
    <row r="28" spans="1:10" ht="16.5" customHeight="1" x14ac:dyDescent="0.25">
      <c r="A28" s="47"/>
      <c r="B28" s="109"/>
      <c r="C28" s="110"/>
      <c r="D28" s="110"/>
      <c r="E28" s="110"/>
      <c r="F28" s="111"/>
      <c r="G28" s="112"/>
      <c r="H28" s="112"/>
      <c r="I28" s="112"/>
      <c r="J28" s="113"/>
    </row>
    <row r="29" spans="1:10" ht="16.5" customHeight="1" x14ac:dyDescent="0.25">
      <c r="A29" s="47"/>
      <c r="B29" s="109"/>
      <c r="C29" s="110"/>
      <c r="D29" s="110"/>
      <c r="E29" s="110"/>
      <c r="F29" s="111"/>
      <c r="G29" s="112"/>
      <c r="H29" s="112"/>
      <c r="I29" s="112"/>
      <c r="J29" s="113"/>
    </row>
    <row r="30" spans="1:10" ht="16.5" customHeight="1" x14ac:dyDescent="0.25">
      <c r="A30" s="47"/>
      <c r="B30" s="109"/>
      <c r="C30" s="110"/>
      <c r="D30" s="110"/>
      <c r="E30" s="110"/>
      <c r="F30" s="111"/>
      <c r="G30" s="112"/>
      <c r="H30" s="112"/>
      <c r="I30" s="112"/>
      <c r="J30" s="113"/>
    </row>
    <row r="31" spans="1:10" ht="16.5" customHeight="1" x14ac:dyDescent="0.25">
      <c r="A31" s="47"/>
      <c r="B31" s="109"/>
      <c r="C31" s="110"/>
      <c r="D31" s="110"/>
      <c r="E31" s="110"/>
      <c r="F31" s="111"/>
      <c r="G31" s="112"/>
      <c r="H31" s="112"/>
      <c r="I31" s="112"/>
      <c r="J31" s="113"/>
    </row>
    <row r="32" spans="1:10" ht="16.5" customHeight="1" x14ac:dyDescent="0.25">
      <c r="A32" s="47"/>
      <c r="B32" s="109"/>
      <c r="C32" s="110"/>
      <c r="D32" s="110"/>
      <c r="E32" s="110"/>
      <c r="F32" s="111"/>
      <c r="G32" s="112"/>
      <c r="H32" s="112"/>
      <c r="I32" s="112"/>
      <c r="J32" s="113"/>
    </row>
    <row r="33" spans="1:10" ht="16.5" customHeight="1" x14ac:dyDescent="0.25">
      <c r="A33" s="47"/>
      <c r="B33" s="109"/>
      <c r="C33" s="110"/>
      <c r="D33" s="110"/>
      <c r="E33" s="110"/>
      <c r="F33" s="111"/>
      <c r="G33" s="112"/>
      <c r="H33" s="112"/>
      <c r="I33" s="112"/>
      <c r="J33" s="113"/>
    </row>
    <row r="34" spans="1:10" ht="16.5" customHeight="1" x14ac:dyDescent="0.25">
      <c r="A34" s="47"/>
      <c r="B34" s="109"/>
      <c r="C34" s="110"/>
      <c r="D34" s="110"/>
      <c r="E34" s="110"/>
      <c r="F34" s="111"/>
      <c r="G34" s="112"/>
      <c r="H34" s="112"/>
      <c r="I34" s="112"/>
      <c r="J34" s="113"/>
    </row>
    <row r="35" spans="1:10" ht="16.5" customHeight="1" x14ac:dyDescent="0.25">
      <c r="A35" s="47"/>
      <c r="B35" s="109"/>
      <c r="C35" s="110"/>
      <c r="D35" s="110"/>
      <c r="E35" s="110"/>
      <c r="F35" s="111"/>
      <c r="G35" s="112"/>
      <c r="H35" s="112"/>
      <c r="I35" s="112"/>
      <c r="J35" s="113"/>
    </row>
    <row r="36" spans="1:10" ht="16.5" customHeight="1" x14ac:dyDescent="0.25">
      <c r="A36" s="47"/>
      <c r="B36" s="109"/>
      <c r="C36" s="110"/>
      <c r="D36" s="110"/>
      <c r="E36" s="110"/>
      <c r="F36" s="111"/>
      <c r="G36" s="112"/>
      <c r="H36" s="112"/>
      <c r="I36" s="112"/>
      <c r="J36" s="113"/>
    </row>
    <row r="37" spans="1:10" ht="16.5" customHeight="1" x14ac:dyDescent="0.25">
      <c r="A37" s="47"/>
      <c r="B37" s="109"/>
      <c r="C37" s="110"/>
      <c r="D37" s="110"/>
      <c r="E37" s="110"/>
      <c r="F37" s="111"/>
      <c r="G37" s="112"/>
      <c r="H37" s="112"/>
      <c r="I37" s="112"/>
      <c r="J37" s="113"/>
    </row>
    <row r="38" spans="1:10" ht="16.5" customHeight="1" x14ac:dyDescent="0.25">
      <c r="A38" s="47"/>
      <c r="B38" s="109"/>
      <c r="C38" s="110"/>
      <c r="D38" s="110"/>
      <c r="E38" s="110"/>
      <c r="F38" s="111"/>
      <c r="G38" s="112"/>
      <c r="H38" s="112"/>
      <c r="I38" s="112"/>
      <c r="J38" s="113"/>
    </row>
    <row r="39" spans="1:10" ht="16.5" customHeight="1" x14ac:dyDescent="0.25">
      <c r="A39" s="47"/>
      <c r="B39" s="109"/>
      <c r="C39" s="110"/>
      <c r="D39" s="110"/>
      <c r="E39" s="110"/>
      <c r="F39" s="111"/>
      <c r="G39" s="112"/>
      <c r="H39" s="112"/>
      <c r="I39" s="112"/>
      <c r="J39" s="113"/>
    </row>
    <row r="40" spans="1:10" ht="16.5" customHeight="1" x14ac:dyDescent="0.25">
      <c r="A40" s="47"/>
      <c r="B40" s="109"/>
      <c r="C40" s="110"/>
      <c r="D40" s="110"/>
      <c r="E40" s="110"/>
      <c r="F40" s="111"/>
      <c r="G40" s="112"/>
      <c r="H40" s="112"/>
      <c r="I40" s="112"/>
      <c r="J40" s="113"/>
    </row>
    <row r="41" spans="1:10" ht="16.5" customHeight="1" x14ac:dyDescent="0.25">
      <c r="A41" s="47"/>
      <c r="B41" s="109"/>
      <c r="C41" s="110"/>
      <c r="D41" s="110"/>
      <c r="E41" s="110"/>
      <c r="F41" s="111"/>
      <c r="G41" s="112"/>
      <c r="H41" s="112"/>
      <c r="I41" s="112"/>
      <c r="J41" s="113"/>
    </row>
    <row r="42" spans="1:10" ht="16.5" customHeight="1" x14ac:dyDescent="0.25">
      <c r="A42" s="47"/>
      <c r="B42" s="109"/>
      <c r="C42" s="110"/>
      <c r="D42" s="110"/>
      <c r="E42" s="110"/>
      <c r="F42" s="111"/>
      <c r="G42" s="112"/>
      <c r="H42" s="112"/>
      <c r="I42" s="112"/>
      <c r="J42" s="113"/>
    </row>
    <row r="43" spans="1:10" ht="16.5" customHeight="1" x14ac:dyDescent="0.25">
      <c r="A43" s="47"/>
      <c r="B43" s="109"/>
      <c r="C43" s="110"/>
      <c r="D43" s="110"/>
      <c r="E43" s="110"/>
      <c r="F43" s="111"/>
      <c r="G43" s="112"/>
      <c r="H43" s="112"/>
      <c r="I43" s="112"/>
      <c r="J43" s="113"/>
    </row>
    <row r="44" spans="1:10" ht="16.5" customHeight="1" x14ac:dyDescent="0.25">
      <c r="A44" s="47"/>
      <c r="B44" s="109"/>
      <c r="C44" s="110"/>
      <c r="D44" s="110"/>
      <c r="E44" s="110"/>
      <c r="F44" s="111"/>
      <c r="G44" s="112"/>
      <c r="H44" s="112"/>
      <c r="I44" s="112"/>
      <c r="J44" s="113"/>
    </row>
    <row r="45" spans="1:10" ht="16.5" customHeight="1" x14ac:dyDescent="0.25">
      <c r="A45" s="47"/>
      <c r="B45" s="109"/>
      <c r="C45" s="110"/>
      <c r="D45" s="110"/>
      <c r="E45" s="110"/>
      <c r="F45" s="111"/>
      <c r="G45" s="112"/>
      <c r="H45" s="112"/>
      <c r="I45" s="112"/>
      <c r="J45" s="113"/>
    </row>
    <row r="46" spans="1:10" ht="16.5" customHeight="1" x14ac:dyDescent="0.25">
      <c r="A46" s="47"/>
      <c r="B46" s="109"/>
      <c r="C46" s="110"/>
      <c r="D46" s="110"/>
      <c r="E46" s="110"/>
      <c r="F46" s="111"/>
      <c r="G46" s="112"/>
      <c r="H46" s="112"/>
      <c r="I46" s="112"/>
      <c r="J46" s="113"/>
    </row>
    <row r="47" spans="1:10" ht="16.5" customHeight="1" x14ac:dyDescent="0.25">
      <c r="A47" s="47"/>
      <c r="B47" s="109"/>
      <c r="C47" s="110"/>
      <c r="D47" s="110"/>
      <c r="E47" s="110"/>
      <c r="F47" s="111"/>
      <c r="G47" s="112"/>
      <c r="H47" s="112"/>
      <c r="I47" s="112"/>
      <c r="J47" s="113"/>
    </row>
    <row r="48" spans="1:10" ht="16.5" customHeight="1" x14ac:dyDescent="0.25">
      <c r="A48" s="47"/>
      <c r="B48" s="109"/>
      <c r="C48" s="110"/>
      <c r="D48" s="110"/>
      <c r="E48" s="110"/>
      <c r="F48" s="111"/>
      <c r="G48" s="112"/>
      <c r="H48" s="112"/>
      <c r="I48" s="112"/>
      <c r="J48" s="113"/>
    </row>
    <row r="49" spans="1:10" ht="16.5" customHeight="1" x14ac:dyDescent="0.25">
      <c r="A49" s="47"/>
      <c r="B49" s="109"/>
      <c r="C49" s="110"/>
      <c r="D49" s="110"/>
      <c r="E49" s="110"/>
      <c r="F49" s="111"/>
      <c r="G49" s="112"/>
      <c r="H49" s="112"/>
      <c r="I49" s="112"/>
      <c r="J49" s="113"/>
    </row>
    <row r="50" spans="1:10" ht="16.5" customHeight="1" x14ac:dyDescent="0.25">
      <c r="A50" s="47"/>
      <c r="B50" s="109"/>
      <c r="C50" s="110"/>
      <c r="D50" s="110"/>
      <c r="E50" s="110"/>
      <c r="F50" s="111"/>
      <c r="G50" s="112"/>
      <c r="H50" s="112"/>
      <c r="I50" s="112"/>
      <c r="J50" s="113"/>
    </row>
    <row r="51" spans="1:10" ht="16.5" customHeight="1" x14ac:dyDescent="0.25">
      <c r="A51" s="47"/>
      <c r="B51" s="109"/>
      <c r="C51" s="110"/>
      <c r="D51" s="110"/>
      <c r="E51" s="110"/>
      <c r="F51" s="111"/>
      <c r="G51" s="112"/>
      <c r="H51" s="112"/>
      <c r="I51" s="112"/>
      <c r="J51" s="113"/>
    </row>
    <row r="52" spans="1:10" ht="16.5" customHeight="1" x14ac:dyDescent="0.25">
      <c r="A52" s="47"/>
      <c r="B52" s="109"/>
      <c r="C52" s="110"/>
      <c r="D52" s="110"/>
      <c r="E52" s="110"/>
      <c r="F52" s="111"/>
      <c r="G52" s="112"/>
      <c r="H52" s="112"/>
      <c r="I52" s="112"/>
      <c r="J52" s="113"/>
    </row>
    <row r="53" spans="1:10" ht="16.5" customHeight="1" x14ac:dyDescent="0.25">
      <c r="A53" s="47"/>
      <c r="B53" s="109"/>
      <c r="C53" s="110"/>
      <c r="D53" s="110"/>
      <c r="E53" s="110"/>
      <c r="F53" s="111"/>
      <c r="G53" s="112"/>
      <c r="H53" s="112"/>
      <c r="I53" s="112"/>
      <c r="J53" s="113"/>
    </row>
    <row r="54" spans="1:10" ht="16.5" customHeight="1" x14ac:dyDescent="0.25">
      <c r="A54" s="47"/>
      <c r="B54" s="109"/>
      <c r="C54" s="110"/>
      <c r="D54" s="110"/>
      <c r="E54" s="110"/>
      <c r="F54" s="111"/>
      <c r="G54" s="112"/>
      <c r="H54" s="112"/>
      <c r="I54" s="112"/>
      <c r="J54" s="113"/>
    </row>
    <row r="55" spans="1:10" ht="16.5" customHeight="1" x14ac:dyDescent="0.25">
      <c r="A55" s="47"/>
      <c r="B55" s="109"/>
      <c r="C55" s="110"/>
      <c r="D55" s="110"/>
      <c r="E55" s="110"/>
      <c r="F55" s="111"/>
      <c r="G55" s="112"/>
      <c r="H55" s="112"/>
      <c r="I55" s="112"/>
      <c r="J55" s="113"/>
    </row>
    <row r="56" spans="1:10" ht="16.5" customHeight="1" x14ac:dyDescent="0.25">
      <c r="A56" s="47"/>
      <c r="B56" s="109"/>
      <c r="C56" s="110"/>
      <c r="D56" s="110"/>
      <c r="E56" s="110"/>
      <c r="F56" s="111"/>
      <c r="G56" s="112"/>
      <c r="H56" s="112"/>
      <c r="I56" s="112"/>
      <c r="J56" s="113"/>
    </row>
    <row r="57" spans="1:10" ht="16.5" customHeight="1" x14ac:dyDescent="0.25">
      <c r="A57" s="47"/>
      <c r="B57" s="109"/>
      <c r="C57" s="110"/>
      <c r="D57" s="110"/>
      <c r="E57" s="110"/>
      <c r="F57" s="111"/>
      <c r="G57" s="112"/>
      <c r="H57" s="112"/>
      <c r="I57" s="112"/>
      <c r="J57" s="113"/>
    </row>
    <row r="58" spans="1:10" ht="16.5" customHeight="1" x14ac:dyDescent="0.25">
      <c r="A58" s="47"/>
      <c r="B58" s="109"/>
      <c r="C58" s="110"/>
      <c r="D58" s="110"/>
      <c r="E58" s="110"/>
      <c r="F58" s="111"/>
      <c r="G58" s="112"/>
      <c r="H58" s="112"/>
      <c r="I58" s="112"/>
      <c r="J58" s="113"/>
    </row>
    <row r="59" spans="1:10" ht="16.5" customHeight="1" x14ac:dyDescent="0.25">
      <c r="A59" s="47"/>
      <c r="B59" s="109"/>
      <c r="C59" s="110"/>
      <c r="D59" s="110"/>
      <c r="E59" s="110"/>
      <c r="F59" s="111"/>
      <c r="G59" s="112"/>
      <c r="H59" s="112"/>
      <c r="I59" s="112"/>
      <c r="J59" s="113"/>
    </row>
    <row r="60" spans="1:10" ht="16.5" customHeight="1" x14ac:dyDescent="0.25">
      <c r="A60" s="47"/>
      <c r="B60" s="109"/>
      <c r="C60" s="110"/>
      <c r="D60" s="110"/>
      <c r="E60" s="110"/>
      <c r="F60" s="111"/>
      <c r="G60" s="112"/>
      <c r="H60" s="112"/>
      <c r="I60" s="112"/>
      <c r="J60" s="113"/>
    </row>
    <row r="61" spans="1:10" ht="16.5" customHeight="1" x14ac:dyDescent="0.25">
      <c r="A61" s="47"/>
      <c r="B61" s="109"/>
      <c r="C61" s="110"/>
      <c r="D61" s="110"/>
      <c r="E61" s="110"/>
      <c r="F61" s="111"/>
      <c r="G61" s="112"/>
      <c r="H61" s="112"/>
      <c r="I61" s="112"/>
      <c r="J61" s="113"/>
    </row>
    <row r="62" spans="1:10" ht="16.5" customHeight="1" x14ac:dyDescent="0.25">
      <c r="A62" s="47"/>
      <c r="B62" s="109"/>
      <c r="C62" s="110"/>
      <c r="D62" s="110"/>
      <c r="E62" s="110"/>
      <c r="F62" s="111"/>
      <c r="G62" s="112"/>
      <c r="H62" s="112"/>
      <c r="I62" s="112"/>
      <c r="J62" s="113"/>
    </row>
    <row r="63" spans="1:10" ht="16.5" customHeight="1" x14ac:dyDescent="0.25">
      <c r="A63" s="47"/>
      <c r="B63" s="109"/>
      <c r="C63" s="110"/>
      <c r="D63" s="110"/>
      <c r="E63" s="110"/>
      <c r="F63" s="111"/>
      <c r="G63" s="112"/>
      <c r="H63" s="112"/>
      <c r="I63" s="112"/>
      <c r="J63" s="113"/>
    </row>
    <row r="64" spans="1:10" ht="16.5" customHeight="1" x14ac:dyDescent="0.25">
      <c r="A64" s="47"/>
      <c r="B64" s="109"/>
      <c r="C64" s="110"/>
      <c r="D64" s="110"/>
      <c r="E64" s="110"/>
      <c r="F64" s="111"/>
      <c r="G64" s="112"/>
      <c r="H64" s="112"/>
      <c r="I64" s="112"/>
      <c r="J64" s="113"/>
    </row>
    <row r="65" spans="1:10" ht="16.5" customHeight="1" x14ac:dyDescent="0.25">
      <c r="A65" s="47"/>
      <c r="B65" s="109"/>
      <c r="C65" s="110"/>
      <c r="D65" s="110"/>
      <c r="E65" s="110"/>
      <c r="F65" s="111"/>
      <c r="G65" s="112"/>
      <c r="H65" s="112"/>
      <c r="I65" s="112"/>
      <c r="J65" s="113"/>
    </row>
    <row r="66" spans="1:10" ht="16.5" customHeight="1" x14ac:dyDescent="0.25">
      <c r="A66" s="47"/>
      <c r="B66" s="109"/>
      <c r="C66" s="110"/>
      <c r="D66" s="110"/>
      <c r="E66" s="110"/>
      <c r="F66" s="111"/>
      <c r="G66" s="112"/>
      <c r="H66" s="112"/>
      <c r="I66" s="112"/>
      <c r="J66" s="113"/>
    </row>
    <row r="67" spans="1:10" ht="16.5" customHeight="1" x14ac:dyDescent="0.25">
      <c r="A67" s="47"/>
      <c r="B67" s="109"/>
      <c r="C67" s="110"/>
      <c r="D67" s="110"/>
      <c r="E67" s="110"/>
      <c r="F67" s="111"/>
      <c r="G67" s="112"/>
      <c r="H67" s="112"/>
      <c r="I67" s="112"/>
      <c r="J67" s="113"/>
    </row>
    <row r="68" spans="1:10" x14ac:dyDescent="0.25">
      <c r="A68" s="47"/>
      <c r="B68" s="114"/>
      <c r="C68" s="110"/>
      <c r="D68" s="115"/>
      <c r="E68" s="110"/>
      <c r="F68" s="116"/>
      <c r="G68" s="117"/>
      <c r="H68" s="117"/>
      <c r="I68" s="117"/>
      <c r="J68" s="113"/>
    </row>
    <row r="69" spans="1:10" x14ac:dyDescent="0.25">
      <c r="A69" s="47"/>
      <c r="B69" s="114"/>
      <c r="C69" s="110"/>
      <c r="D69" s="115"/>
      <c r="E69" s="110"/>
      <c r="F69" s="116"/>
      <c r="G69" s="117"/>
      <c r="H69" s="117"/>
      <c r="I69" s="117"/>
      <c r="J69" s="113"/>
    </row>
    <row r="70" spans="1:10" x14ac:dyDescent="0.25">
      <c r="A70" s="47"/>
      <c r="B70" s="114"/>
      <c r="C70" s="110"/>
      <c r="D70" s="115"/>
      <c r="E70" s="110"/>
      <c r="F70" s="116"/>
      <c r="G70" s="117"/>
      <c r="H70" s="117"/>
      <c r="I70" s="117"/>
      <c r="J70" s="113"/>
    </row>
    <row r="71" spans="1:10" x14ac:dyDescent="0.25">
      <c r="A71" s="47"/>
      <c r="B71" s="114"/>
      <c r="C71" s="110"/>
      <c r="D71" s="115"/>
      <c r="E71" s="110"/>
      <c r="F71" s="116"/>
      <c r="G71" s="117"/>
      <c r="H71" s="117"/>
      <c r="I71" s="117"/>
      <c r="J71" s="113"/>
    </row>
    <row r="72" spans="1:10" x14ac:dyDescent="0.25">
      <c r="A72" s="47"/>
      <c r="B72" s="114"/>
      <c r="C72" s="110"/>
      <c r="D72" s="115"/>
      <c r="E72" s="110"/>
      <c r="F72" s="116"/>
      <c r="G72" s="117"/>
      <c r="H72" s="117"/>
      <c r="I72" s="117"/>
      <c r="J72" s="113"/>
    </row>
    <row r="73" spans="1:10" x14ac:dyDescent="0.25">
      <c r="A73" s="47"/>
      <c r="B73" s="114"/>
      <c r="C73" s="110"/>
      <c r="D73" s="115"/>
      <c r="E73" s="110"/>
      <c r="F73" s="116"/>
      <c r="G73" s="117"/>
      <c r="H73" s="117"/>
      <c r="I73" s="117"/>
      <c r="J73" s="113"/>
    </row>
    <row r="74" spans="1:10" x14ac:dyDescent="0.25">
      <c r="A74" s="47"/>
      <c r="B74" s="114"/>
      <c r="C74" s="110"/>
      <c r="D74" s="115"/>
      <c r="E74" s="110"/>
      <c r="F74" s="116"/>
      <c r="G74" s="117"/>
      <c r="H74" s="117"/>
      <c r="I74" s="117"/>
      <c r="J74" s="113"/>
    </row>
    <row r="75" spans="1:10" x14ac:dyDescent="0.25">
      <c r="A75" s="47"/>
      <c r="B75" s="114"/>
      <c r="C75" s="110"/>
      <c r="D75" s="115"/>
      <c r="E75" s="110"/>
      <c r="F75" s="116"/>
      <c r="G75" s="117"/>
      <c r="H75" s="117"/>
      <c r="I75" s="117"/>
      <c r="J75" s="113"/>
    </row>
    <row r="76" spans="1:10" x14ac:dyDescent="0.25">
      <c r="A76" s="47"/>
      <c r="B76" s="114"/>
      <c r="C76" s="110"/>
      <c r="D76" s="115"/>
      <c r="E76" s="110"/>
      <c r="F76" s="116"/>
      <c r="G76" s="117"/>
      <c r="H76" s="117"/>
      <c r="I76" s="117"/>
      <c r="J76" s="113"/>
    </row>
    <row r="77" spans="1:10" x14ac:dyDescent="0.25">
      <c r="A77" s="47"/>
      <c r="B77" s="114"/>
      <c r="C77" s="110"/>
      <c r="D77" s="115"/>
      <c r="E77" s="110"/>
      <c r="F77" s="116"/>
      <c r="G77" s="117"/>
      <c r="H77" s="117"/>
      <c r="I77" s="117"/>
      <c r="J77" s="113"/>
    </row>
    <row r="78" spans="1:10" x14ac:dyDescent="0.25">
      <c r="A78" s="47"/>
      <c r="B78" s="114"/>
      <c r="C78" s="110"/>
      <c r="D78" s="115"/>
      <c r="E78" s="110"/>
      <c r="F78" s="116"/>
      <c r="G78" s="117"/>
      <c r="H78" s="117"/>
      <c r="I78" s="117"/>
      <c r="J78" s="113"/>
    </row>
    <row r="79" spans="1:10" x14ac:dyDescent="0.25">
      <c r="A79" s="47"/>
      <c r="B79" s="114"/>
      <c r="C79" s="110"/>
      <c r="D79" s="115"/>
      <c r="E79" s="110"/>
      <c r="F79" s="116"/>
      <c r="G79" s="117"/>
      <c r="H79" s="117"/>
      <c r="I79" s="117"/>
      <c r="J79" s="113"/>
    </row>
    <row r="80" spans="1:10" x14ac:dyDescent="0.25">
      <c r="A80" s="47"/>
      <c r="B80" s="114"/>
      <c r="C80" s="110"/>
      <c r="D80" s="115"/>
      <c r="E80" s="110"/>
      <c r="F80" s="116"/>
      <c r="G80" s="117"/>
      <c r="H80" s="117"/>
      <c r="I80" s="117"/>
      <c r="J80" s="113"/>
    </row>
    <row r="81" spans="1:10" x14ac:dyDescent="0.25">
      <c r="A81" s="47"/>
      <c r="B81" s="114"/>
      <c r="C81" s="110"/>
      <c r="D81" s="115"/>
      <c r="E81" s="110"/>
      <c r="F81" s="116"/>
      <c r="G81" s="117"/>
      <c r="H81" s="117"/>
      <c r="I81" s="117"/>
      <c r="J81" s="113"/>
    </row>
    <row r="82" spans="1:10" x14ac:dyDescent="0.25">
      <c r="A82" s="47"/>
      <c r="B82" s="114"/>
      <c r="C82" s="110"/>
      <c r="D82" s="115"/>
      <c r="E82" s="110"/>
      <c r="F82" s="116"/>
      <c r="G82" s="117"/>
      <c r="H82" s="117"/>
      <c r="I82" s="117"/>
      <c r="J82" s="113"/>
    </row>
    <row r="83" spans="1:10" x14ac:dyDescent="0.25">
      <c r="A83" s="47"/>
      <c r="B83" s="114"/>
      <c r="C83" s="110"/>
      <c r="D83" s="115"/>
      <c r="E83" s="110"/>
      <c r="F83" s="116"/>
      <c r="G83" s="117"/>
      <c r="H83" s="117"/>
      <c r="I83" s="117"/>
      <c r="J83" s="113"/>
    </row>
    <row r="84" spans="1:10" x14ac:dyDescent="0.25">
      <c r="A84" s="47"/>
      <c r="B84" s="114"/>
      <c r="C84" s="110"/>
      <c r="D84" s="115"/>
      <c r="E84" s="110"/>
      <c r="F84" s="116"/>
      <c r="G84" s="117"/>
      <c r="H84" s="117"/>
      <c r="I84" s="117"/>
      <c r="J84" s="113"/>
    </row>
    <row r="85" spans="1:10" x14ac:dyDescent="0.25">
      <c r="A85" s="47"/>
      <c r="B85" s="114"/>
      <c r="C85" s="110"/>
      <c r="D85" s="115"/>
      <c r="E85" s="110"/>
      <c r="F85" s="116"/>
      <c r="G85" s="117"/>
      <c r="H85" s="117"/>
      <c r="I85" s="117"/>
      <c r="J85" s="113"/>
    </row>
    <row r="86" spans="1:10" x14ac:dyDescent="0.25">
      <c r="A86" s="47"/>
      <c r="B86" s="114"/>
      <c r="C86" s="110"/>
      <c r="D86" s="115"/>
      <c r="E86" s="110"/>
      <c r="F86" s="116"/>
      <c r="G86" s="117"/>
      <c r="H86" s="117"/>
      <c r="I86" s="117"/>
      <c r="J86" s="113"/>
    </row>
    <row r="87" spans="1:10" x14ac:dyDescent="0.25">
      <c r="A87" s="47"/>
      <c r="B87" s="114"/>
      <c r="C87" s="110"/>
      <c r="D87" s="115"/>
      <c r="E87" s="110"/>
      <c r="F87" s="116"/>
      <c r="G87" s="117"/>
      <c r="H87" s="117"/>
      <c r="I87" s="117"/>
      <c r="J87" s="113"/>
    </row>
    <row r="88" spans="1:10" x14ac:dyDescent="0.25">
      <c r="A88" s="47"/>
      <c r="B88" s="114"/>
      <c r="C88" s="110"/>
      <c r="D88" s="115"/>
      <c r="E88" s="110"/>
      <c r="F88" s="116"/>
      <c r="G88" s="117"/>
      <c r="H88" s="117"/>
      <c r="I88" s="117"/>
      <c r="J88" s="113"/>
    </row>
    <row r="89" spans="1:10" x14ac:dyDescent="0.25">
      <c r="A89" s="47"/>
      <c r="B89" s="114"/>
      <c r="C89" s="110"/>
      <c r="D89" s="115"/>
      <c r="E89" s="110"/>
      <c r="F89" s="116"/>
      <c r="G89" s="117"/>
      <c r="H89" s="117"/>
      <c r="I89" s="117"/>
      <c r="J89" s="113"/>
    </row>
    <row r="90" spans="1:10" x14ac:dyDescent="0.25">
      <c r="A90" s="47"/>
      <c r="B90" s="114"/>
      <c r="C90" s="110"/>
      <c r="D90" s="115"/>
      <c r="E90" s="110"/>
      <c r="F90" s="116"/>
      <c r="G90" s="117"/>
      <c r="H90" s="117"/>
      <c r="I90" s="117"/>
      <c r="J90" s="113"/>
    </row>
    <row r="91" spans="1:10" x14ac:dyDescent="0.25">
      <c r="A91" s="47"/>
      <c r="B91" s="114"/>
      <c r="C91" s="110"/>
      <c r="D91" s="115"/>
      <c r="E91" s="110"/>
      <c r="F91" s="116"/>
      <c r="G91" s="117"/>
      <c r="H91" s="117"/>
      <c r="I91" s="117"/>
      <c r="J91" s="113"/>
    </row>
    <row r="92" spans="1:10" x14ac:dyDescent="0.25">
      <c r="A92" s="47"/>
      <c r="B92" s="114"/>
      <c r="C92" s="110"/>
      <c r="D92" s="115"/>
      <c r="E92" s="110"/>
      <c r="F92" s="116"/>
      <c r="G92" s="117"/>
      <c r="H92" s="117"/>
      <c r="I92" s="117"/>
      <c r="J92" s="113"/>
    </row>
    <row r="93" spans="1:10" x14ac:dyDescent="0.25">
      <c r="A93" s="47"/>
      <c r="B93" s="114"/>
      <c r="C93" s="110"/>
      <c r="D93" s="115"/>
      <c r="E93" s="110"/>
      <c r="F93" s="116"/>
      <c r="G93" s="117"/>
      <c r="H93" s="117"/>
      <c r="I93" s="117"/>
      <c r="J93" s="113"/>
    </row>
    <row r="94" spans="1:10" x14ac:dyDescent="0.25">
      <c r="A94" s="47"/>
      <c r="B94" s="114"/>
      <c r="C94" s="110"/>
      <c r="D94" s="115"/>
      <c r="E94" s="110"/>
      <c r="F94" s="116"/>
      <c r="G94" s="117"/>
      <c r="H94" s="117"/>
      <c r="I94" s="117"/>
      <c r="J94" s="113"/>
    </row>
    <row r="95" spans="1:10" x14ac:dyDescent="0.25">
      <c r="A95" s="47"/>
      <c r="B95" s="114"/>
      <c r="C95" s="110"/>
      <c r="D95" s="115"/>
      <c r="E95" s="110"/>
      <c r="F95" s="116"/>
      <c r="G95" s="117"/>
      <c r="H95" s="117"/>
      <c r="I95" s="117"/>
      <c r="J95" s="113"/>
    </row>
    <row r="96" spans="1:10" x14ac:dyDescent="0.25">
      <c r="A96" s="47"/>
      <c r="B96" s="114"/>
      <c r="C96" s="110"/>
      <c r="D96" s="115"/>
      <c r="E96" s="110"/>
      <c r="F96" s="116"/>
      <c r="G96" s="117"/>
      <c r="H96" s="117"/>
      <c r="I96" s="117"/>
      <c r="J96" s="113"/>
    </row>
    <row r="97" spans="1:10" x14ac:dyDescent="0.25">
      <c r="A97" s="47"/>
      <c r="B97" s="114"/>
      <c r="C97" s="110"/>
      <c r="D97" s="115"/>
      <c r="E97" s="110"/>
      <c r="F97" s="116"/>
      <c r="G97" s="117"/>
      <c r="H97" s="117"/>
      <c r="I97" s="117"/>
      <c r="J97" s="113"/>
    </row>
    <row r="98" spans="1:10" x14ac:dyDescent="0.25">
      <c r="A98" s="47"/>
      <c r="B98" s="114"/>
      <c r="C98" s="110"/>
      <c r="D98" s="115"/>
      <c r="E98" s="110"/>
      <c r="F98" s="116"/>
      <c r="G98" s="117"/>
      <c r="H98" s="117"/>
      <c r="I98" s="117"/>
      <c r="J98" s="113"/>
    </row>
    <row r="99" spans="1:10" x14ac:dyDescent="0.25">
      <c r="A99" s="47"/>
      <c r="B99" s="114"/>
      <c r="C99" s="110"/>
      <c r="D99" s="115"/>
      <c r="E99" s="110"/>
      <c r="F99" s="116"/>
      <c r="G99" s="117"/>
      <c r="H99" s="117"/>
      <c r="I99" s="117"/>
      <c r="J99" s="113"/>
    </row>
    <row r="100" spans="1:10" x14ac:dyDescent="0.25">
      <c r="A100" s="47"/>
      <c r="B100" s="114"/>
      <c r="C100" s="110"/>
      <c r="D100" s="115"/>
      <c r="E100" s="110"/>
      <c r="F100" s="116"/>
      <c r="G100" s="117"/>
      <c r="H100" s="117"/>
      <c r="I100" s="117"/>
      <c r="J100" s="113"/>
    </row>
    <row r="101" spans="1:10" x14ac:dyDescent="0.25">
      <c r="A101" s="47"/>
      <c r="B101" s="114"/>
      <c r="C101" s="110"/>
      <c r="D101" s="115"/>
      <c r="E101" s="110"/>
      <c r="F101" s="116"/>
      <c r="G101" s="117"/>
      <c r="H101" s="117"/>
      <c r="I101" s="117"/>
      <c r="J101" s="113"/>
    </row>
    <row r="102" spans="1:10" x14ac:dyDescent="0.25">
      <c r="A102" s="47"/>
      <c r="B102" s="114"/>
      <c r="C102" s="110"/>
      <c r="D102" s="115"/>
      <c r="E102" s="110"/>
      <c r="F102" s="116"/>
      <c r="G102" s="117"/>
      <c r="H102" s="117"/>
      <c r="I102" s="117"/>
      <c r="J102" s="113"/>
    </row>
    <row r="103" spans="1:10" x14ac:dyDescent="0.25">
      <c r="A103" s="47"/>
      <c r="B103" s="114"/>
      <c r="C103" s="110"/>
      <c r="D103" s="115"/>
      <c r="E103" s="110"/>
      <c r="F103" s="116"/>
      <c r="G103" s="117"/>
      <c r="H103" s="117"/>
      <c r="I103" s="117"/>
      <c r="J103" s="113"/>
    </row>
    <row r="104" spans="1:10" x14ac:dyDescent="0.25">
      <c r="A104" s="47"/>
      <c r="B104" s="114"/>
      <c r="C104" s="110"/>
      <c r="D104" s="115"/>
      <c r="E104" s="110"/>
      <c r="F104" s="116"/>
      <c r="G104" s="117"/>
      <c r="H104" s="117"/>
      <c r="I104" s="117"/>
      <c r="J104" s="113"/>
    </row>
    <row r="105" spans="1:10" x14ac:dyDescent="0.25">
      <c r="A105" s="47"/>
      <c r="B105" s="114"/>
      <c r="C105" s="110"/>
      <c r="D105" s="115"/>
      <c r="E105" s="110"/>
      <c r="F105" s="116"/>
      <c r="G105" s="117"/>
      <c r="H105" s="117"/>
      <c r="I105" s="117"/>
      <c r="J105" s="113"/>
    </row>
    <row r="106" spans="1:10" x14ac:dyDescent="0.25">
      <c r="A106" s="47"/>
      <c r="B106" s="114"/>
      <c r="C106" s="110"/>
      <c r="D106" s="115"/>
      <c r="E106" s="110"/>
      <c r="F106" s="116"/>
      <c r="G106" s="117"/>
      <c r="H106" s="117"/>
      <c r="I106" s="117"/>
      <c r="J106" s="113"/>
    </row>
    <row r="107" spans="1:10" x14ac:dyDescent="0.25">
      <c r="A107" s="47"/>
      <c r="B107" s="114"/>
      <c r="C107" s="110"/>
      <c r="D107" s="115"/>
      <c r="E107" s="110"/>
      <c r="F107" s="116"/>
      <c r="G107" s="117"/>
      <c r="H107" s="117"/>
      <c r="I107" s="117"/>
      <c r="J107" s="113"/>
    </row>
    <row r="108" spans="1:10" x14ac:dyDescent="0.25">
      <c r="A108" s="47"/>
      <c r="B108" s="114"/>
      <c r="C108" s="110"/>
      <c r="D108" s="115"/>
      <c r="E108" s="110"/>
      <c r="F108" s="116"/>
      <c r="G108" s="117"/>
      <c r="H108" s="117"/>
      <c r="I108" s="117"/>
      <c r="J108" s="113"/>
    </row>
    <row r="109" spans="1:10" x14ac:dyDescent="0.25">
      <c r="A109" s="47"/>
      <c r="B109" s="114"/>
      <c r="C109" s="110"/>
      <c r="D109" s="115"/>
      <c r="E109" s="115"/>
      <c r="F109" s="116"/>
      <c r="G109" s="117"/>
      <c r="H109" s="117"/>
      <c r="I109" s="117"/>
      <c r="J109" s="113"/>
    </row>
    <row r="110" spans="1:10" x14ac:dyDescent="0.25">
      <c r="A110" s="47"/>
      <c r="B110" s="114"/>
      <c r="C110" s="110"/>
      <c r="D110" s="115"/>
      <c r="E110" s="115"/>
      <c r="F110" s="116"/>
      <c r="G110" s="117"/>
      <c r="H110" s="117"/>
      <c r="I110" s="117"/>
      <c r="J110" s="113"/>
    </row>
    <row r="111" spans="1:10" x14ac:dyDescent="0.25">
      <c r="A111" s="47"/>
      <c r="B111" s="114"/>
      <c r="C111" s="110"/>
      <c r="D111" s="115"/>
      <c r="E111" s="115"/>
      <c r="F111" s="116"/>
      <c r="G111" s="117"/>
      <c r="H111" s="117"/>
      <c r="I111" s="117"/>
      <c r="J111" s="113"/>
    </row>
    <row r="112" spans="1:10" x14ac:dyDescent="0.25">
      <c r="A112" s="47"/>
      <c r="B112" s="114"/>
      <c r="C112" s="115"/>
      <c r="D112" s="115"/>
      <c r="E112" s="115"/>
      <c r="F112" s="116"/>
      <c r="G112" s="117"/>
      <c r="H112" s="117"/>
      <c r="I112" s="117"/>
      <c r="J112" s="113"/>
    </row>
    <row r="113" spans="1:11" x14ac:dyDescent="0.25">
      <c r="A113" s="47"/>
      <c r="B113" s="114"/>
      <c r="C113" s="115"/>
      <c r="D113" s="115"/>
      <c r="E113" s="115"/>
      <c r="F113" s="116"/>
      <c r="G113" s="117"/>
      <c r="H113" s="117"/>
      <c r="I113" s="117"/>
      <c r="J113" s="113"/>
    </row>
    <row r="114" spans="1:11" x14ac:dyDescent="0.25">
      <c r="A114" s="47"/>
      <c r="B114" s="114"/>
      <c r="C114" s="115"/>
      <c r="D114" s="115"/>
      <c r="E114" s="115"/>
      <c r="F114" s="116"/>
      <c r="G114" s="117"/>
      <c r="H114" s="117"/>
      <c r="I114" s="117"/>
      <c r="J114" s="113"/>
    </row>
    <row r="115" spans="1:11" x14ac:dyDescent="0.25">
      <c r="A115" s="47"/>
      <c r="B115" s="114"/>
      <c r="C115" s="115"/>
      <c r="D115" s="115"/>
      <c r="E115" s="115"/>
      <c r="F115" s="116"/>
      <c r="G115" s="117"/>
      <c r="H115" s="117"/>
      <c r="I115" s="117"/>
      <c r="J115" s="113"/>
    </row>
    <row r="116" spans="1:11" x14ac:dyDescent="0.25">
      <c r="A116" s="47"/>
      <c r="B116" s="114"/>
      <c r="C116" s="115"/>
      <c r="D116" s="115"/>
      <c r="E116" s="115"/>
      <c r="F116" s="116"/>
      <c r="G116" s="117"/>
      <c r="H116" s="117"/>
      <c r="I116" s="117"/>
      <c r="J116" s="113"/>
      <c r="K116" s="45" t="s">
        <v>227</v>
      </c>
    </row>
    <row r="117" spans="1:11" x14ac:dyDescent="0.25">
      <c r="A117" s="47"/>
      <c r="B117" s="114"/>
      <c r="C117" s="115"/>
      <c r="D117" s="115"/>
      <c r="E117" s="115"/>
      <c r="F117" s="116"/>
      <c r="G117" s="117"/>
      <c r="H117" s="117"/>
      <c r="I117" s="117"/>
      <c r="J117" s="113"/>
    </row>
    <row r="118" spans="1:11" x14ac:dyDescent="0.25">
      <c r="A118" s="47"/>
      <c r="B118" s="114"/>
      <c r="C118" s="115"/>
      <c r="D118" s="115"/>
      <c r="E118" s="115"/>
      <c r="F118" s="116"/>
      <c r="G118" s="117"/>
      <c r="H118" s="117"/>
      <c r="I118" s="117"/>
      <c r="J118" s="113"/>
    </row>
    <row r="119" spans="1:11" x14ac:dyDescent="0.25">
      <c r="A119" s="47"/>
      <c r="B119" s="114"/>
      <c r="C119" s="115"/>
      <c r="D119" s="115"/>
      <c r="E119" s="115"/>
      <c r="F119" s="116"/>
      <c r="G119" s="117"/>
      <c r="H119" s="117"/>
      <c r="I119" s="117"/>
      <c r="J119" s="113"/>
    </row>
    <row r="120" spans="1:11" x14ac:dyDescent="0.25">
      <c r="A120" s="47"/>
      <c r="B120" s="114"/>
      <c r="C120" s="115"/>
      <c r="D120" s="115"/>
      <c r="E120" s="115"/>
      <c r="F120" s="116"/>
      <c r="G120" s="117"/>
      <c r="H120" s="117"/>
      <c r="I120" s="117"/>
      <c r="J120" s="113"/>
    </row>
    <row r="121" spans="1:11" x14ac:dyDescent="0.25">
      <c r="A121" s="47"/>
      <c r="B121" s="114"/>
      <c r="C121" s="115"/>
      <c r="D121" s="115"/>
      <c r="E121" s="115"/>
      <c r="F121" s="116"/>
      <c r="G121" s="117"/>
      <c r="H121" s="117"/>
      <c r="I121" s="117"/>
      <c r="J121" s="113"/>
    </row>
    <row r="122" spans="1:11" x14ac:dyDescent="0.25">
      <c r="A122" s="47"/>
      <c r="B122" s="114"/>
      <c r="C122" s="116"/>
      <c r="D122" s="116"/>
      <c r="E122" s="116"/>
      <c r="F122" s="116"/>
      <c r="G122" s="118"/>
      <c r="H122" s="118"/>
      <c r="I122" s="118"/>
      <c r="J122" s="113"/>
    </row>
    <row r="123" spans="1:11" x14ac:dyDescent="0.25">
      <c r="A123" s="47"/>
      <c r="B123" s="114"/>
      <c r="C123" s="116"/>
      <c r="D123" s="116"/>
      <c r="E123" s="116"/>
      <c r="F123" s="116"/>
      <c r="G123" s="118"/>
      <c r="H123" s="118"/>
      <c r="I123" s="118"/>
      <c r="J123" s="113"/>
    </row>
    <row r="124" spans="1:11" x14ac:dyDescent="0.25">
      <c r="A124" s="47"/>
      <c r="B124" s="114"/>
      <c r="C124" s="119"/>
      <c r="D124" s="119"/>
      <c r="E124" s="119"/>
      <c r="F124" s="119"/>
      <c r="G124" s="119"/>
      <c r="H124" s="119"/>
      <c r="I124" s="119"/>
      <c r="J124" s="113"/>
    </row>
    <row r="125" spans="1:11" x14ac:dyDescent="0.25">
      <c r="A125" s="47"/>
      <c r="B125" s="114"/>
      <c r="C125" s="119"/>
      <c r="D125" s="119"/>
      <c r="E125" s="119"/>
      <c r="F125" s="119"/>
      <c r="G125" s="119"/>
      <c r="H125" s="119"/>
      <c r="I125" s="119"/>
      <c r="J125" s="113"/>
    </row>
    <row r="126" spans="1:11" x14ac:dyDescent="0.25">
      <c r="A126" s="47"/>
      <c r="B126" s="114"/>
      <c r="C126" s="119"/>
      <c r="D126" s="119"/>
      <c r="E126" s="119"/>
      <c r="F126" s="119"/>
      <c r="G126" s="119"/>
      <c r="H126" s="119"/>
      <c r="I126" s="119"/>
      <c r="J126" s="113"/>
    </row>
    <row r="127" spans="1:11" x14ac:dyDescent="0.25">
      <c r="A127" s="47"/>
      <c r="B127" s="114"/>
      <c r="C127" s="119"/>
      <c r="D127" s="119"/>
      <c r="E127" s="119"/>
      <c r="F127" s="119"/>
      <c r="G127" s="119"/>
      <c r="H127" s="119"/>
      <c r="I127" s="119"/>
      <c r="J127" s="113"/>
    </row>
    <row r="128" spans="1:11" x14ac:dyDescent="0.25">
      <c r="A128" s="47"/>
      <c r="B128" s="114"/>
      <c r="C128" s="119"/>
      <c r="D128" s="119"/>
      <c r="E128" s="119"/>
      <c r="F128" s="119"/>
      <c r="G128" s="119"/>
      <c r="H128" s="119"/>
      <c r="I128" s="119"/>
      <c r="J128" s="113"/>
    </row>
    <row r="129" spans="1:10" ht="15.75" thickBot="1" x14ac:dyDescent="0.3">
      <c r="A129" s="47"/>
      <c r="B129" s="120"/>
      <c r="C129" s="121"/>
      <c r="D129" s="121"/>
      <c r="E129" s="121"/>
      <c r="F129" s="121"/>
      <c r="G129" s="121"/>
      <c r="H129" s="121"/>
      <c r="I129" s="121"/>
      <c r="J129" s="122"/>
    </row>
    <row r="130" spans="1:10" s="45" customFormat="1" ht="15.75" thickTop="1" x14ac:dyDescent="0.25">
      <c r="B130" s="53"/>
      <c r="C130" s="53"/>
      <c r="D130" s="53"/>
      <c r="E130" s="53"/>
      <c r="F130" s="53"/>
      <c r="G130" s="53"/>
      <c r="H130" s="53"/>
      <c r="I130" s="53"/>
      <c r="J130" s="53"/>
    </row>
    <row r="131" spans="1:10" s="45" customFormat="1" x14ac:dyDescent="0.25"/>
    <row r="132" spans="1:10" s="45" customFormat="1" x14ac:dyDescent="0.25"/>
    <row r="133" spans="1:10" s="45" customFormat="1" x14ac:dyDescent="0.25"/>
    <row r="134" spans="1:10" s="45" customFormat="1" x14ac:dyDescent="0.25"/>
    <row r="135" spans="1:10" s="45" customFormat="1" x14ac:dyDescent="0.25"/>
    <row r="136" spans="1:10" s="45" customFormat="1" x14ac:dyDescent="0.25"/>
    <row r="137" spans="1:10" s="45" customFormat="1" x14ac:dyDescent="0.25"/>
    <row r="138" spans="1:10" s="45" customFormat="1" x14ac:dyDescent="0.25"/>
    <row r="139" spans="1:10" s="45" customFormat="1" x14ac:dyDescent="0.25"/>
    <row r="140" spans="1:10" s="45" customFormat="1" x14ac:dyDescent="0.25"/>
    <row r="141" spans="1:10" s="45" customFormat="1" x14ac:dyDescent="0.25"/>
    <row r="142" spans="1:10" s="45" customFormat="1" x14ac:dyDescent="0.25"/>
    <row r="143" spans="1:10" s="45" customFormat="1" x14ac:dyDescent="0.25"/>
    <row r="144" spans="1:10" s="45" customFormat="1" x14ac:dyDescent="0.25"/>
    <row r="145" s="45" customFormat="1" x14ac:dyDescent="0.25"/>
    <row r="146" s="45" customFormat="1" x14ac:dyDescent="0.25"/>
    <row r="147" s="45" customFormat="1" x14ac:dyDescent="0.25"/>
    <row r="148" s="45" customFormat="1" x14ac:dyDescent="0.25"/>
    <row r="149" s="45" customFormat="1" x14ac:dyDescent="0.25"/>
    <row r="150" s="45" customFormat="1" x14ac:dyDescent="0.25"/>
    <row r="151" s="45" customFormat="1" x14ac:dyDescent="0.25"/>
    <row r="152" s="45" customFormat="1" x14ac:dyDescent="0.25"/>
    <row r="153" s="45" customFormat="1" x14ac:dyDescent="0.25"/>
    <row r="154" s="45" customFormat="1" x14ac:dyDescent="0.25"/>
    <row r="155" s="45" customFormat="1" x14ac:dyDescent="0.25"/>
    <row r="156" s="45" customFormat="1" x14ac:dyDescent="0.25"/>
    <row r="157" s="45" customFormat="1" x14ac:dyDescent="0.25"/>
    <row r="158" s="45" customFormat="1" x14ac:dyDescent="0.25"/>
    <row r="159" s="45" customFormat="1" x14ac:dyDescent="0.25"/>
    <row r="160" s="45" customFormat="1" x14ac:dyDescent="0.25"/>
    <row r="161" s="45" customFormat="1" x14ac:dyDescent="0.25"/>
    <row r="162" s="45" customFormat="1" x14ac:dyDescent="0.25"/>
    <row r="163" s="45" customFormat="1" x14ac:dyDescent="0.25"/>
    <row r="164" s="45" customFormat="1" x14ac:dyDescent="0.25"/>
    <row r="165" s="45" customFormat="1" x14ac:dyDescent="0.25"/>
    <row r="166" s="45" customFormat="1" x14ac:dyDescent="0.25"/>
    <row r="167" s="45" customFormat="1" x14ac:dyDescent="0.25"/>
    <row r="168" s="45" customFormat="1" x14ac:dyDescent="0.25"/>
    <row r="169" s="45" customFormat="1" x14ac:dyDescent="0.25"/>
    <row r="170" s="45" customFormat="1" x14ac:dyDescent="0.25"/>
    <row r="171" s="45" customFormat="1" x14ac:dyDescent="0.25"/>
    <row r="172" s="45" customFormat="1" x14ac:dyDescent="0.25"/>
    <row r="173" s="45" customFormat="1" x14ac:dyDescent="0.25"/>
    <row r="174" s="45" customFormat="1" x14ac:dyDescent="0.25"/>
    <row r="175" s="45" customFormat="1" x14ac:dyDescent="0.25"/>
    <row r="176" s="45" customFormat="1" x14ac:dyDescent="0.25"/>
    <row r="177" s="45" customFormat="1" x14ac:dyDescent="0.25"/>
    <row r="178" s="45" customFormat="1" x14ac:dyDescent="0.25"/>
    <row r="179" s="45" customFormat="1" x14ac:dyDescent="0.25"/>
    <row r="180" s="45" customFormat="1" x14ac:dyDescent="0.25"/>
    <row r="181" s="45" customFormat="1" x14ac:dyDescent="0.25"/>
    <row r="182" s="45" customFormat="1" x14ac:dyDescent="0.25"/>
    <row r="183" s="45" customFormat="1" x14ac:dyDescent="0.25"/>
    <row r="184" s="45" customFormat="1" x14ac:dyDescent="0.25"/>
    <row r="185" s="45" customFormat="1" x14ac:dyDescent="0.25"/>
    <row r="186" s="45" customFormat="1" x14ac:dyDescent="0.25"/>
    <row r="187" s="45" customFormat="1" x14ac:dyDescent="0.25"/>
    <row r="188" s="45" customFormat="1" x14ac:dyDescent="0.25"/>
    <row r="189" s="45" customFormat="1" x14ac:dyDescent="0.25"/>
    <row r="190" s="45" customFormat="1" x14ac:dyDescent="0.25"/>
    <row r="191" s="45" customFormat="1" x14ac:dyDescent="0.25"/>
    <row r="192" s="45" customFormat="1" x14ac:dyDescent="0.25"/>
    <row r="193" s="45" customFormat="1" x14ac:dyDescent="0.25"/>
    <row r="194" s="45" customFormat="1" x14ac:dyDescent="0.25"/>
    <row r="195" s="45" customFormat="1" x14ac:dyDescent="0.25"/>
    <row r="196" s="45" customFormat="1" x14ac:dyDescent="0.25"/>
    <row r="197" s="45" customFormat="1" x14ac:dyDescent="0.25"/>
    <row r="198" s="45" customFormat="1" x14ac:dyDescent="0.25"/>
    <row r="199" s="45" customFormat="1" x14ac:dyDescent="0.25"/>
    <row r="200" s="45" customFormat="1" x14ac:dyDescent="0.25"/>
    <row r="201" s="45" customFormat="1" x14ac:dyDescent="0.25"/>
    <row r="202" s="45" customFormat="1" x14ac:dyDescent="0.25"/>
    <row r="203" s="45" customFormat="1" x14ac:dyDescent="0.25"/>
    <row r="204" s="45" customFormat="1" x14ac:dyDescent="0.25"/>
    <row r="205" s="45" customFormat="1" x14ac:dyDescent="0.25"/>
    <row r="206" s="45" customFormat="1" x14ac:dyDescent="0.25"/>
    <row r="207" s="45" customFormat="1" x14ac:dyDescent="0.25"/>
    <row r="208" s="45" customFormat="1" x14ac:dyDescent="0.25"/>
    <row r="209" s="45" customFormat="1" x14ac:dyDescent="0.25"/>
    <row r="210" s="45" customFormat="1" x14ac:dyDescent="0.25"/>
    <row r="211" s="45" customFormat="1" x14ac:dyDescent="0.25"/>
    <row r="212" s="45" customFormat="1" x14ac:dyDescent="0.25"/>
    <row r="213" s="45" customFormat="1" x14ac:dyDescent="0.25"/>
    <row r="214" s="45" customFormat="1" x14ac:dyDescent="0.25"/>
    <row r="215" s="45" customFormat="1" x14ac:dyDescent="0.25"/>
    <row r="216" s="45" customFormat="1" x14ac:dyDescent="0.25"/>
    <row r="217" s="45" customFormat="1" x14ac:dyDescent="0.25"/>
    <row r="218" s="45" customFormat="1" x14ac:dyDescent="0.25"/>
    <row r="219" s="45" customFormat="1" x14ac:dyDescent="0.25"/>
    <row r="220" s="45" customFormat="1" x14ac:dyDescent="0.25"/>
    <row r="221" s="45" customFormat="1" x14ac:dyDescent="0.25"/>
    <row r="222" s="45" customFormat="1" x14ac:dyDescent="0.25"/>
    <row r="223" s="45" customFormat="1" x14ac:dyDescent="0.25"/>
    <row r="224" s="45" customFormat="1" x14ac:dyDescent="0.25"/>
    <row r="225" s="45" customFormat="1" x14ac:dyDescent="0.25"/>
    <row r="226" s="45" customFormat="1" x14ac:dyDescent="0.25"/>
    <row r="227" s="45" customFormat="1" x14ac:dyDescent="0.25"/>
    <row r="228" s="45" customFormat="1" x14ac:dyDescent="0.25"/>
    <row r="229" s="45" customFormat="1" x14ac:dyDescent="0.25"/>
    <row r="230" s="45" customFormat="1" x14ac:dyDescent="0.25"/>
    <row r="231" s="45" customFormat="1" x14ac:dyDescent="0.25"/>
    <row r="232" s="45" customFormat="1" x14ac:dyDescent="0.25"/>
    <row r="233" s="45" customFormat="1" x14ac:dyDescent="0.25"/>
    <row r="234" s="45" customFormat="1" x14ac:dyDescent="0.25"/>
    <row r="235" s="45" customFormat="1" x14ac:dyDescent="0.25"/>
    <row r="236" s="45" customFormat="1" x14ac:dyDescent="0.25"/>
    <row r="237" s="45" customFormat="1" x14ac:dyDescent="0.25"/>
    <row r="238" s="45" customFormat="1" x14ac:dyDescent="0.25"/>
    <row r="239" s="45" customFormat="1" x14ac:dyDescent="0.25"/>
    <row r="240" s="45" customFormat="1" x14ac:dyDescent="0.25"/>
    <row r="241" s="45" customFormat="1" x14ac:dyDescent="0.25"/>
    <row r="242" s="45" customFormat="1" x14ac:dyDescent="0.25"/>
    <row r="243" s="45" customFormat="1" x14ac:dyDescent="0.25"/>
    <row r="244" s="45" customFormat="1" x14ac:dyDescent="0.25"/>
    <row r="245" s="45" customFormat="1" x14ac:dyDescent="0.25"/>
    <row r="246" s="45" customFormat="1" x14ac:dyDescent="0.25"/>
    <row r="247" s="45" customFormat="1" x14ac:dyDescent="0.25"/>
    <row r="248" s="45" customFormat="1" x14ac:dyDescent="0.25"/>
    <row r="249" s="45" customFormat="1" x14ac:dyDescent="0.25"/>
    <row r="250" s="45" customFormat="1" x14ac:dyDescent="0.25"/>
    <row r="251" s="45" customFormat="1" x14ac:dyDescent="0.25"/>
    <row r="252" s="45" customFormat="1" x14ac:dyDescent="0.25"/>
    <row r="253" s="45" customFormat="1" x14ac:dyDescent="0.25"/>
    <row r="254" s="45" customFormat="1" x14ac:dyDescent="0.25"/>
    <row r="255" s="45" customFormat="1" x14ac:dyDescent="0.25"/>
    <row r="256" s="45" customFormat="1" x14ac:dyDescent="0.25"/>
    <row r="257" s="45" customFormat="1" x14ac:dyDescent="0.25"/>
    <row r="258" s="45" customFormat="1" x14ac:dyDescent="0.25"/>
    <row r="259" s="45" customFormat="1" x14ac:dyDescent="0.25"/>
    <row r="260" s="45" customFormat="1" x14ac:dyDescent="0.25"/>
    <row r="261" s="45" customFormat="1" x14ac:dyDescent="0.25"/>
    <row r="262" s="45" customFormat="1" x14ac:dyDescent="0.25"/>
    <row r="263" s="45" customFormat="1" x14ac:dyDescent="0.25"/>
    <row r="264" s="45" customFormat="1" x14ac:dyDescent="0.25"/>
    <row r="265" s="45" customFormat="1" x14ac:dyDescent="0.25"/>
    <row r="266" s="45" customFormat="1" x14ac:dyDescent="0.25"/>
    <row r="267" s="45" customFormat="1" x14ac:dyDescent="0.25"/>
    <row r="268" s="45" customFormat="1" x14ac:dyDescent="0.25"/>
    <row r="269" s="45" customFormat="1" x14ac:dyDescent="0.25"/>
    <row r="270" s="45" customFormat="1" x14ac:dyDescent="0.25"/>
    <row r="271" s="45" customFormat="1" x14ac:dyDescent="0.25"/>
    <row r="272" s="45" customFormat="1" x14ac:dyDescent="0.25"/>
    <row r="273" s="45" customFormat="1" x14ac:dyDescent="0.25"/>
    <row r="274" s="45" customFormat="1" x14ac:dyDescent="0.25"/>
    <row r="275" s="45" customFormat="1" x14ac:dyDescent="0.25"/>
    <row r="276" s="45" customFormat="1" x14ac:dyDescent="0.25"/>
    <row r="277" s="45" customFormat="1" x14ac:dyDescent="0.25"/>
    <row r="278" s="45" customFormat="1" x14ac:dyDescent="0.25"/>
    <row r="279" s="45" customFormat="1" x14ac:dyDescent="0.25"/>
    <row r="280" s="45" customFormat="1" x14ac:dyDescent="0.25"/>
    <row r="281" s="45" customFormat="1" x14ac:dyDescent="0.25"/>
    <row r="282" s="45" customFormat="1" x14ac:dyDescent="0.25"/>
    <row r="283" s="45" customFormat="1" x14ac:dyDescent="0.25"/>
    <row r="284" s="45" customFormat="1" x14ac:dyDescent="0.25"/>
    <row r="285" s="45" customFormat="1" x14ac:dyDescent="0.25"/>
    <row r="286" s="45" customFormat="1" x14ac:dyDescent="0.25"/>
    <row r="287" s="45" customFormat="1" x14ac:dyDescent="0.25"/>
    <row r="288" s="45" customFormat="1" x14ac:dyDescent="0.25"/>
    <row r="289" s="45" customFormat="1" x14ac:dyDescent="0.25"/>
    <row r="290" s="45" customFormat="1" x14ac:dyDescent="0.25"/>
    <row r="291" s="45" customFormat="1" x14ac:dyDescent="0.25"/>
    <row r="292" s="45" customFormat="1" x14ac:dyDescent="0.25"/>
    <row r="293" s="45" customFormat="1" x14ac:dyDescent="0.25"/>
    <row r="294" s="45" customFormat="1" x14ac:dyDescent="0.25"/>
    <row r="295" s="45" customFormat="1" x14ac:dyDescent="0.25"/>
    <row r="296" s="45" customFormat="1" x14ac:dyDescent="0.25"/>
    <row r="297" s="45" customFormat="1" x14ac:dyDescent="0.25"/>
    <row r="298" s="45" customFormat="1" x14ac:dyDescent="0.25"/>
    <row r="299" s="45" customFormat="1" x14ac:dyDescent="0.25"/>
    <row r="300" s="45" customFormat="1" x14ac:dyDescent="0.25"/>
    <row r="301" s="45" customFormat="1" x14ac:dyDescent="0.25"/>
    <row r="302" s="45" customFormat="1" x14ac:dyDescent="0.25"/>
    <row r="303" s="45" customFormat="1" x14ac:dyDescent="0.25"/>
    <row r="304" s="45" customFormat="1" x14ac:dyDescent="0.25"/>
    <row r="305" s="45" customFormat="1" x14ac:dyDescent="0.25"/>
    <row r="306" s="45" customFormat="1" x14ac:dyDescent="0.25"/>
    <row r="307" s="45" customFormat="1" x14ac:dyDescent="0.25"/>
    <row r="308" s="45" customFormat="1" x14ac:dyDescent="0.25"/>
    <row r="309" s="45" customFormat="1" x14ac:dyDescent="0.25"/>
    <row r="310" s="45" customFormat="1" x14ac:dyDescent="0.25"/>
    <row r="311" s="45" customFormat="1" x14ac:dyDescent="0.25"/>
    <row r="312" s="45" customFormat="1" x14ac:dyDescent="0.25"/>
    <row r="313" s="45" customFormat="1" x14ac:dyDescent="0.25"/>
    <row r="314" s="45" customFormat="1" x14ac:dyDescent="0.25"/>
    <row r="315" s="45" customFormat="1" x14ac:dyDescent="0.25"/>
    <row r="316" s="45" customFormat="1" x14ac:dyDescent="0.25"/>
    <row r="317" s="45" customFormat="1" x14ac:dyDescent="0.25"/>
    <row r="318" s="45" customFormat="1" x14ac:dyDescent="0.25"/>
    <row r="319" s="45" customFormat="1" x14ac:dyDescent="0.25"/>
    <row r="320" s="45" customFormat="1" x14ac:dyDescent="0.25"/>
    <row r="321" s="45" customFormat="1" x14ac:dyDescent="0.25"/>
    <row r="322" s="45" customFormat="1" x14ac:dyDescent="0.25"/>
    <row r="323" s="45" customFormat="1" x14ac:dyDescent="0.25"/>
    <row r="324" s="45" customFormat="1" x14ac:dyDescent="0.25"/>
    <row r="325" s="45" customFormat="1" x14ac:dyDescent="0.25"/>
    <row r="326" s="45" customFormat="1" x14ac:dyDescent="0.25"/>
    <row r="327" s="45" customFormat="1" x14ac:dyDescent="0.25"/>
    <row r="328" s="45" customFormat="1" x14ac:dyDescent="0.25"/>
    <row r="329" s="45" customFormat="1" x14ac:dyDescent="0.25"/>
    <row r="330" s="45" customFormat="1" x14ac:dyDescent="0.25"/>
    <row r="331" s="45" customFormat="1" x14ac:dyDescent="0.25"/>
    <row r="332" s="45" customFormat="1" x14ac:dyDescent="0.25"/>
    <row r="333" s="45" customFormat="1" x14ac:dyDescent="0.25"/>
    <row r="334" s="45" customFormat="1" x14ac:dyDescent="0.25"/>
    <row r="335" s="45" customFormat="1" x14ac:dyDescent="0.25"/>
    <row r="336" s="45" customFormat="1" x14ac:dyDescent="0.25"/>
    <row r="337" s="45" customFormat="1" x14ac:dyDescent="0.25"/>
    <row r="338" s="45" customFormat="1" x14ac:dyDescent="0.25"/>
    <row r="339" s="45" customFormat="1" x14ac:dyDescent="0.25"/>
    <row r="340" s="45" customFormat="1" x14ac:dyDescent="0.25"/>
    <row r="341" s="45" customFormat="1" x14ac:dyDescent="0.25"/>
    <row r="342" s="45" customFormat="1" x14ac:dyDescent="0.25"/>
    <row r="343" s="45" customFormat="1" x14ac:dyDescent="0.25"/>
    <row r="344" s="45" customFormat="1" x14ac:dyDescent="0.25"/>
    <row r="345" s="45" customFormat="1" x14ac:dyDescent="0.25"/>
    <row r="346" s="45" customFormat="1" x14ac:dyDescent="0.25"/>
    <row r="347" s="45" customFormat="1" x14ac:dyDescent="0.25"/>
    <row r="348" s="45" customFormat="1" x14ac:dyDescent="0.25"/>
    <row r="349" s="45" customFormat="1" x14ac:dyDescent="0.25"/>
    <row r="350" s="45" customFormat="1" x14ac:dyDescent="0.25"/>
    <row r="351" s="45" customFormat="1" x14ac:dyDescent="0.25"/>
    <row r="352" s="45" customFormat="1" x14ac:dyDescent="0.25"/>
    <row r="353" s="45" customFormat="1" x14ac:dyDescent="0.25"/>
    <row r="354" s="45" customFormat="1" x14ac:dyDescent="0.25"/>
    <row r="355" s="45" customFormat="1" x14ac:dyDescent="0.25"/>
    <row r="356" s="45" customFormat="1" x14ac:dyDescent="0.25"/>
    <row r="357" s="45" customFormat="1" x14ac:dyDescent="0.25"/>
    <row r="358" s="45" customFormat="1" x14ac:dyDescent="0.25"/>
    <row r="359" s="45" customFormat="1" x14ac:dyDescent="0.25"/>
    <row r="360" s="45" customFormat="1" x14ac:dyDescent="0.25"/>
    <row r="361" s="45" customFormat="1" x14ac:dyDescent="0.25"/>
    <row r="362" s="45" customFormat="1" x14ac:dyDescent="0.25"/>
    <row r="363" s="45" customFormat="1" x14ac:dyDescent="0.25"/>
    <row r="364" s="45" customFormat="1" x14ac:dyDescent="0.25"/>
    <row r="365" s="45" customFormat="1" x14ac:dyDescent="0.25"/>
    <row r="366" s="45" customFormat="1" x14ac:dyDescent="0.25"/>
    <row r="367" s="45" customFormat="1" x14ac:dyDescent="0.25"/>
    <row r="368" s="45" customFormat="1" x14ac:dyDescent="0.25"/>
    <row r="369" s="45" customFormat="1" x14ac:dyDescent="0.25"/>
    <row r="370" s="45" customFormat="1" x14ac:dyDescent="0.25"/>
    <row r="371" s="45" customFormat="1" x14ac:dyDescent="0.25"/>
    <row r="372" s="45" customFormat="1" x14ac:dyDescent="0.25"/>
    <row r="373" s="45" customFormat="1" x14ac:dyDescent="0.25"/>
    <row r="374" s="45" customFormat="1" x14ac:dyDescent="0.25"/>
    <row r="375" s="45" customFormat="1" x14ac:dyDescent="0.25"/>
    <row r="376" s="45" customFormat="1" x14ac:dyDescent="0.25"/>
    <row r="377" s="45" customFormat="1" x14ac:dyDescent="0.25"/>
    <row r="378" s="45" customFormat="1" x14ac:dyDescent="0.25"/>
    <row r="379" s="45" customFormat="1" x14ac:dyDescent="0.25"/>
    <row r="380" s="45" customFormat="1" x14ac:dyDescent="0.25"/>
    <row r="381" s="45" customFormat="1" x14ac:dyDescent="0.25"/>
    <row r="382" s="45" customFormat="1" x14ac:dyDescent="0.25"/>
    <row r="383" s="45" customFormat="1" x14ac:dyDescent="0.25"/>
    <row r="384" s="45" customFormat="1" x14ac:dyDescent="0.25"/>
    <row r="385" s="45" customFormat="1" x14ac:dyDescent="0.25"/>
    <row r="386" s="45" customFormat="1" x14ac:dyDescent="0.25"/>
    <row r="387" s="45" customFormat="1" x14ac:dyDescent="0.25"/>
    <row r="388" s="45" customFormat="1" x14ac:dyDescent="0.25"/>
    <row r="389" s="45" customFormat="1" x14ac:dyDescent="0.25"/>
    <row r="390" s="45" customFormat="1" x14ac:dyDescent="0.25"/>
    <row r="391" s="45" customFormat="1" x14ac:dyDescent="0.25"/>
    <row r="392" s="45" customFormat="1" x14ac:dyDescent="0.25"/>
    <row r="393" s="45" customFormat="1" x14ac:dyDescent="0.25"/>
    <row r="394" s="45" customFormat="1" x14ac:dyDescent="0.25"/>
    <row r="395" s="45" customFormat="1" x14ac:dyDescent="0.25"/>
    <row r="396" s="45" customFormat="1" x14ac:dyDescent="0.25"/>
    <row r="397" s="45" customFormat="1" x14ac:dyDescent="0.25"/>
    <row r="398" s="45" customFormat="1" x14ac:dyDescent="0.25"/>
    <row r="399" s="45" customFormat="1" x14ac:dyDescent="0.25"/>
    <row r="400" s="45" customFormat="1" x14ac:dyDescent="0.25"/>
    <row r="401" s="45" customFormat="1" x14ac:dyDescent="0.25"/>
    <row r="402" s="45" customFormat="1" x14ac:dyDescent="0.25"/>
    <row r="403" s="45" customFormat="1" x14ac:dyDescent="0.25"/>
    <row r="404" s="45" customFormat="1" x14ac:dyDescent="0.25"/>
    <row r="405" s="45" customFormat="1" x14ac:dyDescent="0.25"/>
    <row r="406" s="45" customFormat="1" x14ac:dyDescent="0.25"/>
    <row r="407" s="45" customFormat="1" x14ac:dyDescent="0.25"/>
    <row r="408" s="45" customFormat="1" x14ac:dyDescent="0.25"/>
    <row r="409" s="45" customFormat="1" x14ac:dyDescent="0.25"/>
    <row r="410" s="45" customFormat="1" x14ac:dyDescent="0.25"/>
    <row r="411" s="45" customFormat="1" x14ac:dyDescent="0.25"/>
    <row r="412" s="45" customFormat="1" x14ac:dyDescent="0.25"/>
    <row r="413" s="45" customFormat="1" x14ac:dyDescent="0.25"/>
    <row r="414" s="45" customFormat="1" x14ac:dyDescent="0.25"/>
    <row r="415" s="45" customFormat="1" x14ac:dyDescent="0.25"/>
    <row r="416" s="45" customFormat="1" x14ac:dyDescent="0.25"/>
    <row r="417" s="45" customFormat="1" x14ac:dyDescent="0.25"/>
    <row r="418" s="45" customFormat="1" x14ac:dyDescent="0.25"/>
    <row r="419" s="45" customFormat="1" x14ac:dyDescent="0.25"/>
    <row r="420" s="45" customFormat="1" x14ac:dyDescent="0.25"/>
    <row r="421" s="45" customFormat="1" x14ac:dyDescent="0.25"/>
    <row r="422" s="45" customFormat="1" x14ac:dyDescent="0.25"/>
    <row r="423" s="45" customFormat="1" x14ac:dyDescent="0.25"/>
    <row r="424" s="45" customFormat="1" x14ac:dyDescent="0.25"/>
    <row r="425" s="45" customFormat="1" x14ac:dyDescent="0.25"/>
    <row r="426" s="45" customFormat="1" x14ac:dyDescent="0.25"/>
    <row r="427" s="45" customFormat="1" x14ac:dyDescent="0.25"/>
    <row r="428" s="45" customFormat="1" x14ac:dyDescent="0.25"/>
    <row r="429" s="45" customFormat="1" x14ac:dyDescent="0.25"/>
    <row r="430" s="45" customFormat="1" x14ac:dyDescent="0.25"/>
    <row r="431" s="45" customFormat="1" x14ac:dyDescent="0.25"/>
    <row r="432" s="45" customFormat="1" x14ac:dyDescent="0.25"/>
    <row r="433" s="45" customFormat="1" x14ac:dyDescent="0.25"/>
    <row r="434" s="45" customFormat="1" x14ac:dyDescent="0.25"/>
    <row r="435" s="45" customFormat="1" x14ac:dyDescent="0.25"/>
    <row r="436" s="45" customFormat="1" x14ac:dyDescent="0.25"/>
    <row r="437" s="45" customFormat="1" x14ac:dyDescent="0.25"/>
    <row r="438" s="45" customFormat="1" x14ac:dyDescent="0.25"/>
    <row r="439" s="45" customFormat="1" x14ac:dyDescent="0.25"/>
    <row r="440" s="45" customFormat="1" x14ac:dyDescent="0.25"/>
    <row r="441" s="45" customFormat="1" x14ac:dyDescent="0.25"/>
    <row r="442" s="45" customFormat="1" x14ac:dyDescent="0.25"/>
    <row r="443" s="45" customFormat="1" x14ac:dyDescent="0.25"/>
    <row r="444" s="45" customFormat="1" x14ac:dyDescent="0.25"/>
    <row r="445" s="45" customFormat="1" x14ac:dyDescent="0.25"/>
    <row r="446" s="45" customFormat="1" x14ac:dyDescent="0.25"/>
    <row r="447" s="45" customFormat="1" x14ac:dyDescent="0.25"/>
    <row r="448" s="45" customFormat="1" x14ac:dyDescent="0.25"/>
    <row r="449" s="45" customFormat="1" x14ac:dyDescent="0.25"/>
    <row r="450" s="45" customFormat="1" x14ac:dyDescent="0.25"/>
    <row r="451" s="45" customFormat="1" x14ac:dyDescent="0.25"/>
    <row r="452" s="45" customFormat="1" x14ac:dyDescent="0.25"/>
    <row r="453" s="45" customFormat="1" x14ac:dyDescent="0.25"/>
    <row r="454" s="45" customFormat="1" x14ac:dyDescent="0.25"/>
    <row r="455" s="45" customFormat="1" x14ac:dyDescent="0.25"/>
    <row r="456" s="45" customFormat="1" x14ac:dyDescent="0.25"/>
    <row r="457" s="45" customFormat="1" x14ac:dyDescent="0.25"/>
    <row r="458" s="45" customFormat="1" x14ac:dyDescent="0.25"/>
    <row r="459" s="45" customFormat="1" x14ac:dyDescent="0.25"/>
    <row r="460" s="45" customFormat="1" x14ac:dyDescent="0.25"/>
    <row r="461" s="45" customFormat="1" x14ac:dyDescent="0.25"/>
    <row r="462" s="45" customFormat="1" x14ac:dyDescent="0.25"/>
    <row r="463" s="45" customFormat="1" x14ac:dyDescent="0.25"/>
    <row r="464" s="45" customFormat="1" x14ac:dyDescent="0.25"/>
    <row r="465" s="45" customFormat="1" x14ac:dyDescent="0.25"/>
    <row r="466" s="45" customFormat="1" x14ac:dyDescent="0.25"/>
    <row r="467" s="45" customFormat="1" x14ac:dyDescent="0.25"/>
    <row r="468" s="45" customFormat="1" x14ac:dyDescent="0.25"/>
    <row r="469" s="45" customFormat="1" x14ac:dyDescent="0.25"/>
    <row r="470" s="45" customFormat="1" x14ac:dyDescent="0.25"/>
    <row r="471" s="45" customFormat="1" x14ac:dyDescent="0.25"/>
    <row r="472" s="45" customFormat="1" x14ac:dyDescent="0.25"/>
    <row r="473" s="45" customFormat="1" x14ac:dyDescent="0.25"/>
    <row r="474" s="45" customFormat="1" x14ac:dyDescent="0.25"/>
    <row r="475" s="45" customFormat="1" x14ac:dyDescent="0.25"/>
    <row r="476" s="45" customFormat="1" x14ac:dyDescent="0.25"/>
    <row r="477" s="45" customFormat="1" x14ac:dyDescent="0.25"/>
    <row r="478" s="45" customFormat="1" x14ac:dyDescent="0.25"/>
    <row r="479" s="45" customFormat="1" x14ac:dyDescent="0.25"/>
    <row r="480" s="45" customFormat="1" x14ac:dyDescent="0.25"/>
    <row r="481" s="45" customFormat="1" x14ac:dyDescent="0.25"/>
    <row r="482" s="45" customFormat="1" x14ac:dyDescent="0.25"/>
    <row r="483" s="45" customFormat="1" x14ac:dyDescent="0.25"/>
    <row r="484" s="45" customFormat="1" x14ac:dyDescent="0.25"/>
    <row r="485" s="45" customFormat="1" x14ac:dyDescent="0.25"/>
    <row r="486" s="45" customFormat="1" x14ac:dyDescent="0.25"/>
    <row r="487" s="45" customFormat="1" x14ac:dyDescent="0.25"/>
    <row r="488" s="45" customFormat="1" x14ac:dyDescent="0.25"/>
    <row r="489" s="45" customFormat="1" x14ac:dyDescent="0.25"/>
    <row r="490" s="45" customFormat="1" x14ac:dyDescent="0.25"/>
    <row r="491" s="45" customFormat="1" x14ac:dyDescent="0.25"/>
    <row r="492" s="45" customFormat="1" x14ac:dyDescent="0.25"/>
    <row r="493" s="45" customFormat="1" x14ac:dyDescent="0.25"/>
    <row r="494" s="45" customFormat="1" x14ac:dyDescent="0.25"/>
    <row r="495" s="45" customFormat="1" x14ac:dyDescent="0.25"/>
    <row r="496" s="45" customFormat="1" x14ac:dyDescent="0.25"/>
    <row r="497" s="45" customFormat="1" x14ac:dyDescent="0.25"/>
    <row r="498" s="45" customFormat="1" x14ac:dyDescent="0.25"/>
    <row r="499" s="45" customFormat="1" x14ac:dyDescent="0.25"/>
    <row r="500" s="45" customFormat="1" x14ac:dyDescent="0.25"/>
    <row r="501" s="45" customFormat="1" x14ac:dyDescent="0.25"/>
    <row r="502" s="45" customFormat="1" x14ac:dyDescent="0.25"/>
    <row r="503" s="45" customFormat="1" x14ac:dyDescent="0.25"/>
    <row r="504" s="45" customFormat="1" x14ac:dyDescent="0.25"/>
    <row r="505" s="45" customFormat="1" x14ac:dyDescent="0.25"/>
    <row r="506" s="45" customFormat="1" x14ac:dyDescent="0.25"/>
    <row r="507" s="45" customFormat="1" x14ac:dyDescent="0.25"/>
    <row r="508" s="45" customFormat="1" x14ac:dyDescent="0.25"/>
    <row r="509" s="45" customFormat="1" x14ac:dyDescent="0.25"/>
    <row r="510" s="45" customFormat="1" x14ac:dyDescent="0.25"/>
    <row r="511" s="45" customFormat="1" x14ac:dyDescent="0.25"/>
    <row r="512" s="45" customFormat="1" x14ac:dyDescent="0.25"/>
    <row r="513" s="45" customFormat="1" x14ac:dyDescent="0.25"/>
    <row r="514" s="45" customFormat="1" x14ac:dyDescent="0.25"/>
    <row r="515" s="45" customFormat="1" x14ac:dyDescent="0.25"/>
    <row r="516" s="45" customFormat="1" x14ac:dyDescent="0.25"/>
    <row r="517" s="45" customFormat="1" x14ac:dyDescent="0.25"/>
    <row r="518" s="45" customFormat="1" x14ac:dyDescent="0.25"/>
    <row r="519" s="45" customFormat="1" x14ac:dyDescent="0.25"/>
    <row r="520" s="45" customFormat="1" x14ac:dyDescent="0.25"/>
    <row r="521" s="45" customFormat="1" x14ac:dyDescent="0.25"/>
    <row r="522" s="45" customFormat="1" x14ac:dyDescent="0.25"/>
    <row r="523" s="45" customFormat="1" x14ac:dyDescent="0.25"/>
    <row r="524" s="45" customFormat="1" x14ac:dyDescent="0.25"/>
    <row r="525" s="45" customFormat="1" x14ac:dyDescent="0.25"/>
    <row r="526" s="45" customFormat="1" x14ac:dyDescent="0.25"/>
    <row r="527" s="45" customFormat="1" x14ac:dyDescent="0.25"/>
    <row r="528" s="45" customFormat="1" x14ac:dyDescent="0.25"/>
    <row r="529" s="45" customFormat="1" x14ac:dyDescent="0.25"/>
    <row r="530" s="45" customFormat="1" x14ac:dyDescent="0.25"/>
    <row r="531" s="45" customFormat="1" x14ac:dyDescent="0.25"/>
    <row r="532" s="45" customFormat="1" x14ac:dyDescent="0.25"/>
    <row r="533" s="45" customFormat="1" x14ac:dyDescent="0.25"/>
    <row r="534" s="45" customFormat="1" x14ac:dyDescent="0.25"/>
    <row r="535" s="45" customFormat="1" x14ac:dyDescent="0.25"/>
    <row r="536" s="45" customFormat="1" x14ac:dyDescent="0.25"/>
    <row r="537" s="45" customFormat="1" x14ac:dyDescent="0.25"/>
    <row r="538" s="45" customFormat="1" x14ac:dyDescent="0.25"/>
    <row r="539" s="45" customFormat="1" x14ac:dyDescent="0.25"/>
    <row r="540" s="45" customFormat="1" x14ac:dyDescent="0.25"/>
    <row r="541" s="45" customFormat="1" x14ac:dyDescent="0.25"/>
    <row r="542" s="45" customFormat="1" x14ac:dyDescent="0.25"/>
    <row r="543" s="45" customFormat="1" x14ac:dyDescent="0.25"/>
    <row r="544" s="45" customFormat="1" x14ac:dyDescent="0.25"/>
    <row r="545" s="45" customFormat="1" x14ac:dyDescent="0.25"/>
    <row r="546" s="45" customFormat="1" x14ac:dyDescent="0.25"/>
    <row r="547" s="45" customFormat="1" x14ac:dyDescent="0.25"/>
    <row r="548" s="45" customFormat="1" x14ac:dyDescent="0.25"/>
    <row r="549" s="45" customFormat="1" x14ac:dyDescent="0.25"/>
    <row r="550" s="45" customFormat="1" x14ac:dyDescent="0.25"/>
    <row r="551" s="45" customFormat="1" x14ac:dyDescent="0.25"/>
    <row r="552" s="45" customFormat="1" x14ac:dyDescent="0.25"/>
    <row r="553" s="45" customFormat="1" x14ac:dyDescent="0.25"/>
    <row r="554" s="45" customFormat="1" x14ac:dyDescent="0.25"/>
    <row r="555" s="45" customFormat="1" x14ac:dyDescent="0.25"/>
    <row r="556" s="45" customFormat="1" x14ac:dyDescent="0.25"/>
    <row r="557" s="45" customFormat="1" x14ac:dyDescent="0.25"/>
    <row r="558" s="45" customFormat="1" x14ac:dyDescent="0.25"/>
    <row r="559" s="45" customFormat="1" x14ac:dyDescent="0.25"/>
    <row r="560" s="45" customFormat="1" x14ac:dyDescent="0.25"/>
    <row r="561" s="45" customFormat="1" x14ac:dyDescent="0.25"/>
    <row r="562" s="45" customFormat="1" x14ac:dyDescent="0.25"/>
    <row r="563" s="45" customFormat="1" x14ac:dyDescent="0.25"/>
    <row r="564" s="45" customFormat="1" x14ac:dyDescent="0.25"/>
    <row r="565" s="45" customFormat="1" x14ac:dyDescent="0.25"/>
    <row r="566" s="45" customFormat="1" x14ac:dyDescent="0.25"/>
    <row r="567" s="45" customFormat="1" x14ac:dyDescent="0.25"/>
    <row r="568" s="45" customFormat="1" x14ac:dyDescent="0.25"/>
    <row r="569" s="45" customFormat="1" x14ac:dyDescent="0.25"/>
    <row r="570" s="45" customFormat="1" x14ac:dyDescent="0.25"/>
    <row r="571" s="45" customFormat="1" x14ac:dyDescent="0.25"/>
    <row r="572" s="45" customFormat="1" x14ac:dyDescent="0.25"/>
    <row r="573" s="45" customFormat="1" x14ac:dyDescent="0.25"/>
    <row r="574" s="45" customFormat="1" x14ac:dyDescent="0.25"/>
    <row r="575" s="45" customFormat="1" x14ac:dyDescent="0.25"/>
    <row r="576" s="45" customFormat="1" x14ac:dyDescent="0.25"/>
    <row r="577" s="45" customFormat="1" x14ac:dyDescent="0.25"/>
    <row r="578" s="45" customFormat="1" x14ac:dyDescent="0.25"/>
    <row r="579" s="45" customFormat="1" x14ac:dyDescent="0.25"/>
    <row r="580" s="45" customFormat="1" x14ac:dyDescent="0.25"/>
    <row r="581" s="45" customFormat="1" x14ac:dyDescent="0.25"/>
    <row r="582" s="45" customFormat="1" x14ac:dyDescent="0.25"/>
    <row r="583" s="45" customFormat="1" x14ac:dyDescent="0.25"/>
    <row r="584" s="45" customFormat="1" x14ac:dyDescent="0.25"/>
    <row r="585" s="45" customFormat="1" x14ac:dyDescent="0.25"/>
    <row r="586" s="45" customFormat="1" x14ac:dyDescent="0.25"/>
    <row r="587" s="45" customFormat="1" x14ac:dyDescent="0.25"/>
    <row r="588" s="45" customFormat="1" x14ac:dyDescent="0.25"/>
    <row r="589" s="45" customFormat="1" x14ac:dyDescent="0.25"/>
    <row r="590" s="45" customFormat="1" x14ac:dyDescent="0.25"/>
    <row r="591" s="45" customFormat="1" x14ac:dyDescent="0.25"/>
    <row r="592" s="45" customFormat="1" x14ac:dyDescent="0.25"/>
    <row r="593" s="45" customFormat="1" x14ac:dyDescent="0.25"/>
    <row r="594" s="45" customFormat="1" x14ac:dyDescent="0.25"/>
    <row r="595" s="45" customFormat="1" x14ac:dyDescent="0.25"/>
    <row r="596" s="45" customFormat="1" x14ac:dyDescent="0.25"/>
    <row r="597" s="45" customFormat="1" x14ac:dyDescent="0.25"/>
    <row r="598" s="45" customFormat="1" x14ac:dyDescent="0.25"/>
    <row r="599" s="45" customFormat="1" x14ac:dyDescent="0.25"/>
    <row r="600" s="45" customFormat="1" x14ac:dyDescent="0.25"/>
    <row r="601" s="45" customFormat="1" x14ac:dyDescent="0.25"/>
    <row r="602" s="45" customFormat="1" x14ac:dyDescent="0.25"/>
    <row r="603" s="45" customFormat="1" x14ac:dyDescent="0.25"/>
    <row r="604" s="45" customFormat="1" x14ac:dyDescent="0.25"/>
    <row r="605" s="45" customFormat="1" x14ac:dyDescent="0.25"/>
    <row r="606" s="45" customFormat="1" x14ac:dyDescent="0.25"/>
    <row r="607" s="45" customFormat="1" x14ac:dyDescent="0.25"/>
    <row r="608" s="45" customFormat="1" x14ac:dyDescent="0.25"/>
    <row r="609" s="45" customFormat="1" x14ac:dyDescent="0.25"/>
    <row r="610" s="45" customFormat="1" x14ac:dyDescent="0.25"/>
    <row r="611" s="45" customFormat="1" x14ac:dyDescent="0.25"/>
    <row r="612" s="45" customFormat="1" x14ac:dyDescent="0.25"/>
    <row r="613" s="45" customFormat="1" x14ac:dyDescent="0.25"/>
    <row r="614" s="45" customFormat="1" x14ac:dyDescent="0.25"/>
    <row r="615" s="45" customFormat="1" x14ac:dyDescent="0.25"/>
    <row r="616" s="45" customFormat="1" x14ac:dyDescent="0.25"/>
    <row r="617" s="45" customFormat="1" x14ac:dyDescent="0.25"/>
    <row r="618" s="45" customFormat="1" x14ac:dyDescent="0.25"/>
    <row r="619" s="45" customFormat="1" x14ac:dyDescent="0.25"/>
    <row r="620" s="45" customFormat="1" x14ac:dyDescent="0.25"/>
    <row r="621" s="45" customFormat="1" x14ac:dyDescent="0.25"/>
    <row r="622" s="45" customFormat="1" x14ac:dyDescent="0.25"/>
    <row r="623" s="45" customFormat="1" x14ac:dyDescent="0.25"/>
    <row r="624" s="45" customFormat="1" x14ac:dyDescent="0.25"/>
    <row r="625" s="45" customFormat="1" x14ac:dyDescent="0.25"/>
    <row r="626" s="45" customFormat="1" x14ac:dyDescent="0.25"/>
    <row r="627" s="45" customFormat="1" x14ac:dyDescent="0.25"/>
    <row r="628" s="45" customFormat="1" x14ac:dyDescent="0.25"/>
    <row r="629" s="45" customFormat="1" x14ac:dyDescent="0.25"/>
    <row r="630" s="45" customFormat="1" x14ac:dyDescent="0.25"/>
    <row r="631" s="45" customFormat="1" x14ac:dyDescent="0.25"/>
    <row r="632" s="45" customFormat="1" x14ac:dyDescent="0.25"/>
    <row r="633" s="45" customFormat="1" x14ac:dyDescent="0.25"/>
    <row r="634" s="45" customFormat="1" x14ac:dyDescent="0.25"/>
    <row r="635" s="45" customFormat="1" x14ac:dyDescent="0.25"/>
    <row r="636" s="45" customFormat="1" x14ac:dyDescent="0.25"/>
    <row r="637" s="45" customFormat="1" x14ac:dyDescent="0.25"/>
    <row r="638" s="45" customFormat="1" x14ac:dyDescent="0.25"/>
    <row r="639" s="45" customFormat="1" x14ac:dyDescent="0.25"/>
    <row r="640" s="45" customFormat="1" x14ac:dyDescent="0.25"/>
    <row r="641" s="45" customFormat="1" x14ac:dyDescent="0.25"/>
    <row r="642" s="45" customFormat="1" x14ac:dyDescent="0.25"/>
    <row r="643" s="45" customFormat="1" x14ac:dyDescent="0.25"/>
    <row r="644" s="45" customFormat="1" x14ac:dyDescent="0.25"/>
    <row r="645" s="45" customFormat="1" x14ac:dyDescent="0.25"/>
    <row r="646" s="45" customFormat="1" x14ac:dyDescent="0.25"/>
    <row r="647" s="45" customFormat="1" x14ac:dyDescent="0.25"/>
    <row r="648" s="45" customFormat="1" x14ac:dyDescent="0.25"/>
    <row r="649" s="45" customFormat="1" x14ac:dyDescent="0.25"/>
    <row r="650" s="45" customFormat="1" x14ac:dyDescent="0.25"/>
    <row r="651" s="45" customFormat="1" x14ac:dyDescent="0.25"/>
    <row r="652" s="45" customFormat="1" x14ac:dyDescent="0.25"/>
    <row r="653" s="45" customFormat="1" x14ac:dyDescent="0.25"/>
    <row r="654" s="45" customFormat="1" x14ac:dyDescent="0.25"/>
    <row r="655" s="45" customFormat="1" x14ac:dyDescent="0.25"/>
    <row r="656" s="45" customFormat="1" x14ac:dyDescent="0.25"/>
    <row r="657" s="45" customFormat="1" x14ac:dyDescent="0.25"/>
    <row r="658" s="45" customFormat="1" x14ac:dyDescent="0.25"/>
    <row r="659" s="45" customFormat="1" x14ac:dyDescent="0.25"/>
    <row r="660" s="45" customFormat="1" x14ac:dyDescent="0.25"/>
    <row r="661" s="45" customFormat="1" x14ac:dyDescent="0.25"/>
    <row r="662" s="45" customFormat="1" x14ac:dyDescent="0.25"/>
    <row r="663" s="45" customFormat="1" x14ac:dyDescent="0.25"/>
    <row r="664" s="45" customFormat="1" x14ac:dyDescent="0.25"/>
    <row r="665" s="45" customFormat="1" x14ac:dyDescent="0.25"/>
    <row r="666" s="45" customFormat="1" x14ac:dyDescent="0.25"/>
    <row r="667" s="45" customFormat="1" x14ac:dyDescent="0.25"/>
    <row r="668" s="45" customFormat="1" x14ac:dyDescent="0.25"/>
    <row r="669" s="45" customFormat="1" x14ac:dyDescent="0.25"/>
    <row r="670" s="45" customFormat="1" x14ac:dyDescent="0.25"/>
    <row r="671" s="45" customFormat="1" x14ac:dyDescent="0.25"/>
    <row r="672" s="45" customFormat="1" x14ac:dyDescent="0.25"/>
    <row r="673" s="45" customFormat="1" x14ac:dyDescent="0.25"/>
    <row r="674" s="45" customFormat="1" x14ac:dyDescent="0.25"/>
    <row r="675" s="45" customFormat="1" x14ac:dyDescent="0.25"/>
    <row r="676" s="45" customFormat="1" x14ac:dyDescent="0.25"/>
    <row r="677" s="45" customFormat="1" x14ac:dyDescent="0.25"/>
    <row r="678" s="45" customFormat="1" x14ac:dyDescent="0.25"/>
    <row r="679" s="45" customFormat="1" x14ac:dyDescent="0.25"/>
    <row r="680" s="45" customFormat="1" x14ac:dyDescent="0.25"/>
    <row r="681" s="45" customFormat="1" x14ac:dyDescent="0.25"/>
    <row r="682" s="45" customFormat="1" x14ac:dyDescent="0.25"/>
    <row r="683" s="45" customFormat="1" x14ac:dyDescent="0.25"/>
    <row r="684" s="45" customFormat="1" x14ac:dyDescent="0.25"/>
    <row r="685" s="45" customFormat="1" x14ac:dyDescent="0.25"/>
    <row r="686" s="45" customFormat="1" x14ac:dyDescent="0.25"/>
    <row r="687" s="45" customFormat="1" x14ac:dyDescent="0.25"/>
    <row r="688" s="45" customFormat="1" x14ac:dyDescent="0.25"/>
    <row r="689" s="45" customFormat="1" x14ac:dyDescent="0.25"/>
    <row r="690" s="45" customFormat="1" x14ac:dyDescent="0.25"/>
    <row r="691" s="45" customFormat="1" x14ac:dyDescent="0.25"/>
    <row r="692" s="45" customFormat="1" x14ac:dyDescent="0.25"/>
    <row r="693" s="45" customFormat="1" x14ac:dyDescent="0.25"/>
    <row r="694" s="45" customFormat="1" x14ac:dyDescent="0.25"/>
    <row r="695" s="45" customFormat="1" x14ac:dyDescent="0.25"/>
    <row r="696" s="45" customFormat="1" x14ac:dyDescent="0.25"/>
    <row r="697" s="45" customFormat="1" x14ac:dyDescent="0.25"/>
    <row r="698" s="45" customFormat="1" x14ac:dyDescent="0.25"/>
    <row r="699" s="45" customFormat="1" x14ac:dyDescent="0.25"/>
    <row r="700" s="45" customFormat="1" x14ac:dyDescent="0.25"/>
    <row r="701" s="45" customFormat="1" x14ac:dyDescent="0.25"/>
    <row r="702" s="45" customFormat="1" x14ac:dyDescent="0.25"/>
    <row r="703" s="45" customFormat="1" x14ac:dyDescent="0.25"/>
    <row r="704" s="45" customFormat="1" x14ac:dyDescent="0.25"/>
    <row r="705" s="45" customFormat="1" x14ac:dyDescent="0.25"/>
    <row r="706" s="45" customFormat="1" x14ac:dyDescent="0.25"/>
    <row r="707" s="45" customFormat="1" x14ac:dyDescent="0.25"/>
    <row r="708" s="45" customFormat="1" x14ac:dyDescent="0.25"/>
    <row r="709" s="45" customFormat="1" x14ac:dyDescent="0.25"/>
    <row r="710" s="45" customFormat="1" x14ac:dyDescent="0.25"/>
    <row r="711" s="45" customFormat="1" x14ac:dyDescent="0.25"/>
    <row r="712" s="45" customFormat="1" x14ac:dyDescent="0.25"/>
    <row r="713" s="45" customFormat="1" x14ac:dyDescent="0.25"/>
    <row r="714" s="45" customFormat="1" x14ac:dyDescent="0.25"/>
    <row r="715" s="45" customFormat="1" x14ac:dyDescent="0.25"/>
    <row r="716" s="45" customFormat="1" x14ac:dyDescent="0.25"/>
    <row r="717" s="45" customFormat="1" x14ac:dyDescent="0.25"/>
    <row r="718" s="45" customFormat="1" x14ac:dyDescent="0.25"/>
    <row r="719" s="45" customFormat="1" x14ac:dyDescent="0.25"/>
    <row r="720" s="45" customFormat="1" x14ac:dyDescent="0.25"/>
    <row r="721" s="45" customFormat="1" x14ac:dyDescent="0.25"/>
    <row r="722" s="45" customFormat="1" x14ac:dyDescent="0.25"/>
    <row r="723" s="45" customFormat="1" x14ac:dyDescent="0.25"/>
    <row r="724" s="45" customFormat="1" x14ac:dyDescent="0.25"/>
    <row r="725" s="45" customFormat="1" x14ac:dyDescent="0.25"/>
    <row r="726" s="45" customFormat="1" x14ac:dyDescent="0.25"/>
    <row r="727" s="45" customFormat="1" x14ac:dyDescent="0.25"/>
    <row r="728" s="45" customFormat="1" x14ac:dyDescent="0.25"/>
    <row r="729" s="45" customFormat="1" x14ac:dyDescent="0.25"/>
    <row r="730" s="45" customFormat="1" x14ac:dyDescent="0.25"/>
    <row r="731" s="45" customFormat="1" x14ac:dyDescent="0.25"/>
    <row r="732" s="45" customFormat="1" x14ac:dyDescent="0.25"/>
    <row r="733" s="45" customFormat="1" x14ac:dyDescent="0.25"/>
    <row r="734" s="45" customFormat="1" x14ac:dyDescent="0.25"/>
    <row r="735" s="45" customFormat="1" x14ac:dyDescent="0.25"/>
    <row r="736" s="45" customFormat="1" x14ac:dyDescent="0.25"/>
    <row r="737" s="45" customFormat="1" x14ac:dyDescent="0.25"/>
    <row r="738" s="45" customFormat="1" x14ac:dyDescent="0.25"/>
    <row r="739" s="45" customFormat="1" x14ac:dyDescent="0.25"/>
    <row r="740" s="45" customFormat="1" x14ac:dyDescent="0.25"/>
    <row r="741" s="45" customFormat="1" x14ac:dyDescent="0.25"/>
    <row r="742" s="45" customFormat="1" x14ac:dyDescent="0.25"/>
    <row r="743" s="45" customFormat="1" x14ac:dyDescent="0.25"/>
    <row r="744" s="45" customFormat="1" x14ac:dyDescent="0.25"/>
    <row r="745" s="45" customFormat="1" x14ac:dyDescent="0.25"/>
    <row r="746" s="45" customFormat="1" x14ac:dyDescent="0.25"/>
    <row r="747" s="45" customFormat="1" x14ac:dyDescent="0.25"/>
    <row r="748" s="45" customFormat="1" x14ac:dyDescent="0.25"/>
    <row r="749" s="45" customFormat="1" x14ac:dyDescent="0.25"/>
    <row r="750" s="45" customFormat="1" x14ac:dyDescent="0.25"/>
    <row r="751" s="45" customFormat="1" x14ac:dyDescent="0.25"/>
    <row r="752" s="45" customFormat="1" x14ac:dyDescent="0.25"/>
    <row r="753" s="45" customFormat="1" x14ac:dyDescent="0.25"/>
    <row r="754" s="45" customFormat="1" x14ac:dyDescent="0.25"/>
    <row r="755" s="45" customFormat="1" x14ac:dyDescent="0.25"/>
    <row r="756" s="45" customFormat="1" x14ac:dyDescent="0.25"/>
    <row r="757" s="45" customFormat="1" x14ac:dyDescent="0.25"/>
    <row r="758" s="45" customFormat="1" x14ac:dyDescent="0.25"/>
    <row r="759" s="45" customFormat="1" x14ac:dyDescent="0.25"/>
    <row r="760" s="45" customFormat="1" x14ac:dyDescent="0.25"/>
    <row r="761" s="45" customFormat="1" x14ac:dyDescent="0.25"/>
    <row r="762" s="45" customFormat="1" x14ac:dyDescent="0.25"/>
    <row r="763" s="45" customFormat="1" x14ac:dyDescent="0.25"/>
    <row r="764" s="45" customFormat="1" x14ac:dyDescent="0.25"/>
    <row r="765" s="45" customFormat="1" x14ac:dyDescent="0.25"/>
    <row r="766" s="45" customFormat="1" x14ac:dyDescent="0.25"/>
    <row r="767" s="45" customFormat="1" x14ac:dyDescent="0.25"/>
    <row r="768" s="45" customFormat="1" x14ac:dyDescent="0.25"/>
    <row r="769" s="45" customFormat="1" x14ac:dyDescent="0.25"/>
    <row r="770" s="45" customFormat="1" x14ac:dyDescent="0.25"/>
    <row r="771" s="45" customFormat="1" x14ac:dyDescent="0.25"/>
    <row r="772" s="45" customFormat="1" x14ac:dyDescent="0.25"/>
    <row r="773" s="45" customFormat="1" x14ac:dyDescent="0.25"/>
    <row r="774" s="45" customFormat="1" x14ac:dyDescent="0.25"/>
    <row r="775" s="45" customFormat="1" x14ac:dyDescent="0.25"/>
    <row r="776" s="45" customFormat="1" x14ac:dyDescent="0.25"/>
    <row r="777" s="45" customFormat="1" x14ac:dyDescent="0.25"/>
    <row r="778" s="45" customFormat="1" x14ac:dyDescent="0.25"/>
    <row r="779" s="45" customFormat="1" x14ac:dyDescent="0.25"/>
    <row r="780" s="45" customFormat="1" x14ac:dyDescent="0.25"/>
    <row r="781" s="45" customFormat="1" x14ac:dyDescent="0.25"/>
    <row r="782" s="45" customFormat="1" x14ac:dyDescent="0.25"/>
    <row r="783" s="45" customFormat="1" x14ac:dyDescent="0.25"/>
    <row r="784" s="45" customFormat="1" x14ac:dyDescent="0.25"/>
    <row r="785" s="45" customFormat="1" x14ac:dyDescent="0.25"/>
    <row r="786" s="45" customFormat="1" x14ac:dyDescent="0.25"/>
    <row r="787" s="45" customFormat="1" x14ac:dyDescent="0.25"/>
    <row r="788" s="45" customFormat="1" x14ac:dyDescent="0.25"/>
    <row r="789" s="45" customFormat="1" x14ac:dyDescent="0.25"/>
    <row r="790" s="45" customFormat="1" x14ac:dyDescent="0.25"/>
    <row r="791" s="45" customFormat="1" x14ac:dyDescent="0.25"/>
    <row r="792" s="45" customFormat="1" x14ac:dyDescent="0.25"/>
    <row r="793" s="45" customFormat="1" x14ac:dyDescent="0.25"/>
    <row r="794" s="45" customFormat="1" x14ac:dyDescent="0.25"/>
    <row r="795" s="45" customFormat="1" x14ac:dyDescent="0.25"/>
    <row r="796" s="45" customFormat="1" x14ac:dyDescent="0.25"/>
    <row r="797" s="45" customFormat="1" x14ac:dyDescent="0.25"/>
    <row r="798" s="45" customFormat="1" x14ac:dyDescent="0.25"/>
    <row r="799" s="45" customFormat="1" x14ac:dyDescent="0.25"/>
    <row r="800" s="45" customFormat="1" x14ac:dyDescent="0.25"/>
    <row r="801" s="45" customFormat="1" x14ac:dyDescent="0.25"/>
    <row r="802" s="45" customFormat="1" x14ac:dyDescent="0.25"/>
    <row r="803" s="45" customFormat="1" x14ac:dyDescent="0.25"/>
    <row r="804" s="45" customFormat="1" x14ac:dyDescent="0.25"/>
    <row r="805" s="45" customFormat="1" x14ac:dyDescent="0.25"/>
    <row r="806" s="45" customFormat="1" x14ac:dyDescent="0.25"/>
    <row r="807" s="45" customFormat="1" x14ac:dyDescent="0.25"/>
    <row r="808" s="45" customFormat="1" x14ac:dyDescent="0.25"/>
    <row r="809" s="45" customFormat="1" x14ac:dyDescent="0.25"/>
    <row r="810" s="45" customFormat="1" x14ac:dyDescent="0.25"/>
    <row r="811" s="45" customFormat="1" x14ac:dyDescent="0.25"/>
    <row r="812" s="45" customFormat="1" x14ac:dyDescent="0.25"/>
    <row r="813" s="45" customFormat="1" x14ac:dyDescent="0.25"/>
    <row r="814" s="45" customFormat="1" x14ac:dyDescent="0.25"/>
    <row r="815" s="45" customFormat="1" x14ac:dyDescent="0.25"/>
    <row r="816" s="45" customFormat="1" x14ac:dyDescent="0.25"/>
    <row r="817" s="45" customFormat="1" x14ac:dyDescent="0.25"/>
    <row r="818" s="45" customFormat="1" x14ac:dyDescent="0.25"/>
    <row r="819" s="45" customFormat="1" x14ac:dyDescent="0.25"/>
    <row r="820" s="45" customFormat="1" x14ac:dyDescent="0.25"/>
    <row r="821" s="45" customFormat="1" x14ac:dyDescent="0.25"/>
    <row r="822" s="45" customFormat="1" x14ac:dyDescent="0.25"/>
    <row r="823" s="45" customFormat="1" x14ac:dyDescent="0.25"/>
    <row r="824" s="45" customFormat="1" x14ac:dyDescent="0.25"/>
    <row r="825" s="45" customFormat="1" x14ac:dyDescent="0.25"/>
    <row r="826" s="45" customFormat="1" x14ac:dyDescent="0.25"/>
    <row r="827" s="45" customFormat="1" x14ac:dyDescent="0.25"/>
    <row r="828" s="45" customFormat="1" x14ac:dyDescent="0.25"/>
    <row r="829" s="45" customFormat="1" x14ac:dyDescent="0.25"/>
    <row r="830" s="45" customFormat="1" x14ac:dyDescent="0.25"/>
    <row r="831" s="45" customFormat="1" x14ac:dyDescent="0.25"/>
    <row r="832" s="45" customFormat="1" x14ac:dyDescent="0.25"/>
    <row r="833" s="45" customFormat="1" x14ac:dyDescent="0.25"/>
    <row r="834" s="45" customFormat="1" x14ac:dyDescent="0.25"/>
    <row r="835" s="45" customFormat="1" x14ac:dyDescent="0.25"/>
    <row r="836" s="45" customFormat="1" x14ac:dyDescent="0.25"/>
    <row r="837" s="45" customFormat="1" x14ac:dyDescent="0.25"/>
    <row r="838" s="45" customFormat="1" x14ac:dyDescent="0.25"/>
    <row r="839" s="45" customFormat="1" x14ac:dyDescent="0.25"/>
    <row r="840" s="45" customFormat="1" x14ac:dyDescent="0.25"/>
    <row r="841" s="45" customFormat="1" x14ac:dyDescent="0.25"/>
    <row r="842" s="45" customFormat="1" x14ac:dyDescent="0.25"/>
    <row r="843" s="45" customFormat="1" x14ac:dyDescent="0.25"/>
    <row r="844" s="45" customFormat="1" x14ac:dyDescent="0.25"/>
    <row r="845" s="45" customFormat="1" x14ac:dyDescent="0.25"/>
    <row r="846" s="45" customFormat="1" x14ac:dyDescent="0.25"/>
    <row r="847" s="45" customFormat="1" x14ac:dyDescent="0.25"/>
    <row r="848" s="45" customFormat="1" x14ac:dyDescent="0.25"/>
    <row r="849" s="45" customFormat="1" x14ac:dyDescent="0.25"/>
    <row r="850" s="45" customFormat="1" x14ac:dyDescent="0.25"/>
    <row r="851" s="45" customFormat="1" x14ac:dyDescent="0.25"/>
    <row r="852" s="45" customFormat="1" x14ac:dyDescent="0.25"/>
    <row r="853" s="45" customFormat="1" x14ac:dyDescent="0.25"/>
    <row r="854" s="45" customFormat="1" x14ac:dyDescent="0.25"/>
    <row r="855" s="45" customFormat="1" x14ac:dyDescent="0.25"/>
    <row r="856" s="45" customFormat="1" x14ac:dyDescent="0.25"/>
    <row r="857" s="45" customFormat="1" x14ac:dyDescent="0.25"/>
    <row r="858" s="45" customFormat="1" x14ac:dyDescent="0.25"/>
    <row r="859" s="45" customFormat="1" x14ac:dyDescent="0.25"/>
    <row r="860" s="45" customFormat="1" x14ac:dyDescent="0.25"/>
    <row r="861" s="45" customFormat="1" x14ac:dyDescent="0.25"/>
    <row r="862" s="45" customFormat="1" x14ac:dyDescent="0.25"/>
    <row r="863" s="45" customFormat="1" x14ac:dyDescent="0.25"/>
    <row r="864" s="45" customFormat="1" x14ac:dyDescent="0.25"/>
    <row r="865" s="45" customFormat="1" x14ac:dyDescent="0.25"/>
    <row r="866" s="45" customFormat="1" x14ac:dyDescent="0.25"/>
    <row r="867" s="45" customFormat="1" x14ac:dyDescent="0.25"/>
    <row r="868" s="45" customFormat="1" x14ac:dyDescent="0.25"/>
    <row r="869" s="45" customFormat="1" x14ac:dyDescent="0.25"/>
    <row r="870" s="45" customFormat="1" x14ac:dyDescent="0.25"/>
    <row r="871" s="45" customFormat="1" x14ac:dyDescent="0.25"/>
    <row r="872" s="45" customFormat="1" x14ac:dyDescent="0.25"/>
    <row r="873" s="45" customFormat="1" x14ac:dyDescent="0.25"/>
    <row r="874" s="45" customFormat="1" x14ac:dyDescent="0.25"/>
    <row r="875" s="45" customFormat="1" x14ac:dyDescent="0.25"/>
    <row r="876" s="45" customFormat="1" x14ac:dyDescent="0.25"/>
    <row r="877" s="45" customFormat="1" x14ac:dyDescent="0.25"/>
    <row r="878" s="45" customFormat="1" x14ac:dyDescent="0.25"/>
    <row r="879" s="45" customFormat="1" x14ac:dyDescent="0.25"/>
    <row r="880" s="45" customFormat="1" x14ac:dyDescent="0.25"/>
    <row r="881" s="45" customFormat="1" x14ac:dyDescent="0.25"/>
    <row r="882" s="45" customFormat="1" x14ac:dyDescent="0.25"/>
    <row r="883" s="45" customFormat="1" x14ac:dyDescent="0.25"/>
    <row r="884" s="45" customFormat="1" x14ac:dyDescent="0.25"/>
    <row r="885" s="45" customFormat="1" x14ac:dyDescent="0.25"/>
    <row r="886" s="45" customFormat="1" x14ac:dyDescent="0.25"/>
    <row r="887" s="45" customFormat="1" x14ac:dyDescent="0.25"/>
    <row r="888" s="45" customFormat="1" x14ac:dyDescent="0.25"/>
    <row r="889" s="45" customFormat="1" x14ac:dyDescent="0.25"/>
    <row r="890" s="45" customFormat="1" x14ac:dyDescent="0.25"/>
    <row r="891" s="45" customFormat="1" x14ac:dyDescent="0.25"/>
    <row r="892" s="45" customFormat="1" x14ac:dyDescent="0.25"/>
    <row r="893" s="45" customFormat="1" x14ac:dyDescent="0.25"/>
    <row r="894" s="45" customFormat="1" x14ac:dyDescent="0.25"/>
    <row r="895" s="45" customFormat="1" x14ac:dyDescent="0.25"/>
    <row r="896" s="45" customFormat="1" x14ac:dyDescent="0.25"/>
    <row r="897" s="45" customFormat="1" x14ac:dyDescent="0.25"/>
    <row r="898" s="45" customFormat="1" x14ac:dyDescent="0.25"/>
    <row r="899" s="45" customFormat="1" x14ac:dyDescent="0.25"/>
    <row r="900" s="45" customFormat="1" x14ac:dyDescent="0.25"/>
    <row r="901" s="45" customFormat="1" x14ac:dyDescent="0.25"/>
    <row r="902" s="45" customFormat="1" x14ac:dyDescent="0.25"/>
    <row r="903" s="45" customFormat="1" x14ac:dyDescent="0.25"/>
    <row r="904" s="45" customFormat="1" x14ac:dyDescent="0.25"/>
    <row r="905" s="45" customFormat="1" x14ac:dyDescent="0.25"/>
    <row r="906" s="45" customFormat="1" x14ac:dyDescent="0.25"/>
    <row r="907" s="45" customFormat="1" x14ac:dyDescent="0.25"/>
    <row r="908" s="45" customFormat="1" x14ac:dyDescent="0.25"/>
    <row r="909" s="45" customFormat="1" x14ac:dyDescent="0.25"/>
    <row r="910" s="45" customFormat="1" x14ac:dyDescent="0.25"/>
    <row r="911" s="45" customFormat="1" x14ac:dyDescent="0.25"/>
    <row r="912" s="45" customFormat="1" x14ac:dyDescent="0.25"/>
    <row r="913" s="45" customFormat="1" x14ac:dyDescent="0.25"/>
    <row r="914" s="45" customFormat="1" x14ac:dyDescent="0.25"/>
    <row r="915" s="45" customFormat="1" x14ac:dyDescent="0.25"/>
    <row r="916" s="45" customFormat="1" x14ac:dyDescent="0.25"/>
    <row r="917" s="45" customFormat="1" x14ac:dyDescent="0.25"/>
    <row r="918" s="45" customFormat="1" x14ac:dyDescent="0.25"/>
    <row r="919" s="45" customFormat="1" x14ac:dyDescent="0.25"/>
    <row r="920" s="45" customFormat="1" x14ac:dyDescent="0.25"/>
    <row r="921" s="45" customFormat="1" x14ac:dyDescent="0.25"/>
    <row r="922" s="45" customFormat="1" x14ac:dyDescent="0.25"/>
    <row r="923" s="45" customFormat="1" x14ac:dyDescent="0.25"/>
    <row r="924" s="45" customFormat="1" x14ac:dyDescent="0.25"/>
    <row r="925" s="45" customFormat="1" x14ac:dyDescent="0.25"/>
    <row r="926" s="45" customFormat="1" x14ac:dyDescent="0.25"/>
    <row r="927" s="45" customFormat="1" x14ac:dyDescent="0.25"/>
    <row r="928" s="45" customFormat="1" x14ac:dyDescent="0.25"/>
    <row r="929" s="45" customFormat="1" x14ac:dyDescent="0.25"/>
    <row r="930" s="45" customFormat="1" x14ac:dyDescent="0.25"/>
    <row r="931" s="45" customFormat="1" x14ac:dyDescent="0.25"/>
    <row r="932" s="45" customFormat="1" x14ac:dyDescent="0.25"/>
    <row r="933" s="45" customFormat="1" x14ac:dyDescent="0.25"/>
    <row r="934" s="45" customFormat="1" x14ac:dyDescent="0.25"/>
    <row r="935" s="45" customFormat="1" x14ac:dyDescent="0.25"/>
    <row r="936" s="45" customFormat="1" x14ac:dyDescent="0.25"/>
    <row r="937" s="45" customFormat="1" x14ac:dyDescent="0.25"/>
    <row r="938" s="45" customFormat="1" x14ac:dyDescent="0.25"/>
    <row r="939" s="45" customFormat="1" x14ac:dyDescent="0.25"/>
    <row r="940" s="45" customFormat="1" x14ac:dyDescent="0.25"/>
    <row r="941" s="45" customFormat="1" x14ac:dyDescent="0.25"/>
    <row r="942" s="45" customFormat="1" x14ac:dyDescent="0.25"/>
    <row r="943" s="45" customFormat="1" x14ac:dyDescent="0.25"/>
    <row r="944" s="45" customFormat="1" x14ac:dyDescent="0.25"/>
    <row r="945" s="45" customFormat="1" x14ac:dyDescent="0.25"/>
    <row r="946" s="45" customFormat="1" x14ac:dyDescent="0.25"/>
    <row r="947" s="45" customFormat="1" x14ac:dyDescent="0.25"/>
    <row r="948" s="45" customFormat="1" x14ac:dyDescent="0.25"/>
    <row r="949" s="45" customFormat="1" x14ac:dyDescent="0.25"/>
    <row r="950" s="45" customFormat="1" x14ac:dyDescent="0.25"/>
    <row r="951" s="45" customFormat="1" x14ac:dyDescent="0.25"/>
    <row r="952" s="45" customFormat="1" x14ac:dyDescent="0.25"/>
    <row r="953" s="45" customFormat="1" x14ac:dyDescent="0.25"/>
    <row r="954" s="45" customFormat="1" x14ac:dyDescent="0.25"/>
    <row r="955" s="45" customFormat="1" x14ac:dyDescent="0.25"/>
    <row r="956" s="45" customFormat="1" x14ac:dyDescent="0.25"/>
    <row r="957" s="45" customFormat="1" x14ac:dyDescent="0.25"/>
    <row r="958" s="45" customFormat="1" x14ac:dyDescent="0.25"/>
    <row r="959" s="45" customFormat="1" x14ac:dyDescent="0.25"/>
    <row r="960" s="45" customFormat="1" x14ac:dyDescent="0.25"/>
    <row r="961" s="45" customFormat="1" x14ac:dyDescent="0.25"/>
    <row r="962" s="45" customFormat="1" x14ac:dyDescent="0.25"/>
    <row r="963" s="45" customFormat="1" x14ac:dyDescent="0.25"/>
    <row r="964" s="45" customFormat="1" x14ac:dyDescent="0.25"/>
    <row r="965" s="45" customFormat="1" x14ac:dyDescent="0.25"/>
    <row r="966" s="45" customFormat="1" x14ac:dyDescent="0.25"/>
    <row r="967" s="45" customFormat="1" x14ac:dyDescent="0.25"/>
    <row r="968" s="45" customFormat="1" x14ac:dyDescent="0.25"/>
    <row r="969" s="45" customFormat="1" x14ac:dyDescent="0.25"/>
    <row r="970" s="45" customFormat="1" x14ac:dyDescent="0.25"/>
    <row r="971" s="45" customFormat="1" x14ac:dyDescent="0.25"/>
    <row r="972" s="45" customFormat="1" x14ac:dyDescent="0.25"/>
    <row r="973" s="45" customFormat="1" x14ac:dyDescent="0.25"/>
    <row r="974" s="45" customFormat="1" x14ac:dyDescent="0.25"/>
    <row r="975" s="45" customFormat="1" x14ac:dyDescent="0.25"/>
    <row r="976" s="45" customFormat="1" x14ac:dyDescent="0.25"/>
    <row r="977" s="45" customFormat="1" x14ac:dyDescent="0.25"/>
    <row r="978" s="45" customFormat="1" x14ac:dyDescent="0.25"/>
    <row r="979" s="45" customFormat="1" x14ac:dyDescent="0.25"/>
    <row r="980" s="45" customFormat="1" x14ac:dyDescent="0.25"/>
    <row r="981" s="45" customFormat="1" x14ac:dyDescent="0.25"/>
    <row r="982" s="45" customFormat="1" x14ac:dyDescent="0.25"/>
    <row r="983" s="45" customFormat="1" x14ac:dyDescent="0.25"/>
    <row r="984" s="45" customFormat="1" x14ac:dyDescent="0.25"/>
    <row r="985" s="45" customFormat="1" x14ac:dyDescent="0.25"/>
    <row r="986" s="45" customFormat="1" x14ac:dyDescent="0.25"/>
    <row r="987" s="45" customFormat="1" x14ac:dyDescent="0.25"/>
    <row r="988" s="45" customFormat="1" x14ac:dyDescent="0.25"/>
    <row r="989" s="45" customFormat="1" x14ac:dyDescent="0.25"/>
    <row r="990" s="45" customFormat="1" x14ac:dyDescent="0.25"/>
    <row r="991" s="45" customFormat="1" x14ac:dyDescent="0.25"/>
    <row r="992" s="45" customFormat="1" x14ac:dyDescent="0.25"/>
    <row r="993" s="45" customFormat="1" x14ac:dyDescent="0.25"/>
    <row r="994" s="45" customFormat="1" x14ac:dyDescent="0.25"/>
    <row r="995" s="45" customFormat="1" x14ac:dyDescent="0.25"/>
    <row r="996" s="45" customFormat="1" x14ac:dyDescent="0.25"/>
    <row r="997" s="45" customFormat="1" x14ac:dyDescent="0.25"/>
    <row r="998" s="45" customFormat="1" x14ac:dyDescent="0.25"/>
    <row r="999" s="45" customFormat="1" x14ac:dyDescent="0.25"/>
    <row r="1000" s="45" customFormat="1" x14ac:dyDescent="0.25"/>
    <row r="1001" s="45" customFormat="1" x14ac:dyDescent="0.25"/>
    <row r="1002" s="45" customFormat="1" x14ac:dyDescent="0.25"/>
    <row r="1003" s="45" customFormat="1" x14ac:dyDescent="0.25"/>
    <row r="1004" s="45" customFormat="1" x14ac:dyDescent="0.25"/>
    <row r="1005" s="45" customFormat="1" x14ac:dyDescent="0.25"/>
    <row r="1006" s="45" customFormat="1" x14ac:dyDescent="0.25"/>
    <row r="1007" s="45" customFormat="1" x14ac:dyDescent="0.25"/>
    <row r="1008" s="45" customFormat="1" x14ac:dyDescent="0.25"/>
    <row r="1009" s="45" customFormat="1" x14ac:dyDescent="0.25"/>
    <row r="1010" s="45" customFormat="1" x14ac:dyDescent="0.25"/>
    <row r="1011" s="45" customFormat="1" x14ac:dyDescent="0.25"/>
    <row r="1012" s="45" customFormat="1" x14ac:dyDescent="0.25"/>
    <row r="1013" s="45" customFormat="1" x14ac:dyDescent="0.25"/>
    <row r="1014" s="45" customFormat="1" x14ac:dyDescent="0.25"/>
    <row r="1015" s="45" customFormat="1" x14ac:dyDescent="0.25"/>
    <row r="1016" s="45" customFormat="1" x14ac:dyDescent="0.25"/>
    <row r="1017" s="45" customFormat="1" x14ac:dyDescent="0.25"/>
    <row r="1018" s="45" customFormat="1" x14ac:dyDescent="0.25"/>
    <row r="1019" s="45" customFormat="1" x14ac:dyDescent="0.25"/>
    <row r="1020" s="45" customFormat="1" x14ac:dyDescent="0.25"/>
    <row r="1021" s="45" customFormat="1" x14ac:dyDescent="0.25"/>
    <row r="1022" s="45" customFormat="1" x14ac:dyDescent="0.25"/>
    <row r="1023" s="45" customFormat="1" x14ac:dyDescent="0.25"/>
    <row r="1024" s="45" customFormat="1" x14ac:dyDescent="0.25"/>
    <row r="1025" s="45" customFormat="1" x14ac:dyDescent="0.25"/>
    <row r="1026" s="45" customFormat="1" x14ac:dyDescent="0.25"/>
    <row r="1027" s="45" customFormat="1" x14ac:dyDescent="0.25"/>
    <row r="1028" s="45" customFormat="1" x14ac:dyDescent="0.25"/>
    <row r="1029" s="45" customFormat="1" x14ac:dyDescent="0.25"/>
    <row r="1030" s="45" customFormat="1" x14ac:dyDescent="0.25"/>
    <row r="1031" s="45" customFormat="1" x14ac:dyDescent="0.25"/>
    <row r="1032" s="45" customFormat="1" x14ac:dyDescent="0.25"/>
    <row r="1033" s="45" customFormat="1" x14ac:dyDescent="0.25"/>
    <row r="1034" s="45" customFormat="1" x14ac:dyDescent="0.25"/>
    <row r="1035" s="45" customFormat="1" x14ac:dyDescent="0.25"/>
    <row r="1036" s="45" customFormat="1" x14ac:dyDescent="0.25"/>
    <row r="1037" s="45" customFormat="1" x14ac:dyDescent="0.25"/>
    <row r="1038" s="45" customFormat="1" x14ac:dyDescent="0.25"/>
    <row r="1039" s="45" customFormat="1" x14ac:dyDescent="0.25"/>
    <row r="1040" s="45" customFormat="1" x14ac:dyDescent="0.25"/>
    <row r="1041" s="45" customFormat="1" x14ac:dyDescent="0.25"/>
    <row r="1042" s="45" customFormat="1" x14ac:dyDescent="0.25"/>
    <row r="1043" s="45" customFormat="1" x14ac:dyDescent="0.25"/>
    <row r="1044" s="45" customFormat="1" x14ac:dyDescent="0.25"/>
    <row r="1045" s="45" customFormat="1" x14ac:dyDescent="0.25"/>
    <row r="1046" s="45" customFormat="1" x14ac:dyDescent="0.25"/>
    <row r="1047" s="45" customFormat="1" x14ac:dyDescent="0.25"/>
    <row r="1048" s="45" customFormat="1" x14ac:dyDescent="0.25"/>
    <row r="1049" s="45" customFormat="1" x14ac:dyDescent="0.25"/>
    <row r="1050" s="45" customFormat="1" x14ac:dyDescent="0.25"/>
    <row r="1051" s="45" customFormat="1" x14ac:dyDescent="0.25"/>
    <row r="1052" s="45" customFormat="1" x14ac:dyDescent="0.25"/>
    <row r="1053" s="45" customFormat="1" x14ac:dyDescent="0.25"/>
    <row r="1054" s="45" customFormat="1" x14ac:dyDescent="0.25"/>
    <row r="1055" s="45" customFormat="1" x14ac:dyDescent="0.25"/>
    <row r="1056" s="45" customFormat="1" x14ac:dyDescent="0.25"/>
    <row r="1057" s="45" customFormat="1" x14ac:dyDescent="0.25"/>
    <row r="1058" s="45" customFormat="1" x14ac:dyDescent="0.25"/>
    <row r="1059" s="45" customFormat="1" x14ac:dyDescent="0.25"/>
    <row r="1060" s="45" customFormat="1" x14ac:dyDescent="0.25"/>
    <row r="1061" s="45" customFormat="1" x14ac:dyDescent="0.25"/>
    <row r="1062" s="45" customFormat="1" x14ac:dyDescent="0.25"/>
    <row r="1063" s="45" customFormat="1" x14ac:dyDescent="0.25"/>
    <row r="1064" s="45" customFormat="1" x14ac:dyDescent="0.25"/>
    <row r="1065" s="45" customFormat="1" x14ac:dyDescent="0.25"/>
    <row r="1066" s="45" customFormat="1" x14ac:dyDescent="0.25"/>
    <row r="1067" s="45" customFormat="1" x14ac:dyDescent="0.25"/>
    <row r="1068" s="45" customFormat="1" x14ac:dyDescent="0.25"/>
    <row r="1069" s="45" customFormat="1" x14ac:dyDescent="0.25"/>
    <row r="1070" s="45" customFormat="1" x14ac:dyDescent="0.25"/>
    <row r="1071" s="45" customFormat="1" x14ac:dyDescent="0.25"/>
    <row r="1072" s="45" customFormat="1" x14ac:dyDescent="0.25"/>
    <row r="1073" s="45" customFormat="1" x14ac:dyDescent="0.25"/>
    <row r="1074" s="45" customFormat="1" x14ac:dyDescent="0.25"/>
    <row r="1075" s="45" customFormat="1" x14ac:dyDescent="0.25"/>
    <row r="1076" s="45" customFormat="1" x14ac:dyDescent="0.25"/>
    <row r="1077" s="45" customFormat="1" x14ac:dyDescent="0.25"/>
    <row r="1078" s="45" customFormat="1" x14ac:dyDescent="0.25"/>
    <row r="1079" s="45" customFormat="1" x14ac:dyDescent="0.25"/>
    <row r="1080" s="45" customFormat="1" x14ac:dyDescent="0.25"/>
    <row r="1081" s="45" customFormat="1" x14ac:dyDescent="0.25"/>
    <row r="1082" s="45" customFormat="1" x14ac:dyDescent="0.25"/>
    <row r="1083" s="45" customFormat="1" x14ac:dyDescent="0.25"/>
    <row r="1084" s="45" customFormat="1" x14ac:dyDescent="0.25"/>
    <row r="1085" s="45" customFormat="1" x14ac:dyDescent="0.25"/>
    <row r="1086" s="45" customFormat="1" x14ac:dyDescent="0.25"/>
    <row r="1087" s="45" customFormat="1" x14ac:dyDescent="0.25"/>
    <row r="1088" s="45" customFormat="1" x14ac:dyDescent="0.25"/>
    <row r="1089" s="45" customFormat="1" x14ac:dyDescent="0.25"/>
    <row r="1090" s="45" customFormat="1" x14ac:dyDescent="0.25"/>
    <row r="1091" s="45" customFormat="1" x14ac:dyDescent="0.25"/>
    <row r="1092" s="45" customFormat="1" x14ac:dyDescent="0.25"/>
    <row r="1093" s="45" customFormat="1" x14ac:dyDescent="0.25"/>
    <row r="1094" s="45" customFormat="1" x14ac:dyDescent="0.25"/>
    <row r="1095" s="45" customFormat="1" x14ac:dyDescent="0.25"/>
    <row r="1096" s="45" customFormat="1" x14ac:dyDescent="0.25"/>
    <row r="1097" s="45" customFormat="1" x14ac:dyDescent="0.25"/>
    <row r="1098" s="45" customFormat="1" x14ac:dyDescent="0.25"/>
    <row r="1099" s="45" customFormat="1" x14ac:dyDescent="0.25"/>
    <row r="1100" s="45" customFormat="1" x14ac:dyDescent="0.25"/>
    <row r="1101" s="45" customFormat="1" x14ac:dyDescent="0.25"/>
    <row r="1102" s="45" customFormat="1" x14ac:dyDescent="0.25"/>
    <row r="1103" s="45" customFormat="1" x14ac:dyDescent="0.25"/>
    <row r="1104" s="45" customFormat="1" x14ac:dyDescent="0.25"/>
    <row r="1105" s="45" customFormat="1" x14ac:dyDescent="0.25"/>
    <row r="1106" s="45" customFormat="1" x14ac:dyDescent="0.25"/>
    <row r="1107" s="45" customFormat="1" x14ac:dyDescent="0.25"/>
    <row r="1108" s="45" customFormat="1" x14ac:dyDescent="0.25"/>
    <row r="1109" s="45" customFormat="1" x14ac:dyDescent="0.25"/>
    <row r="1110" s="45" customFormat="1" x14ac:dyDescent="0.25"/>
    <row r="1111" s="45" customFormat="1" x14ac:dyDescent="0.25"/>
    <row r="1112" s="45" customFormat="1" x14ac:dyDescent="0.25"/>
    <row r="1113" s="45" customFormat="1" x14ac:dyDescent="0.25"/>
    <row r="1114" s="45" customFormat="1" x14ac:dyDescent="0.25"/>
    <row r="1115" s="45" customFormat="1" x14ac:dyDescent="0.25"/>
    <row r="1116" s="45" customFormat="1" x14ac:dyDescent="0.25"/>
    <row r="1117" s="45" customFormat="1" x14ac:dyDescent="0.25"/>
    <row r="1118" s="45" customFormat="1" x14ac:dyDescent="0.25"/>
    <row r="1119" s="45" customFormat="1" x14ac:dyDescent="0.25"/>
    <row r="1120" s="45" customFormat="1" x14ac:dyDescent="0.25"/>
    <row r="1121" s="45" customFormat="1" x14ac:dyDescent="0.25"/>
    <row r="1122" s="45" customFormat="1" x14ac:dyDescent="0.25"/>
    <row r="1123" s="45" customFormat="1" x14ac:dyDescent="0.25"/>
    <row r="1124" s="45" customFormat="1" x14ac:dyDescent="0.25"/>
    <row r="1125" s="45" customFormat="1" x14ac:dyDescent="0.25"/>
    <row r="1126" s="45" customFormat="1" x14ac:dyDescent="0.25"/>
    <row r="1127" s="45" customFormat="1" x14ac:dyDescent="0.25"/>
    <row r="1128" s="45" customFormat="1" x14ac:dyDescent="0.25"/>
    <row r="1129" s="45" customFormat="1" x14ac:dyDescent="0.25"/>
    <row r="1130" s="45" customFormat="1" x14ac:dyDescent="0.25"/>
    <row r="1131" s="45" customFormat="1" x14ac:dyDescent="0.25"/>
    <row r="1132" s="45" customFormat="1" x14ac:dyDescent="0.25"/>
    <row r="1133" s="45" customFormat="1" x14ac:dyDescent="0.25"/>
    <row r="1134" s="45" customFormat="1" x14ac:dyDescent="0.25"/>
    <row r="1135" s="45" customFormat="1" x14ac:dyDescent="0.25"/>
    <row r="1136" s="45" customFormat="1" x14ac:dyDescent="0.25"/>
    <row r="1137" s="45" customFormat="1" x14ac:dyDescent="0.25"/>
    <row r="1138" s="45" customFormat="1" x14ac:dyDescent="0.25"/>
    <row r="1139" s="45" customFormat="1" x14ac:dyDescent="0.25"/>
    <row r="1140" s="45" customFormat="1" x14ac:dyDescent="0.25"/>
    <row r="1141" s="45" customFormat="1" x14ac:dyDescent="0.25"/>
    <row r="1142" s="45" customFormat="1" x14ac:dyDescent="0.25"/>
    <row r="1143" s="45" customFormat="1" x14ac:dyDescent="0.25"/>
    <row r="1144" s="45" customFormat="1" x14ac:dyDescent="0.25"/>
    <row r="1145" s="45" customFormat="1" x14ac:dyDescent="0.25"/>
    <row r="1146" s="45" customFormat="1" x14ac:dyDescent="0.25"/>
    <row r="1147" s="45" customFormat="1" x14ac:dyDescent="0.25"/>
    <row r="1148" s="45" customFormat="1" x14ac:dyDescent="0.25"/>
    <row r="1149" s="45" customFormat="1" x14ac:dyDescent="0.25"/>
    <row r="1150" s="45" customFormat="1" x14ac:dyDescent="0.25"/>
    <row r="1151" s="45" customFormat="1" x14ac:dyDescent="0.25"/>
    <row r="1152" s="45" customFormat="1" x14ac:dyDescent="0.25"/>
    <row r="1153" s="45" customFormat="1" x14ac:dyDescent="0.25"/>
    <row r="1154" s="45" customFormat="1" x14ac:dyDescent="0.25"/>
    <row r="1155" s="45" customFormat="1" x14ac:dyDescent="0.25"/>
    <row r="1156" s="45" customFormat="1" x14ac:dyDescent="0.25"/>
    <row r="1157" s="45" customFormat="1" x14ac:dyDescent="0.25"/>
    <row r="1158" s="45" customFormat="1" x14ac:dyDescent="0.25"/>
    <row r="1159" s="45" customFormat="1" x14ac:dyDescent="0.25"/>
    <row r="1160" s="45" customFormat="1" x14ac:dyDescent="0.25"/>
    <row r="1161" s="45" customFormat="1" x14ac:dyDescent="0.25"/>
    <row r="1162" s="45" customFormat="1" x14ac:dyDescent="0.25"/>
    <row r="1163" s="45" customFormat="1" x14ac:dyDescent="0.25"/>
    <row r="1164" s="45" customFormat="1" x14ac:dyDescent="0.25"/>
    <row r="1165" s="45" customFormat="1" x14ac:dyDescent="0.25"/>
    <row r="1166" s="45" customFormat="1" x14ac:dyDescent="0.25"/>
    <row r="1167" s="45" customFormat="1" x14ac:dyDescent="0.25"/>
    <row r="1168" s="45" customFormat="1" x14ac:dyDescent="0.25"/>
    <row r="1169" s="45" customFormat="1" x14ac:dyDescent="0.25"/>
    <row r="1170" s="45" customFormat="1" x14ac:dyDescent="0.25"/>
    <row r="1171" s="45" customFormat="1" x14ac:dyDescent="0.25"/>
    <row r="1172" s="45" customFormat="1" x14ac:dyDescent="0.25"/>
    <row r="1173" s="45" customFormat="1" x14ac:dyDescent="0.25"/>
    <row r="1174" s="45" customFormat="1" x14ac:dyDescent="0.25"/>
    <row r="1175" s="45" customFormat="1" x14ac:dyDescent="0.25"/>
    <row r="1176" s="45" customFormat="1" x14ac:dyDescent="0.25"/>
    <row r="1177" s="45" customFormat="1" x14ac:dyDescent="0.25"/>
    <row r="1178" s="45" customFormat="1" x14ac:dyDescent="0.25"/>
    <row r="1179" s="45" customFormat="1" x14ac:dyDescent="0.25"/>
    <row r="1180" s="45" customFormat="1" x14ac:dyDescent="0.25"/>
    <row r="1181" s="45" customFormat="1" x14ac:dyDescent="0.25"/>
    <row r="1182" s="45" customFormat="1" x14ac:dyDescent="0.25"/>
    <row r="1183" s="45" customFormat="1" x14ac:dyDescent="0.25"/>
    <row r="1184" s="45" customFormat="1" x14ac:dyDescent="0.25"/>
    <row r="1185" s="45" customFormat="1" x14ac:dyDescent="0.25"/>
    <row r="1186" s="45" customFormat="1" x14ac:dyDescent="0.25"/>
    <row r="1187" s="45" customFormat="1" x14ac:dyDescent="0.25"/>
    <row r="1188" s="45" customFormat="1" x14ac:dyDescent="0.25"/>
    <row r="1189" s="45" customFormat="1" x14ac:dyDescent="0.25"/>
    <row r="1190" s="45" customFormat="1" x14ac:dyDescent="0.25"/>
    <row r="1191" s="45" customFormat="1" x14ac:dyDescent="0.25"/>
    <row r="1192" s="45" customFormat="1" x14ac:dyDescent="0.25"/>
    <row r="1193" s="45" customFormat="1" x14ac:dyDescent="0.25"/>
    <row r="1194" s="45" customFormat="1" x14ac:dyDescent="0.25"/>
    <row r="1195" s="45" customFormat="1" x14ac:dyDescent="0.25"/>
    <row r="1196" s="45" customFormat="1" x14ac:dyDescent="0.25"/>
    <row r="1197" s="45" customFormat="1" x14ac:dyDescent="0.25"/>
    <row r="1198" s="45" customFormat="1" x14ac:dyDescent="0.25"/>
    <row r="1199" s="45" customFormat="1" x14ac:dyDescent="0.25"/>
    <row r="1200" s="45" customFormat="1" x14ac:dyDescent="0.25"/>
    <row r="1201" s="45" customFormat="1" x14ac:dyDescent="0.25"/>
    <row r="1202" s="45" customFormat="1" x14ac:dyDescent="0.25"/>
    <row r="1203" s="45" customFormat="1" x14ac:dyDescent="0.25"/>
    <row r="1204" s="45" customFormat="1" x14ac:dyDescent="0.25"/>
    <row r="1205" s="45" customFormat="1" x14ac:dyDescent="0.25"/>
    <row r="1206" s="45" customFormat="1" x14ac:dyDescent="0.25"/>
    <row r="1207" s="45" customFormat="1" x14ac:dyDescent="0.25"/>
    <row r="1208" s="45" customFormat="1" x14ac:dyDescent="0.25"/>
    <row r="1209" s="45" customFormat="1" x14ac:dyDescent="0.25"/>
    <row r="1210" s="45" customFormat="1" x14ac:dyDescent="0.25"/>
    <row r="1211" s="45" customFormat="1" x14ac:dyDescent="0.25"/>
    <row r="1212" s="45" customFormat="1" x14ac:dyDescent="0.25"/>
    <row r="1213" s="45" customFormat="1" x14ac:dyDescent="0.25"/>
    <row r="1214" s="45" customFormat="1" x14ac:dyDescent="0.25"/>
    <row r="1215" s="45" customFormat="1" x14ac:dyDescent="0.25"/>
    <row r="1216" s="45" customFormat="1" x14ac:dyDescent="0.25"/>
    <row r="1217" s="45" customFormat="1" x14ac:dyDescent="0.25"/>
    <row r="1218" s="45" customFormat="1" x14ac:dyDescent="0.25"/>
    <row r="1219" s="45" customFormat="1" x14ac:dyDescent="0.25"/>
    <row r="1220" s="45" customFormat="1" x14ac:dyDescent="0.25"/>
    <row r="1221" s="45" customFormat="1" x14ac:dyDescent="0.25"/>
    <row r="1222" s="45" customFormat="1" x14ac:dyDescent="0.25"/>
    <row r="1223" s="45" customFormat="1" x14ac:dyDescent="0.25"/>
    <row r="1224" s="45" customFormat="1" x14ac:dyDescent="0.25"/>
    <row r="1225" s="45" customFormat="1" x14ac:dyDescent="0.25"/>
    <row r="1226" s="45" customFormat="1" x14ac:dyDescent="0.25"/>
    <row r="1227" s="45" customFormat="1" x14ac:dyDescent="0.25"/>
    <row r="1228" s="45" customFormat="1" x14ac:dyDescent="0.25"/>
    <row r="1229" s="45" customFormat="1" x14ac:dyDescent="0.25"/>
    <row r="1230" s="45" customFormat="1" x14ac:dyDescent="0.25"/>
    <row r="1231" s="45" customFormat="1" x14ac:dyDescent="0.25"/>
    <row r="1232" s="45" customFormat="1" x14ac:dyDescent="0.25"/>
    <row r="1233" s="45" customFormat="1" x14ac:dyDescent="0.25"/>
    <row r="1234" s="45" customFormat="1" x14ac:dyDescent="0.25"/>
    <row r="1235" s="45" customFormat="1" x14ac:dyDescent="0.25"/>
    <row r="1236" s="45" customFormat="1" x14ac:dyDescent="0.25"/>
    <row r="1237" s="45" customFormat="1" x14ac:dyDescent="0.25"/>
    <row r="1238" s="45" customFormat="1" x14ac:dyDescent="0.25"/>
    <row r="1239" s="45" customFormat="1" x14ac:dyDescent="0.25"/>
    <row r="1240" s="45" customFormat="1" x14ac:dyDescent="0.25"/>
    <row r="1241" s="45" customFormat="1" x14ac:dyDescent="0.25"/>
    <row r="1242" s="45" customFormat="1" x14ac:dyDescent="0.25"/>
    <row r="1243" s="45" customFormat="1" x14ac:dyDescent="0.25"/>
    <row r="1244" s="45" customFormat="1" x14ac:dyDescent="0.25"/>
    <row r="1245" s="45" customFormat="1" x14ac:dyDescent="0.25"/>
    <row r="1246" s="45" customFormat="1" x14ac:dyDescent="0.25"/>
    <row r="1247" s="45" customFormat="1" x14ac:dyDescent="0.25"/>
    <row r="1248" s="45" customFormat="1" x14ac:dyDescent="0.25"/>
    <row r="1249" s="45" customFormat="1" x14ac:dyDescent="0.25"/>
    <row r="1250" s="45" customFormat="1" x14ac:dyDescent="0.25"/>
    <row r="1251" s="45" customFormat="1" x14ac:dyDescent="0.25"/>
    <row r="1252" s="45" customFormat="1" x14ac:dyDescent="0.25"/>
    <row r="1253" s="45" customFormat="1" x14ac:dyDescent="0.25"/>
    <row r="1254" s="45" customFormat="1" x14ac:dyDescent="0.25"/>
    <row r="1255" s="45" customFormat="1" x14ac:dyDescent="0.25"/>
    <row r="1256" s="45" customFormat="1" x14ac:dyDescent="0.25"/>
    <row r="1257" s="45" customFormat="1" x14ac:dyDescent="0.25"/>
    <row r="1258" s="45" customFormat="1" x14ac:dyDescent="0.25"/>
    <row r="1259" s="45" customFormat="1" x14ac:dyDescent="0.25"/>
    <row r="1260" s="45" customFormat="1" x14ac:dyDescent="0.25"/>
    <row r="1261" s="45" customFormat="1" x14ac:dyDescent="0.25"/>
    <row r="1262" s="45" customFormat="1" x14ac:dyDescent="0.25"/>
    <row r="1263" s="45" customFormat="1" x14ac:dyDescent="0.25"/>
    <row r="1264" s="45" customFormat="1" x14ac:dyDescent="0.25"/>
    <row r="1265" s="45" customFormat="1" x14ac:dyDescent="0.25"/>
    <row r="1266" s="45" customFormat="1" x14ac:dyDescent="0.25"/>
    <row r="1267" s="45" customFormat="1" x14ac:dyDescent="0.25"/>
    <row r="1268" s="45" customFormat="1" x14ac:dyDescent="0.25"/>
    <row r="1269" s="45" customFormat="1" x14ac:dyDescent="0.25"/>
    <row r="1270" s="45" customFormat="1" x14ac:dyDescent="0.25"/>
    <row r="1271" s="45" customFormat="1" x14ac:dyDescent="0.25"/>
    <row r="1272" s="45" customFormat="1" x14ac:dyDescent="0.25"/>
    <row r="1273" s="45" customFormat="1" x14ac:dyDescent="0.25"/>
    <row r="1274" s="45" customFormat="1" x14ac:dyDescent="0.25"/>
    <row r="1275" s="45" customFormat="1" x14ac:dyDescent="0.25"/>
    <row r="1276" s="45" customFormat="1" x14ac:dyDescent="0.25"/>
    <row r="1277" s="45" customFormat="1" x14ac:dyDescent="0.25"/>
    <row r="1278" s="45" customFormat="1" x14ac:dyDescent="0.25"/>
    <row r="1279" s="45" customFormat="1" x14ac:dyDescent="0.25"/>
    <row r="1280" s="45" customFormat="1" x14ac:dyDescent="0.25"/>
    <row r="1281" s="45" customFormat="1" x14ac:dyDescent="0.25"/>
    <row r="1282" s="45" customFormat="1" x14ac:dyDescent="0.25"/>
    <row r="1283" s="45" customFormat="1" x14ac:dyDescent="0.25"/>
    <row r="1284" s="45" customFormat="1" x14ac:dyDescent="0.25"/>
    <row r="1285" s="45" customFormat="1" x14ac:dyDescent="0.25"/>
    <row r="1286" s="45" customFormat="1" x14ac:dyDescent="0.25"/>
    <row r="1287" s="45" customFormat="1" x14ac:dyDescent="0.25"/>
    <row r="1288" s="45" customFormat="1" x14ac:dyDescent="0.25"/>
    <row r="1289" s="45" customFormat="1" x14ac:dyDescent="0.25"/>
    <row r="1290" s="45" customFormat="1" x14ac:dyDescent="0.25"/>
    <row r="1291" s="45" customFormat="1" x14ac:dyDescent="0.25"/>
    <row r="1292" s="45" customFormat="1" x14ac:dyDescent="0.25"/>
    <row r="1293" s="45" customFormat="1" x14ac:dyDescent="0.25"/>
    <row r="1294" s="45" customFormat="1" x14ac:dyDescent="0.25"/>
    <row r="1295" s="45" customFormat="1" x14ac:dyDescent="0.25"/>
    <row r="1296" s="45" customFormat="1" x14ac:dyDescent="0.25"/>
    <row r="1297" s="45" customFormat="1" x14ac:dyDescent="0.25"/>
    <row r="1298" s="45" customFormat="1" x14ac:dyDescent="0.25"/>
    <row r="1299" s="45" customFormat="1" x14ac:dyDescent="0.25"/>
    <row r="1300" s="45" customFormat="1" x14ac:dyDescent="0.25"/>
    <row r="1301" s="45" customFormat="1" x14ac:dyDescent="0.25"/>
    <row r="1302" s="45" customFormat="1" x14ac:dyDescent="0.25"/>
    <row r="1303" s="45" customFormat="1" x14ac:dyDescent="0.25"/>
    <row r="1304" s="45" customFormat="1" x14ac:dyDescent="0.25"/>
    <row r="1305" s="45" customFormat="1" x14ac:dyDescent="0.25"/>
    <row r="1306" s="45" customFormat="1" x14ac:dyDescent="0.25"/>
    <row r="1307" s="45" customFormat="1" x14ac:dyDescent="0.25"/>
    <row r="1308" s="45" customFormat="1" x14ac:dyDescent="0.25"/>
    <row r="1309" s="45" customFormat="1" x14ac:dyDescent="0.25"/>
    <row r="1310" s="45" customFormat="1" x14ac:dyDescent="0.25"/>
    <row r="1311" s="45" customFormat="1" x14ac:dyDescent="0.25"/>
    <row r="1312" s="45" customFormat="1" x14ac:dyDescent="0.25"/>
    <row r="1313" s="45" customFormat="1" x14ac:dyDescent="0.25"/>
    <row r="1314" s="45" customFormat="1" x14ac:dyDescent="0.25"/>
    <row r="1315" s="45" customFormat="1" x14ac:dyDescent="0.25"/>
    <row r="1316" s="45" customFormat="1" x14ac:dyDescent="0.25"/>
    <row r="1317" s="45" customFormat="1" x14ac:dyDescent="0.25"/>
    <row r="1318" s="45" customFormat="1" x14ac:dyDescent="0.25"/>
    <row r="1319" s="45" customFormat="1" x14ac:dyDescent="0.25"/>
    <row r="1320" s="45" customFormat="1" x14ac:dyDescent="0.25"/>
    <row r="1321" s="45" customFormat="1" x14ac:dyDescent="0.25"/>
    <row r="1322" s="45" customFormat="1" x14ac:dyDescent="0.25"/>
    <row r="1323" s="45" customFormat="1" x14ac:dyDescent="0.25"/>
    <row r="1324" s="45" customFormat="1" x14ac:dyDescent="0.25"/>
    <row r="1325" s="45" customFormat="1" x14ac:dyDescent="0.25"/>
    <row r="1326" s="45" customFormat="1" x14ac:dyDescent="0.25"/>
    <row r="1327" s="45" customFormat="1" x14ac:dyDescent="0.25"/>
    <row r="1328" s="45" customFormat="1" x14ac:dyDescent="0.25"/>
    <row r="1329" s="45" customFormat="1" x14ac:dyDescent="0.25"/>
    <row r="1330" s="45" customFormat="1" x14ac:dyDescent="0.25"/>
    <row r="1331" s="45" customFormat="1" x14ac:dyDescent="0.25"/>
    <row r="1332" s="45" customFormat="1" x14ac:dyDescent="0.25"/>
    <row r="1333" s="45" customFormat="1" x14ac:dyDescent="0.25"/>
    <row r="1334" s="45" customFormat="1" x14ac:dyDescent="0.25"/>
    <row r="1335" s="45" customFormat="1" x14ac:dyDescent="0.25"/>
    <row r="1336" s="45" customFormat="1" x14ac:dyDescent="0.25"/>
    <row r="1337" s="45" customFormat="1" x14ac:dyDescent="0.25"/>
    <row r="1338" s="45" customFormat="1" x14ac:dyDescent="0.25"/>
    <row r="1339" s="45" customFormat="1" x14ac:dyDescent="0.25"/>
    <row r="1340" s="45" customFormat="1" x14ac:dyDescent="0.25"/>
    <row r="1341" s="45" customFormat="1" x14ac:dyDescent="0.25"/>
    <row r="1342" s="45" customFormat="1" x14ac:dyDescent="0.25"/>
    <row r="1343" s="45" customFormat="1" x14ac:dyDescent="0.25"/>
    <row r="1344" s="45" customFormat="1" x14ac:dyDescent="0.25"/>
    <row r="1345" s="45" customFormat="1" x14ac:dyDescent="0.25"/>
    <row r="1346" s="45" customFormat="1" x14ac:dyDescent="0.25"/>
    <row r="1347" s="45" customFormat="1" x14ac:dyDescent="0.25"/>
    <row r="1348" s="45" customFormat="1" x14ac:dyDescent="0.25"/>
    <row r="1349" s="45" customFormat="1" x14ac:dyDescent="0.25"/>
    <row r="1350" s="45" customFormat="1" x14ac:dyDescent="0.25"/>
    <row r="1351" s="45" customFormat="1" x14ac:dyDescent="0.25"/>
    <row r="1352" s="45" customFormat="1" x14ac:dyDescent="0.25"/>
    <row r="1353" s="45" customFormat="1" x14ac:dyDescent="0.25"/>
    <row r="1354" s="45" customFormat="1" x14ac:dyDescent="0.25"/>
    <row r="1355" s="45" customFormat="1" x14ac:dyDescent="0.25"/>
    <row r="1356" s="45" customFormat="1" x14ac:dyDescent="0.25"/>
    <row r="1357" s="45" customFormat="1" x14ac:dyDescent="0.25"/>
    <row r="1358" s="45" customFormat="1" x14ac:dyDescent="0.25"/>
    <row r="1359" s="45" customFormat="1" x14ac:dyDescent="0.25"/>
    <row r="1360" s="45" customFormat="1" x14ac:dyDescent="0.25"/>
    <row r="1361" s="45" customFormat="1" x14ac:dyDescent="0.25"/>
    <row r="1362" s="45" customFormat="1" x14ac:dyDescent="0.25"/>
    <row r="1363" s="45" customFormat="1" x14ac:dyDescent="0.25"/>
    <row r="1364" s="45" customFormat="1" x14ac:dyDescent="0.25"/>
    <row r="1365" s="45" customFormat="1" x14ac:dyDescent="0.25"/>
    <row r="1366" s="45" customFormat="1" x14ac:dyDescent="0.25"/>
    <row r="1367" s="45" customFormat="1" x14ac:dyDescent="0.25"/>
    <row r="1368" s="45" customFormat="1" x14ac:dyDescent="0.25"/>
    <row r="1369" s="45" customFormat="1" x14ac:dyDescent="0.25"/>
    <row r="1370" s="45" customFormat="1" x14ac:dyDescent="0.25"/>
    <row r="1371" s="45" customFormat="1" x14ac:dyDescent="0.25"/>
    <row r="1372" s="45" customFormat="1" x14ac:dyDescent="0.25"/>
    <row r="1373" s="45" customFormat="1" x14ac:dyDescent="0.25"/>
    <row r="1374" s="45" customFormat="1" x14ac:dyDescent="0.25"/>
    <row r="1375" s="45" customFormat="1" x14ac:dyDescent="0.25"/>
    <row r="1376" s="45" customFormat="1" x14ac:dyDescent="0.25"/>
    <row r="1377" s="45" customFormat="1" x14ac:dyDescent="0.25"/>
    <row r="1378" s="45" customFormat="1" x14ac:dyDescent="0.25"/>
    <row r="1379" s="45" customFormat="1" x14ac:dyDescent="0.25"/>
    <row r="1380" s="45" customFormat="1" x14ac:dyDescent="0.25"/>
    <row r="1381" s="45" customFormat="1" x14ac:dyDescent="0.25"/>
    <row r="1382" s="45" customFormat="1" x14ac:dyDescent="0.25"/>
    <row r="1383" s="45" customFormat="1" x14ac:dyDescent="0.25"/>
    <row r="1384" s="45" customFormat="1" x14ac:dyDescent="0.25"/>
    <row r="1385" s="45" customFormat="1" x14ac:dyDescent="0.25"/>
    <row r="1386" s="45" customFormat="1" x14ac:dyDescent="0.25"/>
    <row r="1387" s="45" customFormat="1" x14ac:dyDescent="0.25"/>
    <row r="1388" s="45" customFormat="1" x14ac:dyDescent="0.25"/>
    <row r="1389" s="45" customFormat="1" x14ac:dyDescent="0.25"/>
    <row r="1390" s="45" customFormat="1" x14ac:dyDescent="0.25"/>
    <row r="1391" s="45" customFormat="1" x14ac:dyDescent="0.25"/>
    <row r="1392" s="45" customFormat="1" x14ac:dyDescent="0.25"/>
    <row r="1393" s="45" customFormat="1" x14ac:dyDescent="0.25"/>
    <row r="1394" s="45" customFormat="1" x14ac:dyDescent="0.25"/>
    <row r="1395" s="45" customFormat="1" x14ac:dyDescent="0.25"/>
    <row r="1396" s="45" customFormat="1" x14ac:dyDescent="0.25"/>
    <row r="1397" s="45" customFormat="1" x14ac:dyDescent="0.25"/>
    <row r="1398" s="45" customFormat="1" x14ac:dyDescent="0.25"/>
    <row r="1399" s="45" customFormat="1" x14ac:dyDescent="0.25"/>
    <row r="1400" s="45" customFormat="1" x14ac:dyDescent="0.25"/>
    <row r="1401" s="45" customFormat="1" x14ac:dyDescent="0.25"/>
    <row r="1402" s="45" customFormat="1" x14ac:dyDescent="0.25"/>
    <row r="1403" s="45" customFormat="1" x14ac:dyDescent="0.25"/>
    <row r="1404" s="45" customFormat="1" x14ac:dyDescent="0.25"/>
    <row r="1405" s="45" customFormat="1" x14ac:dyDescent="0.25"/>
    <row r="1406" s="45" customFormat="1" x14ac:dyDescent="0.25"/>
    <row r="1407" s="45" customFormat="1" x14ac:dyDescent="0.25"/>
    <row r="1408" s="45" customFormat="1" x14ac:dyDescent="0.25"/>
    <row r="1409" s="45" customFormat="1" x14ac:dyDescent="0.25"/>
    <row r="1410" s="45" customFormat="1" x14ac:dyDescent="0.25"/>
    <row r="1411" s="45" customFormat="1" x14ac:dyDescent="0.25"/>
    <row r="1412" s="45" customFormat="1" x14ac:dyDescent="0.25"/>
    <row r="1413" s="45" customFormat="1" x14ac:dyDescent="0.25"/>
    <row r="1414" s="45" customFormat="1" x14ac:dyDescent="0.25"/>
    <row r="1415" s="45" customFormat="1" x14ac:dyDescent="0.25"/>
    <row r="1416" s="45" customFormat="1" x14ac:dyDescent="0.25"/>
    <row r="1417" s="45" customFormat="1" x14ac:dyDescent="0.25"/>
    <row r="1418" s="45" customFormat="1" x14ac:dyDescent="0.25"/>
    <row r="1419" s="45" customFormat="1" x14ac:dyDescent="0.25"/>
    <row r="1420" s="45" customFormat="1" x14ac:dyDescent="0.25"/>
    <row r="1421" s="45" customFormat="1" x14ac:dyDescent="0.25"/>
    <row r="1422" s="45" customFormat="1" x14ac:dyDescent="0.25"/>
    <row r="1423" s="45" customFormat="1" x14ac:dyDescent="0.25"/>
    <row r="1424" s="45" customFormat="1" x14ac:dyDescent="0.25"/>
    <row r="1425" s="45" customFormat="1" x14ac:dyDescent="0.25"/>
    <row r="1426" s="45" customFormat="1" x14ac:dyDescent="0.25"/>
    <row r="1427" s="45" customFormat="1" x14ac:dyDescent="0.25"/>
    <row r="1428" s="45" customFormat="1" x14ac:dyDescent="0.25"/>
    <row r="1429" s="45" customFormat="1" x14ac:dyDescent="0.25"/>
    <row r="1430" s="45" customFormat="1" x14ac:dyDescent="0.25"/>
    <row r="1431" s="45" customFormat="1" x14ac:dyDescent="0.25"/>
    <row r="1432" s="45" customFormat="1" x14ac:dyDescent="0.25"/>
    <row r="1433" s="45" customFormat="1" x14ac:dyDescent="0.25"/>
    <row r="1434" s="45" customFormat="1" x14ac:dyDescent="0.25"/>
    <row r="1435" s="45" customFormat="1" x14ac:dyDescent="0.25"/>
    <row r="1436" s="45" customFormat="1" x14ac:dyDescent="0.25"/>
    <row r="1437" s="45" customFormat="1" x14ac:dyDescent="0.25"/>
    <row r="1438" s="45" customFormat="1" x14ac:dyDescent="0.25"/>
    <row r="1439" s="45" customFormat="1" x14ac:dyDescent="0.25"/>
    <row r="1440" s="45" customFormat="1" x14ac:dyDescent="0.25"/>
    <row r="1441" s="45" customFormat="1" x14ac:dyDescent="0.25"/>
    <row r="1442" s="45" customFormat="1" x14ac:dyDescent="0.25"/>
    <row r="1443" s="45" customFormat="1" x14ac:dyDescent="0.25"/>
    <row r="1444" s="45" customFormat="1" x14ac:dyDescent="0.25"/>
    <row r="1445" s="45" customFormat="1" x14ac:dyDescent="0.25"/>
    <row r="1446" s="45" customFormat="1" x14ac:dyDescent="0.25"/>
    <row r="1447" s="45" customFormat="1" x14ac:dyDescent="0.25"/>
    <row r="1448" s="45" customFormat="1" x14ac:dyDescent="0.25"/>
    <row r="1449" s="45" customFormat="1" x14ac:dyDescent="0.25"/>
    <row r="1450" s="45" customFormat="1" x14ac:dyDescent="0.25"/>
    <row r="1451" s="45" customFormat="1" x14ac:dyDescent="0.25"/>
    <row r="1452" s="45" customFormat="1" x14ac:dyDescent="0.25"/>
    <row r="1453" s="45" customFormat="1" x14ac:dyDescent="0.25"/>
    <row r="1454" s="45" customFormat="1" x14ac:dyDescent="0.25"/>
    <row r="1455" s="45" customFormat="1" x14ac:dyDescent="0.25"/>
    <row r="1456" s="45" customFormat="1" x14ac:dyDescent="0.25"/>
    <row r="1457" s="45" customFormat="1" x14ac:dyDescent="0.25"/>
    <row r="1458" s="45" customFormat="1" x14ac:dyDescent="0.25"/>
    <row r="1459" s="45" customFormat="1" x14ac:dyDescent="0.25"/>
    <row r="1460" s="45" customFormat="1" x14ac:dyDescent="0.25"/>
    <row r="1461" s="45" customFormat="1" x14ac:dyDescent="0.25"/>
    <row r="1462" s="45" customFormat="1" x14ac:dyDescent="0.25"/>
    <row r="1463" s="45" customFormat="1" x14ac:dyDescent="0.25"/>
    <row r="1464" s="45" customFormat="1" x14ac:dyDescent="0.25"/>
    <row r="1465" s="45" customFormat="1" x14ac:dyDescent="0.25"/>
    <row r="1466" s="45" customFormat="1" x14ac:dyDescent="0.25"/>
    <row r="1467" s="45" customFormat="1" x14ac:dyDescent="0.25"/>
    <row r="1468" s="45" customFormat="1" x14ac:dyDescent="0.25"/>
    <row r="1469" s="45" customFormat="1" x14ac:dyDescent="0.25"/>
    <row r="1470" s="45" customFormat="1" x14ac:dyDescent="0.25"/>
    <row r="1471" s="45" customFormat="1" x14ac:dyDescent="0.25"/>
    <row r="1472" s="45" customFormat="1" x14ac:dyDescent="0.25"/>
    <row r="1473" s="45" customFormat="1" x14ac:dyDescent="0.25"/>
    <row r="1474" s="45" customFormat="1" x14ac:dyDescent="0.25"/>
    <row r="1475" s="45" customFormat="1" x14ac:dyDescent="0.25"/>
    <row r="1476" s="45" customFormat="1" x14ac:dyDescent="0.25"/>
    <row r="1477" s="45" customFormat="1" x14ac:dyDescent="0.25"/>
    <row r="1478" s="45" customFormat="1" x14ac:dyDescent="0.25"/>
    <row r="1479" s="45" customFormat="1" x14ac:dyDescent="0.25"/>
    <row r="1480" s="45" customFormat="1" x14ac:dyDescent="0.25"/>
    <row r="1481" s="45" customFormat="1" x14ac:dyDescent="0.25"/>
    <row r="1482" s="45" customFormat="1" x14ac:dyDescent="0.25"/>
    <row r="1483" s="45" customFormat="1" x14ac:dyDescent="0.25"/>
    <row r="1484" s="45" customFormat="1" x14ac:dyDescent="0.25"/>
    <row r="1485" s="45" customFormat="1" x14ac:dyDescent="0.25"/>
    <row r="1486" s="45" customFormat="1" x14ac:dyDescent="0.25"/>
    <row r="1487" s="45" customFormat="1" x14ac:dyDescent="0.25"/>
    <row r="1488" s="45" customFormat="1" x14ac:dyDescent="0.25"/>
    <row r="1489" s="45" customFormat="1" x14ac:dyDescent="0.25"/>
    <row r="1490" s="45" customFormat="1" x14ac:dyDescent="0.25"/>
    <row r="1491" s="45" customFormat="1" x14ac:dyDescent="0.25"/>
    <row r="1492" s="45" customFormat="1" x14ac:dyDescent="0.25"/>
    <row r="1493" s="45" customFormat="1" x14ac:dyDescent="0.25"/>
    <row r="1494" s="45" customFormat="1" x14ac:dyDescent="0.25"/>
    <row r="1495" s="45" customFormat="1" x14ac:dyDescent="0.25"/>
    <row r="1496" s="45" customFormat="1" x14ac:dyDescent="0.25"/>
    <row r="1497" s="45" customFormat="1" x14ac:dyDescent="0.25"/>
    <row r="1498" s="45" customFormat="1" x14ac:dyDescent="0.25"/>
    <row r="1499" s="45" customFormat="1" x14ac:dyDescent="0.25"/>
    <row r="1500" s="45" customFormat="1" x14ac:dyDescent="0.25"/>
    <row r="1501" s="45" customFormat="1" x14ac:dyDescent="0.25"/>
    <row r="1502" s="45" customFormat="1" x14ac:dyDescent="0.25"/>
    <row r="1503" s="45" customFormat="1" x14ac:dyDescent="0.25"/>
    <row r="1504" s="45" customFormat="1" x14ac:dyDescent="0.25"/>
    <row r="1505" s="45" customFormat="1" x14ac:dyDescent="0.25"/>
    <row r="1506" s="45" customFormat="1" x14ac:dyDescent="0.25"/>
    <row r="1507" s="45" customFormat="1" x14ac:dyDescent="0.25"/>
    <row r="1508" s="45" customFormat="1" x14ac:dyDescent="0.25"/>
    <row r="1509" s="45" customFormat="1" x14ac:dyDescent="0.25"/>
    <row r="1510" s="45" customFormat="1" x14ac:dyDescent="0.25"/>
    <row r="1511" s="45" customFormat="1" x14ac:dyDescent="0.25"/>
    <row r="1512" s="45" customFormat="1" x14ac:dyDescent="0.25"/>
    <row r="1513" s="45" customFormat="1" x14ac:dyDescent="0.25"/>
    <row r="1514" s="45" customFormat="1" x14ac:dyDescent="0.25"/>
    <row r="1515" s="45" customFormat="1" x14ac:dyDescent="0.25"/>
    <row r="1516" s="45" customFormat="1" x14ac:dyDescent="0.25"/>
    <row r="1517" s="45" customFormat="1" x14ac:dyDescent="0.25"/>
    <row r="1518" s="45" customFormat="1" x14ac:dyDescent="0.25"/>
    <row r="1519" s="45" customFormat="1" x14ac:dyDescent="0.25"/>
    <row r="1520" s="45" customFormat="1" x14ac:dyDescent="0.25"/>
    <row r="1521" s="45" customFormat="1" x14ac:dyDescent="0.25"/>
    <row r="1522" s="45" customFormat="1" x14ac:dyDescent="0.25"/>
    <row r="1523" s="45" customFormat="1" x14ac:dyDescent="0.25"/>
    <row r="1524" s="45" customFormat="1" x14ac:dyDescent="0.25"/>
    <row r="1525" s="45" customFormat="1" x14ac:dyDescent="0.25"/>
    <row r="1526" s="45" customFormat="1" x14ac:dyDescent="0.25"/>
    <row r="1527" s="45" customFormat="1" x14ac:dyDescent="0.25"/>
    <row r="1528" s="45" customFormat="1" x14ac:dyDescent="0.25"/>
    <row r="1529" s="45" customFormat="1" x14ac:dyDescent="0.25"/>
    <row r="1530" s="45" customFormat="1" x14ac:dyDescent="0.25"/>
    <row r="1531" s="45" customFormat="1" x14ac:dyDescent="0.25"/>
    <row r="1532" s="45" customFormat="1" x14ac:dyDescent="0.25"/>
    <row r="1533" s="45" customFormat="1" x14ac:dyDescent="0.25"/>
    <row r="1534" s="45" customFormat="1" x14ac:dyDescent="0.25"/>
    <row r="1535" s="45" customFormat="1" x14ac:dyDescent="0.25"/>
    <row r="1536" s="45" customFormat="1" x14ac:dyDescent="0.25"/>
    <row r="1537" s="45" customFormat="1" x14ac:dyDescent="0.25"/>
    <row r="1538" s="45" customFormat="1" x14ac:dyDescent="0.25"/>
    <row r="1539" s="45" customFormat="1" x14ac:dyDescent="0.25"/>
    <row r="1540" s="45" customFormat="1" x14ac:dyDescent="0.25"/>
    <row r="1541" s="45" customFormat="1" x14ac:dyDescent="0.25"/>
    <row r="1542" s="45" customFormat="1" x14ac:dyDescent="0.25"/>
    <row r="1543" s="45" customFormat="1" x14ac:dyDescent="0.25"/>
    <row r="1544" s="45" customFormat="1" x14ac:dyDescent="0.25"/>
    <row r="1545" s="45" customFormat="1" x14ac:dyDescent="0.25"/>
    <row r="1546" s="45" customFormat="1" x14ac:dyDescent="0.25"/>
    <row r="1547" s="45" customFormat="1" x14ac:dyDescent="0.25"/>
    <row r="1548" s="45" customFormat="1" x14ac:dyDescent="0.25"/>
    <row r="1549" s="45" customFormat="1" x14ac:dyDescent="0.25"/>
    <row r="1550" s="45" customFormat="1" x14ac:dyDescent="0.25"/>
    <row r="1551" s="45" customFormat="1" x14ac:dyDescent="0.25"/>
    <row r="1552" s="45" customFormat="1" x14ac:dyDescent="0.25"/>
    <row r="1553" spans="1:223" s="45" customFormat="1" x14ac:dyDescent="0.25"/>
    <row r="1554" spans="1:223" s="45" customFormat="1" x14ac:dyDescent="0.25"/>
    <row r="1555" spans="1:223" s="45" customFormat="1" x14ac:dyDescent="0.25"/>
    <row r="1556" spans="1:223" s="45" customFormat="1" x14ac:dyDescent="0.25"/>
    <row r="1557" spans="1:223" s="45" customFormat="1" x14ac:dyDescent="0.25"/>
    <row r="1558" spans="1:223" s="45" customFormat="1" x14ac:dyDescent="0.25"/>
    <row r="1559" spans="1:223" s="45" customFormat="1" x14ac:dyDescent="0.25"/>
    <row r="1560" spans="1:223" s="45" customFormat="1" x14ac:dyDescent="0.25"/>
    <row r="1561" spans="1:223" s="45" customFormat="1" x14ac:dyDescent="0.25"/>
    <row r="1562" spans="1:223" s="45" customFormat="1" x14ac:dyDescent="0.25"/>
    <row r="1563" spans="1:223" s="45" customFormat="1" x14ac:dyDescent="0.25"/>
    <row r="1564" spans="1:223" s="45" customFormat="1" x14ac:dyDescent="0.25"/>
    <row r="1565" spans="1:223" s="45" customFormat="1" x14ac:dyDescent="0.25"/>
    <row r="1566" spans="1:223" s="54" customFormat="1" x14ac:dyDescent="0.25">
      <c r="A1566" s="45"/>
      <c r="K1566" s="45"/>
      <c r="L1566" s="45"/>
      <c r="M1566" s="45"/>
      <c r="N1566" s="45"/>
      <c r="O1566" s="45"/>
      <c r="P1566" s="45"/>
      <c r="Q1566" s="45"/>
      <c r="R1566" s="45"/>
      <c r="S1566" s="45"/>
      <c r="T1566" s="45"/>
      <c r="U1566" s="45"/>
      <c r="V1566" s="45"/>
      <c r="W1566" s="45"/>
      <c r="X1566" s="45"/>
      <c r="Y1566" s="45"/>
      <c r="Z1566" s="45"/>
      <c r="AA1566" s="45"/>
      <c r="AB1566" s="45"/>
      <c r="AC1566" s="45"/>
      <c r="AD1566" s="45"/>
      <c r="AE1566" s="45"/>
      <c r="AF1566" s="45"/>
      <c r="AG1566" s="45"/>
      <c r="AH1566" s="45"/>
      <c r="AI1566" s="45"/>
      <c r="AJ1566" s="45"/>
      <c r="AK1566" s="45"/>
      <c r="AL1566" s="45"/>
      <c r="AM1566" s="45"/>
      <c r="AN1566" s="45"/>
      <c r="AO1566" s="45"/>
      <c r="AP1566" s="45"/>
      <c r="AQ1566" s="45"/>
      <c r="AR1566" s="45"/>
      <c r="AS1566" s="45"/>
      <c r="AT1566" s="45"/>
      <c r="AU1566" s="45"/>
      <c r="AV1566" s="45"/>
      <c r="AW1566" s="45"/>
      <c r="AX1566" s="45"/>
      <c r="AY1566" s="45"/>
      <c r="AZ1566" s="45"/>
      <c r="BA1566" s="45"/>
      <c r="BB1566" s="45"/>
      <c r="BC1566" s="45"/>
      <c r="BD1566" s="45"/>
      <c r="BE1566" s="45"/>
      <c r="BF1566" s="45"/>
      <c r="BG1566" s="45"/>
      <c r="BH1566" s="45"/>
      <c r="BI1566" s="45"/>
      <c r="BJ1566" s="45"/>
      <c r="BK1566" s="45"/>
      <c r="BL1566" s="45"/>
      <c r="BM1566" s="45"/>
      <c r="BN1566" s="45"/>
      <c r="BO1566" s="45"/>
      <c r="BP1566" s="45"/>
      <c r="BQ1566" s="45"/>
      <c r="BR1566" s="45"/>
      <c r="BS1566" s="45"/>
      <c r="BT1566" s="45"/>
      <c r="BU1566" s="45"/>
      <c r="BV1566" s="45"/>
      <c r="BW1566" s="45"/>
      <c r="BX1566" s="45"/>
      <c r="BY1566" s="45"/>
      <c r="BZ1566" s="45"/>
      <c r="CA1566" s="45"/>
      <c r="CB1566" s="45"/>
      <c r="CC1566" s="45"/>
      <c r="CD1566" s="45"/>
      <c r="CE1566" s="45"/>
      <c r="CF1566" s="45"/>
      <c r="CG1566" s="45"/>
      <c r="CH1566" s="45"/>
      <c r="CI1566" s="45"/>
      <c r="CJ1566" s="45"/>
      <c r="CK1566" s="45"/>
      <c r="CL1566" s="45"/>
      <c r="CM1566" s="45"/>
      <c r="CN1566" s="45"/>
      <c r="CO1566" s="45"/>
      <c r="CP1566" s="45"/>
      <c r="CQ1566" s="45"/>
      <c r="CR1566" s="45"/>
      <c r="CS1566" s="45"/>
      <c r="CT1566" s="45"/>
      <c r="CU1566" s="45"/>
      <c r="CV1566" s="45"/>
      <c r="CW1566" s="45"/>
      <c r="CX1566" s="45"/>
      <c r="CY1566" s="45"/>
      <c r="CZ1566" s="45"/>
      <c r="DA1566" s="45"/>
      <c r="DB1566" s="45"/>
      <c r="DC1566" s="45"/>
      <c r="DD1566" s="45"/>
      <c r="DE1566" s="45"/>
      <c r="DF1566" s="45"/>
      <c r="DG1566" s="45"/>
      <c r="DH1566" s="45"/>
      <c r="DI1566" s="45"/>
      <c r="DJ1566" s="45"/>
      <c r="DK1566" s="45"/>
      <c r="DL1566" s="45"/>
      <c r="DM1566" s="45"/>
      <c r="DN1566" s="45"/>
      <c r="DO1566" s="45"/>
      <c r="DP1566" s="45"/>
      <c r="DQ1566" s="45"/>
      <c r="DR1566" s="45"/>
      <c r="DS1566" s="45"/>
      <c r="DT1566" s="45"/>
      <c r="DU1566" s="45"/>
      <c r="DV1566" s="45"/>
      <c r="DW1566" s="45"/>
      <c r="DX1566" s="45"/>
      <c r="DY1566" s="45"/>
      <c r="DZ1566" s="45"/>
      <c r="EA1566" s="45"/>
      <c r="EB1566" s="45"/>
      <c r="EC1566" s="45"/>
      <c r="ED1566" s="45"/>
      <c r="EE1566" s="45"/>
      <c r="EF1566" s="45"/>
      <c r="EG1566" s="45"/>
      <c r="EH1566" s="45"/>
      <c r="EI1566" s="45"/>
      <c r="EJ1566" s="45"/>
      <c r="EK1566" s="45"/>
      <c r="EL1566" s="45"/>
      <c r="EM1566" s="45"/>
      <c r="EN1566" s="45"/>
      <c r="EO1566" s="45"/>
      <c r="EP1566" s="45"/>
      <c r="EQ1566" s="45"/>
      <c r="ER1566" s="45"/>
      <c r="ES1566" s="45"/>
      <c r="ET1566" s="45"/>
      <c r="EU1566" s="45"/>
      <c r="EV1566" s="45"/>
      <c r="EW1566" s="45"/>
      <c r="EX1566" s="45"/>
      <c r="EY1566" s="45"/>
      <c r="EZ1566" s="45"/>
      <c r="FA1566" s="45"/>
      <c r="FB1566" s="45"/>
      <c r="FC1566" s="45"/>
      <c r="FD1566" s="45"/>
      <c r="FE1566" s="45"/>
      <c r="FF1566" s="45"/>
      <c r="FG1566" s="45"/>
      <c r="FH1566" s="45"/>
      <c r="FI1566" s="45"/>
      <c r="FJ1566" s="45"/>
      <c r="FK1566" s="45"/>
      <c r="FL1566" s="45"/>
      <c r="FM1566" s="45"/>
      <c r="FN1566" s="45"/>
      <c r="FO1566" s="45"/>
      <c r="FP1566" s="45"/>
      <c r="FQ1566" s="45"/>
      <c r="FR1566" s="45"/>
      <c r="FS1566" s="45"/>
      <c r="FT1566" s="45"/>
      <c r="FU1566" s="45"/>
      <c r="FV1566" s="45"/>
      <c r="FW1566" s="45"/>
      <c r="FX1566" s="45"/>
      <c r="FY1566" s="45"/>
      <c r="FZ1566" s="45"/>
      <c r="GA1566" s="45"/>
      <c r="GB1566" s="45"/>
      <c r="GC1566" s="45"/>
      <c r="GD1566" s="45"/>
      <c r="GE1566" s="45"/>
      <c r="GF1566" s="45"/>
      <c r="GG1566" s="45"/>
      <c r="GH1566" s="45"/>
      <c r="GI1566" s="45"/>
      <c r="GJ1566" s="45"/>
      <c r="GK1566" s="45"/>
      <c r="GL1566" s="45"/>
      <c r="GM1566" s="45"/>
      <c r="GN1566" s="45"/>
      <c r="GO1566" s="45"/>
      <c r="GP1566" s="45"/>
      <c r="GQ1566" s="45"/>
      <c r="GR1566" s="45"/>
      <c r="GS1566" s="45"/>
      <c r="GT1566" s="45"/>
      <c r="GU1566" s="45"/>
      <c r="GV1566" s="45"/>
      <c r="GW1566" s="45"/>
      <c r="GX1566" s="45"/>
      <c r="GY1566" s="45"/>
      <c r="GZ1566" s="45"/>
      <c r="HA1566" s="45"/>
      <c r="HB1566" s="45"/>
      <c r="HC1566" s="45"/>
      <c r="HD1566" s="45"/>
      <c r="HE1566" s="45"/>
      <c r="HF1566" s="45"/>
      <c r="HG1566" s="45"/>
      <c r="HH1566" s="45"/>
      <c r="HI1566" s="45"/>
      <c r="HJ1566" s="45"/>
      <c r="HK1566" s="45"/>
      <c r="HL1566" s="45"/>
      <c r="HM1566" s="45"/>
      <c r="HN1566" s="45"/>
      <c r="HO1566" s="45"/>
    </row>
    <row r="1567" spans="1:223" s="54" customFormat="1" x14ac:dyDescent="0.25">
      <c r="A1567" s="45"/>
      <c r="K1567" s="45"/>
      <c r="L1567" s="45"/>
      <c r="M1567" s="45"/>
      <c r="N1567" s="45"/>
      <c r="O1567" s="45"/>
      <c r="P1567" s="45"/>
      <c r="Q1567" s="45"/>
      <c r="R1567" s="45"/>
      <c r="S1567" s="45"/>
      <c r="T1567" s="45"/>
      <c r="U1567" s="45"/>
      <c r="V1567" s="45"/>
      <c r="W1567" s="45"/>
      <c r="X1567" s="45"/>
      <c r="Y1567" s="45"/>
      <c r="Z1567" s="45"/>
      <c r="AA1567" s="45"/>
      <c r="AB1567" s="45"/>
      <c r="AC1567" s="45"/>
      <c r="AD1567" s="45"/>
      <c r="AE1567" s="45"/>
      <c r="AF1567" s="45"/>
      <c r="AG1567" s="45"/>
      <c r="AH1567" s="45"/>
      <c r="AI1567" s="45"/>
      <c r="AJ1567" s="45"/>
      <c r="AK1567" s="45"/>
      <c r="AL1567" s="45"/>
      <c r="AM1567" s="45"/>
      <c r="AN1567" s="45"/>
      <c r="AO1567" s="45"/>
      <c r="AP1567" s="45"/>
      <c r="AQ1567" s="45"/>
      <c r="AR1567" s="45"/>
      <c r="AS1567" s="45"/>
      <c r="AT1567" s="45"/>
      <c r="AU1567" s="45"/>
      <c r="AV1567" s="45"/>
      <c r="AW1567" s="45"/>
      <c r="AX1567" s="45"/>
      <c r="AY1567" s="45"/>
      <c r="AZ1567" s="45"/>
      <c r="BA1567" s="45"/>
      <c r="BB1567" s="45"/>
      <c r="BC1567" s="45"/>
      <c r="BD1567" s="45"/>
      <c r="BE1567" s="45"/>
      <c r="BF1567" s="45"/>
      <c r="BG1567" s="45"/>
      <c r="BH1567" s="45"/>
      <c r="BI1567" s="45"/>
      <c r="BJ1567" s="45"/>
      <c r="BK1567" s="45"/>
      <c r="BL1567" s="45"/>
      <c r="BM1567" s="45"/>
      <c r="BN1567" s="45"/>
      <c r="BO1567" s="45"/>
      <c r="BP1567" s="45"/>
      <c r="BQ1567" s="45"/>
      <c r="BR1567" s="45"/>
      <c r="BS1567" s="45"/>
      <c r="BT1567" s="45"/>
      <c r="BU1567" s="45"/>
      <c r="BV1567" s="45"/>
      <c r="BW1567" s="45"/>
      <c r="BX1567" s="45"/>
      <c r="BY1567" s="45"/>
      <c r="BZ1567" s="45"/>
      <c r="CA1567" s="45"/>
      <c r="CB1567" s="45"/>
      <c r="CC1567" s="45"/>
      <c r="CD1567" s="45"/>
      <c r="CE1567" s="45"/>
      <c r="CF1567" s="45"/>
      <c r="CG1567" s="45"/>
      <c r="CH1567" s="45"/>
      <c r="CI1567" s="45"/>
      <c r="CJ1567" s="45"/>
      <c r="CK1567" s="45"/>
      <c r="CL1567" s="45"/>
      <c r="CM1567" s="45"/>
      <c r="CN1567" s="45"/>
      <c r="CO1567" s="45"/>
      <c r="CP1567" s="45"/>
      <c r="CQ1567" s="45"/>
      <c r="CR1567" s="45"/>
      <c r="CS1567" s="45"/>
      <c r="CT1567" s="45"/>
      <c r="CU1567" s="45"/>
      <c r="CV1567" s="45"/>
      <c r="CW1567" s="45"/>
      <c r="CX1567" s="45"/>
      <c r="CY1567" s="45"/>
      <c r="CZ1567" s="45"/>
      <c r="DA1567" s="45"/>
      <c r="DB1567" s="45"/>
      <c r="DC1567" s="45"/>
      <c r="DD1567" s="45"/>
      <c r="DE1567" s="45"/>
      <c r="DF1567" s="45"/>
      <c r="DG1567" s="45"/>
      <c r="DH1567" s="45"/>
      <c r="DI1567" s="45"/>
      <c r="DJ1567" s="45"/>
      <c r="DK1567" s="45"/>
      <c r="DL1567" s="45"/>
      <c r="DM1567" s="45"/>
      <c r="DN1567" s="45"/>
      <c r="DO1567" s="45"/>
      <c r="DP1567" s="45"/>
      <c r="DQ1567" s="45"/>
      <c r="DR1567" s="45"/>
      <c r="DS1567" s="45"/>
      <c r="DT1567" s="45"/>
      <c r="DU1567" s="45"/>
      <c r="DV1567" s="45"/>
      <c r="DW1567" s="45"/>
      <c r="DX1567" s="45"/>
      <c r="DY1567" s="45"/>
      <c r="DZ1567" s="45"/>
      <c r="EA1567" s="45"/>
      <c r="EB1567" s="45"/>
      <c r="EC1567" s="45"/>
      <c r="ED1567" s="45"/>
      <c r="EE1567" s="45"/>
      <c r="EF1567" s="45"/>
      <c r="EG1567" s="45"/>
      <c r="EH1567" s="45"/>
      <c r="EI1567" s="45"/>
      <c r="EJ1567" s="45"/>
      <c r="EK1567" s="45"/>
      <c r="EL1567" s="45"/>
      <c r="EM1567" s="45"/>
      <c r="EN1567" s="45"/>
      <c r="EO1567" s="45"/>
      <c r="EP1567" s="45"/>
      <c r="EQ1567" s="45"/>
      <c r="ER1567" s="45"/>
      <c r="ES1567" s="45"/>
      <c r="ET1567" s="45"/>
      <c r="EU1567" s="45"/>
      <c r="EV1567" s="45"/>
      <c r="EW1567" s="45"/>
      <c r="EX1567" s="45"/>
      <c r="EY1567" s="45"/>
      <c r="EZ1567" s="45"/>
      <c r="FA1567" s="45"/>
      <c r="FB1567" s="45"/>
      <c r="FC1567" s="45"/>
      <c r="FD1567" s="45"/>
      <c r="FE1567" s="45"/>
      <c r="FF1567" s="45"/>
      <c r="FG1567" s="45"/>
      <c r="FH1567" s="45"/>
      <c r="FI1567" s="45"/>
      <c r="FJ1567" s="45"/>
      <c r="FK1567" s="45"/>
      <c r="FL1567" s="45"/>
      <c r="FM1567" s="45"/>
      <c r="FN1567" s="45"/>
      <c r="FO1567" s="45"/>
      <c r="FP1567" s="45"/>
      <c r="FQ1567" s="45"/>
      <c r="FR1567" s="45"/>
      <c r="FS1567" s="45"/>
      <c r="FT1567" s="45"/>
      <c r="FU1567" s="45"/>
      <c r="FV1567" s="45"/>
      <c r="FW1567" s="45"/>
      <c r="FX1567" s="45"/>
      <c r="FY1567" s="45"/>
      <c r="FZ1567" s="45"/>
      <c r="GA1567" s="45"/>
      <c r="GB1567" s="45"/>
      <c r="GC1567" s="45"/>
      <c r="GD1567" s="45"/>
      <c r="GE1567" s="45"/>
      <c r="GF1567" s="45"/>
      <c r="GG1567" s="45"/>
      <c r="GH1567" s="45"/>
      <c r="GI1567" s="45"/>
      <c r="GJ1567" s="45"/>
      <c r="GK1567" s="45"/>
      <c r="GL1567" s="45"/>
      <c r="GM1567" s="45"/>
      <c r="GN1567" s="45"/>
      <c r="GO1567" s="45"/>
      <c r="GP1567" s="45"/>
      <c r="GQ1567" s="45"/>
      <c r="GR1567" s="45"/>
      <c r="GS1567" s="45"/>
      <c r="GT1567" s="45"/>
      <c r="GU1567" s="45"/>
      <c r="GV1567" s="45"/>
      <c r="GW1567" s="45"/>
      <c r="GX1567" s="45"/>
      <c r="GY1567" s="45"/>
      <c r="GZ1567" s="45"/>
      <c r="HA1567" s="45"/>
      <c r="HB1567" s="45"/>
      <c r="HC1567" s="45"/>
      <c r="HD1567" s="45"/>
      <c r="HE1567" s="45"/>
      <c r="HF1567" s="45"/>
      <c r="HG1567" s="45"/>
      <c r="HH1567" s="45"/>
      <c r="HI1567" s="45"/>
      <c r="HJ1567" s="45"/>
      <c r="HK1567" s="45"/>
      <c r="HL1567" s="45"/>
      <c r="HM1567" s="45"/>
      <c r="HN1567" s="45"/>
      <c r="HO1567" s="45"/>
    </row>
    <row r="1568" spans="1:223" s="54" customFormat="1" x14ac:dyDescent="0.25">
      <c r="A1568" s="45"/>
      <c r="K1568" s="45"/>
      <c r="L1568" s="45"/>
      <c r="M1568" s="45"/>
      <c r="N1568" s="45"/>
      <c r="O1568" s="45"/>
      <c r="P1568" s="45"/>
      <c r="Q1568" s="45"/>
      <c r="R1568" s="45"/>
      <c r="S1568" s="45"/>
      <c r="T1568" s="45"/>
      <c r="U1568" s="45"/>
      <c r="V1568" s="45"/>
      <c r="W1568" s="45"/>
      <c r="X1568" s="45"/>
      <c r="Y1568" s="45"/>
      <c r="Z1568" s="45"/>
      <c r="AA1568" s="45"/>
      <c r="AB1568" s="45"/>
      <c r="AC1568" s="45"/>
      <c r="AD1568" s="45"/>
      <c r="AE1568" s="45"/>
      <c r="AF1568" s="45"/>
      <c r="AG1568" s="45"/>
      <c r="AH1568" s="45"/>
      <c r="AI1568" s="45"/>
      <c r="AJ1568" s="45"/>
      <c r="AK1568" s="45"/>
      <c r="AL1568" s="45"/>
      <c r="AM1568" s="45"/>
      <c r="AN1568" s="45"/>
      <c r="AO1568" s="45"/>
      <c r="AP1568" s="45"/>
      <c r="AQ1568" s="45"/>
      <c r="AR1568" s="45"/>
      <c r="AS1568" s="45"/>
      <c r="AT1568" s="45"/>
      <c r="AU1568" s="45"/>
      <c r="AV1568" s="45"/>
      <c r="AW1568" s="45"/>
      <c r="AX1568" s="45"/>
      <c r="AY1568" s="45"/>
      <c r="AZ1568" s="45"/>
      <c r="BA1568" s="45"/>
      <c r="BB1568" s="45"/>
      <c r="BC1568" s="45"/>
      <c r="BD1568" s="45"/>
      <c r="BE1568" s="45"/>
      <c r="BF1568" s="45"/>
      <c r="BG1568" s="45"/>
      <c r="BH1568" s="45"/>
      <c r="BI1568" s="45"/>
      <c r="BJ1568" s="45"/>
      <c r="BK1568" s="45"/>
      <c r="BL1568" s="45"/>
      <c r="BM1568" s="45"/>
      <c r="BN1568" s="45"/>
      <c r="BO1568" s="45"/>
      <c r="BP1568" s="45"/>
      <c r="BQ1568" s="45"/>
      <c r="BR1568" s="45"/>
      <c r="BS1568" s="45"/>
      <c r="BT1568" s="45"/>
      <c r="BU1568" s="45"/>
      <c r="BV1568" s="45"/>
      <c r="BW1568" s="45"/>
      <c r="BX1568" s="45"/>
      <c r="BY1568" s="45"/>
      <c r="BZ1568" s="45"/>
      <c r="CA1568" s="45"/>
      <c r="CB1568" s="45"/>
      <c r="CC1568" s="45"/>
      <c r="CD1568" s="45"/>
      <c r="CE1568" s="45"/>
      <c r="CF1568" s="45"/>
      <c r="CG1568" s="45"/>
      <c r="CH1568" s="45"/>
      <c r="CI1568" s="45"/>
      <c r="CJ1568" s="45"/>
      <c r="CK1568" s="45"/>
      <c r="CL1568" s="45"/>
      <c r="CM1568" s="45"/>
      <c r="CN1568" s="45"/>
      <c r="CO1568" s="45"/>
      <c r="CP1568" s="45"/>
      <c r="CQ1568" s="45"/>
      <c r="CR1568" s="45"/>
      <c r="CS1568" s="45"/>
      <c r="CT1568" s="45"/>
      <c r="CU1568" s="45"/>
      <c r="CV1568" s="45"/>
      <c r="CW1568" s="45"/>
      <c r="CX1568" s="45"/>
      <c r="CY1568" s="45"/>
      <c r="CZ1568" s="45"/>
      <c r="DA1568" s="45"/>
      <c r="DB1568" s="45"/>
      <c r="DC1568" s="45"/>
      <c r="DD1568" s="45"/>
      <c r="DE1568" s="45"/>
      <c r="DF1568" s="45"/>
      <c r="DG1568" s="45"/>
      <c r="DH1568" s="45"/>
      <c r="DI1568" s="45"/>
      <c r="DJ1568" s="45"/>
      <c r="DK1568" s="45"/>
      <c r="DL1568" s="45"/>
      <c r="DM1568" s="45"/>
      <c r="DN1568" s="45"/>
      <c r="DO1568" s="45"/>
      <c r="DP1568" s="45"/>
      <c r="DQ1568" s="45"/>
      <c r="DR1568" s="45"/>
      <c r="DS1568" s="45"/>
      <c r="DT1568" s="45"/>
      <c r="DU1568" s="45"/>
      <c r="DV1568" s="45"/>
      <c r="DW1568" s="45"/>
      <c r="DX1568" s="45"/>
      <c r="DY1568" s="45"/>
      <c r="DZ1568" s="45"/>
      <c r="EA1568" s="45"/>
      <c r="EB1568" s="45"/>
      <c r="EC1568" s="45"/>
      <c r="ED1568" s="45"/>
      <c r="EE1568" s="45"/>
      <c r="EF1568" s="45"/>
      <c r="EG1568" s="45"/>
      <c r="EH1568" s="45"/>
      <c r="EI1568" s="45"/>
      <c r="EJ1568" s="45"/>
      <c r="EK1568" s="45"/>
      <c r="EL1568" s="45"/>
      <c r="EM1568" s="45"/>
      <c r="EN1568" s="45"/>
      <c r="EO1568" s="45"/>
      <c r="EP1568" s="45"/>
      <c r="EQ1568" s="45"/>
      <c r="ER1568" s="45"/>
      <c r="ES1568" s="45"/>
      <c r="ET1568" s="45"/>
      <c r="EU1568" s="45"/>
      <c r="EV1568" s="45"/>
      <c r="EW1568" s="45"/>
      <c r="EX1568" s="45"/>
      <c r="EY1568" s="45"/>
      <c r="EZ1568" s="45"/>
      <c r="FA1568" s="45"/>
      <c r="FB1568" s="45"/>
      <c r="FC1568" s="45"/>
      <c r="FD1568" s="45"/>
      <c r="FE1568" s="45"/>
      <c r="FF1568" s="45"/>
      <c r="FG1568" s="45"/>
      <c r="FH1568" s="45"/>
      <c r="FI1568" s="45"/>
      <c r="FJ1568" s="45"/>
      <c r="FK1568" s="45"/>
      <c r="FL1568" s="45"/>
      <c r="FM1568" s="45"/>
      <c r="FN1568" s="45"/>
      <c r="FO1568" s="45"/>
      <c r="FP1568" s="45"/>
      <c r="FQ1568" s="45"/>
      <c r="FR1568" s="45"/>
      <c r="FS1568" s="45"/>
      <c r="FT1568" s="45"/>
      <c r="FU1568" s="45"/>
      <c r="FV1568" s="45"/>
      <c r="FW1568" s="45"/>
      <c r="FX1568" s="45"/>
      <c r="FY1568" s="45"/>
      <c r="FZ1568" s="45"/>
      <c r="GA1568" s="45"/>
      <c r="GB1568" s="45"/>
      <c r="GC1568" s="45"/>
      <c r="GD1568" s="45"/>
      <c r="GE1568" s="45"/>
      <c r="GF1568" s="45"/>
      <c r="GG1568" s="45"/>
      <c r="GH1568" s="45"/>
      <c r="GI1568" s="45"/>
      <c r="GJ1568" s="45"/>
      <c r="GK1568" s="45"/>
      <c r="GL1568" s="45"/>
      <c r="GM1568" s="45"/>
      <c r="GN1568" s="45"/>
      <c r="GO1568" s="45"/>
      <c r="GP1568" s="45"/>
      <c r="GQ1568" s="45"/>
      <c r="GR1568" s="45"/>
      <c r="GS1568" s="45"/>
      <c r="GT1568" s="45"/>
      <c r="GU1568" s="45"/>
      <c r="GV1568" s="45"/>
      <c r="GW1568" s="45"/>
      <c r="GX1568" s="45"/>
      <c r="GY1568" s="45"/>
      <c r="GZ1568" s="45"/>
      <c r="HA1568" s="45"/>
      <c r="HB1568" s="45"/>
      <c r="HC1568" s="45"/>
      <c r="HD1568" s="45"/>
      <c r="HE1568" s="45"/>
      <c r="HF1568" s="45"/>
      <c r="HG1568" s="45"/>
      <c r="HH1568" s="45"/>
      <c r="HI1568" s="45"/>
      <c r="HJ1568" s="45"/>
      <c r="HK1568" s="45"/>
      <c r="HL1568" s="45"/>
      <c r="HM1568" s="45"/>
      <c r="HN1568" s="45"/>
      <c r="HO1568" s="45"/>
    </row>
    <row r="1569" spans="1:223" s="54" customFormat="1" x14ac:dyDescent="0.25">
      <c r="A1569" s="45"/>
      <c r="K1569" s="45"/>
      <c r="L1569" s="45"/>
      <c r="M1569" s="45"/>
      <c r="N1569" s="45"/>
      <c r="O1569" s="45"/>
      <c r="P1569" s="45"/>
      <c r="Q1569" s="45"/>
      <c r="R1569" s="45"/>
      <c r="S1569" s="45"/>
      <c r="T1569" s="45"/>
      <c r="U1569" s="45"/>
      <c r="V1569" s="45"/>
      <c r="W1569" s="45"/>
      <c r="X1569" s="45"/>
      <c r="Y1569" s="45"/>
      <c r="Z1569" s="45"/>
      <c r="AA1569" s="45"/>
      <c r="AB1569" s="45"/>
      <c r="AC1569" s="45"/>
      <c r="AD1569" s="45"/>
      <c r="AE1569" s="45"/>
      <c r="AF1569" s="45"/>
      <c r="AG1569" s="45"/>
      <c r="AH1569" s="45"/>
      <c r="AI1569" s="45"/>
      <c r="AJ1569" s="45"/>
      <c r="AK1569" s="45"/>
      <c r="AL1569" s="45"/>
      <c r="AM1569" s="45"/>
      <c r="AN1569" s="45"/>
      <c r="AO1569" s="45"/>
      <c r="AP1569" s="45"/>
      <c r="AQ1569" s="45"/>
      <c r="AR1569" s="45"/>
      <c r="AS1569" s="45"/>
      <c r="AT1569" s="45"/>
      <c r="AU1569" s="45"/>
      <c r="AV1569" s="45"/>
      <c r="AW1569" s="45"/>
      <c r="AX1569" s="45"/>
      <c r="AY1569" s="45"/>
      <c r="AZ1569" s="45"/>
      <c r="BA1569" s="45"/>
      <c r="BB1569" s="45"/>
      <c r="BC1569" s="45"/>
      <c r="BD1569" s="45"/>
      <c r="BE1569" s="45"/>
      <c r="BF1569" s="45"/>
      <c r="BG1569" s="45"/>
      <c r="BH1569" s="45"/>
      <c r="BI1569" s="45"/>
      <c r="BJ1569" s="45"/>
      <c r="BK1569" s="45"/>
      <c r="BL1569" s="45"/>
      <c r="BM1569" s="45"/>
      <c r="BN1569" s="45"/>
      <c r="BO1569" s="45"/>
      <c r="BP1569" s="45"/>
      <c r="BQ1569" s="45"/>
      <c r="BR1569" s="45"/>
      <c r="BS1569" s="45"/>
      <c r="BT1569" s="45"/>
      <c r="BU1569" s="45"/>
      <c r="BV1569" s="45"/>
      <c r="BW1569" s="45"/>
      <c r="BX1569" s="45"/>
      <c r="BY1569" s="45"/>
      <c r="BZ1569" s="45"/>
      <c r="CA1569" s="45"/>
      <c r="CB1569" s="45"/>
      <c r="CC1569" s="45"/>
      <c r="CD1569" s="45"/>
      <c r="CE1569" s="45"/>
      <c r="CF1569" s="45"/>
      <c r="CG1569" s="45"/>
      <c r="CH1569" s="45"/>
      <c r="CI1569" s="45"/>
      <c r="CJ1569" s="45"/>
      <c r="CK1569" s="45"/>
      <c r="CL1569" s="45"/>
      <c r="CM1569" s="45"/>
      <c r="CN1569" s="45"/>
      <c r="CO1569" s="45"/>
      <c r="CP1569" s="45"/>
      <c r="CQ1569" s="45"/>
      <c r="CR1569" s="45"/>
      <c r="CS1569" s="45"/>
      <c r="CT1569" s="45"/>
      <c r="CU1569" s="45"/>
      <c r="CV1569" s="45"/>
      <c r="CW1569" s="45"/>
      <c r="CX1569" s="45"/>
      <c r="CY1569" s="45"/>
      <c r="CZ1569" s="45"/>
      <c r="DA1569" s="45"/>
      <c r="DB1569" s="45"/>
      <c r="DC1569" s="45"/>
      <c r="DD1569" s="45"/>
      <c r="DE1569" s="45"/>
      <c r="DF1569" s="45"/>
      <c r="DG1569" s="45"/>
      <c r="DH1569" s="45"/>
      <c r="DI1569" s="45"/>
      <c r="DJ1569" s="45"/>
      <c r="DK1569" s="45"/>
      <c r="DL1569" s="45"/>
      <c r="DM1569" s="45"/>
      <c r="DN1569" s="45"/>
      <c r="DO1569" s="45"/>
      <c r="DP1569" s="45"/>
      <c r="DQ1569" s="45"/>
      <c r="DR1569" s="45"/>
      <c r="DS1569" s="45"/>
      <c r="DT1569" s="45"/>
      <c r="DU1569" s="45"/>
      <c r="DV1569" s="45"/>
      <c r="DW1569" s="45"/>
      <c r="DX1569" s="45"/>
      <c r="DY1569" s="45"/>
      <c r="DZ1569" s="45"/>
      <c r="EA1569" s="45"/>
      <c r="EB1569" s="45"/>
      <c r="EC1569" s="45"/>
      <c r="ED1569" s="45"/>
      <c r="EE1569" s="45"/>
      <c r="EF1569" s="45"/>
      <c r="EG1569" s="45"/>
      <c r="EH1569" s="45"/>
      <c r="EI1569" s="45"/>
      <c r="EJ1569" s="45"/>
      <c r="EK1569" s="45"/>
      <c r="EL1569" s="45"/>
      <c r="EM1569" s="45"/>
      <c r="EN1569" s="45"/>
      <c r="EO1569" s="45"/>
      <c r="EP1569" s="45"/>
      <c r="EQ1569" s="45"/>
      <c r="ER1569" s="45"/>
      <c r="ES1569" s="45"/>
      <c r="ET1569" s="45"/>
      <c r="EU1569" s="45"/>
      <c r="EV1569" s="45"/>
      <c r="EW1569" s="45"/>
      <c r="EX1569" s="45"/>
      <c r="EY1569" s="45"/>
      <c r="EZ1569" s="45"/>
      <c r="FA1569" s="45"/>
      <c r="FB1569" s="45"/>
      <c r="FC1569" s="45"/>
      <c r="FD1569" s="45"/>
      <c r="FE1569" s="45"/>
      <c r="FF1569" s="45"/>
      <c r="FG1569" s="45"/>
      <c r="FH1569" s="45"/>
      <c r="FI1569" s="45"/>
      <c r="FJ1569" s="45"/>
      <c r="FK1569" s="45"/>
      <c r="FL1569" s="45"/>
      <c r="FM1569" s="45"/>
      <c r="FN1569" s="45"/>
      <c r="FO1569" s="45"/>
      <c r="FP1569" s="45"/>
      <c r="FQ1569" s="45"/>
      <c r="FR1569" s="45"/>
      <c r="FS1569" s="45"/>
      <c r="FT1569" s="45"/>
      <c r="FU1569" s="45"/>
      <c r="FV1569" s="45"/>
      <c r="FW1569" s="45"/>
      <c r="FX1569" s="45"/>
      <c r="FY1569" s="45"/>
      <c r="FZ1569" s="45"/>
      <c r="GA1569" s="45"/>
      <c r="GB1569" s="45"/>
      <c r="GC1569" s="45"/>
      <c r="GD1569" s="45"/>
      <c r="GE1569" s="45"/>
      <c r="GF1569" s="45"/>
      <c r="GG1569" s="45"/>
      <c r="GH1569" s="45"/>
      <c r="GI1569" s="45"/>
      <c r="GJ1569" s="45"/>
      <c r="GK1569" s="45"/>
      <c r="GL1569" s="45"/>
      <c r="GM1569" s="45"/>
      <c r="GN1569" s="45"/>
      <c r="GO1569" s="45"/>
      <c r="GP1569" s="45"/>
      <c r="GQ1569" s="45"/>
      <c r="GR1569" s="45"/>
      <c r="GS1569" s="45"/>
      <c r="GT1569" s="45"/>
      <c r="GU1569" s="45"/>
      <c r="GV1569" s="45"/>
      <c r="GW1569" s="45"/>
      <c r="GX1569" s="45"/>
      <c r="GY1569" s="45"/>
      <c r="GZ1569" s="45"/>
      <c r="HA1569" s="45"/>
      <c r="HB1569" s="45"/>
      <c r="HC1569" s="45"/>
      <c r="HD1569" s="45"/>
      <c r="HE1569" s="45"/>
      <c r="HF1569" s="45"/>
      <c r="HG1569" s="45"/>
      <c r="HH1569" s="45"/>
      <c r="HI1569" s="45"/>
      <c r="HJ1569" s="45"/>
      <c r="HK1569" s="45"/>
      <c r="HL1569" s="45"/>
      <c r="HM1569" s="45"/>
      <c r="HN1569" s="45"/>
      <c r="HO1569" s="45"/>
    </row>
    <row r="1570" spans="1:223" s="54" customFormat="1" x14ac:dyDescent="0.25">
      <c r="A1570" s="45"/>
      <c r="K1570" s="45"/>
      <c r="L1570" s="45"/>
      <c r="M1570" s="45"/>
      <c r="N1570" s="45"/>
      <c r="O1570" s="45"/>
      <c r="P1570" s="45"/>
      <c r="Q1570" s="45"/>
      <c r="R1570" s="45"/>
      <c r="S1570" s="45"/>
      <c r="T1570" s="45"/>
      <c r="U1570" s="45"/>
      <c r="V1570" s="45"/>
      <c r="W1570" s="45"/>
      <c r="X1570" s="45"/>
      <c r="Y1570" s="45"/>
      <c r="Z1570" s="45"/>
      <c r="AA1570" s="45"/>
      <c r="AB1570" s="45"/>
      <c r="AC1570" s="45"/>
      <c r="AD1570" s="45"/>
      <c r="AE1570" s="45"/>
      <c r="AF1570" s="45"/>
      <c r="AG1570" s="45"/>
      <c r="AH1570" s="45"/>
      <c r="AI1570" s="45"/>
      <c r="AJ1570" s="45"/>
      <c r="AK1570" s="45"/>
      <c r="AL1570" s="45"/>
      <c r="AM1570" s="45"/>
      <c r="AN1570" s="45"/>
      <c r="AO1570" s="45"/>
      <c r="AP1570" s="45"/>
      <c r="AQ1570" s="45"/>
      <c r="AR1570" s="45"/>
      <c r="AS1570" s="45"/>
      <c r="AT1570" s="45"/>
      <c r="AU1570" s="45"/>
      <c r="AV1570" s="45"/>
      <c r="AW1570" s="45"/>
      <c r="AX1570" s="45"/>
      <c r="AY1570" s="45"/>
      <c r="AZ1570" s="45"/>
      <c r="BA1570" s="45"/>
      <c r="BB1570" s="45"/>
      <c r="BC1570" s="45"/>
      <c r="BD1570" s="45"/>
      <c r="BE1570" s="45"/>
      <c r="BF1570" s="45"/>
      <c r="BG1570" s="45"/>
      <c r="BH1570" s="45"/>
      <c r="BI1570" s="45"/>
      <c r="BJ1570" s="45"/>
      <c r="BK1570" s="45"/>
      <c r="BL1570" s="45"/>
      <c r="BM1570" s="45"/>
      <c r="BN1570" s="45"/>
      <c r="BO1570" s="45"/>
      <c r="BP1570" s="45"/>
      <c r="BQ1570" s="45"/>
      <c r="BR1570" s="45"/>
      <c r="BS1570" s="45"/>
      <c r="BT1570" s="45"/>
      <c r="BU1570" s="45"/>
      <c r="BV1570" s="45"/>
      <c r="BW1570" s="45"/>
      <c r="BX1570" s="45"/>
      <c r="BY1570" s="45"/>
      <c r="BZ1570" s="45"/>
      <c r="CA1570" s="45"/>
      <c r="CB1570" s="45"/>
      <c r="CC1570" s="45"/>
      <c r="CD1570" s="45"/>
      <c r="CE1570" s="45"/>
      <c r="CF1570" s="45"/>
      <c r="CG1570" s="45"/>
      <c r="CH1570" s="45"/>
      <c r="CI1570" s="45"/>
      <c r="CJ1570" s="45"/>
      <c r="CK1570" s="45"/>
      <c r="CL1570" s="45"/>
      <c r="CM1570" s="45"/>
      <c r="CN1570" s="45"/>
      <c r="CO1570" s="45"/>
      <c r="CP1570" s="45"/>
      <c r="CQ1570" s="45"/>
      <c r="CR1570" s="45"/>
      <c r="CS1570" s="45"/>
      <c r="CT1570" s="45"/>
      <c r="CU1570" s="45"/>
      <c r="CV1570" s="45"/>
      <c r="CW1570" s="45"/>
      <c r="CX1570" s="45"/>
      <c r="CY1570" s="45"/>
      <c r="CZ1570" s="45"/>
      <c r="DA1570" s="45"/>
      <c r="DB1570" s="45"/>
      <c r="DC1570" s="45"/>
      <c r="DD1570" s="45"/>
      <c r="DE1570" s="45"/>
      <c r="DF1570" s="45"/>
      <c r="DG1570" s="45"/>
      <c r="DH1570" s="45"/>
      <c r="DI1570" s="45"/>
      <c r="DJ1570" s="45"/>
      <c r="DK1570" s="45"/>
      <c r="DL1570" s="45"/>
      <c r="DM1570" s="45"/>
      <c r="DN1570" s="45"/>
      <c r="DO1570" s="45"/>
      <c r="DP1570" s="45"/>
      <c r="DQ1570" s="45"/>
      <c r="DR1570" s="45"/>
      <c r="DS1570" s="45"/>
      <c r="DT1570" s="45"/>
      <c r="DU1570" s="45"/>
      <c r="DV1570" s="45"/>
      <c r="DW1570" s="45"/>
      <c r="DX1570" s="45"/>
      <c r="DY1570" s="45"/>
      <c r="DZ1570" s="45"/>
      <c r="EA1570" s="45"/>
      <c r="EB1570" s="45"/>
      <c r="EC1570" s="45"/>
      <c r="ED1570" s="45"/>
      <c r="EE1570" s="45"/>
      <c r="EF1570" s="45"/>
      <c r="EG1570" s="45"/>
      <c r="EH1570" s="45"/>
      <c r="EI1570" s="45"/>
      <c r="EJ1570" s="45"/>
      <c r="EK1570" s="45"/>
      <c r="EL1570" s="45"/>
      <c r="EM1570" s="45"/>
      <c r="EN1570" s="45"/>
      <c r="EO1570" s="45"/>
      <c r="EP1570" s="45"/>
      <c r="EQ1570" s="45"/>
      <c r="ER1570" s="45"/>
      <c r="ES1570" s="45"/>
      <c r="ET1570" s="45"/>
      <c r="EU1570" s="45"/>
      <c r="EV1570" s="45"/>
      <c r="EW1570" s="45"/>
      <c r="EX1570" s="45"/>
      <c r="EY1570" s="45"/>
      <c r="EZ1570" s="45"/>
      <c r="FA1570" s="45"/>
      <c r="FB1570" s="45"/>
      <c r="FC1570" s="45"/>
      <c r="FD1570" s="45"/>
      <c r="FE1570" s="45"/>
      <c r="FF1570" s="45"/>
      <c r="FG1570" s="45"/>
      <c r="FH1570" s="45"/>
      <c r="FI1570" s="45"/>
      <c r="FJ1570" s="45"/>
      <c r="FK1570" s="45"/>
      <c r="FL1570" s="45"/>
      <c r="FM1570" s="45"/>
      <c r="FN1570" s="45"/>
      <c r="FO1570" s="45"/>
      <c r="FP1570" s="45"/>
      <c r="FQ1570" s="45"/>
      <c r="FR1570" s="45"/>
      <c r="FS1570" s="45"/>
      <c r="FT1570" s="45"/>
      <c r="FU1570" s="45"/>
      <c r="FV1570" s="45"/>
      <c r="FW1570" s="45"/>
      <c r="FX1570" s="45"/>
      <c r="FY1570" s="45"/>
      <c r="FZ1570" s="45"/>
      <c r="GA1570" s="45"/>
      <c r="GB1570" s="45"/>
      <c r="GC1570" s="45"/>
      <c r="GD1570" s="45"/>
      <c r="GE1570" s="45"/>
      <c r="GF1570" s="45"/>
      <c r="GG1570" s="45"/>
      <c r="GH1570" s="45"/>
      <c r="GI1570" s="45"/>
      <c r="GJ1570" s="45"/>
      <c r="GK1570" s="45"/>
      <c r="GL1570" s="45"/>
      <c r="GM1570" s="45"/>
      <c r="GN1570" s="45"/>
      <c r="GO1570" s="45"/>
      <c r="GP1570" s="45"/>
      <c r="GQ1570" s="45"/>
      <c r="GR1570" s="45"/>
      <c r="GS1570" s="45"/>
      <c r="GT1570" s="45"/>
      <c r="GU1570" s="45"/>
      <c r="GV1570" s="45"/>
      <c r="GW1570" s="45"/>
      <c r="GX1570" s="45"/>
      <c r="GY1570" s="45"/>
      <c r="GZ1570" s="45"/>
      <c r="HA1570" s="45"/>
      <c r="HB1570" s="45"/>
      <c r="HC1570" s="45"/>
      <c r="HD1570" s="45"/>
      <c r="HE1570" s="45"/>
      <c r="HF1570" s="45"/>
      <c r="HG1570" s="45"/>
      <c r="HH1570" s="45"/>
      <c r="HI1570" s="45"/>
      <c r="HJ1570" s="45"/>
      <c r="HK1570" s="45"/>
      <c r="HL1570" s="45"/>
      <c r="HM1570" s="45"/>
      <c r="HN1570" s="45"/>
      <c r="HO1570" s="45"/>
    </row>
    <row r="1571" spans="1:223" s="54" customFormat="1" x14ac:dyDescent="0.25">
      <c r="A1571" s="45"/>
      <c r="K1571" s="45"/>
      <c r="L1571" s="45"/>
      <c r="M1571" s="45"/>
      <c r="N1571" s="45"/>
      <c r="O1571" s="45"/>
      <c r="P1571" s="45"/>
      <c r="Q1571" s="45"/>
      <c r="R1571" s="45"/>
      <c r="S1571" s="45"/>
      <c r="T1571" s="45"/>
      <c r="U1571" s="45"/>
      <c r="V1571" s="45"/>
      <c r="W1571" s="45"/>
      <c r="X1571" s="45"/>
      <c r="Y1571" s="45"/>
      <c r="Z1571" s="45"/>
      <c r="AA1571" s="45"/>
      <c r="AB1571" s="45"/>
      <c r="AC1571" s="45"/>
      <c r="AD1571" s="45"/>
      <c r="AE1571" s="45"/>
      <c r="AF1571" s="45"/>
      <c r="AG1571" s="45"/>
      <c r="AH1571" s="45"/>
      <c r="AI1571" s="45"/>
      <c r="AJ1571" s="45"/>
      <c r="AK1571" s="45"/>
      <c r="AL1571" s="45"/>
      <c r="AM1571" s="45"/>
      <c r="AN1571" s="45"/>
      <c r="AO1571" s="45"/>
      <c r="AP1571" s="45"/>
      <c r="AQ1571" s="45"/>
      <c r="AR1571" s="45"/>
      <c r="AS1571" s="45"/>
      <c r="AT1571" s="45"/>
      <c r="AU1571" s="45"/>
      <c r="AV1571" s="45"/>
      <c r="AW1571" s="45"/>
      <c r="AX1571" s="45"/>
      <c r="AY1571" s="45"/>
      <c r="AZ1571" s="45"/>
      <c r="BA1571" s="45"/>
      <c r="BB1571" s="45"/>
      <c r="BC1571" s="45"/>
      <c r="BD1571" s="45"/>
      <c r="BE1571" s="45"/>
      <c r="BF1571" s="45"/>
      <c r="BG1571" s="45"/>
      <c r="BH1571" s="45"/>
      <c r="BI1571" s="45"/>
      <c r="BJ1571" s="45"/>
      <c r="BK1571" s="45"/>
      <c r="BL1571" s="45"/>
      <c r="BM1571" s="45"/>
      <c r="BN1571" s="45"/>
      <c r="BO1571" s="45"/>
      <c r="BP1571" s="45"/>
      <c r="BQ1571" s="45"/>
      <c r="BR1571" s="45"/>
      <c r="BS1571" s="45"/>
      <c r="BT1571" s="45"/>
      <c r="BU1571" s="45"/>
      <c r="BV1571" s="45"/>
      <c r="BW1571" s="45"/>
      <c r="BX1571" s="45"/>
      <c r="BY1571" s="45"/>
      <c r="BZ1571" s="45"/>
      <c r="CA1571" s="45"/>
      <c r="CB1571" s="45"/>
      <c r="CC1571" s="45"/>
      <c r="CD1571" s="45"/>
      <c r="CE1571" s="45"/>
      <c r="CF1571" s="45"/>
      <c r="CG1571" s="45"/>
      <c r="CH1571" s="45"/>
      <c r="CI1571" s="45"/>
      <c r="CJ1571" s="45"/>
      <c r="CK1571" s="45"/>
      <c r="CL1571" s="45"/>
      <c r="CM1571" s="45"/>
      <c r="CN1571" s="45"/>
      <c r="CO1571" s="45"/>
      <c r="CP1571" s="45"/>
      <c r="CQ1571" s="45"/>
      <c r="CR1571" s="45"/>
      <c r="CS1571" s="45"/>
      <c r="CT1571" s="45"/>
      <c r="CU1571" s="45"/>
      <c r="CV1571" s="45"/>
      <c r="CW1571" s="45"/>
      <c r="CX1571" s="45"/>
      <c r="CY1571" s="45"/>
      <c r="CZ1571" s="45"/>
      <c r="DA1571" s="45"/>
      <c r="DB1571" s="45"/>
      <c r="DC1571" s="45"/>
      <c r="DD1571" s="45"/>
      <c r="DE1571" s="45"/>
      <c r="DF1571" s="45"/>
      <c r="DG1571" s="45"/>
      <c r="DH1571" s="45"/>
      <c r="DI1571" s="45"/>
      <c r="DJ1571" s="45"/>
      <c r="DK1571" s="45"/>
      <c r="DL1571" s="45"/>
      <c r="DM1571" s="45"/>
      <c r="DN1571" s="45"/>
      <c r="DO1571" s="45"/>
      <c r="DP1571" s="45"/>
      <c r="DQ1571" s="45"/>
      <c r="DR1571" s="45"/>
      <c r="DS1571" s="45"/>
      <c r="DT1571" s="45"/>
      <c r="DU1571" s="45"/>
      <c r="DV1571" s="45"/>
      <c r="DW1571" s="45"/>
      <c r="DX1571" s="45"/>
      <c r="DY1571" s="45"/>
      <c r="DZ1571" s="45"/>
      <c r="EA1571" s="45"/>
      <c r="EB1571" s="45"/>
      <c r="EC1571" s="45"/>
      <c r="ED1571" s="45"/>
      <c r="EE1571" s="45"/>
      <c r="EF1571" s="45"/>
      <c r="EG1571" s="45"/>
      <c r="EH1571" s="45"/>
      <c r="EI1571" s="45"/>
      <c r="EJ1571" s="45"/>
      <c r="EK1571" s="45"/>
      <c r="EL1571" s="45"/>
      <c r="EM1571" s="45"/>
      <c r="EN1571" s="45"/>
      <c r="EO1571" s="45"/>
      <c r="EP1571" s="45"/>
      <c r="EQ1571" s="45"/>
      <c r="ER1571" s="45"/>
      <c r="ES1571" s="45"/>
      <c r="ET1571" s="45"/>
      <c r="EU1571" s="45"/>
      <c r="EV1571" s="45"/>
      <c r="EW1571" s="45"/>
      <c r="EX1571" s="45"/>
      <c r="EY1571" s="45"/>
      <c r="EZ1571" s="45"/>
      <c r="FA1571" s="45"/>
      <c r="FB1571" s="45"/>
      <c r="FC1571" s="45"/>
      <c r="FD1571" s="45"/>
      <c r="FE1571" s="45"/>
      <c r="FF1571" s="45"/>
      <c r="FG1571" s="45"/>
      <c r="FH1571" s="45"/>
      <c r="FI1571" s="45"/>
      <c r="FJ1571" s="45"/>
      <c r="FK1571" s="45"/>
      <c r="FL1571" s="45"/>
      <c r="FM1571" s="45"/>
      <c r="FN1571" s="45"/>
      <c r="FO1571" s="45"/>
      <c r="FP1571" s="45"/>
      <c r="FQ1571" s="45"/>
      <c r="FR1571" s="45"/>
      <c r="FS1571" s="45"/>
      <c r="FT1571" s="45"/>
      <c r="FU1571" s="45"/>
      <c r="FV1571" s="45"/>
      <c r="FW1571" s="45"/>
      <c r="FX1571" s="45"/>
      <c r="FY1571" s="45"/>
      <c r="FZ1571" s="45"/>
      <c r="GA1571" s="45"/>
      <c r="GB1571" s="45"/>
      <c r="GC1571" s="45"/>
      <c r="GD1571" s="45"/>
      <c r="GE1571" s="45"/>
      <c r="GF1571" s="45"/>
      <c r="GG1571" s="45"/>
      <c r="GH1571" s="45"/>
      <c r="GI1571" s="45"/>
      <c r="GJ1571" s="45"/>
      <c r="GK1571" s="45"/>
      <c r="GL1571" s="45"/>
      <c r="GM1571" s="45"/>
      <c r="GN1571" s="45"/>
      <c r="GO1571" s="45"/>
      <c r="GP1571" s="45"/>
      <c r="GQ1571" s="45"/>
      <c r="GR1571" s="45"/>
      <c r="GS1571" s="45"/>
      <c r="GT1571" s="45"/>
      <c r="GU1571" s="45"/>
      <c r="GV1571" s="45"/>
      <c r="GW1571" s="45"/>
      <c r="GX1571" s="45"/>
      <c r="GY1571" s="45"/>
      <c r="GZ1571" s="45"/>
      <c r="HA1571" s="45"/>
      <c r="HB1571" s="45"/>
      <c r="HC1571" s="45"/>
      <c r="HD1571" s="45"/>
      <c r="HE1571" s="45"/>
      <c r="HF1571" s="45"/>
      <c r="HG1571" s="45"/>
      <c r="HH1571" s="45"/>
      <c r="HI1571" s="45"/>
      <c r="HJ1571" s="45"/>
      <c r="HK1571" s="45"/>
      <c r="HL1571" s="45"/>
      <c r="HM1571" s="45"/>
      <c r="HN1571" s="45"/>
      <c r="HO1571" s="45"/>
    </row>
    <row r="1572" spans="1:223" s="54" customFormat="1" x14ac:dyDescent="0.25">
      <c r="A1572" s="45"/>
      <c r="K1572" s="45"/>
      <c r="L1572" s="45"/>
      <c r="M1572" s="45"/>
      <c r="N1572" s="45"/>
      <c r="O1572" s="45"/>
      <c r="P1572" s="45"/>
      <c r="Q1572" s="45"/>
      <c r="R1572" s="45"/>
      <c r="S1572" s="45"/>
      <c r="T1572" s="45"/>
      <c r="U1572" s="45"/>
      <c r="V1572" s="45"/>
      <c r="W1572" s="45"/>
      <c r="X1572" s="45"/>
      <c r="Y1572" s="45"/>
      <c r="Z1572" s="45"/>
      <c r="AA1572" s="45"/>
      <c r="AB1572" s="45"/>
      <c r="AC1572" s="45"/>
      <c r="AD1572" s="45"/>
      <c r="AE1572" s="45"/>
      <c r="AF1572" s="45"/>
      <c r="AG1572" s="45"/>
      <c r="AH1572" s="45"/>
      <c r="AI1572" s="45"/>
      <c r="AJ1572" s="45"/>
      <c r="AK1572" s="45"/>
      <c r="AL1572" s="45"/>
      <c r="AM1572" s="45"/>
      <c r="AN1572" s="45"/>
      <c r="AO1572" s="45"/>
      <c r="AP1572" s="45"/>
      <c r="AQ1572" s="45"/>
      <c r="AR1572" s="45"/>
      <c r="AS1572" s="45"/>
      <c r="AT1572" s="45"/>
      <c r="AU1572" s="45"/>
      <c r="AV1572" s="45"/>
      <c r="AW1572" s="45"/>
      <c r="AX1572" s="45"/>
      <c r="AY1572" s="45"/>
      <c r="AZ1572" s="45"/>
      <c r="BA1572" s="45"/>
      <c r="BB1572" s="45"/>
      <c r="BC1572" s="45"/>
      <c r="BD1572" s="45"/>
      <c r="BE1572" s="45"/>
      <c r="BF1572" s="45"/>
      <c r="BG1572" s="45"/>
      <c r="BH1572" s="45"/>
      <c r="BI1572" s="45"/>
      <c r="BJ1572" s="45"/>
      <c r="BK1572" s="45"/>
      <c r="BL1572" s="45"/>
      <c r="BM1572" s="45"/>
      <c r="BN1572" s="45"/>
      <c r="BO1572" s="45"/>
      <c r="BP1572" s="45"/>
      <c r="BQ1572" s="45"/>
      <c r="BR1572" s="45"/>
      <c r="BS1572" s="45"/>
      <c r="BT1572" s="45"/>
      <c r="BU1572" s="45"/>
      <c r="BV1572" s="45"/>
      <c r="BW1572" s="45"/>
      <c r="BX1572" s="45"/>
      <c r="BY1572" s="45"/>
      <c r="BZ1572" s="45"/>
      <c r="CA1572" s="45"/>
      <c r="CB1572" s="45"/>
      <c r="CC1572" s="45"/>
      <c r="CD1572" s="45"/>
      <c r="CE1572" s="45"/>
      <c r="CF1572" s="45"/>
      <c r="CG1572" s="45"/>
      <c r="CH1572" s="45"/>
      <c r="CI1572" s="45"/>
      <c r="CJ1572" s="45"/>
      <c r="CK1572" s="45"/>
      <c r="CL1572" s="45"/>
      <c r="CM1572" s="45"/>
      <c r="CN1572" s="45"/>
      <c r="CO1572" s="45"/>
      <c r="CP1572" s="45"/>
      <c r="CQ1572" s="45"/>
      <c r="CR1572" s="45"/>
      <c r="CS1572" s="45"/>
      <c r="CT1572" s="45"/>
      <c r="CU1572" s="45"/>
      <c r="CV1572" s="45"/>
      <c r="CW1572" s="45"/>
      <c r="CX1572" s="45"/>
      <c r="CY1572" s="45"/>
      <c r="CZ1572" s="45"/>
      <c r="DA1572" s="45"/>
      <c r="DB1572" s="45"/>
      <c r="DC1572" s="45"/>
      <c r="DD1572" s="45"/>
      <c r="DE1572" s="45"/>
      <c r="DF1572" s="45"/>
      <c r="DG1572" s="45"/>
      <c r="DH1572" s="45"/>
      <c r="DI1572" s="45"/>
      <c r="DJ1572" s="45"/>
      <c r="DK1572" s="45"/>
      <c r="DL1572" s="45"/>
      <c r="DM1572" s="45"/>
      <c r="DN1572" s="45"/>
      <c r="DO1572" s="45"/>
      <c r="DP1572" s="45"/>
      <c r="DQ1572" s="45"/>
      <c r="DR1572" s="45"/>
      <c r="DS1572" s="45"/>
      <c r="DT1572" s="45"/>
      <c r="DU1572" s="45"/>
      <c r="DV1572" s="45"/>
      <c r="DW1572" s="45"/>
      <c r="DX1572" s="45"/>
      <c r="DY1572" s="45"/>
      <c r="DZ1572" s="45"/>
      <c r="EA1572" s="45"/>
      <c r="EB1572" s="45"/>
      <c r="EC1572" s="45"/>
      <c r="ED1572" s="45"/>
      <c r="EE1572" s="45"/>
      <c r="EF1572" s="45"/>
      <c r="EG1572" s="45"/>
      <c r="EH1572" s="45"/>
      <c r="EI1572" s="45"/>
      <c r="EJ1572" s="45"/>
      <c r="EK1572" s="45"/>
      <c r="EL1572" s="45"/>
      <c r="EM1572" s="45"/>
      <c r="EN1572" s="45"/>
      <c r="EO1572" s="45"/>
      <c r="EP1572" s="45"/>
      <c r="EQ1572" s="45"/>
      <c r="ER1572" s="45"/>
      <c r="ES1572" s="45"/>
      <c r="ET1572" s="45"/>
      <c r="EU1572" s="45"/>
      <c r="EV1572" s="45"/>
      <c r="EW1572" s="45"/>
      <c r="EX1572" s="45"/>
      <c r="EY1572" s="45"/>
      <c r="EZ1572" s="45"/>
      <c r="FA1572" s="45"/>
      <c r="FB1572" s="45"/>
      <c r="FC1572" s="45"/>
      <c r="FD1572" s="45"/>
      <c r="FE1572" s="45"/>
      <c r="FF1572" s="45"/>
      <c r="FG1572" s="45"/>
      <c r="FH1572" s="45"/>
      <c r="FI1572" s="45"/>
      <c r="FJ1572" s="45"/>
      <c r="FK1572" s="45"/>
      <c r="FL1572" s="45"/>
      <c r="FM1572" s="45"/>
      <c r="FN1572" s="45"/>
      <c r="FO1572" s="45"/>
      <c r="FP1572" s="45"/>
      <c r="FQ1572" s="45"/>
      <c r="FR1572" s="45"/>
      <c r="FS1572" s="45"/>
      <c r="FT1572" s="45"/>
      <c r="FU1572" s="45"/>
      <c r="FV1572" s="45"/>
      <c r="FW1572" s="45"/>
      <c r="FX1572" s="45"/>
      <c r="FY1572" s="45"/>
      <c r="FZ1572" s="45"/>
      <c r="GA1572" s="45"/>
      <c r="GB1572" s="45"/>
      <c r="GC1572" s="45"/>
      <c r="GD1572" s="45"/>
      <c r="GE1572" s="45"/>
      <c r="GF1572" s="45"/>
      <c r="GG1572" s="45"/>
      <c r="GH1572" s="45"/>
      <c r="GI1572" s="45"/>
      <c r="GJ1572" s="45"/>
      <c r="GK1572" s="45"/>
      <c r="GL1572" s="45"/>
      <c r="GM1572" s="45"/>
      <c r="GN1572" s="45"/>
      <c r="GO1572" s="45"/>
      <c r="GP1572" s="45"/>
      <c r="GQ1572" s="45"/>
      <c r="GR1572" s="45"/>
      <c r="GS1572" s="45"/>
      <c r="GT1572" s="45"/>
      <c r="GU1572" s="45"/>
      <c r="GV1572" s="45"/>
      <c r="GW1572" s="45"/>
      <c r="GX1572" s="45"/>
      <c r="GY1572" s="45"/>
      <c r="GZ1572" s="45"/>
      <c r="HA1572" s="45"/>
      <c r="HB1572" s="45"/>
      <c r="HC1572" s="45"/>
      <c r="HD1572" s="45"/>
      <c r="HE1572" s="45"/>
      <c r="HF1572" s="45"/>
      <c r="HG1572" s="45"/>
      <c r="HH1572" s="45"/>
      <c r="HI1572" s="45"/>
      <c r="HJ1572" s="45"/>
      <c r="HK1572" s="45"/>
      <c r="HL1572" s="45"/>
      <c r="HM1572" s="45"/>
      <c r="HN1572" s="45"/>
      <c r="HO1572" s="45"/>
    </row>
    <row r="1573" spans="1:223" s="54" customFormat="1" x14ac:dyDescent="0.25">
      <c r="A1573" s="45"/>
      <c r="K1573" s="45"/>
      <c r="L1573" s="45"/>
      <c r="M1573" s="45"/>
      <c r="N1573" s="45"/>
      <c r="O1573" s="45"/>
      <c r="P1573" s="45"/>
      <c r="Q1573" s="45"/>
      <c r="R1573" s="45"/>
      <c r="S1573" s="45"/>
      <c r="T1573" s="45"/>
      <c r="U1573" s="45"/>
      <c r="V1573" s="45"/>
      <c r="W1573" s="45"/>
      <c r="X1573" s="45"/>
      <c r="Y1573" s="45"/>
      <c r="Z1573" s="45"/>
      <c r="AA1573" s="45"/>
      <c r="AB1573" s="45"/>
      <c r="AC1573" s="45"/>
      <c r="AD1573" s="45"/>
      <c r="AE1573" s="45"/>
      <c r="AF1573" s="45"/>
      <c r="AG1573" s="45"/>
      <c r="AH1573" s="45"/>
      <c r="AI1573" s="45"/>
      <c r="AJ1573" s="45"/>
      <c r="AK1573" s="45"/>
      <c r="AL1573" s="45"/>
      <c r="AM1573" s="45"/>
      <c r="AN1573" s="45"/>
      <c r="AO1573" s="45"/>
      <c r="AP1573" s="45"/>
      <c r="AQ1573" s="45"/>
      <c r="AR1573" s="45"/>
      <c r="AS1573" s="45"/>
      <c r="AT1573" s="45"/>
      <c r="AU1573" s="45"/>
      <c r="AV1573" s="45"/>
      <c r="AW1573" s="45"/>
      <c r="AX1573" s="45"/>
      <c r="AY1573" s="45"/>
      <c r="AZ1573" s="45"/>
      <c r="BA1573" s="45"/>
      <c r="BB1573" s="45"/>
      <c r="BC1573" s="45"/>
      <c r="BD1573" s="45"/>
      <c r="BE1573" s="45"/>
      <c r="BF1573" s="45"/>
      <c r="BG1573" s="45"/>
      <c r="BH1573" s="45"/>
      <c r="BI1573" s="45"/>
      <c r="BJ1573" s="45"/>
      <c r="BK1573" s="45"/>
      <c r="BL1573" s="45"/>
      <c r="BM1573" s="45"/>
      <c r="BN1573" s="45"/>
      <c r="BO1573" s="45"/>
      <c r="BP1573" s="45"/>
      <c r="BQ1573" s="45"/>
      <c r="BR1573" s="45"/>
      <c r="BS1573" s="45"/>
      <c r="BT1573" s="45"/>
      <c r="BU1573" s="45"/>
      <c r="BV1573" s="45"/>
      <c r="BW1573" s="45"/>
      <c r="BX1573" s="45"/>
      <c r="BY1573" s="45"/>
      <c r="BZ1573" s="45"/>
      <c r="CA1573" s="45"/>
      <c r="CB1573" s="45"/>
      <c r="CC1573" s="45"/>
      <c r="CD1573" s="45"/>
      <c r="CE1573" s="45"/>
      <c r="CF1573" s="45"/>
      <c r="CG1573" s="45"/>
      <c r="CH1573" s="45"/>
      <c r="CI1573" s="45"/>
      <c r="CJ1573" s="45"/>
      <c r="CK1573" s="45"/>
      <c r="CL1573" s="45"/>
      <c r="CM1573" s="45"/>
      <c r="CN1573" s="45"/>
      <c r="CO1573" s="45"/>
      <c r="CP1573" s="45"/>
      <c r="CQ1573" s="45"/>
      <c r="CR1573" s="45"/>
      <c r="CS1573" s="45"/>
      <c r="CT1573" s="45"/>
      <c r="CU1573" s="45"/>
      <c r="CV1573" s="45"/>
      <c r="CW1573" s="45"/>
      <c r="CX1573" s="45"/>
      <c r="CY1573" s="45"/>
      <c r="CZ1573" s="45"/>
      <c r="DA1573" s="45"/>
      <c r="DB1573" s="45"/>
      <c r="DC1573" s="45"/>
      <c r="DD1573" s="45"/>
      <c r="DE1573" s="45"/>
      <c r="DF1573" s="45"/>
      <c r="DG1573" s="45"/>
      <c r="DH1573" s="45"/>
      <c r="DI1573" s="45"/>
      <c r="DJ1573" s="45"/>
      <c r="DK1573" s="45"/>
      <c r="DL1573" s="45"/>
      <c r="DM1573" s="45"/>
      <c r="DN1573" s="45"/>
      <c r="DO1573" s="45"/>
      <c r="DP1573" s="45"/>
      <c r="DQ1573" s="45"/>
      <c r="DR1573" s="45"/>
      <c r="DS1573" s="45"/>
      <c r="DT1573" s="45"/>
      <c r="DU1573" s="45"/>
      <c r="DV1573" s="45"/>
      <c r="DW1573" s="45"/>
      <c r="DX1573" s="45"/>
      <c r="DY1573" s="45"/>
      <c r="DZ1573" s="45"/>
      <c r="EA1573" s="45"/>
      <c r="EB1573" s="45"/>
      <c r="EC1573" s="45"/>
      <c r="ED1573" s="45"/>
      <c r="EE1573" s="45"/>
      <c r="EF1573" s="45"/>
      <c r="EG1573" s="45"/>
      <c r="EH1573" s="45"/>
      <c r="EI1573" s="45"/>
      <c r="EJ1573" s="45"/>
      <c r="EK1573" s="45"/>
      <c r="EL1573" s="45"/>
      <c r="EM1573" s="45"/>
      <c r="EN1573" s="45"/>
      <c r="EO1573" s="45"/>
      <c r="EP1573" s="45"/>
      <c r="EQ1573" s="45"/>
      <c r="ER1573" s="45"/>
      <c r="ES1573" s="45"/>
      <c r="ET1573" s="45"/>
      <c r="EU1573" s="45"/>
      <c r="EV1573" s="45"/>
      <c r="EW1573" s="45"/>
      <c r="EX1573" s="45"/>
      <c r="EY1573" s="45"/>
      <c r="EZ1573" s="45"/>
      <c r="FA1573" s="45"/>
      <c r="FB1573" s="45"/>
      <c r="FC1573" s="45"/>
      <c r="FD1573" s="45"/>
      <c r="FE1573" s="45"/>
      <c r="FF1573" s="45"/>
      <c r="FG1573" s="45"/>
      <c r="FH1573" s="45"/>
      <c r="FI1573" s="45"/>
      <c r="FJ1573" s="45"/>
      <c r="FK1573" s="45"/>
      <c r="FL1573" s="45"/>
      <c r="FM1573" s="45"/>
      <c r="FN1573" s="45"/>
      <c r="FO1573" s="45"/>
      <c r="FP1573" s="45"/>
      <c r="FQ1573" s="45"/>
      <c r="FR1573" s="45"/>
      <c r="FS1573" s="45"/>
      <c r="FT1573" s="45"/>
      <c r="FU1573" s="45"/>
      <c r="FV1573" s="45"/>
      <c r="FW1573" s="45"/>
      <c r="FX1573" s="45"/>
      <c r="FY1573" s="45"/>
      <c r="FZ1573" s="45"/>
      <c r="GA1573" s="45"/>
      <c r="GB1573" s="45"/>
      <c r="GC1573" s="45"/>
      <c r="GD1573" s="45"/>
      <c r="GE1573" s="45"/>
      <c r="GF1573" s="45"/>
      <c r="GG1573" s="45"/>
      <c r="GH1573" s="45"/>
      <c r="GI1573" s="45"/>
      <c r="GJ1573" s="45"/>
      <c r="GK1573" s="45"/>
      <c r="GL1573" s="45"/>
      <c r="GM1573" s="45"/>
      <c r="GN1573" s="45"/>
      <c r="GO1573" s="45"/>
      <c r="GP1573" s="45"/>
      <c r="GQ1573" s="45"/>
      <c r="GR1573" s="45"/>
      <c r="GS1573" s="45"/>
      <c r="GT1573" s="45"/>
      <c r="GU1573" s="45"/>
      <c r="GV1573" s="45"/>
      <c r="GW1573" s="45"/>
      <c r="GX1573" s="45"/>
      <c r="GY1573" s="45"/>
      <c r="GZ1573" s="45"/>
      <c r="HA1573" s="45"/>
      <c r="HB1573" s="45"/>
      <c r="HC1573" s="45"/>
      <c r="HD1573" s="45"/>
      <c r="HE1573" s="45"/>
      <c r="HF1573" s="45"/>
      <c r="HG1573" s="45"/>
      <c r="HH1573" s="45"/>
      <c r="HI1573" s="45"/>
      <c r="HJ1573" s="45"/>
      <c r="HK1573" s="45"/>
      <c r="HL1573" s="45"/>
      <c r="HM1573" s="45"/>
      <c r="HN1573" s="45"/>
      <c r="HO1573" s="45"/>
    </row>
    <row r="1574" spans="1:223" s="54" customFormat="1" x14ac:dyDescent="0.25">
      <c r="A1574" s="45"/>
      <c r="K1574" s="45"/>
      <c r="L1574" s="45"/>
      <c r="M1574" s="45"/>
      <c r="N1574" s="45"/>
      <c r="O1574" s="45"/>
      <c r="P1574" s="45"/>
      <c r="Q1574" s="45"/>
      <c r="R1574" s="45"/>
      <c r="S1574" s="45"/>
      <c r="T1574" s="45"/>
      <c r="U1574" s="45"/>
      <c r="V1574" s="45"/>
      <c r="W1574" s="45"/>
      <c r="X1574" s="45"/>
      <c r="Y1574" s="45"/>
      <c r="Z1574" s="45"/>
      <c r="AA1574" s="45"/>
      <c r="AB1574" s="45"/>
      <c r="AC1574" s="45"/>
      <c r="AD1574" s="45"/>
      <c r="AE1574" s="45"/>
      <c r="AF1574" s="45"/>
      <c r="AG1574" s="45"/>
      <c r="AH1574" s="45"/>
      <c r="AI1574" s="45"/>
      <c r="AJ1574" s="45"/>
      <c r="AK1574" s="45"/>
      <c r="AL1574" s="45"/>
      <c r="AM1574" s="45"/>
      <c r="AN1574" s="45"/>
      <c r="AO1574" s="45"/>
      <c r="AP1574" s="45"/>
      <c r="AQ1574" s="45"/>
      <c r="AR1574" s="45"/>
      <c r="AS1574" s="45"/>
      <c r="AT1574" s="45"/>
      <c r="AU1574" s="45"/>
      <c r="AV1574" s="45"/>
      <c r="AW1574" s="45"/>
      <c r="AX1574" s="45"/>
      <c r="AY1574" s="45"/>
      <c r="AZ1574" s="45"/>
      <c r="BA1574" s="45"/>
      <c r="BB1574" s="45"/>
      <c r="BC1574" s="45"/>
      <c r="BD1574" s="45"/>
      <c r="BE1574" s="45"/>
      <c r="BF1574" s="45"/>
      <c r="BG1574" s="45"/>
      <c r="BH1574" s="45"/>
      <c r="BI1574" s="45"/>
      <c r="BJ1574" s="45"/>
      <c r="BK1574" s="45"/>
      <c r="BL1574" s="45"/>
      <c r="BM1574" s="45"/>
      <c r="BN1574" s="45"/>
      <c r="BO1574" s="45"/>
      <c r="BP1574" s="45"/>
      <c r="BQ1574" s="45"/>
      <c r="BR1574" s="45"/>
      <c r="BS1574" s="45"/>
      <c r="BT1574" s="45"/>
      <c r="BU1574" s="45"/>
      <c r="BV1574" s="45"/>
      <c r="BW1574" s="45"/>
      <c r="BX1574" s="45"/>
      <c r="BY1574" s="45"/>
      <c r="BZ1574" s="45"/>
      <c r="CA1574" s="45"/>
      <c r="CB1574" s="45"/>
      <c r="CC1574" s="45"/>
      <c r="CD1574" s="45"/>
      <c r="CE1574" s="45"/>
      <c r="CF1574" s="45"/>
      <c r="CG1574" s="45"/>
      <c r="CH1574" s="45"/>
      <c r="CI1574" s="45"/>
      <c r="CJ1574" s="45"/>
      <c r="CK1574" s="45"/>
      <c r="CL1574" s="45"/>
      <c r="CM1574" s="45"/>
      <c r="CN1574" s="45"/>
      <c r="CO1574" s="45"/>
      <c r="CP1574" s="45"/>
      <c r="CQ1574" s="45"/>
      <c r="CR1574" s="45"/>
      <c r="CS1574" s="45"/>
      <c r="CT1574" s="45"/>
      <c r="CU1574" s="45"/>
      <c r="CV1574" s="45"/>
      <c r="CW1574" s="45"/>
      <c r="CX1574" s="45"/>
      <c r="CY1574" s="45"/>
      <c r="CZ1574" s="45"/>
      <c r="DA1574" s="45"/>
      <c r="DB1574" s="45"/>
      <c r="DC1574" s="45"/>
      <c r="DD1574" s="45"/>
      <c r="DE1574" s="45"/>
      <c r="DF1574" s="45"/>
      <c r="DG1574" s="45"/>
      <c r="DH1574" s="45"/>
      <c r="DI1574" s="45"/>
      <c r="DJ1574" s="45"/>
      <c r="DK1574" s="45"/>
      <c r="DL1574" s="45"/>
      <c r="DM1574" s="45"/>
      <c r="DN1574" s="45"/>
      <c r="DO1574" s="45"/>
      <c r="DP1574" s="45"/>
      <c r="DQ1574" s="45"/>
      <c r="DR1574" s="45"/>
      <c r="DS1574" s="45"/>
      <c r="DT1574" s="45"/>
      <c r="DU1574" s="45"/>
      <c r="DV1574" s="45"/>
      <c r="DW1574" s="45"/>
      <c r="DX1574" s="45"/>
      <c r="DY1574" s="45"/>
      <c r="DZ1574" s="45"/>
      <c r="EA1574" s="45"/>
      <c r="EB1574" s="45"/>
      <c r="EC1574" s="45"/>
      <c r="ED1574" s="45"/>
      <c r="EE1574" s="45"/>
      <c r="EF1574" s="45"/>
      <c r="EG1574" s="45"/>
      <c r="EH1574" s="45"/>
      <c r="EI1574" s="45"/>
      <c r="EJ1574" s="45"/>
      <c r="EK1574" s="45"/>
      <c r="EL1574" s="45"/>
      <c r="EM1574" s="45"/>
      <c r="EN1574" s="45"/>
      <c r="EO1574" s="45"/>
      <c r="EP1574" s="45"/>
      <c r="EQ1574" s="45"/>
      <c r="ER1574" s="45"/>
      <c r="ES1574" s="45"/>
      <c r="ET1574" s="45"/>
      <c r="EU1574" s="45"/>
      <c r="EV1574" s="45"/>
      <c r="EW1574" s="45"/>
      <c r="EX1574" s="45"/>
      <c r="EY1574" s="45"/>
      <c r="EZ1574" s="45"/>
      <c r="FA1574" s="45"/>
      <c r="FB1574" s="45"/>
      <c r="FC1574" s="45"/>
      <c r="FD1574" s="45"/>
      <c r="FE1574" s="45"/>
      <c r="FF1574" s="45"/>
      <c r="FG1574" s="45"/>
      <c r="FH1574" s="45"/>
      <c r="FI1574" s="45"/>
      <c r="FJ1574" s="45"/>
      <c r="FK1574" s="45"/>
      <c r="FL1574" s="45"/>
      <c r="FM1574" s="45"/>
      <c r="FN1574" s="45"/>
      <c r="FO1574" s="45"/>
      <c r="FP1574" s="45"/>
      <c r="FQ1574" s="45"/>
      <c r="FR1574" s="45"/>
      <c r="FS1574" s="45"/>
      <c r="FT1574" s="45"/>
      <c r="FU1574" s="45"/>
      <c r="FV1574" s="45"/>
      <c r="FW1574" s="45"/>
      <c r="FX1574" s="45"/>
      <c r="FY1574" s="45"/>
      <c r="FZ1574" s="45"/>
      <c r="GA1574" s="45"/>
      <c r="GB1574" s="45"/>
      <c r="GC1574" s="45"/>
      <c r="GD1574" s="45"/>
      <c r="GE1574" s="45"/>
      <c r="GF1574" s="45"/>
      <c r="GG1574" s="45"/>
      <c r="GH1574" s="45"/>
      <c r="GI1574" s="45"/>
      <c r="GJ1574" s="45"/>
      <c r="GK1574" s="45"/>
      <c r="GL1574" s="45"/>
      <c r="GM1574" s="45"/>
      <c r="GN1574" s="45"/>
      <c r="GO1574" s="45"/>
      <c r="GP1574" s="45"/>
      <c r="GQ1574" s="45"/>
      <c r="GR1574" s="45"/>
      <c r="GS1574" s="45"/>
      <c r="GT1574" s="45"/>
      <c r="GU1574" s="45"/>
      <c r="GV1574" s="45"/>
      <c r="GW1574" s="45"/>
      <c r="GX1574" s="45"/>
      <c r="GY1574" s="45"/>
      <c r="GZ1574" s="45"/>
      <c r="HA1574" s="45"/>
      <c r="HB1574" s="45"/>
      <c r="HC1574" s="45"/>
      <c r="HD1574" s="45"/>
      <c r="HE1574" s="45"/>
      <c r="HF1574" s="45"/>
      <c r="HG1574" s="45"/>
      <c r="HH1574" s="45"/>
      <c r="HI1574" s="45"/>
      <c r="HJ1574" s="45"/>
      <c r="HK1574" s="45"/>
      <c r="HL1574" s="45"/>
      <c r="HM1574" s="45"/>
      <c r="HN1574" s="45"/>
      <c r="HO1574" s="45"/>
    </row>
    <row r="1575" spans="1:223" s="54" customFormat="1" x14ac:dyDescent="0.25">
      <c r="A1575" s="45"/>
      <c r="K1575" s="45"/>
      <c r="L1575" s="45"/>
      <c r="M1575" s="45"/>
      <c r="N1575" s="45"/>
      <c r="O1575" s="45"/>
      <c r="P1575" s="45"/>
      <c r="Q1575" s="45"/>
      <c r="R1575" s="45"/>
      <c r="S1575" s="45"/>
      <c r="T1575" s="45"/>
      <c r="U1575" s="45"/>
      <c r="V1575" s="45"/>
      <c r="W1575" s="45"/>
      <c r="X1575" s="45"/>
      <c r="Y1575" s="45"/>
      <c r="Z1575" s="45"/>
      <c r="AA1575" s="45"/>
      <c r="AB1575" s="45"/>
      <c r="AC1575" s="45"/>
      <c r="AD1575" s="45"/>
      <c r="AE1575" s="45"/>
      <c r="AF1575" s="45"/>
      <c r="AG1575" s="45"/>
      <c r="AH1575" s="45"/>
      <c r="AI1575" s="45"/>
      <c r="AJ1575" s="45"/>
      <c r="AK1575" s="45"/>
      <c r="AL1575" s="45"/>
      <c r="AM1575" s="45"/>
      <c r="AN1575" s="45"/>
      <c r="AO1575" s="45"/>
      <c r="AP1575" s="45"/>
      <c r="AQ1575" s="45"/>
      <c r="AR1575" s="45"/>
      <c r="AS1575" s="45"/>
      <c r="AT1575" s="45"/>
      <c r="AU1575" s="45"/>
      <c r="AV1575" s="45"/>
      <c r="AW1575" s="45"/>
      <c r="AX1575" s="45"/>
      <c r="AY1575" s="45"/>
      <c r="AZ1575" s="45"/>
      <c r="BA1575" s="45"/>
      <c r="BB1575" s="45"/>
      <c r="BC1575" s="45"/>
      <c r="BD1575" s="45"/>
      <c r="BE1575" s="45"/>
      <c r="BF1575" s="45"/>
      <c r="BG1575" s="45"/>
      <c r="BH1575" s="45"/>
      <c r="BI1575" s="45"/>
      <c r="BJ1575" s="45"/>
      <c r="BK1575" s="45"/>
      <c r="BL1575" s="45"/>
      <c r="BM1575" s="45"/>
      <c r="BN1575" s="45"/>
      <c r="BO1575" s="45"/>
      <c r="BP1575" s="45"/>
      <c r="BQ1575" s="45"/>
      <c r="BR1575" s="45"/>
      <c r="BS1575" s="45"/>
      <c r="BT1575" s="45"/>
      <c r="BU1575" s="45"/>
      <c r="BV1575" s="45"/>
      <c r="BW1575" s="45"/>
      <c r="BX1575" s="45"/>
      <c r="BY1575" s="45"/>
      <c r="BZ1575" s="45"/>
      <c r="CA1575" s="45"/>
      <c r="CB1575" s="45"/>
      <c r="CC1575" s="45"/>
      <c r="CD1575" s="45"/>
      <c r="CE1575" s="45"/>
      <c r="CF1575" s="45"/>
      <c r="CG1575" s="45"/>
      <c r="CH1575" s="45"/>
      <c r="CI1575" s="45"/>
      <c r="CJ1575" s="45"/>
      <c r="CK1575" s="45"/>
      <c r="CL1575" s="45"/>
      <c r="CM1575" s="45"/>
      <c r="CN1575" s="45"/>
      <c r="CO1575" s="45"/>
      <c r="CP1575" s="45"/>
      <c r="CQ1575" s="45"/>
      <c r="CR1575" s="45"/>
      <c r="CS1575" s="45"/>
      <c r="CT1575" s="45"/>
      <c r="CU1575" s="45"/>
      <c r="CV1575" s="45"/>
      <c r="CW1575" s="45"/>
      <c r="CX1575" s="45"/>
      <c r="CY1575" s="45"/>
      <c r="CZ1575" s="45"/>
      <c r="DA1575" s="45"/>
      <c r="DB1575" s="45"/>
      <c r="DC1575" s="45"/>
      <c r="DD1575" s="45"/>
      <c r="DE1575" s="45"/>
      <c r="DF1575" s="45"/>
      <c r="DG1575" s="45"/>
      <c r="DH1575" s="45"/>
      <c r="DI1575" s="45"/>
      <c r="DJ1575" s="45"/>
      <c r="DK1575" s="45"/>
      <c r="DL1575" s="45"/>
      <c r="DM1575" s="45"/>
      <c r="DN1575" s="45"/>
      <c r="DO1575" s="45"/>
      <c r="DP1575" s="45"/>
      <c r="DQ1575" s="45"/>
      <c r="DR1575" s="45"/>
      <c r="DS1575" s="45"/>
      <c r="DT1575" s="45"/>
      <c r="DU1575" s="45"/>
      <c r="DV1575" s="45"/>
      <c r="DW1575" s="45"/>
      <c r="DX1575" s="45"/>
      <c r="DY1575" s="45"/>
      <c r="DZ1575" s="45"/>
      <c r="EA1575" s="45"/>
      <c r="EB1575" s="45"/>
      <c r="EC1575" s="45"/>
      <c r="ED1575" s="45"/>
      <c r="EE1575" s="45"/>
      <c r="EF1575" s="45"/>
      <c r="EG1575" s="45"/>
      <c r="EH1575" s="45"/>
      <c r="EI1575" s="45"/>
      <c r="EJ1575" s="45"/>
      <c r="EK1575" s="45"/>
      <c r="EL1575" s="45"/>
      <c r="EM1575" s="45"/>
      <c r="EN1575" s="45"/>
      <c r="EO1575" s="45"/>
      <c r="EP1575" s="45"/>
      <c r="EQ1575" s="45"/>
      <c r="ER1575" s="45"/>
      <c r="ES1575" s="45"/>
      <c r="ET1575" s="45"/>
      <c r="EU1575" s="45"/>
      <c r="EV1575" s="45"/>
      <c r="EW1575" s="45"/>
      <c r="EX1575" s="45"/>
      <c r="EY1575" s="45"/>
      <c r="EZ1575" s="45"/>
      <c r="FA1575" s="45"/>
      <c r="FB1575" s="45"/>
      <c r="FC1575" s="45"/>
      <c r="FD1575" s="45"/>
      <c r="FE1575" s="45"/>
      <c r="FF1575" s="45"/>
      <c r="FG1575" s="45"/>
      <c r="FH1575" s="45"/>
      <c r="FI1575" s="45"/>
      <c r="FJ1575" s="45"/>
      <c r="FK1575" s="45"/>
      <c r="FL1575" s="45"/>
      <c r="FM1575" s="45"/>
      <c r="FN1575" s="45"/>
      <c r="FO1575" s="45"/>
      <c r="FP1575" s="45"/>
      <c r="FQ1575" s="45"/>
      <c r="FR1575" s="45"/>
      <c r="FS1575" s="45"/>
      <c r="FT1575" s="45"/>
      <c r="FU1575" s="45"/>
      <c r="FV1575" s="45"/>
      <c r="FW1575" s="45"/>
      <c r="FX1575" s="45"/>
      <c r="FY1575" s="45"/>
      <c r="FZ1575" s="45"/>
      <c r="GA1575" s="45"/>
      <c r="GB1575" s="45"/>
      <c r="GC1575" s="45"/>
      <c r="GD1575" s="45"/>
      <c r="GE1575" s="45"/>
      <c r="GF1575" s="45"/>
      <c r="GG1575" s="45"/>
      <c r="GH1575" s="45"/>
      <c r="GI1575" s="45"/>
      <c r="GJ1575" s="45"/>
      <c r="GK1575" s="45"/>
      <c r="GL1575" s="45"/>
      <c r="GM1575" s="45"/>
      <c r="GN1575" s="45"/>
      <c r="GO1575" s="45"/>
      <c r="GP1575" s="45"/>
      <c r="GQ1575" s="45"/>
      <c r="GR1575" s="45"/>
      <c r="GS1575" s="45"/>
      <c r="GT1575" s="45"/>
      <c r="GU1575" s="45"/>
      <c r="GV1575" s="45"/>
      <c r="GW1575" s="45"/>
      <c r="GX1575" s="45"/>
      <c r="GY1575" s="45"/>
      <c r="GZ1575" s="45"/>
      <c r="HA1575" s="45"/>
      <c r="HB1575" s="45"/>
      <c r="HC1575" s="45"/>
      <c r="HD1575" s="45"/>
      <c r="HE1575" s="45"/>
      <c r="HF1575" s="45"/>
      <c r="HG1575" s="45"/>
      <c r="HH1575" s="45"/>
      <c r="HI1575" s="45"/>
      <c r="HJ1575" s="45"/>
      <c r="HK1575" s="45"/>
      <c r="HL1575" s="45"/>
      <c r="HM1575" s="45"/>
      <c r="HN1575" s="45"/>
      <c r="HO1575" s="45"/>
    </row>
  </sheetData>
  <mergeCells count="4">
    <mergeCell ref="B3:J3"/>
    <mergeCell ref="B4:D4"/>
    <mergeCell ref="E4:G4"/>
    <mergeCell ref="H4:I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workbookViewId="0">
      <selection activeCell="F64" sqref="F64"/>
    </sheetView>
  </sheetViews>
  <sheetFormatPr defaultColWidth="9.140625" defaultRowHeight="15" x14ac:dyDescent="0.25"/>
  <sheetData/>
  <pageMargins left="0.7" right="0.7" top="0.75" bottom="0.75" header="0.3" footer="0.3"/>
  <pageSetup paperSize="9" scale="75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workbookViewId="0">
      <selection activeCell="F64" sqref="F64"/>
    </sheetView>
  </sheetViews>
  <sheetFormatPr defaultColWidth="9.140625" defaultRowHeight="15" x14ac:dyDescent="0.25"/>
  <sheetData/>
  <pageMargins left="0.7" right="0.7" top="0.75" bottom="0.75" header="0.3" footer="0.3"/>
  <pageSetup paperSize="9" scale="71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64" sqref="F64"/>
    </sheetView>
  </sheetViews>
  <sheetFormatPr defaultColWidth="9.140625"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64" sqref="F64"/>
    </sheetView>
  </sheetViews>
  <sheetFormatPr defaultColWidth="9.140625" defaultRowHeight="15" x14ac:dyDescent="0.25"/>
  <sheetData>
    <row r="1" spans="1:1" x14ac:dyDescent="0.25">
      <c r="A1" t="s">
        <v>344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" sqref="E2"/>
    </sheetView>
  </sheetViews>
  <sheetFormatPr defaultColWidth="9.140625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20</vt:i4>
      </vt:variant>
      <vt:variant>
        <vt:lpstr>Intervalli denominati</vt:lpstr>
      </vt:variant>
      <vt:variant>
        <vt:i4>16</vt:i4>
      </vt:variant>
    </vt:vector>
  </HeadingPairs>
  <TitlesOfParts>
    <vt:vector size="36" baseType="lpstr">
      <vt:lpstr>format</vt:lpstr>
      <vt:lpstr>CHECKLIST</vt:lpstr>
      <vt:lpstr>Prioritization matrix</vt:lpstr>
      <vt:lpstr>Action Plan</vt:lpstr>
      <vt:lpstr>SAFETY</vt:lpstr>
      <vt:lpstr>RESOURCES</vt:lpstr>
      <vt:lpstr>PLANNING</vt:lpstr>
      <vt:lpstr>EXECUTION</vt:lpstr>
      <vt:lpstr>SITIE MANAGEMENT</vt:lpstr>
      <vt:lpstr>WAREHOUSE</vt:lpstr>
      <vt:lpstr>TURBINES</vt:lpstr>
      <vt:lpstr>ELECTRIC SUBESTATION</vt:lpstr>
      <vt:lpstr>SCADA</vt:lpstr>
      <vt:lpstr>TOTAL</vt:lpstr>
      <vt:lpstr>aux priority</vt:lpstr>
      <vt:lpstr>aux benefit</vt:lpstr>
      <vt:lpstr>Data</vt:lpstr>
      <vt:lpstr>Language</vt:lpstr>
      <vt:lpstr>Turbine</vt:lpstr>
      <vt:lpstr>Windfarms</vt:lpstr>
      <vt:lpstr>BRAZIL_URUGUAY</vt:lpstr>
      <vt:lpstr>BULGARIA_GREECE</vt:lpstr>
      <vt:lpstr>Cádiz</vt:lpstr>
      <vt:lpstr>CHILE</vt:lpstr>
      <vt:lpstr>Granada_Algeciras</vt:lpstr>
      <vt:lpstr>Guadalajara_Ciudad_Real</vt:lpstr>
      <vt:lpstr>INDIA</vt:lpstr>
      <vt:lpstr>ITALY</vt:lpstr>
      <vt:lpstr>MEXICO</vt:lpstr>
      <vt:lpstr>notas_graf</vt:lpstr>
      <vt:lpstr>Resutls</vt:lpstr>
      <vt:lpstr>ROMANIA</vt:lpstr>
      <vt:lpstr>Language!SAFETY_LEVELS</vt:lpstr>
      <vt:lpstr>SAFETY_LEVELS</vt:lpstr>
      <vt:lpstr>SPAIN</vt:lpstr>
      <vt:lpstr>USA_CANADA</vt:lpstr>
    </vt:vector>
  </TitlesOfParts>
  <Company>Vestas Wind Systems A/S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FG;JAM</dc:creator>
  <cp:lastModifiedBy>R. Cudazzo</cp:lastModifiedBy>
  <cp:lastPrinted>2016-01-28T11:04:27Z</cp:lastPrinted>
  <dcterms:created xsi:type="dcterms:W3CDTF">2011-09-20T09:35:11Z</dcterms:created>
  <dcterms:modified xsi:type="dcterms:W3CDTF">2018-05-12T11:55:15Z</dcterms:modified>
</cp:coreProperties>
</file>