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autoCompressPictures="0"/>
  <mc:AlternateContent xmlns:mc="http://schemas.openxmlformats.org/markup-compatibility/2006">
    <mc:Choice Requires="x15">
      <x15ac:absPath xmlns:x15ac="http://schemas.microsoft.com/office/spreadsheetml/2010/11/ac" url="C:\Users\R.Tretola\Workspace\me\calendariocompatto\"/>
    </mc:Choice>
  </mc:AlternateContent>
  <xr:revisionPtr revIDLastSave="0" documentId="13_ncr:1_{C4D57498-2845-46D5-B515-672DAAADF2EF}" xr6:coauthVersionLast="47" xr6:coauthVersionMax="47" xr10:uidLastSave="{00000000-0000-0000-0000-000000000000}"/>
  <bookViews>
    <workbookView xWindow="4116" yWindow="828" windowWidth="17280" windowHeight="8880" activeTab="1" xr2:uid="{00000000-000D-0000-FFFF-FFFF00000000}"/>
  </bookViews>
  <sheets>
    <sheet name="Instructions" sheetId="4" r:id="rId1"/>
    <sheet name="12-Month" sheetId="2" r:id="rId2"/>
    <sheet name="18-Month" sheetId="6" r:id="rId3"/>
    <sheet name="12-Month (no holidays)" sheetId="7" r:id="rId4"/>
    <sheet name="Tables" sheetId="5" r:id="rId5"/>
  </sheets>
  <definedNames>
    <definedName name="_xlnm.Print_Area" localSheetId="1">'12-Month'!$A$2:$K$61</definedName>
    <definedName name="_xlnm.Print_Area" localSheetId="3">'12-Month (no holidays)'!$A$2:$K$61</definedName>
    <definedName name="_xlnm.Print_Area" localSheetId="2">'18-Month'!$A$2:$K$91</definedName>
    <definedName name="HolidayTable">Tables!$A$6:$C$32</definedName>
    <definedName name="_xlnm.Print_Titles" localSheetId="1">'12-Month'!$2:$4</definedName>
    <definedName name="_xlnm.Print_Titles" localSheetId="3">'12-Month (no holidays)'!$2:$4</definedName>
    <definedName name="_xlnm.Print_Titles" localSheetId="2">'18-Month'!$2:$4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2" i="6" l="1"/>
  <c r="A2" i="2"/>
  <c r="A2" i="7"/>
  <c r="A30" i="5"/>
  <c r="B30" i="5" s="1"/>
  <c r="A17" i="5"/>
  <c r="B17" i="5"/>
  <c r="A15" i="5"/>
  <c r="B15" i="5" s="1"/>
  <c r="A28" i="5"/>
  <c r="B28" i="5" s="1"/>
  <c r="A27" i="5"/>
  <c r="A26" i="5"/>
  <c r="B27" i="5"/>
  <c r="B26" i="5"/>
  <c r="A14" i="5"/>
  <c r="B14" i="5"/>
  <c r="A13" i="5"/>
  <c r="B13" i="5" s="1"/>
  <c r="A25" i="5"/>
  <c r="B25" i="5" s="1"/>
  <c r="A24" i="5"/>
  <c r="B24" i="5" s="1"/>
  <c r="A11" i="5"/>
  <c r="B11" i="5" s="1"/>
  <c r="A12" i="5"/>
  <c r="B12" i="5" s="1"/>
  <c r="A23" i="5"/>
  <c r="B23" i="5" s="1"/>
  <c r="A22" i="5"/>
  <c r="B22" i="5" s="1"/>
  <c r="A20" i="5"/>
  <c r="B20" i="5" s="1"/>
  <c r="A10" i="5"/>
  <c r="B10" i="5" s="1"/>
  <c r="A9" i="5"/>
  <c r="B9" i="5" s="1"/>
  <c r="A7" i="5"/>
  <c r="B7" i="5" s="1"/>
  <c r="A19" i="5"/>
  <c r="B19" i="5" s="1"/>
  <c r="A6" i="5"/>
  <c r="B6" i="5" s="1"/>
  <c r="E1" i="7"/>
  <c r="E1" i="6"/>
  <c r="E1" i="2"/>
  <c r="K6" i="7" l="1"/>
  <c r="E7" i="7" s="1"/>
  <c r="A29" i="5"/>
  <c r="B29" i="5" s="1"/>
  <c r="K6" i="6"/>
  <c r="J6" i="6" s="1"/>
  <c r="K6" i="2"/>
  <c r="J6" i="2" s="1"/>
  <c r="A21" i="5"/>
  <c r="B21" i="5" s="1"/>
  <c r="A16" i="5"/>
  <c r="B16" i="5" s="1"/>
  <c r="A8" i="5"/>
  <c r="B8" i="5" s="1"/>
  <c r="E7" i="6" l="1"/>
  <c r="F7" i="6" s="1"/>
  <c r="E7" i="2"/>
  <c r="F7" i="2" s="1"/>
  <c r="G7" i="2" s="1"/>
  <c r="I6" i="2"/>
  <c r="J4" i="2"/>
  <c r="J6" i="7"/>
  <c r="J4" i="6"/>
  <c r="I6" i="6"/>
  <c r="K4" i="2"/>
  <c r="K4" i="6"/>
  <c r="K4" i="7"/>
  <c r="A7" i="6"/>
  <c r="F7" i="7"/>
  <c r="G7" i="7" s="1"/>
  <c r="H7" i="7" s="1"/>
  <c r="I7" i="7" s="1"/>
  <c r="J7" i="7" s="1"/>
  <c r="K7" i="7" s="1"/>
  <c r="E8" i="7" s="1"/>
  <c r="A7" i="7"/>
  <c r="G7" i="6" l="1"/>
  <c r="H7" i="6" s="1"/>
  <c r="I7" i="6" s="1"/>
  <c r="J7" i="6" s="1"/>
  <c r="K7" i="6" s="1"/>
  <c r="E8" i="6" s="1"/>
  <c r="A8" i="6" s="1"/>
  <c r="C7" i="6" a="1"/>
  <c r="C7" i="6" s="1"/>
  <c r="A7" i="2"/>
  <c r="H7" i="2"/>
  <c r="I7" i="2" s="1"/>
  <c r="J7" i="2" s="1"/>
  <c r="K7" i="2" s="1"/>
  <c r="E8" i="2" s="1"/>
  <c r="I4" i="2"/>
  <c r="H6" i="2"/>
  <c r="J4" i="7"/>
  <c r="I6" i="7"/>
  <c r="H6" i="6"/>
  <c r="I4" i="6"/>
  <c r="C7" i="7" a="1"/>
  <c r="C7" i="7" s="1"/>
  <c r="A8" i="7"/>
  <c r="F8" i="7"/>
  <c r="G8" i="7" s="1"/>
  <c r="H8" i="7" s="1"/>
  <c r="I8" i="7" s="1"/>
  <c r="J8" i="7" s="1"/>
  <c r="K8" i="7" s="1"/>
  <c r="E9" i="7" s="1"/>
  <c r="F8" i="6"/>
  <c r="G8" i="6" s="1"/>
  <c r="H8" i="6" s="1"/>
  <c r="I8" i="6" s="1"/>
  <c r="J8" i="6" s="1"/>
  <c r="K8" i="6" s="1"/>
  <c r="E9" i="6" s="1"/>
  <c r="C7" i="2" l="1" a="1"/>
  <c r="C7" i="2" s="1"/>
  <c r="H4" i="2"/>
  <c r="G6" i="2"/>
  <c r="A8" i="2"/>
  <c r="F8" i="2"/>
  <c r="G8" i="2" s="1"/>
  <c r="H8" i="2" s="1"/>
  <c r="I8" i="2" s="1"/>
  <c r="J8" i="2" s="1"/>
  <c r="K8" i="2" s="1"/>
  <c r="E9" i="2" s="1"/>
  <c r="F9" i="2" s="1"/>
  <c r="G9" i="2" s="1"/>
  <c r="H9" i="2" s="1"/>
  <c r="I9" i="2" s="1"/>
  <c r="J9" i="2" s="1"/>
  <c r="K9" i="2" s="1"/>
  <c r="E10" i="2" s="1"/>
  <c r="I4" i="7"/>
  <c r="H6" i="7"/>
  <c r="G6" i="6"/>
  <c r="H4" i="6"/>
  <c r="A9" i="6"/>
  <c r="F9" i="6"/>
  <c r="G9" i="6" s="1"/>
  <c r="H9" i="6" s="1"/>
  <c r="I9" i="6" s="1"/>
  <c r="J9" i="6" s="1"/>
  <c r="K9" i="6" s="1"/>
  <c r="E10" i="6" s="1"/>
  <c r="C8" i="7" a="1"/>
  <c r="C8" i="7" s="1"/>
  <c r="C8" i="6" a="1"/>
  <c r="C8" i="6" s="1"/>
  <c r="F9" i="7"/>
  <c r="G9" i="7" s="1"/>
  <c r="H9" i="7" s="1"/>
  <c r="I9" i="7" s="1"/>
  <c r="J9" i="7" s="1"/>
  <c r="K9" i="7" s="1"/>
  <c r="E10" i="7" s="1"/>
  <c r="A9" i="7"/>
  <c r="C9" i="7" l="1" a="1"/>
  <c r="C9" i="7" s="1"/>
  <c r="C8" i="2" a="1"/>
  <c r="C8" i="2" s="1"/>
  <c r="A9" i="2"/>
  <c r="F6" i="2"/>
  <c r="G4" i="2"/>
  <c r="G6" i="7"/>
  <c r="H4" i="7"/>
  <c r="C9" i="6" a="1"/>
  <c r="C9" i="6" s="1"/>
  <c r="F6" i="6"/>
  <c r="G4" i="6"/>
  <c r="F10" i="7"/>
  <c r="G10" i="7" s="1"/>
  <c r="H10" i="7" s="1"/>
  <c r="I10" i="7" s="1"/>
  <c r="J10" i="7" s="1"/>
  <c r="K10" i="7" s="1"/>
  <c r="E11" i="7" s="1"/>
  <c r="A10" i="7"/>
  <c r="A10" i="6"/>
  <c r="F10" i="6"/>
  <c r="G10" i="6" s="1"/>
  <c r="H10" i="6" s="1"/>
  <c r="I10" i="6" s="1"/>
  <c r="J10" i="6" s="1"/>
  <c r="K10" i="6" s="1"/>
  <c r="E11" i="6" s="1"/>
  <c r="C9" i="2" a="1"/>
  <c r="C9" i="2" s="1"/>
  <c r="F10" i="2"/>
  <c r="G10" i="2" s="1"/>
  <c r="H10" i="2" s="1"/>
  <c r="I10" i="2" s="1"/>
  <c r="J10" i="2" s="1"/>
  <c r="K10" i="2" s="1"/>
  <c r="E11" i="2" s="1"/>
  <c r="A10" i="2"/>
  <c r="E6" i="2" l="1"/>
  <c r="F4" i="2"/>
  <c r="F6" i="7"/>
  <c r="G4" i="7"/>
  <c r="F4" i="6"/>
  <c r="E6" i="6"/>
  <c r="C10" i="2" a="1"/>
  <c r="C10" i="2" s="1"/>
  <c r="C10" i="7" a="1"/>
  <c r="C10" i="7" s="1"/>
  <c r="F11" i="7"/>
  <c r="G11" i="7" s="1"/>
  <c r="H11" i="7" s="1"/>
  <c r="I11" i="7" s="1"/>
  <c r="J11" i="7" s="1"/>
  <c r="K11" i="7" s="1"/>
  <c r="E12" i="7" s="1"/>
  <c r="A11" i="7"/>
  <c r="F11" i="6"/>
  <c r="G11" i="6" s="1"/>
  <c r="H11" i="6" s="1"/>
  <c r="I11" i="6" s="1"/>
  <c r="J11" i="6" s="1"/>
  <c r="K11" i="6" s="1"/>
  <c r="E12" i="6" s="1"/>
  <c r="A11" i="6"/>
  <c r="A11" i="2"/>
  <c r="F11" i="2"/>
  <c r="G11" i="2" s="1"/>
  <c r="H11" i="2" s="1"/>
  <c r="I11" i="2" s="1"/>
  <c r="J11" i="2" s="1"/>
  <c r="K11" i="2" s="1"/>
  <c r="E12" i="2" s="1"/>
  <c r="C10" i="6" a="1"/>
  <c r="C10" i="6" s="1"/>
  <c r="E4" i="2" l="1"/>
  <c r="A6" i="2"/>
  <c r="C6" i="2" a="1"/>
  <c r="C6" i="2" s="1"/>
  <c r="E6" i="7"/>
  <c r="F4" i="7"/>
  <c r="C11" i="6" a="1"/>
  <c r="C11" i="6" s="1"/>
  <c r="C6" i="6" a="1"/>
  <c r="C6" i="6" s="1"/>
  <c r="E4" i="6"/>
  <c r="A6" i="6"/>
  <c r="A12" i="6"/>
  <c r="F12" i="6"/>
  <c r="G12" i="6" s="1"/>
  <c r="H12" i="6" s="1"/>
  <c r="I12" i="6" s="1"/>
  <c r="J12" i="6" s="1"/>
  <c r="K12" i="6" s="1"/>
  <c r="E13" i="6" s="1"/>
  <c r="C11" i="7" a="1"/>
  <c r="C11" i="7" s="1"/>
  <c r="C11" i="2" a="1"/>
  <c r="C11" i="2" s="1"/>
  <c r="A12" i="7"/>
  <c r="F12" i="7"/>
  <c r="G12" i="7" s="1"/>
  <c r="H12" i="7" s="1"/>
  <c r="I12" i="7" s="1"/>
  <c r="J12" i="7" s="1"/>
  <c r="K12" i="7" s="1"/>
  <c r="E13" i="7" s="1"/>
  <c r="A12" i="2"/>
  <c r="F12" i="2"/>
  <c r="G12" i="2" s="1"/>
  <c r="H12" i="2" s="1"/>
  <c r="I12" i="2" s="1"/>
  <c r="J12" i="2" s="1"/>
  <c r="K12" i="2" s="1"/>
  <c r="E13" i="2" s="1"/>
  <c r="C12" i="6" l="1" a="1"/>
  <c r="C12" i="6" s="1"/>
  <c r="C12" i="2" a="1"/>
  <c r="C12" i="2" s="1"/>
  <c r="C6" i="7" a="1"/>
  <c r="C6" i="7" s="1"/>
  <c r="A6" i="7"/>
  <c r="E4" i="7"/>
  <c r="A13" i="7"/>
  <c r="F13" i="7"/>
  <c r="G13" i="7" s="1"/>
  <c r="H13" i="7" s="1"/>
  <c r="I13" i="7" s="1"/>
  <c r="J13" i="7" s="1"/>
  <c r="K13" i="7" s="1"/>
  <c r="E14" i="7" s="1"/>
  <c r="C12" i="7" a="1"/>
  <c r="C12" i="7" s="1"/>
  <c r="A13" i="2"/>
  <c r="F13" i="2"/>
  <c r="G13" i="2" s="1"/>
  <c r="H13" i="2" s="1"/>
  <c r="I13" i="2" s="1"/>
  <c r="J13" i="2" s="1"/>
  <c r="K13" i="2" s="1"/>
  <c r="E14" i="2" s="1"/>
  <c r="A13" i="6"/>
  <c r="F13" i="6"/>
  <c r="G13" i="6" s="1"/>
  <c r="H13" i="6" s="1"/>
  <c r="I13" i="6" s="1"/>
  <c r="J13" i="6" s="1"/>
  <c r="K13" i="6" s="1"/>
  <c r="E14" i="6" s="1"/>
  <c r="C13" i="6" l="1" a="1"/>
  <c r="C13" i="6" s="1"/>
  <c r="C13" i="2" a="1"/>
  <c r="C13" i="2" s="1"/>
  <c r="F14" i="7"/>
  <c r="G14" i="7" s="1"/>
  <c r="H14" i="7" s="1"/>
  <c r="I14" i="7" s="1"/>
  <c r="J14" i="7" s="1"/>
  <c r="K14" i="7" s="1"/>
  <c r="E15" i="7" s="1"/>
  <c r="A14" i="7"/>
  <c r="A14" i="2"/>
  <c r="F14" i="2"/>
  <c r="G14" i="2" s="1"/>
  <c r="H14" i="2" s="1"/>
  <c r="I14" i="2" s="1"/>
  <c r="J14" i="2" s="1"/>
  <c r="K14" i="2" s="1"/>
  <c r="E15" i="2" s="1"/>
  <c r="A14" i="6"/>
  <c r="F14" i="6"/>
  <c r="G14" i="6" s="1"/>
  <c r="H14" i="6" s="1"/>
  <c r="I14" i="6" s="1"/>
  <c r="J14" i="6" s="1"/>
  <c r="K14" i="6" s="1"/>
  <c r="E15" i="6" s="1"/>
  <c r="C13" i="7" a="1"/>
  <c r="C13" i="7" s="1"/>
  <c r="C14" i="6" l="1" a="1"/>
  <c r="C14" i="6" s="1"/>
  <c r="C14" i="2" a="1"/>
  <c r="C14" i="2" s="1"/>
  <c r="F15" i="2"/>
  <c r="G15" i="2" s="1"/>
  <c r="H15" i="2" s="1"/>
  <c r="I15" i="2" s="1"/>
  <c r="J15" i="2" s="1"/>
  <c r="K15" i="2" s="1"/>
  <c r="E16" i="2" s="1"/>
  <c r="A15" i="2"/>
  <c r="C14" i="7" a="1"/>
  <c r="C14" i="7" s="1"/>
  <c r="A15" i="6"/>
  <c r="F15" i="6"/>
  <c r="G15" i="6" s="1"/>
  <c r="H15" i="6" s="1"/>
  <c r="I15" i="6" s="1"/>
  <c r="J15" i="6" s="1"/>
  <c r="K15" i="6" s="1"/>
  <c r="E16" i="6" s="1"/>
  <c r="F15" i="7"/>
  <c r="G15" i="7" s="1"/>
  <c r="H15" i="7" s="1"/>
  <c r="I15" i="7" s="1"/>
  <c r="J15" i="7" s="1"/>
  <c r="K15" i="7" s="1"/>
  <c r="E16" i="7" s="1"/>
  <c r="A15" i="7"/>
  <c r="C15" i="7" l="1" a="1"/>
  <c r="C15" i="7" s="1"/>
  <c r="C15" i="6" a="1"/>
  <c r="C15" i="6" s="1"/>
  <c r="F16" i="6"/>
  <c r="G16" i="6" s="1"/>
  <c r="H16" i="6" s="1"/>
  <c r="I16" i="6" s="1"/>
  <c r="J16" i="6" s="1"/>
  <c r="K16" i="6" s="1"/>
  <c r="E17" i="6" s="1"/>
  <c r="A16" i="6"/>
  <c r="A16" i="2"/>
  <c r="F16" i="2"/>
  <c r="G16" i="2" s="1"/>
  <c r="H16" i="2" s="1"/>
  <c r="I16" i="2" s="1"/>
  <c r="J16" i="2" s="1"/>
  <c r="K16" i="2" s="1"/>
  <c r="E17" i="2" s="1"/>
  <c r="A16" i="7"/>
  <c r="F16" i="7"/>
  <c r="G16" i="7" s="1"/>
  <c r="H16" i="7" s="1"/>
  <c r="I16" i="7" s="1"/>
  <c r="J16" i="7" s="1"/>
  <c r="K16" i="7" s="1"/>
  <c r="E17" i="7" s="1"/>
  <c r="C15" i="2" a="1"/>
  <c r="C15" i="2" s="1"/>
  <c r="C16" i="6" l="1" a="1"/>
  <c r="C16" i="6" s="1"/>
  <c r="C16" i="2" a="1"/>
  <c r="C16" i="2" s="1"/>
  <c r="F17" i="2"/>
  <c r="G17" i="2" s="1"/>
  <c r="H17" i="2" s="1"/>
  <c r="I17" i="2" s="1"/>
  <c r="J17" i="2" s="1"/>
  <c r="K17" i="2" s="1"/>
  <c r="E18" i="2" s="1"/>
  <c r="A17" i="2"/>
  <c r="F17" i="7"/>
  <c r="G17" i="7" s="1"/>
  <c r="H17" i="7" s="1"/>
  <c r="I17" i="7" s="1"/>
  <c r="J17" i="7" s="1"/>
  <c r="K17" i="7" s="1"/>
  <c r="E18" i="7" s="1"/>
  <c r="A17" i="7"/>
  <c r="C16" i="7" a="1"/>
  <c r="C16" i="7" s="1"/>
  <c r="A17" i="6"/>
  <c r="F17" i="6"/>
  <c r="G17" i="6" s="1"/>
  <c r="H17" i="6" s="1"/>
  <c r="I17" i="6" s="1"/>
  <c r="J17" i="6" s="1"/>
  <c r="K17" i="6" s="1"/>
  <c r="E18" i="6" s="1"/>
  <c r="C17" i="7" l="1" a="1"/>
  <c r="C17" i="7" s="1"/>
  <c r="F18" i="7"/>
  <c r="G18" i="7" s="1"/>
  <c r="H18" i="7" s="1"/>
  <c r="I18" i="7" s="1"/>
  <c r="J18" i="7" s="1"/>
  <c r="K18" i="7" s="1"/>
  <c r="E19" i="7" s="1"/>
  <c r="A18" i="7"/>
  <c r="A18" i="6"/>
  <c r="F18" i="6"/>
  <c r="G18" i="6" s="1"/>
  <c r="H18" i="6" s="1"/>
  <c r="I18" i="6" s="1"/>
  <c r="J18" i="6" s="1"/>
  <c r="K18" i="6" s="1"/>
  <c r="E19" i="6" s="1"/>
  <c r="A18" i="2"/>
  <c r="F18" i="2"/>
  <c r="G18" i="2" s="1"/>
  <c r="H18" i="2" s="1"/>
  <c r="I18" i="2" s="1"/>
  <c r="J18" i="2" s="1"/>
  <c r="K18" i="2" s="1"/>
  <c r="E19" i="2" s="1"/>
  <c r="C17" i="6" a="1"/>
  <c r="C17" i="6" s="1"/>
  <c r="C17" i="2" a="1"/>
  <c r="C17" i="2" s="1"/>
  <c r="C18" i="2" l="1" a="1"/>
  <c r="C18" i="2" s="1"/>
  <c r="C18" i="6" a="1"/>
  <c r="C18" i="6" s="1"/>
  <c r="A19" i="6"/>
  <c r="F19" i="6"/>
  <c r="G19" i="6" s="1"/>
  <c r="H19" i="6" s="1"/>
  <c r="I19" i="6" s="1"/>
  <c r="J19" i="6" s="1"/>
  <c r="K19" i="6" s="1"/>
  <c r="E20" i="6" s="1"/>
  <c r="C18" i="7" a="1"/>
  <c r="C18" i="7" s="1"/>
  <c r="A19" i="2"/>
  <c r="F19" i="2"/>
  <c r="G19" i="2" s="1"/>
  <c r="H19" i="2" s="1"/>
  <c r="I19" i="2" s="1"/>
  <c r="J19" i="2" s="1"/>
  <c r="K19" i="2" s="1"/>
  <c r="E20" i="2" s="1"/>
  <c r="F19" i="7"/>
  <c r="G19" i="7" s="1"/>
  <c r="H19" i="7" s="1"/>
  <c r="I19" i="7" s="1"/>
  <c r="J19" i="7" s="1"/>
  <c r="K19" i="7" s="1"/>
  <c r="E20" i="7" s="1"/>
  <c r="A19" i="7"/>
  <c r="C19" i="7" l="1" a="1"/>
  <c r="C19" i="7" s="1"/>
  <c r="C19" i="6" a="1"/>
  <c r="C19" i="6" s="1"/>
  <c r="C19" i="2" a="1"/>
  <c r="C19" i="2" s="1"/>
  <c r="F20" i="6"/>
  <c r="G20" i="6" s="1"/>
  <c r="H20" i="6" s="1"/>
  <c r="I20" i="6" s="1"/>
  <c r="J20" i="6" s="1"/>
  <c r="K20" i="6" s="1"/>
  <c r="E21" i="6" s="1"/>
  <c r="A20" i="6"/>
  <c r="F20" i="2"/>
  <c r="G20" i="2" s="1"/>
  <c r="H20" i="2" s="1"/>
  <c r="I20" i="2" s="1"/>
  <c r="J20" i="2" s="1"/>
  <c r="K20" i="2" s="1"/>
  <c r="E21" i="2" s="1"/>
  <c r="A20" i="2"/>
  <c r="A20" i="7"/>
  <c r="F20" i="7"/>
  <c r="G20" i="7" s="1"/>
  <c r="H20" i="7" s="1"/>
  <c r="I20" i="7" s="1"/>
  <c r="J20" i="7" s="1"/>
  <c r="K20" i="7" s="1"/>
  <c r="E21" i="7" s="1"/>
  <c r="C20" i="2" l="1" a="1"/>
  <c r="C20" i="2" s="1"/>
  <c r="C20" i="7" a="1"/>
  <c r="C20" i="7" s="1"/>
  <c r="C20" i="6" a="1"/>
  <c r="C20" i="6" s="1"/>
  <c r="F21" i="2"/>
  <c r="G21" i="2" s="1"/>
  <c r="H21" i="2" s="1"/>
  <c r="I21" i="2" s="1"/>
  <c r="J21" i="2" s="1"/>
  <c r="K21" i="2" s="1"/>
  <c r="E22" i="2" s="1"/>
  <c r="A21" i="2"/>
  <c r="A21" i="7"/>
  <c r="F21" i="7"/>
  <c r="G21" i="7" s="1"/>
  <c r="H21" i="7" s="1"/>
  <c r="I21" i="7" s="1"/>
  <c r="J21" i="7" s="1"/>
  <c r="K21" i="7" s="1"/>
  <c r="E22" i="7" s="1"/>
  <c r="F21" i="6"/>
  <c r="G21" i="6" s="1"/>
  <c r="H21" i="6" s="1"/>
  <c r="I21" i="6" s="1"/>
  <c r="J21" i="6" s="1"/>
  <c r="K21" i="6" s="1"/>
  <c r="E22" i="6" s="1"/>
  <c r="A21" i="6"/>
  <c r="C21" i="7" l="1" a="1"/>
  <c r="C21" i="7" s="1"/>
  <c r="F22" i="6"/>
  <c r="G22" i="6" s="1"/>
  <c r="H22" i="6" s="1"/>
  <c r="I22" i="6" s="1"/>
  <c r="J22" i="6" s="1"/>
  <c r="K22" i="6" s="1"/>
  <c r="E23" i="6" s="1"/>
  <c r="A22" i="6"/>
  <c r="F22" i="7"/>
  <c r="G22" i="7" s="1"/>
  <c r="H22" i="7" s="1"/>
  <c r="I22" i="7" s="1"/>
  <c r="J22" i="7" s="1"/>
  <c r="K22" i="7" s="1"/>
  <c r="E23" i="7" s="1"/>
  <c r="A22" i="7"/>
  <c r="C21" i="6" a="1"/>
  <c r="C21" i="6" s="1"/>
  <c r="C21" i="2" a="1"/>
  <c r="C21" i="2" s="1"/>
  <c r="F22" i="2"/>
  <c r="G22" i="2" s="1"/>
  <c r="H22" i="2" s="1"/>
  <c r="I22" i="2" s="1"/>
  <c r="J22" i="2" s="1"/>
  <c r="K22" i="2" s="1"/>
  <c r="E23" i="2" s="1"/>
  <c r="A22" i="2"/>
  <c r="C22" i="7" l="1" a="1"/>
  <c r="C22" i="7" s="1"/>
  <c r="C22" i="6" a="1"/>
  <c r="C22" i="6" s="1"/>
  <c r="C22" i="2" a="1"/>
  <c r="C22" i="2" s="1"/>
  <c r="F23" i="7"/>
  <c r="G23" i="7" s="1"/>
  <c r="H23" i="7" s="1"/>
  <c r="I23" i="7" s="1"/>
  <c r="J23" i="7" s="1"/>
  <c r="K23" i="7" s="1"/>
  <c r="E24" i="7" s="1"/>
  <c r="A23" i="7"/>
  <c r="A23" i="2"/>
  <c r="F23" i="2"/>
  <c r="G23" i="2" s="1"/>
  <c r="H23" i="2" s="1"/>
  <c r="I23" i="2" s="1"/>
  <c r="J23" i="2" s="1"/>
  <c r="K23" i="2" s="1"/>
  <c r="E24" i="2" s="1"/>
  <c r="F23" i="6"/>
  <c r="G23" i="6" s="1"/>
  <c r="H23" i="6" s="1"/>
  <c r="I23" i="6" s="1"/>
  <c r="J23" i="6" s="1"/>
  <c r="K23" i="6" s="1"/>
  <c r="E24" i="6" s="1"/>
  <c r="A23" i="6"/>
  <c r="C23" i="6" l="1" a="1"/>
  <c r="C23" i="6" s="1"/>
  <c r="C23" i="7" a="1"/>
  <c r="C23" i="7" s="1"/>
  <c r="A24" i="6"/>
  <c r="F24" i="6"/>
  <c r="G24" i="6" s="1"/>
  <c r="H24" i="6" s="1"/>
  <c r="I24" i="6" s="1"/>
  <c r="J24" i="6" s="1"/>
  <c r="K24" i="6" s="1"/>
  <c r="E25" i="6" s="1"/>
  <c r="A24" i="2"/>
  <c r="F24" i="2"/>
  <c r="G24" i="2" s="1"/>
  <c r="H24" i="2" s="1"/>
  <c r="I24" i="2" s="1"/>
  <c r="J24" i="2" s="1"/>
  <c r="K24" i="2" s="1"/>
  <c r="E25" i="2" s="1"/>
  <c r="C23" i="2" a="1"/>
  <c r="C23" i="2" s="1"/>
  <c r="A24" i="7"/>
  <c r="F24" i="7"/>
  <c r="G24" i="7" s="1"/>
  <c r="H24" i="7" s="1"/>
  <c r="I24" i="7" s="1"/>
  <c r="J24" i="7" s="1"/>
  <c r="K24" i="7" s="1"/>
  <c r="E25" i="7" s="1"/>
  <c r="C24" i="2" l="1" a="1"/>
  <c r="C24" i="2" s="1"/>
  <c r="A25" i="6"/>
  <c r="F25" i="6"/>
  <c r="G25" i="6" s="1"/>
  <c r="H25" i="6" s="1"/>
  <c r="I25" i="6" s="1"/>
  <c r="J25" i="6" s="1"/>
  <c r="K25" i="6" s="1"/>
  <c r="E26" i="6" s="1"/>
  <c r="F25" i="2"/>
  <c r="G25" i="2" s="1"/>
  <c r="H25" i="2" s="1"/>
  <c r="I25" i="2" s="1"/>
  <c r="J25" i="2" s="1"/>
  <c r="K25" i="2" s="1"/>
  <c r="E26" i="2" s="1"/>
  <c r="A25" i="2"/>
  <c r="C24" i="7" a="1"/>
  <c r="C24" i="7" s="1"/>
  <c r="F25" i="7"/>
  <c r="G25" i="7" s="1"/>
  <c r="H25" i="7" s="1"/>
  <c r="I25" i="7" s="1"/>
  <c r="J25" i="7" s="1"/>
  <c r="K25" i="7" s="1"/>
  <c r="E26" i="7" s="1"/>
  <c r="A25" i="7"/>
  <c r="C24" i="6" a="1"/>
  <c r="C24" i="6" s="1"/>
  <c r="C25" i="2" l="1" a="1"/>
  <c r="C25" i="2" s="1"/>
  <c r="F26" i="7"/>
  <c r="G26" i="7" s="1"/>
  <c r="H26" i="7" s="1"/>
  <c r="I26" i="7" s="1"/>
  <c r="J26" i="7" s="1"/>
  <c r="K26" i="7" s="1"/>
  <c r="E27" i="7" s="1"/>
  <c r="A26" i="7"/>
  <c r="A26" i="6"/>
  <c r="F26" i="6"/>
  <c r="G26" i="6" s="1"/>
  <c r="H26" i="6" s="1"/>
  <c r="I26" i="6" s="1"/>
  <c r="J26" i="6" s="1"/>
  <c r="K26" i="6" s="1"/>
  <c r="E27" i="6" s="1"/>
  <c r="A26" i="2"/>
  <c r="F26" i="2"/>
  <c r="G26" i="2" s="1"/>
  <c r="H26" i="2" s="1"/>
  <c r="I26" i="2" s="1"/>
  <c r="J26" i="2" s="1"/>
  <c r="K26" i="2" s="1"/>
  <c r="E27" i="2" s="1"/>
  <c r="C25" i="7" a="1"/>
  <c r="C25" i="7" s="1"/>
  <c r="C25" i="6" a="1"/>
  <c r="C25" i="6" s="1"/>
  <c r="C26" i="7" l="1" a="1"/>
  <c r="C26" i="7" s="1"/>
  <c r="C26" i="6" a="1"/>
  <c r="C26" i="6" s="1"/>
  <c r="C26" i="2" a="1"/>
  <c r="C26" i="2" s="1"/>
  <c r="F27" i="6"/>
  <c r="G27" i="6" s="1"/>
  <c r="H27" i="6" s="1"/>
  <c r="I27" i="6" s="1"/>
  <c r="J27" i="6" s="1"/>
  <c r="K27" i="6" s="1"/>
  <c r="E28" i="6" s="1"/>
  <c r="A27" i="6"/>
  <c r="F27" i="2"/>
  <c r="G27" i="2" s="1"/>
  <c r="H27" i="2" s="1"/>
  <c r="I27" i="2" s="1"/>
  <c r="J27" i="2" s="1"/>
  <c r="K27" i="2" s="1"/>
  <c r="E28" i="2" s="1"/>
  <c r="A27" i="2"/>
  <c r="F27" i="7"/>
  <c r="G27" i="7" s="1"/>
  <c r="H27" i="7" s="1"/>
  <c r="I27" i="7" s="1"/>
  <c r="J27" i="7" s="1"/>
  <c r="K27" i="7" s="1"/>
  <c r="E28" i="7" s="1"/>
  <c r="A27" i="7"/>
  <c r="C27" i="7" l="1" a="1"/>
  <c r="C27" i="7" s="1"/>
  <c r="C27" i="2" a="1"/>
  <c r="C27" i="2" s="1"/>
  <c r="A28" i="7"/>
  <c r="F28" i="7"/>
  <c r="G28" i="7" s="1"/>
  <c r="H28" i="7" s="1"/>
  <c r="I28" i="7" s="1"/>
  <c r="J28" i="7" s="1"/>
  <c r="K28" i="7" s="1"/>
  <c r="E29" i="7" s="1"/>
  <c r="F28" i="2"/>
  <c r="G28" i="2" s="1"/>
  <c r="H28" i="2" s="1"/>
  <c r="I28" i="2" s="1"/>
  <c r="J28" i="2" s="1"/>
  <c r="K28" i="2" s="1"/>
  <c r="E29" i="2" s="1"/>
  <c r="A28" i="2"/>
  <c r="C27" i="6" a="1"/>
  <c r="C27" i="6" s="1"/>
  <c r="F28" i="6"/>
  <c r="G28" i="6" s="1"/>
  <c r="H28" i="6" s="1"/>
  <c r="I28" i="6" s="1"/>
  <c r="J28" i="6" s="1"/>
  <c r="K28" i="6" s="1"/>
  <c r="E29" i="6" s="1"/>
  <c r="A28" i="6"/>
  <c r="F29" i="6" l="1"/>
  <c r="G29" i="6" s="1"/>
  <c r="H29" i="6" s="1"/>
  <c r="I29" i="6" s="1"/>
  <c r="J29" i="6" s="1"/>
  <c r="K29" i="6" s="1"/>
  <c r="E30" i="6" s="1"/>
  <c r="A29" i="6"/>
  <c r="C28" i="6" a="1"/>
  <c r="C28" i="6" s="1"/>
  <c r="A29" i="2"/>
  <c r="F29" i="2"/>
  <c r="G29" i="2" s="1"/>
  <c r="H29" i="2" s="1"/>
  <c r="I29" i="2" s="1"/>
  <c r="J29" i="2" s="1"/>
  <c r="K29" i="2" s="1"/>
  <c r="E30" i="2" s="1"/>
  <c r="C28" i="2" a="1"/>
  <c r="C28" i="2" s="1"/>
  <c r="A29" i="7"/>
  <c r="F29" i="7"/>
  <c r="G29" i="7" s="1"/>
  <c r="H29" i="7" s="1"/>
  <c r="I29" i="7" s="1"/>
  <c r="J29" i="7" s="1"/>
  <c r="K29" i="7" s="1"/>
  <c r="E30" i="7" s="1"/>
  <c r="C28" i="7" a="1"/>
  <c r="C28" i="7" s="1"/>
  <c r="C29" i="6" l="1" a="1"/>
  <c r="C29" i="6" s="1"/>
  <c r="C29" i="2" a="1"/>
  <c r="C29" i="2" s="1"/>
  <c r="A30" i="2"/>
  <c r="F30" i="2"/>
  <c r="G30" i="2" s="1"/>
  <c r="H30" i="2" s="1"/>
  <c r="I30" i="2" s="1"/>
  <c r="J30" i="2" s="1"/>
  <c r="K30" i="2" s="1"/>
  <c r="E31" i="2" s="1"/>
  <c r="F30" i="7"/>
  <c r="G30" i="7" s="1"/>
  <c r="H30" i="7" s="1"/>
  <c r="I30" i="7" s="1"/>
  <c r="J30" i="7" s="1"/>
  <c r="K30" i="7" s="1"/>
  <c r="E31" i="7" s="1"/>
  <c r="A30" i="7"/>
  <c r="C29" i="7" a="1"/>
  <c r="C29" i="7" s="1"/>
  <c r="A30" i="6"/>
  <c r="F30" i="6"/>
  <c r="G30" i="6" s="1"/>
  <c r="H30" i="6" s="1"/>
  <c r="I30" i="6" s="1"/>
  <c r="J30" i="6" s="1"/>
  <c r="K30" i="6" s="1"/>
  <c r="E31" i="6" s="1"/>
  <c r="C30" i="7" l="1" a="1"/>
  <c r="C30" i="7" s="1"/>
  <c r="C30" i="6" a="1"/>
  <c r="C30" i="6" s="1"/>
  <c r="F31" i="7"/>
  <c r="G31" i="7" s="1"/>
  <c r="H31" i="7" s="1"/>
  <c r="I31" i="7" s="1"/>
  <c r="J31" i="7" s="1"/>
  <c r="K31" i="7" s="1"/>
  <c r="E32" i="7" s="1"/>
  <c r="A31" i="7"/>
  <c r="A31" i="2"/>
  <c r="F31" i="2"/>
  <c r="G31" i="2" s="1"/>
  <c r="H31" i="2" s="1"/>
  <c r="I31" i="2" s="1"/>
  <c r="J31" i="2" s="1"/>
  <c r="K31" i="2" s="1"/>
  <c r="E32" i="2" s="1"/>
  <c r="F31" i="6"/>
  <c r="G31" i="6" s="1"/>
  <c r="H31" i="6" s="1"/>
  <c r="I31" i="6" s="1"/>
  <c r="J31" i="6" s="1"/>
  <c r="K31" i="6" s="1"/>
  <c r="E32" i="6" s="1"/>
  <c r="A31" i="6"/>
  <c r="C30" i="2" a="1"/>
  <c r="C30" i="2" s="1"/>
  <c r="C31" i="2" l="1" a="1"/>
  <c r="C31" i="2" s="1"/>
  <c r="C31" i="6" a="1"/>
  <c r="C31" i="6" s="1"/>
  <c r="A32" i="2"/>
  <c r="F32" i="2"/>
  <c r="G32" i="2" s="1"/>
  <c r="H32" i="2" s="1"/>
  <c r="I32" i="2" s="1"/>
  <c r="J32" i="2" s="1"/>
  <c r="K32" i="2" s="1"/>
  <c r="E33" i="2" s="1"/>
  <c r="F32" i="6"/>
  <c r="G32" i="6" s="1"/>
  <c r="H32" i="6" s="1"/>
  <c r="I32" i="6" s="1"/>
  <c r="J32" i="6" s="1"/>
  <c r="K32" i="6" s="1"/>
  <c r="E33" i="6" s="1"/>
  <c r="A32" i="6"/>
  <c r="A32" i="7"/>
  <c r="F32" i="7"/>
  <c r="G32" i="7" s="1"/>
  <c r="H32" i="7" s="1"/>
  <c r="I32" i="7" s="1"/>
  <c r="J32" i="7" s="1"/>
  <c r="K32" i="7" s="1"/>
  <c r="E33" i="7" s="1"/>
  <c r="C31" i="7" a="1"/>
  <c r="C31" i="7" s="1"/>
  <c r="C32" i="2" l="1" a="1"/>
  <c r="C32" i="2" s="1"/>
  <c r="C32" i="6" a="1"/>
  <c r="C32" i="6" s="1"/>
  <c r="F33" i="7"/>
  <c r="G33" i="7" s="1"/>
  <c r="H33" i="7" s="1"/>
  <c r="I33" i="7" s="1"/>
  <c r="J33" i="7" s="1"/>
  <c r="K33" i="7" s="1"/>
  <c r="E34" i="7" s="1"/>
  <c r="A33" i="7"/>
  <c r="A33" i="6"/>
  <c r="F33" i="6"/>
  <c r="G33" i="6" s="1"/>
  <c r="H33" i="6" s="1"/>
  <c r="I33" i="6" s="1"/>
  <c r="J33" i="6" s="1"/>
  <c r="K33" i="6" s="1"/>
  <c r="E34" i="6" s="1"/>
  <c r="F33" i="2"/>
  <c r="G33" i="2" s="1"/>
  <c r="H33" i="2" s="1"/>
  <c r="I33" i="2" s="1"/>
  <c r="J33" i="2" s="1"/>
  <c r="K33" i="2" s="1"/>
  <c r="E34" i="2" s="1"/>
  <c r="A33" i="2"/>
  <c r="C32" i="7" a="1"/>
  <c r="C32" i="7" s="1"/>
  <c r="C33" i="7" l="1" a="1"/>
  <c r="C33" i="7" s="1"/>
  <c r="C33" i="2" a="1"/>
  <c r="C33" i="2" s="1"/>
  <c r="C33" i="6" a="1"/>
  <c r="C33" i="6" s="1"/>
  <c r="F34" i="6"/>
  <c r="G34" i="6" s="1"/>
  <c r="H34" i="6" s="1"/>
  <c r="I34" i="6" s="1"/>
  <c r="J34" i="6" s="1"/>
  <c r="K34" i="6" s="1"/>
  <c r="E35" i="6" s="1"/>
  <c r="A34" i="6"/>
  <c r="A34" i="2"/>
  <c r="F34" i="2"/>
  <c r="G34" i="2" s="1"/>
  <c r="H34" i="2" s="1"/>
  <c r="I34" i="2" s="1"/>
  <c r="J34" i="2" s="1"/>
  <c r="K34" i="2" s="1"/>
  <c r="E35" i="2" s="1"/>
  <c r="F34" i="7"/>
  <c r="G34" i="7" s="1"/>
  <c r="H34" i="7" s="1"/>
  <c r="I34" i="7" s="1"/>
  <c r="J34" i="7" s="1"/>
  <c r="K34" i="7" s="1"/>
  <c r="E35" i="7" s="1"/>
  <c r="A34" i="7"/>
  <c r="C34" i="7" l="1" a="1"/>
  <c r="C34" i="7" s="1"/>
  <c r="F35" i="7"/>
  <c r="G35" i="7" s="1"/>
  <c r="H35" i="7" s="1"/>
  <c r="I35" i="7" s="1"/>
  <c r="J35" i="7" s="1"/>
  <c r="K35" i="7" s="1"/>
  <c r="E36" i="7" s="1"/>
  <c r="A35" i="7"/>
  <c r="A35" i="2"/>
  <c r="F35" i="2"/>
  <c r="G35" i="2" s="1"/>
  <c r="H35" i="2" s="1"/>
  <c r="I35" i="2" s="1"/>
  <c r="J35" i="2" s="1"/>
  <c r="K35" i="2" s="1"/>
  <c r="E36" i="2" s="1"/>
  <c r="C34" i="2" a="1"/>
  <c r="C34" i="2" s="1"/>
  <c r="A35" i="6"/>
  <c r="F35" i="6"/>
  <c r="G35" i="6" s="1"/>
  <c r="H35" i="6" s="1"/>
  <c r="I35" i="6" s="1"/>
  <c r="J35" i="6" s="1"/>
  <c r="K35" i="6" s="1"/>
  <c r="E36" i="6" s="1"/>
  <c r="C34" i="6" a="1"/>
  <c r="C34" i="6" s="1"/>
  <c r="C35" i="6" l="1" a="1"/>
  <c r="C35" i="6" s="1"/>
  <c r="C35" i="2" a="1"/>
  <c r="C35" i="2" s="1"/>
  <c r="A36" i="2"/>
  <c r="F36" i="2"/>
  <c r="G36" i="2" s="1"/>
  <c r="H36" i="2" s="1"/>
  <c r="I36" i="2" s="1"/>
  <c r="J36" i="2" s="1"/>
  <c r="K36" i="2" s="1"/>
  <c r="E37" i="2" s="1"/>
  <c r="C35" i="7" a="1"/>
  <c r="C35" i="7" s="1"/>
  <c r="A36" i="6"/>
  <c r="F36" i="6"/>
  <c r="G36" i="6" s="1"/>
  <c r="H36" i="6" s="1"/>
  <c r="I36" i="6" s="1"/>
  <c r="J36" i="6" s="1"/>
  <c r="K36" i="6" s="1"/>
  <c r="E37" i="6" s="1"/>
  <c r="A36" i="7"/>
  <c r="F36" i="7"/>
  <c r="G36" i="7" s="1"/>
  <c r="H36" i="7" s="1"/>
  <c r="I36" i="7" s="1"/>
  <c r="J36" i="7" s="1"/>
  <c r="K36" i="7" s="1"/>
  <c r="E37" i="7" s="1"/>
  <c r="C36" i="7" l="1" a="1"/>
  <c r="C36" i="7" s="1"/>
  <c r="A37" i="6"/>
  <c r="F37" i="6"/>
  <c r="G37" i="6" s="1"/>
  <c r="H37" i="6" s="1"/>
  <c r="I37" i="6" s="1"/>
  <c r="J37" i="6" s="1"/>
  <c r="K37" i="6" s="1"/>
  <c r="E38" i="6" s="1"/>
  <c r="C36" i="6" a="1"/>
  <c r="C36" i="6" s="1"/>
  <c r="C36" i="2" a="1"/>
  <c r="C36" i="2" s="1"/>
  <c r="A37" i="7"/>
  <c r="F37" i="7"/>
  <c r="G37" i="7" s="1"/>
  <c r="H37" i="7" s="1"/>
  <c r="I37" i="7" s="1"/>
  <c r="J37" i="7" s="1"/>
  <c r="K37" i="7" s="1"/>
  <c r="E38" i="7" s="1"/>
  <c r="F37" i="2"/>
  <c r="G37" i="2" s="1"/>
  <c r="H37" i="2" s="1"/>
  <c r="I37" i="2" s="1"/>
  <c r="J37" i="2" s="1"/>
  <c r="K37" i="2" s="1"/>
  <c r="E38" i="2" s="1"/>
  <c r="A37" i="2"/>
  <c r="C37" i="2" l="1" a="1"/>
  <c r="C37" i="2" s="1"/>
  <c r="F38" i="6"/>
  <c r="G38" i="6" s="1"/>
  <c r="H38" i="6" s="1"/>
  <c r="I38" i="6" s="1"/>
  <c r="J38" i="6" s="1"/>
  <c r="K38" i="6" s="1"/>
  <c r="E39" i="6" s="1"/>
  <c r="A38" i="6"/>
  <c r="F38" i="7"/>
  <c r="G38" i="7" s="1"/>
  <c r="H38" i="7" s="1"/>
  <c r="I38" i="7" s="1"/>
  <c r="J38" i="7" s="1"/>
  <c r="K38" i="7" s="1"/>
  <c r="E39" i="7" s="1"/>
  <c r="A38" i="7"/>
  <c r="C37" i="7" a="1"/>
  <c r="C37" i="7" s="1"/>
  <c r="F38" i="2"/>
  <c r="G38" i="2" s="1"/>
  <c r="H38" i="2" s="1"/>
  <c r="I38" i="2" s="1"/>
  <c r="J38" i="2" s="1"/>
  <c r="K38" i="2" s="1"/>
  <c r="E39" i="2" s="1"/>
  <c r="A38" i="2"/>
  <c r="C37" i="6" a="1"/>
  <c r="C37" i="6" s="1"/>
  <c r="C38" i="7" l="1" a="1"/>
  <c r="C38" i="7" s="1"/>
  <c r="F39" i="7"/>
  <c r="G39" i="7" s="1"/>
  <c r="H39" i="7" s="1"/>
  <c r="I39" i="7" s="1"/>
  <c r="J39" i="7" s="1"/>
  <c r="K39" i="7" s="1"/>
  <c r="E40" i="7" s="1"/>
  <c r="A39" i="7"/>
  <c r="A39" i="2"/>
  <c r="F39" i="2"/>
  <c r="G39" i="2" s="1"/>
  <c r="H39" i="2" s="1"/>
  <c r="I39" i="2" s="1"/>
  <c r="J39" i="2" s="1"/>
  <c r="K39" i="2" s="1"/>
  <c r="E40" i="2" s="1"/>
  <c r="F39" i="6"/>
  <c r="G39" i="6" s="1"/>
  <c r="H39" i="6" s="1"/>
  <c r="I39" i="6" s="1"/>
  <c r="J39" i="6" s="1"/>
  <c r="K39" i="6" s="1"/>
  <c r="E40" i="6" s="1"/>
  <c r="A39" i="6"/>
  <c r="C38" i="2" a="1"/>
  <c r="C38" i="2" s="1"/>
  <c r="C38" i="6" a="1"/>
  <c r="C38" i="6" s="1"/>
  <c r="A40" i="6" l="1"/>
  <c r="F40" i="6"/>
  <c r="G40" i="6" s="1"/>
  <c r="H40" i="6" s="1"/>
  <c r="I40" i="6" s="1"/>
  <c r="J40" i="6" s="1"/>
  <c r="K40" i="6" s="1"/>
  <c r="E41" i="6" s="1"/>
  <c r="C39" i="2" a="1"/>
  <c r="C39" i="2" s="1"/>
  <c r="A40" i="2"/>
  <c r="F40" i="2"/>
  <c r="G40" i="2" s="1"/>
  <c r="H40" i="2" s="1"/>
  <c r="I40" i="2" s="1"/>
  <c r="J40" i="2" s="1"/>
  <c r="K40" i="2" s="1"/>
  <c r="E41" i="2" s="1"/>
  <c r="A40" i="7"/>
  <c r="F40" i="7"/>
  <c r="G40" i="7" s="1"/>
  <c r="H40" i="7" s="1"/>
  <c r="I40" i="7" s="1"/>
  <c r="J40" i="7" s="1"/>
  <c r="K40" i="7" s="1"/>
  <c r="E41" i="7" s="1"/>
  <c r="C39" i="6" a="1"/>
  <c r="C39" i="6" s="1"/>
  <c r="C39" i="7" a="1"/>
  <c r="C39" i="7" s="1"/>
  <c r="C40" i="2" l="1" a="1"/>
  <c r="C40" i="2" s="1"/>
  <c r="C40" i="7" a="1"/>
  <c r="C40" i="7" s="1"/>
  <c r="A41" i="2"/>
  <c r="F41" i="2"/>
  <c r="G41" i="2" s="1"/>
  <c r="H41" i="2" s="1"/>
  <c r="I41" i="2" s="1"/>
  <c r="J41" i="2" s="1"/>
  <c r="K41" i="2" s="1"/>
  <c r="E42" i="2" s="1"/>
  <c r="F41" i="6"/>
  <c r="G41" i="6" s="1"/>
  <c r="H41" i="6" s="1"/>
  <c r="I41" i="6" s="1"/>
  <c r="J41" i="6" s="1"/>
  <c r="K41" i="6" s="1"/>
  <c r="E42" i="6" s="1"/>
  <c r="A41" i="6"/>
  <c r="F41" i="7"/>
  <c r="G41" i="7" s="1"/>
  <c r="H41" i="7" s="1"/>
  <c r="I41" i="7" s="1"/>
  <c r="J41" i="7" s="1"/>
  <c r="K41" i="7" s="1"/>
  <c r="E42" i="7" s="1"/>
  <c r="A41" i="7"/>
  <c r="C40" i="6" a="1"/>
  <c r="C40" i="6" s="1"/>
  <c r="C41" i="6" l="1" a="1"/>
  <c r="C41" i="6" s="1"/>
  <c r="C41" i="2" a="1"/>
  <c r="C41" i="2" s="1"/>
  <c r="C41" i="7" a="1"/>
  <c r="C41" i="7" s="1"/>
  <c r="F42" i="6"/>
  <c r="G42" i="6" s="1"/>
  <c r="H42" i="6" s="1"/>
  <c r="I42" i="6" s="1"/>
  <c r="J42" i="6" s="1"/>
  <c r="K42" i="6" s="1"/>
  <c r="E43" i="6" s="1"/>
  <c r="A42" i="6"/>
  <c r="F42" i="2"/>
  <c r="G42" i="2" s="1"/>
  <c r="H42" i="2" s="1"/>
  <c r="I42" i="2" s="1"/>
  <c r="J42" i="2" s="1"/>
  <c r="K42" i="2" s="1"/>
  <c r="E43" i="2" s="1"/>
  <c r="A42" i="2"/>
  <c r="F42" i="7"/>
  <c r="G42" i="7" s="1"/>
  <c r="H42" i="7" s="1"/>
  <c r="I42" i="7" s="1"/>
  <c r="J42" i="7" s="1"/>
  <c r="K42" i="7" s="1"/>
  <c r="E43" i="7" s="1"/>
  <c r="A42" i="7"/>
  <c r="C42" i="2" l="1" a="1"/>
  <c r="C42" i="2" s="1"/>
  <c r="F43" i="7"/>
  <c r="G43" i="7" s="1"/>
  <c r="H43" i="7" s="1"/>
  <c r="I43" i="7" s="1"/>
  <c r="J43" i="7" s="1"/>
  <c r="K43" i="7" s="1"/>
  <c r="E44" i="7" s="1"/>
  <c r="A43" i="7"/>
  <c r="C42" i="6" a="1"/>
  <c r="C42" i="6" s="1"/>
  <c r="F43" i="2"/>
  <c r="G43" i="2" s="1"/>
  <c r="H43" i="2" s="1"/>
  <c r="I43" i="2" s="1"/>
  <c r="J43" i="2" s="1"/>
  <c r="K43" i="2" s="1"/>
  <c r="E44" i="2" s="1"/>
  <c r="A43" i="2"/>
  <c r="A43" i="6"/>
  <c r="F43" i="6"/>
  <c r="G43" i="6" s="1"/>
  <c r="H43" i="6" s="1"/>
  <c r="I43" i="6" s="1"/>
  <c r="J43" i="6" s="1"/>
  <c r="K43" i="6" s="1"/>
  <c r="E44" i="6" s="1"/>
  <c r="C42" i="7" a="1"/>
  <c r="C42" i="7" s="1"/>
  <c r="C43" i="7" l="1" a="1"/>
  <c r="C43" i="7" s="1"/>
  <c r="C43" i="2" a="1"/>
  <c r="C43" i="2" s="1"/>
  <c r="A44" i="2"/>
  <c r="F44" i="2"/>
  <c r="G44" i="2" s="1"/>
  <c r="H44" i="2" s="1"/>
  <c r="I44" i="2" s="1"/>
  <c r="J44" i="2" s="1"/>
  <c r="K44" i="2" s="1"/>
  <c r="E45" i="2" s="1"/>
  <c r="A44" i="6"/>
  <c r="F44" i="6"/>
  <c r="G44" i="6" s="1"/>
  <c r="H44" i="6" s="1"/>
  <c r="I44" i="6" s="1"/>
  <c r="J44" i="6" s="1"/>
  <c r="K44" i="6" s="1"/>
  <c r="E45" i="6" s="1"/>
  <c r="C43" i="6" a="1"/>
  <c r="C43" i="6" s="1"/>
  <c r="A44" i="7"/>
  <c r="F44" i="7"/>
  <c r="G44" i="7" s="1"/>
  <c r="H44" i="7" s="1"/>
  <c r="I44" i="7" s="1"/>
  <c r="J44" i="7" s="1"/>
  <c r="K44" i="7" s="1"/>
  <c r="E45" i="7" s="1"/>
  <c r="C44" i="7" l="1" a="1"/>
  <c r="C44" i="7" s="1"/>
  <c r="C44" i="6" a="1"/>
  <c r="C44" i="6" s="1"/>
  <c r="A45" i="6"/>
  <c r="F45" i="6"/>
  <c r="G45" i="6" s="1"/>
  <c r="H45" i="6" s="1"/>
  <c r="I45" i="6" s="1"/>
  <c r="J45" i="6" s="1"/>
  <c r="K45" i="6" s="1"/>
  <c r="E46" i="6" s="1"/>
  <c r="A45" i="2"/>
  <c r="F45" i="2"/>
  <c r="G45" i="2" s="1"/>
  <c r="H45" i="2" s="1"/>
  <c r="I45" i="2" s="1"/>
  <c r="J45" i="2" s="1"/>
  <c r="K45" i="2" s="1"/>
  <c r="E46" i="2" s="1"/>
  <c r="C44" i="2" a="1"/>
  <c r="C44" i="2" s="1"/>
  <c r="A45" i="7"/>
  <c r="F45" i="7"/>
  <c r="G45" i="7" s="1"/>
  <c r="H45" i="7" s="1"/>
  <c r="I45" i="7" s="1"/>
  <c r="J45" i="7" s="1"/>
  <c r="K45" i="7" s="1"/>
  <c r="E46" i="7" s="1"/>
  <c r="C45" i="6" l="1" a="1"/>
  <c r="C45" i="6" s="1"/>
  <c r="C45" i="7" a="1"/>
  <c r="C45" i="7" s="1"/>
  <c r="A46" i="2"/>
  <c r="F46" i="2"/>
  <c r="G46" i="2" s="1"/>
  <c r="H46" i="2" s="1"/>
  <c r="I46" i="2" s="1"/>
  <c r="J46" i="2" s="1"/>
  <c r="K46" i="2" s="1"/>
  <c r="E47" i="2" s="1"/>
  <c r="C45" i="2" a="1"/>
  <c r="C45" i="2" s="1"/>
  <c r="F46" i="7"/>
  <c r="G46" i="7" s="1"/>
  <c r="H46" i="7" s="1"/>
  <c r="I46" i="7" s="1"/>
  <c r="J46" i="7" s="1"/>
  <c r="K46" i="7" s="1"/>
  <c r="E47" i="7" s="1"/>
  <c r="C46" i="7" a="1"/>
  <c r="C46" i="7" s="1"/>
  <c r="A46" i="7"/>
  <c r="F46" i="6"/>
  <c r="G46" i="6" s="1"/>
  <c r="H46" i="6" s="1"/>
  <c r="I46" i="6" s="1"/>
  <c r="J46" i="6" s="1"/>
  <c r="K46" i="6" s="1"/>
  <c r="E47" i="6" s="1"/>
  <c r="A46" i="6"/>
  <c r="C46" i="2" l="1" a="1"/>
  <c r="C46" i="2" s="1"/>
  <c r="C46" i="6" a="1"/>
  <c r="C46" i="6" s="1"/>
  <c r="F47" i="7"/>
  <c r="G47" i="7" s="1"/>
  <c r="H47" i="7" s="1"/>
  <c r="I47" i="7" s="1"/>
  <c r="J47" i="7" s="1"/>
  <c r="K47" i="7" s="1"/>
  <c r="E48" i="7" s="1"/>
  <c r="A47" i="7"/>
  <c r="A47" i="6"/>
  <c r="F47" i="6"/>
  <c r="G47" i="6" s="1"/>
  <c r="H47" i="6" s="1"/>
  <c r="I47" i="6" s="1"/>
  <c r="J47" i="6" s="1"/>
  <c r="K47" i="6" s="1"/>
  <c r="E48" i="6" s="1"/>
  <c r="F47" i="2"/>
  <c r="G47" i="2" s="1"/>
  <c r="H47" i="2" s="1"/>
  <c r="I47" i="2" s="1"/>
  <c r="J47" i="2" s="1"/>
  <c r="K47" i="2" s="1"/>
  <c r="E48" i="2" s="1"/>
  <c r="A47" i="2"/>
  <c r="C47" i="2" a="1"/>
  <c r="C47" i="2" s="1"/>
  <c r="C47" i="6" l="1" a="1"/>
  <c r="C47" i="6" s="1"/>
  <c r="F48" i="2"/>
  <c r="G48" i="2" s="1"/>
  <c r="H48" i="2" s="1"/>
  <c r="I48" i="2" s="1"/>
  <c r="J48" i="2" s="1"/>
  <c r="K48" i="2" s="1"/>
  <c r="E49" i="2" s="1"/>
  <c r="A48" i="2"/>
  <c r="A48" i="6"/>
  <c r="F48" i="6"/>
  <c r="G48" i="6" s="1"/>
  <c r="H48" i="6" s="1"/>
  <c r="I48" i="6" s="1"/>
  <c r="J48" i="6" s="1"/>
  <c r="K48" i="6" s="1"/>
  <c r="E49" i="6" s="1"/>
  <c r="A48" i="7"/>
  <c r="F48" i="7"/>
  <c r="G48" i="7" s="1"/>
  <c r="H48" i="7" s="1"/>
  <c r="I48" i="7" s="1"/>
  <c r="J48" i="7" s="1"/>
  <c r="K48" i="7" s="1"/>
  <c r="E49" i="7" s="1"/>
  <c r="C47" i="7" a="1"/>
  <c r="C47" i="7" s="1"/>
  <c r="F49" i="7" l="1"/>
  <c r="G49" i="7" s="1"/>
  <c r="H49" i="7" s="1"/>
  <c r="I49" i="7" s="1"/>
  <c r="J49" i="7" s="1"/>
  <c r="K49" i="7" s="1"/>
  <c r="E50" i="7" s="1"/>
  <c r="C49" i="7" a="1"/>
  <c r="C49" i="7" s="1"/>
  <c r="A49" i="7"/>
  <c r="A49" i="6"/>
  <c r="F49" i="6"/>
  <c r="G49" i="6" s="1"/>
  <c r="H49" i="6" s="1"/>
  <c r="I49" i="6" s="1"/>
  <c r="J49" i="6" s="1"/>
  <c r="K49" i="6" s="1"/>
  <c r="E50" i="6" s="1"/>
  <c r="C49" i="6" a="1"/>
  <c r="C49" i="6" s="1"/>
  <c r="C48" i="6" a="1"/>
  <c r="C48" i="6" s="1"/>
  <c r="F49" i="2"/>
  <c r="G49" i="2" s="1"/>
  <c r="H49" i="2" s="1"/>
  <c r="I49" i="2" s="1"/>
  <c r="J49" i="2" s="1"/>
  <c r="K49" i="2" s="1"/>
  <c r="E50" i="2" s="1"/>
  <c r="A49" i="2"/>
  <c r="C48" i="7" a="1"/>
  <c r="C48" i="7" s="1"/>
  <c r="C48" i="2" a="1"/>
  <c r="C48" i="2" s="1"/>
  <c r="F50" i="2" l="1"/>
  <c r="G50" i="2" s="1"/>
  <c r="H50" i="2" s="1"/>
  <c r="I50" i="2" s="1"/>
  <c r="J50" i="2" s="1"/>
  <c r="K50" i="2" s="1"/>
  <c r="E51" i="2" s="1"/>
  <c r="C50" i="2" a="1"/>
  <c r="C50" i="2" s="1"/>
  <c r="A50" i="2"/>
  <c r="A50" i="6"/>
  <c r="F50" i="6"/>
  <c r="G50" i="6" s="1"/>
  <c r="H50" i="6" s="1"/>
  <c r="I50" i="6" s="1"/>
  <c r="J50" i="6" s="1"/>
  <c r="K50" i="6" s="1"/>
  <c r="E51" i="6" s="1"/>
  <c r="C49" i="2" a="1"/>
  <c r="C49" i="2" s="1"/>
  <c r="F50" i="7"/>
  <c r="G50" i="7" s="1"/>
  <c r="H50" i="7" s="1"/>
  <c r="I50" i="7" s="1"/>
  <c r="J50" i="7" s="1"/>
  <c r="K50" i="7" s="1"/>
  <c r="E51" i="7" s="1"/>
  <c r="A50" i="7"/>
  <c r="A51" i="6" l="1"/>
  <c r="F51" i="6"/>
  <c r="G51" i="6" s="1"/>
  <c r="H51" i="6" s="1"/>
  <c r="I51" i="6" s="1"/>
  <c r="J51" i="6" s="1"/>
  <c r="K51" i="6" s="1"/>
  <c r="E52" i="6" s="1"/>
  <c r="F51" i="7"/>
  <c r="G51" i="7" s="1"/>
  <c r="H51" i="7" s="1"/>
  <c r="I51" i="7" s="1"/>
  <c r="J51" i="7" s="1"/>
  <c r="K51" i="7" s="1"/>
  <c r="E52" i="7" s="1"/>
  <c r="A51" i="7"/>
  <c r="C50" i="6" a="1"/>
  <c r="C50" i="6" s="1"/>
  <c r="C50" i="7" a="1"/>
  <c r="C50" i="7" s="1"/>
  <c r="F51" i="2"/>
  <c r="G51" i="2" s="1"/>
  <c r="H51" i="2" s="1"/>
  <c r="I51" i="2" s="1"/>
  <c r="J51" i="2" s="1"/>
  <c r="K51" i="2" s="1"/>
  <c r="E52" i="2" s="1"/>
  <c r="A51" i="2"/>
  <c r="C51" i="7" l="1" a="1"/>
  <c r="C51" i="7" s="1"/>
  <c r="C51" i="2" a="1"/>
  <c r="C51" i="2" s="1"/>
  <c r="A52" i="7"/>
  <c r="F52" i="7"/>
  <c r="G52" i="7" s="1"/>
  <c r="H52" i="7" s="1"/>
  <c r="I52" i="7" s="1"/>
  <c r="J52" i="7" s="1"/>
  <c r="K52" i="7" s="1"/>
  <c r="E53" i="7" s="1"/>
  <c r="A52" i="6"/>
  <c r="F52" i="6"/>
  <c r="G52" i="6" s="1"/>
  <c r="H52" i="6" s="1"/>
  <c r="I52" i="6" s="1"/>
  <c r="J52" i="6" s="1"/>
  <c r="K52" i="6" s="1"/>
  <c r="E53" i="6" s="1"/>
  <c r="C51" i="6" a="1"/>
  <c r="C51" i="6" s="1"/>
  <c r="F52" i="2"/>
  <c r="G52" i="2" s="1"/>
  <c r="H52" i="2" s="1"/>
  <c r="I52" i="2" s="1"/>
  <c r="J52" i="2" s="1"/>
  <c r="K52" i="2" s="1"/>
  <c r="E53" i="2" s="1"/>
  <c r="A52" i="2"/>
  <c r="C52" i="2" l="1" a="1"/>
  <c r="C52" i="2" s="1"/>
  <c r="A53" i="6"/>
  <c r="F53" i="6"/>
  <c r="G53" i="6" s="1"/>
  <c r="H53" i="6" s="1"/>
  <c r="I53" i="6" s="1"/>
  <c r="J53" i="6" s="1"/>
  <c r="K53" i="6" s="1"/>
  <c r="E54" i="6" s="1"/>
  <c r="C52" i="6" a="1"/>
  <c r="C52" i="6" s="1"/>
  <c r="A53" i="7"/>
  <c r="F53" i="7"/>
  <c r="G53" i="7" s="1"/>
  <c r="H53" i="7" s="1"/>
  <c r="I53" i="7" s="1"/>
  <c r="J53" i="7" s="1"/>
  <c r="K53" i="7" s="1"/>
  <c r="E54" i="7" s="1"/>
  <c r="A53" i="2"/>
  <c r="F53" i="2"/>
  <c r="G53" i="2" s="1"/>
  <c r="H53" i="2" s="1"/>
  <c r="I53" i="2" s="1"/>
  <c r="J53" i="2" s="1"/>
  <c r="K53" i="2" s="1"/>
  <c r="E54" i="2" s="1"/>
  <c r="C52" i="7" a="1"/>
  <c r="C52" i="7" s="1"/>
  <c r="C53" i="7" l="1" a="1"/>
  <c r="C53" i="7" s="1"/>
  <c r="C53" i="6" a="1"/>
  <c r="C53" i="6" s="1"/>
  <c r="A54" i="6"/>
  <c r="F54" i="6"/>
  <c r="G54" i="6" s="1"/>
  <c r="H54" i="6" s="1"/>
  <c r="I54" i="6" s="1"/>
  <c r="J54" i="6" s="1"/>
  <c r="K54" i="6" s="1"/>
  <c r="E55" i="6" s="1"/>
  <c r="F54" i="7"/>
  <c r="G54" i="7" s="1"/>
  <c r="H54" i="7" s="1"/>
  <c r="I54" i="7" s="1"/>
  <c r="J54" i="7" s="1"/>
  <c r="K54" i="7" s="1"/>
  <c r="E55" i="7" s="1"/>
  <c r="A54" i="7"/>
  <c r="A54" i="2"/>
  <c r="F54" i="2"/>
  <c r="G54" i="2" s="1"/>
  <c r="H54" i="2" s="1"/>
  <c r="I54" i="2" s="1"/>
  <c r="J54" i="2" s="1"/>
  <c r="K54" i="2" s="1"/>
  <c r="E55" i="2" s="1"/>
  <c r="C53" i="2" a="1"/>
  <c r="C53" i="2" s="1"/>
  <c r="C54" i="6" l="1" a="1"/>
  <c r="C54" i="6" s="1"/>
  <c r="C54" i="2" a="1"/>
  <c r="C54" i="2" s="1"/>
  <c r="A55" i="2"/>
  <c r="F55" i="2"/>
  <c r="G55" i="2" s="1"/>
  <c r="H55" i="2" s="1"/>
  <c r="I55" i="2" s="1"/>
  <c r="J55" i="2" s="1"/>
  <c r="K55" i="2" s="1"/>
  <c r="E56" i="2" s="1"/>
  <c r="F55" i="7"/>
  <c r="G55" i="7" s="1"/>
  <c r="H55" i="7" s="1"/>
  <c r="I55" i="7" s="1"/>
  <c r="J55" i="7" s="1"/>
  <c r="K55" i="7" s="1"/>
  <c r="E56" i="7" s="1"/>
  <c r="A55" i="7"/>
  <c r="C54" i="7" a="1"/>
  <c r="C54" i="7" s="1"/>
  <c r="A55" i="6"/>
  <c r="F55" i="6"/>
  <c r="G55" i="6" s="1"/>
  <c r="H55" i="6" s="1"/>
  <c r="I55" i="6" s="1"/>
  <c r="J55" i="6" s="1"/>
  <c r="K55" i="6" s="1"/>
  <c r="E56" i="6" s="1"/>
  <c r="C55" i="7" l="1" a="1"/>
  <c r="C55" i="7" s="1"/>
  <c r="A56" i="2"/>
  <c r="F56" i="2"/>
  <c r="G56" i="2" s="1"/>
  <c r="H56" i="2" s="1"/>
  <c r="I56" i="2" s="1"/>
  <c r="J56" i="2" s="1"/>
  <c r="K56" i="2" s="1"/>
  <c r="E57" i="2" s="1"/>
  <c r="A56" i="7"/>
  <c r="F56" i="7"/>
  <c r="G56" i="7" s="1"/>
  <c r="H56" i="7" s="1"/>
  <c r="I56" i="7" s="1"/>
  <c r="J56" i="7" s="1"/>
  <c r="K56" i="7" s="1"/>
  <c r="E57" i="7" s="1"/>
  <c r="C55" i="6" a="1"/>
  <c r="C55" i="6" s="1"/>
  <c r="F56" i="6"/>
  <c r="G56" i="6" s="1"/>
  <c r="H56" i="6" s="1"/>
  <c r="I56" i="6" s="1"/>
  <c r="J56" i="6" s="1"/>
  <c r="K56" i="6" s="1"/>
  <c r="E57" i="6" s="1"/>
  <c r="A56" i="6"/>
  <c r="C55" i="2" a="1"/>
  <c r="C55" i="2" s="1"/>
  <c r="C56" i="7" l="1" a="1"/>
  <c r="C56" i="7" s="1"/>
  <c r="C56" i="6" a="1"/>
  <c r="C56" i="6" s="1"/>
  <c r="C56" i="2" a="1"/>
  <c r="C56" i="2" s="1"/>
  <c r="F57" i="6"/>
  <c r="G57" i="6" s="1"/>
  <c r="H57" i="6" s="1"/>
  <c r="I57" i="6" s="1"/>
  <c r="J57" i="6" s="1"/>
  <c r="K57" i="6" s="1"/>
  <c r="E58" i="6" s="1"/>
  <c r="A57" i="6"/>
  <c r="F57" i="7"/>
  <c r="G57" i="7" s="1"/>
  <c r="H57" i="7" s="1"/>
  <c r="I57" i="7" s="1"/>
  <c r="J57" i="7" s="1"/>
  <c r="K57" i="7" s="1"/>
  <c r="E58" i="7" s="1"/>
  <c r="A57" i="7"/>
  <c r="A57" i="2"/>
  <c r="F57" i="2"/>
  <c r="G57" i="2" s="1"/>
  <c r="H57" i="2" s="1"/>
  <c r="I57" i="2" s="1"/>
  <c r="J57" i="2" s="1"/>
  <c r="K57" i="2" s="1"/>
  <c r="E58" i="2" s="1"/>
  <c r="C57" i="7" l="1" a="1"/>
  <c r="C57" i="7" s="1"/>
  <c r="F58" i="7"/>
  <c r="G58" i="7" s="1"/>
  <c r="H58" i="7" s="1"/>
  <c r="I58" i="7" s="1"/>
  <c r="J58" i="7" s="1"/>
  <c r="K58" i="7" s="1"/>
  <c r="E59" i="7" s="1"/>
  <c r="A58" i="7"/>
  <c r="C57" i="6" a="1"/>
  <c r="C57" i="6" s="1"/>
  <c r="A58" i="2"/>
  <c r="F58" i="2"/>
  <c r="G58" i="2" s="1"/>
  <c r="H58" i="2" s="1"/>
  <c r="I58" i="2" s="1"/>
  <c r="J58" i="2" s="1"/>
  <c r="K58" i="2" s="1"/>
  <c r="E59" i="2" s="1"/>
  <c r="C57" i="2" a="1"/>
  <c r="C57" i="2" s="1"/>
  <c r="F58" i="6"/>
  <c r="G58" i="6" s="1"/>
  <c r="H58" i="6" s="1"/>
  <c r="I58" i="6" s="1"/>
  <c r="J58" i="6" s="1"/>
  <c r="K58" i="6" s="1"/>
  <c r="E59" i="6" s="1"/>
  <c r="A58" i="6"/>
  <c r="C58" i="7" l="1" a="1"/>
  <c r="C58" i="7" s="1"/>
  <c r="C58" i="6" a="1"/>
  <c r="C58" i="6" s="1"/>
  <c r="A59" i="2"/>
  <c r="F59" i="2"/>
  <c r="G59" i="2" s="1"/>
  <c r="H59" i="2" s="1"/>
  <c r="I59" i="2" s="1"/>
  <c r="J59" i="2" s="1"/>
  <c r="K59" i="2" s="1"/>
  <c r="C58" i="2" a="1"/>
  <c r="C58" i="2" s="1"/>
  <c r="A59" i="6"/>
  <c r="F59" i="6"/>
  <c r="G59" i="6" s="1"/>
  <c r="H59" i="6" s="1"/>
  <c r="I59" i="6" s="1"/>
  <c r="J59" i="6" s="1"/>
  <c r="K59" i="6" s="1"/>
  <c r="E60" i="6" s="1"/>
  <c r="F59" i="7"/>
  <c r="G59" i="7" s="1"/>
  <c r="H59" i="7" s="1"/>
  <c r="I59" i="7" s="1"/>
  <c r="J59" i="7" s="1"/>
  <c r="K59" i="7" s="1"/>
  <c r="A59" i="7"/>
  <c r="F60" i="6" l="1"/>
  <c r="G60" i="6" s="1"/>
  <c r="H60" i="6" s="1"/>
  <c r="I60" i="6" s="1"/>
  <c r="J60" i="6" s="1"/>
  <c r="K60" i="6" s="1"/>
  <c r="E61" i="6" s="1"/>
  <c r="A60" i="6"/>
  <c r="C59" i="6" a="1"/>
  <c r="C59" i="6" s="1"/>
  <c r="C59" i="2" a="1"/>
  <c r="C59" i="2" s="1"/>
  <c r="C59" i="7" a="1"/>
  <c r="C59" i="7" s="1"/>
  <c r="A61" i="6" l="1"/>
  <c r="F61" i="6"/>
  <c r="G61" i="6" s="1"/>
  <c r="H61" i="6" s="1"/>
  <c r="I61" i="6" s="1"/>
  <c r="J61" i="6" s="1"/>
  <c r="K61" i="6" s="1"/>
  <c r="E62" i="6" s="1"/>
  <c r="C60" i="6" a="1"/>
  <c r="C60" i="6" s="1"/>
  <c r="A62" i="6" l="1"/>
  <c r="F62" i="6"/>
  <c r="G62" i="6" s="1"/>
  <c r="H62" i="6" s="1"/>
  <c r="I62" i="6" s="1"/>
  <c r="J62" i="6" s="1"/>
  <c r="K62" i="6" s="1"/>
  <c r="E63" i="6" s="1"/>
  <c r="C61" i="6" a="1"/>
  <c r="C61" i="6" s="1"/>
  <c r="C62" i="6" l="1" a="1"/>
  <c r="C62" i="6" s="1"/>
  <c r="F63" i="6"/>
  <c r="G63" i="6" s="1"/>
  <c r="H63" i="6" s="1"/>
  <c r="I63" i="6" s="1"/>
  <c r="J63" i="6" s="1"/>
  <c r="K63" i="6" s="1"/>
  <c r="E64" i="6" s="1"/>
  <c r="A63" i="6"/>
  <c r="C63" i="6" l="1" a="1"/>
  <c r="C63" i="6" s="1"/>
  <c r="A64" i="6"/>
  <c r="F64" i="6"/>
  <c r="G64" i="6" s="1"/>
  <c r="H64" i="6" s="1"/>
  <c r="I64" i="6" s="1"/>
  <c r="J64" i="6" s="1"/>
  <c r="K64" i="6" s="1"/>
  <c r="E65" i="6" s="1"/>
  <c r="C64" i="6" l="1" a="1"/>
  <c r="C64" i="6" s="1"/>
  <c r="F65" i="6"/>
  <c r="G65" i="6" s="1"/>
  <c r="H65" i="6" s="1"/>
  <c r="I65" i="6" s="1"/>
  <c r="J65" i="6" s="1"/>
  <c r="K65" i="6" s="1"/>
  <c r="E66" i="6" s="1"/>
  <c r="A65" i="6"/>
  <c r="C65" i="6" l="1" a="1"/>
  <c r="C65" i="6" s="1"/>
  <c r="A66" i="6"/>
  <c r="F66" i="6"/>
  <c r="G66" i="6" s="1"/>
  <c r="H66" i="6" s="1"/>
  <c r="I66" i="6" s="1"/>
  <c r="J66" i="6" s="1"/>
  <c r="K66" i="6" s="1"/>
  <c r="E67" i="6" s="1"/>
  <c r="F67" i="6" l="1"/>
  <c r="G67" i="6" s="1"/>
  <c r="H67" i="6" s="1"/>
  <c r="I67" i="6" s="1"/>
  <c r="J67" i="6" s="1"/>
  <c r="K67" i="6" s="1"/>
  <c r="E68" i="6" s="1"/>
  <c r="A67" i="6"/>
  <c r="C66" i="6" a="1"/>
  <c r="C66" i="6" s="1"/>
  <c r="F68" i="6" l="1"/>
  <c r="G68" i="6" s="1"/>
  <c r="H68" i="6" s="1"/>
  <c r="I68" i="6" s="1"/>
  <c r="J68" i="6" s="1"/>
  <c r="K68" i="6" s="1"/>
  <c r="E69" i="6" s="1"/>
  <c r="A68" i="6"/>
  <c r="C68" i="6" a="1"/>
  <c r="C68" i="6" s="1"/>
  <c r="C67" i="6" a="1"/>
  <c r="C67" i="6" s="1"/>
  <c r="F69" i="6" l="1"/>
  <c r="G69" i="6" s="1"/>
  <c r="H69" i="6" s="1"/>
  <c r="I69" i="6" s="1"/>
  <c r="J69" i="6" s="1"/>
  <c r="K69" i="6" s="1"/>
  <c r="E70" i="6" s="1"/>
  <c r="A69" i="6"/>
  <c r="C69" i="6" l="1" a="1"/>
  <c r="C69" i="6" s="1"/>
  <c r="A70" i="6"/>
  <c r="F70" i="6"/>
  <c r="G70" i="6" s="1"/>
  <c r="H70" i="6" s="1"/>
  <c r="I70" i="6" s="1"/>
  <c r="J70" i="6" s="1"/>
  <c r="K70" i="6" s="1"/>
  <c r="E71" i="6" s="1"/>
  <c r="F71" i="6" l="1"/>
  <c r="G71" i="6" s="1"/>
  <c r="H71" i="6" s="1"/>
  <c r="I71" i="6" s="1"/>
  <c r="J71" i="6" s="1"/>
  <c r="K71" i="6" s="1"/>
  <c r="E72" i="6" s="1"/>
  <c r="A71" i="6"/>
  <c r="C70" i="6" a="1"/>
  <c r="C70" i="6" s="1"/>
  <c r="C71" i="6" l="1" a="1"/>
  <c r="C71" i="6" s="1"/>
  <c r="A72" i="6"/>
  <c r="F72" i="6"/>
  <c r="G72" i="6" s="1"/>
  <c r="H72" i="6" s="1"/>
  <c r="I72" i="6" s="1"/>
  <c r="J72" i="6" s="1"/>
  <c r="K72" i="6" s="1"/>
  <c r="E73" i="6" s="1"/>
  <c r="C72" i="6" l="1" a="1"/>
  <c r="C72" i="6" s="1"/>
  <c r="F73" i="6"/>
  <c r="G73" i="6" s="1"/>
  <c r="H73" i="6" s="1"/>
  <c r="I73" i="6" s="1"/>
  <c r="J73" i="6" s="1"/>
  <c r="K73" i="6" s="1"/>
  <c r="E74" i="6" s="1"/>
  <c r="A73" i="6"/>
  <c r="C73" i="6" l="1" a="1"/>
  <c r="C73" i="6" s="1"/>
  <c r="A74" i="6"/>
  <c r="F74" i="6"/>
  <c r="G74" i="6" s="1"/>
  <c r="H74" i="6" s="1"/>
  <c r="I74" i="6" s="1"/>
  <c r="J74" i="6" s="1"/>
  <c r="K74" i="6" s="1"/>
  <c r="E75" i="6" s="1"/>
  <c r="F75" i="6" l="1"/>
  <c r="G75" i="6" s="1"/>
  <c r="H75" i="6" s="1"/>
  <c r="I75" i="6" s="1"/>
  <c r="J75" i="6" s="1"/>
  <c r="K75" i="6" s="1"/>
  <c r="E76" i="6" s="1"/>
  <c r="A75" i="6"/>
  <c r="C74" i="6" a="1"/>
  <c r="C74" i="6" s="1"/>
  <c r="C75" i="6" l="1" a="1"/>
  <c r="C75" i="6" s="1"/>
  <c r="F76" i="6"/>
  <c r="G76" i="6" s="1"/>
  <c r="H76" i="6" s="1"/>
  <c r="I76" i="6" s="1"/>
  <c r="J76" i="6" s="1"/>
  <c r="K76" i="6" s="1"/>
  <c r="E77" i="6" s="1"/>
  <c r="A76" i="6"/>
  <c r="C76" i="6" l="1" a="1"/>
  <c r="C76" i="6" s="1"/>
  <c r="A77" i="6"/>
  <c r="F77" i="6"/>
  <c r="G77" i="6" s="1"/>
  <c r="H77" i="6" s="1"/>
  <c r="I77" i="6" s="1"/>
  <c r="J77" i="6" s="1"/>
  <c r="K77" i="6" s="1"/>
  <c r="E78" i="6" s="1"/>
  <c r="C77" i="6" l="1" a="1"/>
  <c r="C77" i="6" s="1"/>
  <c r="A78" i="6"/>
  <c r="F78" i="6"/>
  <c r="G78" i="6" s="1"/>
  <c r="H78" i="6" s="1"/>
  <c r="I78" i="6" s="1"/>
  <c r="J78" i="6" s="1"/>
  <c r="K78" i="6" s="1"/>
  <c r="E79" i="6" s="1"/>
  <c r="F79" i="6" l="1"/>
  <c r="G79" i="6" s="1"/>
  <c r="H79" i="6" s="1"/>
  <c r="I79" i="6" s="1"/>
  <c r="J79" i="6" s="1"/>
  <c r="K79" i="6" s="1"/>
  <c r="E80" i="6" s="1"/>
  <c r="A79" i="6"/>
  <c r="C78" i="6" a="1"/>
  <c r="C78" i="6" s="1"/>
  <c r="C79" i="6" l="1" a="1"/>
  <c r="C79" i="6" s="1"/>
  <c r="A80" i="6"/>
  <c r="F80" i="6"/>
  <c r="G80" i="6" s="1"/>
  <c r="H80" i="6" s="1"/>
  <c r="I80" i="6" s="1"/>
  <c r="J80" i="6" s="1"/>
  <c r="K80" i="6" s="1"/>
  <c r="E81" i="6" s="1"/>
  <c r="F81" i="6" l="1"/>
  <c r="G81" i="6" s="1"/>
  <c r="H81" i="6" s="1"/>
  <c r="I81" i="6" s="1"/>
  <c r="J81" i="6" s="1"/>
  <c r="K81" i="6" s="1"/>
  <c r="E82" i="6" s="1"/>
  <c r="A81" i="6"/>
  <c r="C80" i="6" a="1"/>
  <c r="C80" i="6" s="1"/>
  <c r="C81" i="6" l="1" a="1"/>
  <c r="C81" i="6" s="1"/>
  <c r="F82" i="6"/>
  <c r="G82" i="6" s="1"/>
  <c r="H82" i="6" s="1"/>
  <c r="I82" i="6" s="1"/>
  <c r="J82" i="6" s="1"/>
  <c r="K82" i="6" s="1"/>
  <c r="E83" i="6" s="1"/>
  <c r="A82" i="6"/>
  <c r="A83" i="6" l="1"/>
  <c r="F83" i="6"/>
  <c r="G83" i="6" s="1"/>
  <c r="H83" i="6" s="1"/>
  <c r="I83" i="6" s="1"/>
  <c r="J83" i="6" s="1"/>
  <c r="K83" i="6" s="1"/>
  <c r="E84" i="6" s="1"/>
  <c r="C82" i="6" a="1"/>
  <c r="C82" i="6" s="1"/>
  <c r="F84" i="6" l="1"/>
  <c r="G84" i="6" s="1"/>
  <c r="H84" i="6" s="1"/>
  <c r="I84" i="6" s="1"/>
  <c r="J84" i="6" s="1"/>
  <c r="K84" i="6" s="1"/>
  <c r="E85" i="6" s="1"/>
  <c r="A84" i="6"/>
  <c r="C83" i="6" a="1"/>
  <c r="C83" i="6" s="1"/>
  <c r="C84" i="6" l="1" a="1"/>
  <c r="C84" i="6" s="1"/>
  <c r="F85" i="6"/>
  <c r="G85" i="6" s="1"/>
  <c r="H85" i="6" s="1"/>
  <c r="I85" i="6" s="1"/>
  <c r="J85" i="6" s="1"/>
  <c r="K85" i="6" s="1"/>
  <c r="E86" i="6" s="1"/>
  <c r="A85" i="6"/>
  <c r="C85" i="6" l="1" a="1"/>
  <c r="C85" i="6" s="1"/>
  <c r="A86" i="6"/>
  <c r="F86" i="6"/>
  <c r="G86" i="6" s="1"/>
  <c r="H86" i="6" s="1"/>
  <c r="I86" i="6" s="1"/>
  <c r="J86" i="6" s="1"/>
  <c r="K86" i="6" s="1"/>
  <c r="E87" i="6" s="1"/>
  <c r="C86" i="6" l="1" a="1"/>
  <c r="C86" i="6" s="1"/>
  <c r="F87" i="6"/>
  <c r="G87" i="6" s="1"/>
  <c r="H87" i="6" s="1"/>
  <c r="I87" i="6" s="1"/>
  <c r="J87" i="6" s="1"/>
  <c r="K87" i="6" s="1"/>
  <c r="E88" i="6" s="1"/>
  <c r="A87" i="6"/>
  <c r="A88" i="6" l="1"/>
  <c r="F88" i="6"/>
  <c r="G88" i="6" s="1"/>
  <c r="H88" i="6" s="1"/>
  <c r="I88" i="6" s="1"/>
  <c r="J88" i="6" s="1"/>
  <c r="K88" i="6" s="1"/>
  <c r="E89" i="6" s="1"/>
  <c r="C87" i="6" a="1"/>
  <c r="C87" i="6" s="1"/>
  <c r="A89" i="6" l="1"/>
  <c r="F89" i="6"/>
  <c r="G89" i="6" s="1"/>
  <c r="H89" i="6" s="1"/>
  <c r="I89" i="6" s="1"/>
  <c r="J89" i="6" s="1"/>
  <c r="K89" i="6" s="1"/>
  <c r="C88" i="6" a="1"/>
  <c r="C88" i="6" s="1"/>
  <c r="C89" i="6" l="1" a="1"/>
  <c r="C89" i="6" s="1"/>
</calcChain>
</file>

<file path=xl/sharedStrings.xml><?xml version="1.0" encoding="utf-8"?>
<sst xmlns="http://schemas.openxmlformats.org/spreadsheetml/2006/main" count="126" uniqueCount="92">
  <si>
    <t xml:space="preserve">Enjoy! </t>
  </si>
  <si>
    <t>I usually just circle the starting dates of a task, then run a line out to the right side where I can make a note as to what it is. With the amount of whitespace available on the right, there's plenty of room to leave notes. After I'm done, I then either make a clean version with another sheet of paper, or type up the dates right on a copy of this spreadsheet</t>
  </si>
  <si>
    <t>HOLIDAY LOOKUP TABLE</t>
  </si>
  <si>
    <t>DATE</t>
  </si>
  <si>
    <t>DESCRIPTION</t>
  </si>
  <si>
    <t>Printing Partial Calendars</t>
  </si>
  <si>
    <t>Adding Holidays</t>
  </si>
  <si>
    <t>Click on the CALENDAR worksheet tab below to see the calendar itself</t>
  </si>
  <si>
    <t>Credits</t>
  </si>
  <si>
    <t>Auto-calculation of first day based on year cell provided by Todd Foster http://www.boidem.org/</t>
  </si>
  <si>
    <t>Automatic month calculation tip from Jim Service and "Jenny"</t>
  </si>
  <si>
    <t>Auto calculations of holidays from: http://cpearson.com</t>
  </si>
  <si>
    <t>Mo</t>
  </si>
  <si>
    <t>DoW</t>
  </si>
  <si>
    <t>NthWk</t>
  </si>
  <si>
    <t>NoMo</t>
  </si>
  <si>
    <t>Notes</t>
  </si>
  <si>
    <t>&gt;&gt;&gt; insert rows above this line</t>
  </si>
  <si>
    <t>To add your own holidays, copy one of the lines</t>
  </si>
  <si>
    <t>Month (Jan=1)</t>
  </si>
  <si>
    <t>that matches the pattern, and edit the corresponding</t>
  </si>
  <si>
    <t>Day of Week (Sun=1)</t>
  </si>
  <si>
    <t>columns E-H. See right for codes.</t>
  </si>
  <si>
    <t>Nth Week in Month</t>
  </si>
  <si>
    <t>Num Days in Month</t>
  </si>
  <si>
    <t>For holidays that occur on the same date every year,</t>
  </si>
  <si>
    <t>just edit the formula that is in column A.</t>
  </si>
  <si>
    <t>Using the  Calendar</t>
  </si>
  <si>
    <t>STARTING DATE</t>
  </si>
  <si>
    <t>Month boundary trick from Daniel Kinal of Melbourne, Australia</t>
  </si>
  <si>
    <t>Modify NAME column only</t>
  </si>
  <si>
    <t>represent the day</t>
  </si>
  <si>
    <t>US : WEEK STARTING MONDAY</t>
  </si>
  <si>
    <t>ISO 8601 Week Information and calculation from http://www.rondebruin.nl/weeknumber.htm</t>
  </si>
  <si>
    <t>Sa</t>
  </si>
  <si>
    <t>About Compact Calendar</t>
  </si>
  <si>
    <t>I use this calendar template for project estimating. It's compact, easy to print, and most importantly allows me to visualize time as blocks.</t>
  </si>
  <si>
    <t>Detailed Instructions</t>
  </si>
  <si>
    <t>http://davidseah.com/pceo/cal</t>
  </si>
  <si>
    <t>davidseah.com/pceo/cal</t>
  </si>
  <si>
    <t>Just select the rows I need then PRINT SELECTION from the print dialog. The headers/footers will be added automatically.</t>
  </si>
  <si>
    <t>Day Abbreviations</t>
  </si>
  <si>
    <t>Change the WEEKDAY TABLE on the 'Tables' worksheet. Useful for localizing to other languages.</t>
  </si>
  <si>
    <t>The holidays in this table are calculated automatically. Change the STARTING DATE on the 12-Month worksheet will update this list</t>
  </si>
  <si>
    <t>About Sri's Compact Calendar</t>
  </si>
  <si>
    <r>
      <t xml:space="preserve">The 'Tables' worksheet tab has a </t>
    </r>
    <r>
      <rPr>
        <b/>
        <sz val="12"/>
        <rFont val="Arial"/>
        <family val="2"/>
      </rPr>
      <t>list of holidays</t>
    </r>
    <r>
      <rPr>
        <sz val="12"/>
        <rFont val="Arial"/>
        <family val="2"/>
      </rPr>
      <t xml:space="preserve"> that you can change. The capability for calculating holidays automatically have been added; please study the formulas to see how it works.</t>
    </r>
  </si>
  <si>
    <t>SET START DATE &gt;</t>
  </si>
  <si>
    <t>If you need to change the starting date, just update it above. This is the default for each of the three styles of calendar in this spreadsheet. You can override each individual calendar's start date as well.</t>
  </si>
  <si>
    <t>WEEKDAY SHORT NAMES</t>
  </si>
  <si>
    <t>Day</t>
  </si>
  <si>
    <t>Note</t>
  </si>
  <si>
    <t>SName</t>
  </si>
  <si>
    <t>Choose what short name (SName) to use to</t>
  </si>
  <si>
    <t>Note that this table covers TWO YEARS!!!</t>
  </si>
  <si>
    <t>Domenica</t>
  </si>
  <si>
    <t>Lunedì</t>
  </si>
  <si>
    <t>Martedì</t>
  </si>
  <si>
    <t>Mercoledì</t>
  </si>
  <si>
    <t>Giovedì</t>
  </si>
  <si>
    <t>Venerdì</t>
  </si>
  <si>
    <t>Sabato</t>
  </si>
  <si>
    <t>Lu</t>
  </si>
  <si>
    <t>Ma</t>
  </si>
  <si>
    <t>Me</t>
  </si>
  <si>
    <t>Gi</t>
  </si>
  <si>
    <t>Ve</t>
  </si>
  <si>
    <t>Do</t>
  </si>
  <si>
    <t>Capodanno</t>
  </si>
  <si>
    <t>Sempre il 1 gennaio</t>
  </si>
  <si>
    <t>Epifania</t>
  </si>
  <si>
    <t>Sempre il 6 gennaio</t>
  </si>
  <si>
    <t>Pasqua</t>
  </si>
  <si>
    <t>Calcolata</t>
  </si>
  <si>
    <t>Lunedì dell'Angelo</t>
  </si>
  <si>
    <t>Calcolato</t>
  </si>
  <si>
    <t>Sempre il 25 aprile</t>
  </si>
  <si>
    <t>Festa della Repubblica</t>
  </si>
  <si>
    <t>Sempre il 2 giugno</t>
  </si>
  <si>
    <t>Festa del lavoro</t>
  </si>
  <si>
    <t>Sempre il 1 maggio</t>
  </si>
  <si>
    <t>Sempre il 15 agosto</t>
  </si>
  <si>
    <t>Ognissanti</t>
  </si>
  <si>
    <t>Immacolata Concezione</t>
  </si>
  <si>
    <t>Sempre il 1 novembre</t>
  </si>
  <si>
    <t>Sempre il 8 dicembre</t>
  </si>
  <si>
    <t>Sempre il 25 dicembre</t>
  </si>
  <si>
    <t>Santo Stefano</t>
  </si>
  <si>
    <t>Sempre il 26 dicembre</t>
  </si>
  <si>
    <t>Liberazione dal nazifascismo (1945)</t>
  </si>
  <si>
    <t>Assunzione di Maria</t>
  </si>
  <si>
    <t>Natale di Gesù</t>
  </si>
  <si>
    <t>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</si>
</sst>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dd"/>
    <numFmt numFmtId="166" formatCode="mmmm"/>
    <numFmt numFmtId="167" formatCode="ddd"/>
    <numFmt numFmtId="168" formatCode="[$-409]mmmm\ d\,\ yyyy;@"/>
  </numFmts>
  <fonts count="28" x14ac:knownFonts="1">
    <font>
      <sz val="10"/>
      <name val="Arial"/>
    </font>
    <font>
      <sz val="10"/>
      <color indexed="9"/>
      <name val="Arial"/>
      <family val="2"/>
    </font>
    <font>
      <sz val="10"/>
      <name val="Arial"/>
      <family val="2"/>
    </font>
    <font>
      <sz val="8"/>
      <name val="Arial"/>
      <family val="2"/>
    </font>
    <font>
      <sz val="10"/>
      <color indexed="23"/>
      <name val="Arial"/>
      <family val="2"/>
    </font>
    <font>
      <sz val="10"/>
      <name val="Arial"/>
      <family val="2"/>
    </font>
    <font>
      <sz val="11"/>
      <color theme="0"/>
      <name val="Arial Black"/>
      <family val="2"/>
    </font>
    <font>
      <sz val="9"/>
      <color indexed="9"/>
      <name val="Arial"/>
      <family val="2"/>
    </font>
    <font>
      <sz val="9"/>
      <name val="Arial"/>
      <family val="2"/>
    </font>
    <font>
      <sz val="9"/>
      <color theme="3" tint="0.39997558519241921"/>
      <name val="Arial"/>
      <family val="2"/>
    </font>
    <font>
      <sz val="10"/>
      <color theme="0"/>
      <name val="Arial"/>
      <family val="2"/>
    </font>
    <font>
      <sz val="10"/>
      <color theme="1" tint="0.499984740745262"/>
      <name val="Arial"/>
      <family val="2"/>
    </font>
    <font>
      <u/>
      <sz val="10"/>
      <color theme="10"/>
      <name val="Arial"/>
      <family val="2"/>
    </font>
    <font>
      <u/>
      <sz val="10"/>
      <color theme="11"/>
      <name val="Arial"/>
      <family val="2"/>
    </font>
    <font>
      <b/>
      <sz val="12"/>
      <name val="Arial"/>
      <family val="2"/>
    </font>
    <font>
      <sz val="12"/>
      <name val="Arial"/>
      <family val="2"/>
    </font>
    <font>
      <sz val="12"/>
      <color rgb="FF3366CC"/>
      <name val="Arial"/>
      <family val="2"/>
    </font>
    <font>
      <sz val="12"/>
      <color rgb="FF808080"/>
      <name val="Arial"/>
      <family val="2"/>
    </font>
    <font>
      <b/>
      <sz val="24"/>
      <name val="Arial"/>
      <family val="2"/>
    </font>
    <font>
      <sz val="24"/>
      <name val="Arial"/>
      <family val="2"/>
    </font>
    <font>
      <b/>
      <sz val="16"/>
      <name val="Courier New"/>
      <family val="1"/>
    </font>
    <font>
      <b/>
      <sz val="36"/>
      <name val="Courier New"/>
      <family val="1"/>
    </font>
    <font>
      <b/>
      <sz val="16"/>
      <color theme="9" tint="-0.249977111117893"/>
      <name val="Arial"/>
      <family val="2"/>
    </font>
    <font>
      <sz val="12"/>
      <name val="Courier New"/>
      <family val="1"/>
    </font>
    <font>
      <sz val="10"/>
      <name val="Courier New"/>
      <family val="1"/>
    </font>
    <font>
      <b/>
      <sz val="10"/>
      <name val="Courier New"/>
      <family val="1"/>
    </font>
    <font>
      <b/>
      <sz val="16"/>
      <color theme="8" tint="-0.249977111117893"/>
      <name val="Arial"/>
      <family val="2"/>
    </font>
    <font>
      <sz val="12"/>
      <color rgb="FFFF0000"/>
      <name val="Arial"/>
      <family val="2"/>
    </font>
  </fonts>
  <fills count="9">
    <fill>
      <patternFill patternType="none"/>
    </fill>
    <fill>
      <patternFill patternType="gray125"/>
    </fill>
    <fill>
      <patternFill patternType="solid">
        <fgColor indexed="63"/>
        <bgColor indexed="64"/>
      </patternFill>
    </fill>
    <fill>
      <patternFill patternType="solid">
        <fgColor rgb="FFFFC000"/>
        <bgColor indexed="64"/>
      </patternFill>
    </fill>
    <fill>
      <patternFill patternType="solid">
        <fgColor theme="3" tint="0.39997558519241921"/>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4">
    <xf numFmtId="0" fontId="0"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165" fontId="5" fillId="0" borderId="0" xfId="0" applyNumberFormat="1" applyFont="1" applyAlignment="1">
      <alignment horizontal="center" vertical="center"/>
    </xf>
    <xf numFmtId="166" fontId="0" fillId="0" borderId="0" xfId="0" applyNumberFormat="1" applyAlignment="1">
      <alignment horizontal="left" vertical="center"/>
    </xf>
    <xf numFmtId="0" fontId="2" fillId="0" borderId="0" xfId="0" applyFont="1" applyAlignment="1">
      <alignment vertical="center"/>
    </xf>
    <xf numFmtId="0" fontId="6" fillId="4" borderId="0" xfId="0" applyFont="1" applyFill="1"/>
    <xf numFmtId="0" fontId="7" fillId="2" borderId="0" xfId="0" applyFont="1" applyFill="1" applyAlignment="1">
      <alignment vertical="center"/>
    </xf>
    <xf numFmtId="0" fontId="9" fillId="0" borderId="0" xfId="0" applyFont="1" applyAlignment="1">
      <alignment vertical="center"/>
    </xf>
    <xf numFmtId="0" fontId="9" fillId="0" borderId="0" xfId="0" applyFont="1" applyAlignment="1">
      <alignment horizontal="right" vertical="center"/>
    </xf>
    <xf numFmtId="165" fontId="2" fillId="0" borderId="0" xfId="0" applyNumberFormat="1" applyFont="1" applyAlignment="1">
      <alignment horizontal="center" vertical="center"/>
    </xf>
    <xf numFmtId="0" fontId="7" fillId="5" borderId="0" xfId="0" applyFont="1" applyFill="1" applyAlignment="1">
      <alignment horizontal="center" vertical="center"/>
    </xf>
    <xf numFmtId="0" fontId="7" fillId="2" borderId="0" xfId="0" applyFont="1" applyFill="1" applyAlignment="1">
      <alignment horizontal="center" vertical="center"/>
    </xf>
    <xf numFmtId="0" fontId="2" fillId="0" borderId="0" xfId="0" applyFont="1" applyAlignment="1">
      <alignment horizontal="center" vertical="center" wrapText="1"/>
    </xf>
    <xf numFmtId="0" fontId="7" fillId="7" borderId="0" xfId="0" applyFont="1" applyFill="1" applyAlignment="1">
      <alignment horizontal="center" vertical="center"/>
    </xf>
    <xf numFmtId="165" fontId="11" fillId="0" borderId="0" xfId="0" applyNumberFormat="1" applyFont="1" applyAlignment="1">
      <alignment horizontal="center" vertical="center"/>
    </xf>
    <xf numFmtId="0" fontId="8" fillId="0" borderId="0" xfId="0" applyFont="1" applyAlignment="1">
      <alignment vertical="center"/>
    </xf>
    <xf numFmtId="0" fontId="6" fillId="4" borderId="0" xfId="0" applyFont="1" applyFill="1" applyAlignment="1">
      <alignment horizontal="right"/>
    </xf>
    <xf numFmtId="0" fontId="15" fillId="0" borderId="0" xfId="0" applyFont="1"/>
    <xf numFmtId="0" fontId="15" fillId="0" borderId="0" xfId="0" applyFont="1" applyAlignment="1">
      <alignment horizontal="left" vertical="top"/>
    </xf>
    <xf numFmtId="0" fontId="15"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shrinkToFit="1"/>
    </xf>
    <xf numFmtId="0" fontId="15"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164" fontId="15" fillId="0" borderId="0" xfId="1" applyNumberFormat="1" applyFont="1"/>
    <xf numFmtId="0" fontId="19" fillId="0" borderId="0" xfId="0" applyFont="1"/>
    <xf numFmtId="0" fontId="18" fillId="8" borderId="0" xfId="0" applyFont="1" applyFill="1" applyAlignment="1">
      <alignment horizontal="left" wrapText="1"/>
    </xf>
    <xf numFmtId="0" fontId="20" fillId="3" borderId="0" xfId="0" applyFont="1" applyFill="1" applyAlignment="1">
      <alignment wrapText="1"/>
    </xf>
    <xf numFmtId="0" fontId="15" fillId="8" borderId="0" xfId="0" applyFont="1" applyFill="1" applyAlignment="1">
      <alignment vertical="top" wrapText="1"/>
    </xf>
    <xf numFmtId="15" fontId="21" fillId="3" borderId="0" xfId="0" applyNumberFormat="1" applyFont="1" applyFill="1" applyAlignment="1">
      <alignment wrapText="1"/>
    </xf>
    <xf numFmtId="0" fontId="15" fillId="0" borderId="0" xfId="1" applyFont="1"/>
    <xf numFmtId="164" fontId="14" fillId="0" borderId="0" xfId="1" applyNumberFormat="1" applyFont="1"/>
    <xf numFmtId="164" fontId="14" fillId="3" borderId="0" xfId="1" applyNumberFormat="1" applyFont="1" applyFill="1" applyAlignment="1">
      <alignment horizontal="right"/>
    </xf>
    <xf numFmtId="164" fontId="14" fillId="3" borderId="0" xfId="1" applyNumberFormat="1" applyFont="1" applyFill="1" applyAlignment="1">
      <alignment horizontal="left"/>
    </xf>
    <xf numFmtId="0" fontId="14" fillId="3" borderId="0" xfId="1" applyFont="1" applyFill="1"/>
    <xf numFmtId="0" fontId="15" fillId="3" borderId="0" xfId="1" applyFont="1" applyFill="1"/>
    <xf numFmtId="0" fontId="15" fillId="6" borderId="0" xfId="1" applyFont="1" applyFill="1"/>
    <xf numFmtId="167" fontId="15" fillId="0" borderId="0" xfId="1" applyNumberFormat="1" applyFont="1" applyAlignment="1">
      <alignment horizontal="left"/>
    </xf>
    <xf numFmtId="0" fontId="15" fillId="0" borderId="0" xfId="0" applyFont="1" applyAlignment="1">
      <alignment horizontal="left"/>
    </xf>
    <xf numFmtId="164" fontId="15" fillId="3" borderId="0" xfId="1" applyNumberFormat="1" applyFont="1" applyFill="1" applyAlignment="1">
      <alignment horizontal="left"/>
    </xf>
    <xf numFmtId="164" fontId="15" fillId="0" borderId="0" xfId="0" applyNumberFormat="1" applyFont="1"/>
    <xf numFmtId="164" fontId="22" fillId="0" borderId="0" xfId="1" applyNumberFormat="1" applyFont="1"/>
    <xf numFmtId="0" fontId="23" fillId="0" borderId="0" xfId="1" applyFont="1"/>
    <xf numFmtId="0" fontId="24" fillId="0" borderId="0" xfId="1" applyFont="1"/>
    <xf numFmtId="0" fontId="2" fillId="0" borderId="0" xfId="1"/>
    <xf numFmtId="0" fontId="25" fillId="3" borderId="0" xfId="1" applyFont="1" applyFill="1" applyAlignment="1">
      <alignment horizontal="right"/>
    </xf>
    <xf numFmtId="0" fontId="25" fillId="0" borderId="0" xfId="1" applyFont="1"/>
    <xf numFmtId="164" fontId="26" fillId="0" borderId="0" xfId="1" applyNumberFormat="1" applyFont="1"/>
    <xf numFmtId="0" fontId="27" fillId="0" borderId="0" xfId="1" applyFont="1"/>
    <xf numFmtId="0" fontId="18" fillId="0" borderId="0" xfId="0" applyFont="1" applyAlignment="1">
      <alignment horizontal="left" wrapText="1"/>
    </xf>
    <xf numFmtId="168" fontId="9" fillId="0" borderId="0" xfId="0" applyNumberFormat="1" applyFont="1" applyAlignment="1">
      <alignment horizontal="right" vertical="center"/>
    </xf>
    <xf numFmtId="0" fontId="10" fillId="4" borderId="0" xfId="0" applyFont="1" applyFill="1" applyAlignment="1">
      <alignment horizontal="center" vertical="center"/>
    </xf>
    <xf numFmtId="0" fontId="4" fillId="4" borderId="0" xfId="0" applyFont="1" applyFill="1" applyAlignment="1">
      <alignment horizontal="center" vertical="center"/>
    </xf>
  </cellXfs>
  <cellStyles count="14">
    <cellStyle name="Collegamento ipertestuale" xfId="2" builtinId="8" hidden="1"/>
    <cellStyle name="Collegamento ipertestuale" xfId="4" builtinId="8" hidden="1"/>
    <cellStyle name="Collegamento ipertestuale" xfId="6" builtinId="8" hidden="1"/>
    <cellStyle name="Collegamento ipertestuale" xfId="8" builtinId="8" hidden="1"/>
    <cellStyle name="Collegamento ipertestuale" xfId="10" builtinId="8" hidden="1"/>
    <cellStyle name="Collegamento ipertestuale" xfId="12" builtinId="8" hidden="1"/>
    <cellStyle name="Collegamento ipertestuale visitato" xfId="3" builtinId="9" hidden="1"/>
    <cellStyle name="Collegamento ipertestuale visitato" xfId="5" builtinId="9" hidden="1"/>
    <cellStyle name="Collegamento ipertestuale visitato" xfId="7" builtinId="9" hidden="1"/>
    <cellStyle name="Collegamento ipertestuale visitato" xfId="9" builtinId="9" hidden="1"/>
    <cellStyle name="Collegamento ipertestuale visitato" xfId="11" builtinId="9" hidden="1"/>
    <cellStyle name="Collegamento ipertestuale visitato" xfId="13" builtinId="9" hidden="1"/>
    <cellStyle name="Normal 2" xfId="1" xr:uid="{00000000-0005-0000-0000-00000D000000}"/>
    <cellStyle name="Normale" xfId="0" builtinId="0"/>
  </cellStyles>
  <dxfs count="11">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
      <font>
        <b/>
        <i val="0"/>
        <color theme="9" tint="-0.24994659260841701"/>
      </font>
    </dxf>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
      <font>
        <b/>
        <i val="0"/>
        <color theme="9" tint="-0.24994659260841701"/>
      </font>
    </dxf>
    <dxf>
      <fill>
        <gradientFill degree="225">
          <stop position="0">
            <color theme="0"/>
          </stop>
          <stop position="1">
            <color rgb="FF99CCFF"/>
          </stop>
        </gradientFill>
      </fill>
      <border>
        <left style="thin">
          <color rgb="FF99CCFF"/>
        </left>
        <top/>
        <bottom/>
      </border>
    </dxf>
    <dxf>
      <border>
        <bottom style="thin">
          <color rgb="FF99CCFF"/>
        </bottom>
        <vertical/>
        <horizontal/>
      </border>
    </dxf>
    <dxf>
      <fill>
        <patternFill>
          <bgColor rgb="FF99CCFF"/>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96969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777777"/>
    </indexedColors>
    <mruColors>
      <color rgb="FF99CCFF"/>
      <color rgb="FFE5F5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5"/>
  <sheetViews>
    <sheetView workbookViewId="0">
      <selection activeCell="A2" sqref="A2"/>
    </sheetView>
  </sheetViews>
  <sheetFormatPr defaultColWidth="8.77734375" defaultRowHeight="15" x14ac:dyDescent="0.25"/>
  <cols>
    <col min="1" max="1" width="31.77734375" style="23" bestFit="1" customWidth="1"/>
    <col min="2" max="2" width="63.77734375" style="23" bestFit="1" customWidth="1"/>
    <col min="3" max="16384" width="8.77734375" style="21"/>
  </cols>
  <sheetData>
    <row r="1" spans="1:2" s="30" customFormat="1" ht="30" x14ac:dyDescent="0.5">
      <c r="A1" s="54" t="s">
        <v>44</v>
      </c>
      <c r="B1" s="54"/>
    </row>
    <row r="2" spans="1:2" x14ac:dyDescent="0.25">
      <c r="A2" s="22" t="s">
        <v>32</v>
      </c>
    </row>
    <row r="4" spans="1:2" s="30" customFormat="1" ht="47.4" x14ac:dyDescent="0.95">
      <c r="A4" s="32" t="s">
        <v>46</v>
      </c>
      <c r="B4" s="34">
        <v>44927</v>
      </c>
    </row>
    <row r="5" spans="1:2" s="30" customFormat="1" ht="60" x14ac:dyDescent="0.5">
      <c r="A5" s="31"/>
      <c r="B5" s="33" t="s">
        <v>47</v>
      </c>
    </row>
    <row r="6" spans="1:2" ht="12.75" customHeight="1" x14ac:dyDescent="0.25"/>
    <row r="7" spans="1:2" s="26" customFormat="1" ht="42" customHeight="1" x14ac:dyDescent="0.25">
      <c r="A7" s="24" t="s">
        <v>35</v>
      </c>
      <c r="B7" s="25" t="s">
        <v>36</v>
      </c>
    </row>
    <row r="8" spans="1:2" x14ac:dyDescent="0.25">
      <c r="A8" s="27"/>
    </row>
    <row r="9" spans="1:2" ht="90" x14ac:dyDescent="0.25">
      <c r="A9" s="24" t="s">
        <v>27</v>
      </c>
      <c r="B9" s="23" t="s">
        <v>1</v>
      </c>
    </row>
    <row r="10" spans="1:2" x14ac:dyDescent="0.25">
      <c r="A10" s="27"/>
    </row>
    <row r="11" spans="1:2" ht="30" x14ac:dyDescent="0.25">
      <c r="A11" s="23" t="s">
        <v>5</v>
      </c>
      <c r="B11" s="23" t="s">
        <v>40</v>
      </c>
    </row>
    <row r="12" spans="1:2" x14ac:dyDescent="0.25">
      <c r="A12" s="28"/>
    </row>
    <row r="13" spans="1:2" ht="60.6" x14ac:dyDescent="0.25">
      <c r="A13" s="23" t="s">
        <v>6</v>
      </c>
      <c r="B13" s="23" t="s">
        <v>45</v>
      </c>
    </row>
    <row r="14" spans="1:2" ht="15" customHeight="1" x14ac:dyDescent="0.25"/>
    <row r="15" spans="1:2" ht="30" x14ac:dyDescent="0.25">
      <c r="A15" s="23" t="s">
        <v>41</v>
      </c>
      <c r="B15" s="23" t="s">
        <v>42</v>
      </c>
    </row>
    <row r="16" spans="1:2" x14ac:dyDescent="0.25">
      <c r="A16" s="27"/>
    </row>
    <row r="17" spans="1:2" ht="30" x14ac:dyDescent="0.25">
      <c r="A17" s="24" t="s">
        <v>0</v>
      </c>
      <c r="B17" s="23" t="s">
        <v>7</v>
      </c>
    </row>
    <row r="18" spans="1:2" x14ac:dyDescent="0.25">
      <c r="A18" s="27"/>
    </row>
    <row r="19" spans="1:2" ht="30" x14ac:dyDescent="0.25">
      <c r="A19" s="24" t="s">
        <v>8</v>
      </c>
      <c r="B19" s="23" t="s">
        <v>9</v>
      </c>
    </row>
    <row r="20" spans="1:2" x14ac:dyDescent="0.25">
      <c r="A20" s="27"/>
      <c r="B20" s="23" t="s">
        <v>10</v>
      </c>
    </row>
    <row r="21" spans="1:2" x14ac:dyDescent="0.25">
      <c r="A21" s="27"/>
      <c r="B21" s="29" t="s">
        <v>11</v>
      </c>
    </row>
    <row r="22" spans="1:2" x14ac:dyDescent="0.25">
      <c r="A22" s="27"/>
      <c r="B22" s="23" t="s">
        <v>29</v>
      </c>
    </row>
    <row r="23" spans="1:2" ht="30" x14ac:dyDescent="0.25">
      <c r="B23" s="23" t="s">
        <v>33</v>
      </c>
    </row>
    <row r="25" spans="1:2" x14ac:dyDescent="0.25">
      <c r="A25" s="23" t="s">
        <v>37</v>
      </c>
      <c r="B25" s="23" t="s">
        <v>38</v>
      </c>
    </row>
  </sheetData>
  <mergeCells count="1">
    <mergeCell ref="A1:B1"/>
  </mergeCells>
  <phoneticPr fontId="3" type="noConversion"/>
  <pageMargins left="0.75" right="0.75" top="1" bottom="1" header="0.5" footer="0.5"/>
  <pageSetup orientation="portrait" horizontalDpi="360" verticalDpi="36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61"/>
  <sheetViews>
    <sheetView tabSelected="1" workbookViewId="0">
      <pane ySplit="5" topLeftCell="A6" activePane="bottomLeft" state="frozen"/>
      <selection pane="bottomLeft" activeCell="C5" sqref="C5"/>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44927</v>
      </c>
      <c r="F1" s="55"/>
      <c r="G1" s="55"/>
      <c r="H1" s="55"/>
      <c r="I1" s="55"/>
      <c r="J1" s="55"/>
      <c r="K1" s="55"/>
      <c r="L1" s="5"/>
      <c r="M1" s="8"/>
    </row>
    <row r="2" spans="1:13" ht="30" customHeight="1" x14ac:dyDescent="0.45">
      <c r="A2" s="9" t="str">
        <f>CONCATENATE(" Calendario compatto ",YEAR(E1))</f>
        <v xml:space="preserve"> Calendario compatto 2023</v>
      </c>
      <c r="B2" s="9"/>
      <c r="C2" s="9"/>
      <c r="D2" s="9"/>
      <c r="E2" s="9"/>
      <c r="F2" s="9"/>
      <c r="G2" s="20"/>
      <c r="H2" s="20"/>
      <c r="I2" s="20"/>
      <c r="J2" s="20"/>
      <c r="K2" s="20"/>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f t="array" ref="C6">IF(SUM(1*(DAY(E6:K6)=1))&gt;0,K6,"")</f>
        <v>44927</v>
      </c>
      <c r="D6" s="2"/>
      <c r="E6" s="13">
        <f t="shared" ref="E6:J6" si="0">F6-1</f>
        <v>44921</v>
      </c>
      <c r="F6" s="6">
        <f t="shared" si="0"/>
        <v>44922</v>
      </c>
      <c r="G6" s="6">
        <f t="shared" si="0"/>
        <v>44923</v>
      </c>
      <c r="H6" s="6">
        <f t="shared" si="0"/>
        <v>44924</v>
      </c>
      <c r="I6" s="6">
        <f t="shared" si="0"/>
        <v>44925</v>
      </c>
      <c r="J6" s="18">
        <f t="shared" si="0"/>
        <v>44926</v>
      </c>
      <c r="K6" s="18">
        <f>$E$1-WEEKDAY($E$1)+1</f>
        <v>44927</v>
      </c>
    </row>
    <row r="7" spans="1:13" s="2" customFormat="1" ht="18" customHeight="1" x14ac:dyDescent="0.25">
      <c r="A7" s="16">
        <f>INT((E7-DATE(YEAR(E7-WEEKDAY(E7-1)+4),1,3)+WEEKDAY(DATE(YEAR(E7-WEEKDAY(E7-1)+4),1,3))+ 5)/7)</f>
        <v>1</v>
      </c>
      <c r="C7" s="7" t="str">
        <f t="array" ref="C7">IF(SUM(1*(DAY(E7:K7)=1))&gt;0,K7,"")</f>
        <v/>
      </c>
      <c r="E7" s="13">
        <f t="shared" ref="E7:E39" si="1">K6+1</f>
        <v>44928</v>
      </c>
      <c r="F7" s="6">
        <f t="shared" ref="F7:K7" si="2">E7+1</f>
        <v>44929</v>
      </c>
      <c r="G7" s="6">
        <f t="shared" si="2"/>
        <v>44930</v>
      </c>
      <c r="H7" s="6">
        <f t="shared" si="2"/>
        <v>44931</v>
      </c>
      <c r="I7" s="6">
        <f t="shared" si="2"/>
        <v>44932</v>
      </c>
      <c r="J7" s="18">
        <f t="shared" si="2"/>
        <v>44933</v>
      </c>
      <c r="K7" s="18">
        <f t="shared" si="2"/>
        <v>44934</v>
      </c>
      <c r="M7"/>
    </row>
    <row r="8" spans="1:13" s="2" customFormat="1" ht="18" customHeight="1" x14ac:dyDescent="0.25">
      <c r="A8" s="16">
        <f t="shared" ref="A8:A59" si="3">INT((E8-DATE(YEAR(E8-WEEKDAY(E8-1)+4),1,3)+WEEKDAY(DATE(YEAR(E8-WEEKDAY(E8-1)+4),1,3))+ 5)/7)</f>
        <v>2</v>
      </c>
      <c r="C8" s="7" t="str">
        <f t="array" ref="C8">IF(SUM(1*(DAY(E8:K8)=1))&gt;0,K8,"")</f>
        <v/>
      </c>
      <c r="E8" s="13">
        <f t="shared" si="1"/>
        <v>44935</v>
      </c>
      <c r="F8" s="6">
        <f t="shared" ref="F8:F39" si="4">E8+1</f>
        <v>44936</v>
      </c>
      <c r="G8" s="6">
        <f t="shared" ref="G8:K58" si="5">F8+1</f>
        <v>44937</v>
      </c>
      <c r="H8" s="6">
        <f t="shared" si="5"/>
        <v>44938</v>
      </c>
      <c r="I8" s="6">
        <f t="shared" si="5"/>
        <v>44939</v>
      </c>
      <c r="J8" s="18">
        <f t="shared" si="5"/>
        <v>44940</v>
      </c>
      <c r="K8" s="18">
        <f t="shared" si="5"/>
        <v>44941</v>
      </c>
    </row>
    <row r="9" spans="1:13" s="2" customFormat="1" ht="18" customHeight="1" x14ac:dyDescent="0.25">
      <c r="A9" s="16">
        <f t="shared" si="3"/>
        <v>3</v>
      </c>
      <c r="C9" s="7" t="str">
        <f t="array" ref="C9">IF(SUM(1*(DAY(E9:K9)=1))&gt;0,K9,"")</f>
        <v/>
      </c>
      <c r="E9" s="13">
        <f t="shared" si="1"/>
        <v>44942</v>
      </c>
      <c r="F9" s="6">
        <f t="shared" si="4"/>
        <v>44943</v>
      </c>
      <c r="G9" s="6">
        <f t="shared" si="5"/>
        <v>44944</v>
      </c>
      <c r="H9" s="6">
        <f t="shared" si="5"/>
        <v>44945</v>
      </c>
      <c r="I9" s="6">
        <f t="shared" si="5"/>
        <v>44946</v>
      </c>
      <c r="J9" s="18">
        <f t="shared" si="5"/>
        <v>44947</v>
      </c>
      <c r="K9" s="18">
        <f t="shared" si="5"/>
        <v>44948</v>
      </c>
    </row>
    <row r="10" spans="1:13" s="2" customFormat="1" ht="18" customHeight="1" x14ac:dyDescent="0.25">
      <c r="A10" s="16">
        <f t="shared" si="3"/>
        <v>4</v>
      </c>
      <c r="C10" s="7" t="str">
        <f t="array" ref="C10">IF(SUM(1*(DAY(E10:K10)=1))&gt;0,K10,"")</f>
        <v/>
      </c>
      <c r="E10" s="13">
        <f t="shared" si="1"/>
        <v>44949</v>
      </c>
      <c r="F10" s="6">
        <f t="shared" si="4"/>
        <v>44950</v>
      </c>
      <c r="G10" s="6">
        <f t="shared" si="5"/>
        <v>44951</v>
      </c>
      <c r="H10" s="6">
        <f t="shared" si="5"/>
        <v>44952</v>
      </c>
      <c r="I10" s="6">
        <f t="shared" si="5"/>
        <v>44953</v>
      </c>
      <c r="J10" s="18">
        <f t="shared" si="5"/>
        <v>44954</v>
      </c>
      <c r="K10" s="18">
        <f t="shared" si="5"/>
        <v>44955</v>
      </c>
    </row>
    <row r="11" spans="1:13" s="2" customFormat="1" ht="18" customHeight="1" x14ac:dyDescent="0.25">
      <c r="A11" s="16">
        <f t="shared" si="3"/>
        <v>5</v>
      </c>
      <c r="C11" s="7">
        <f t="array" ref="C11">IF(SUM(1*(DAY(E11:K11)=1))&gt;0,K11,"")</f>
        <v>44962</v>
      </c>
      <c r="E11" s="13">
        <f t="shared" si="1"/>
        <v>44956</v>
      </c>
      <c r="F11" s="6">
        <f t="shared" si="4"/>
        <v>44957</v>
      </c>
      <c r="G11" s="6">
        <f t="shared" si="5"/>
        <v>44958</v>
      </c>
      <c r="H11" s="6">
        <f t="shared" si="5"/>
        <v>44959</v>
      </c>
      <c r="I11" s="6">
        <f t="shared" si="5"/>
        <v>44960</v>
      </c>
      <c r="J11" s="18">
        <f t="shared" si="5"/>
        <v>44961</v>
      </c>
      <c r="K11" s="18">
        <f t="shared" si="5"/>
        <v>44962</v>
      </c>
    </row>
    <row r="12" spans="1:13" s="2" customFormat="1" ht="18" customHeight="1" x14ac:dyDescent="0.25">
      <c r="A12" s="16">
        <f t="shared" si="3"/>
        <v>6</v>
      </c>
      <c r="C12" s="7" t="str">
        <f t="array" ref="C12">IF(SUM(1*(DAY(E12:K12)=1))&gt;0,K12,"")</f>
        <v/>
      </c>
      <c r="E12" s="13">
        <f t="shared" si="1"/>
        <v>44963</v>
      </c>
      <c r="F12" s="6">
        <f t="shared" si="4"/>
        <v>44964</v>
      </c>
      <c r="G12" s="6">
        <f t="shared" si="5"/>
        <v>44965</v>
      </c>
      <c r="H12" s="6">
        <f t="shared" si="5"/>
        <v>44966</v>
      </c>
      <c r="I12" s="6">
        <f t="shared" si="5"/>
        <v>44967</v>
      </c>
      <c r="J12" s="18">
        <f t="shared" si="5"/>
        <v>44968</v>
      </c>
      <c r="K12" s="18">
        <f t="shared" si="5"/>
        <v>44969</v>
      </c>
    </row>
    <row r="13" spans="1:13" s="2" customFormat="1" ht="18" customHeight="1" x14ac:dyDescent="0.25">
      <c r="A13" s="16">
        <f t="shared" si="3"/>
        <v>7</v>
      </c>
      <c r="C13" s="7" t="str">
        <f t="array" ref="C13">IF(SUM(1*(DAY(E13:K13)=1))&gt;0,K13,"")</f>
        <v/>
      </c>
      <c r="E13" s="13">
        <f t="shared" si="1"/>
        <v>44970</v>
      </c>
      <c r="F13" s="6">
        <f t="shared" si="4"/>
        <v>44971</v>
      </c>
      <c r="G13" s="6">
        <f t="shared" si="5"/>
        <v>44972</v>
      </c>
      <c r="H13" s="6">
        <f t="shared" si="5"/>
        <v>44973</v>
      </c>
      <c r="I13" s="6">
        <f t="shared" si="5"/>
        <v>44974</v>
      </c>
      <c r="J13" s="18">
        <f t="shared" si="5"/>
        <v>44975</v>
      </c>
      <c r="K13" s="18">
        <f t="shared" si="5"/>
        <v>44976</v>
      </c>
    </row>
    <row r="14" spans="1:13" s="2" customFormat="1" ht="18" customHeight="1" x14ac:dyDescent="0.25">
      <c r="A14" s="16">
        <f t="shared" si="3"/>
        <v>8</v>
      </c>
      <c r="C14" s="7" t="str">
        <f t="array" ref="C14">IF(SUM(1*(DAY(E14:K14)=1))&gt;0,K14,"")</f>
        <v/>
      </c>
      <c r="E14" s="13">
        <f t="shared" si="1"/>
        <v>44977</v>
      </c>
      <c r="F14" s="6">
        <f t="shared" si="4"/>
        <v>44978</v>
      </c>
      <c r="G14" s="6">
        <f t="shared" si="5"/>
        <v>44979</v>
      </c>
      <c r="H14" s="6">
        <f t="shared" si="5"/>
        <v>44980</v>
      </c>
      <c r="I14" s="6">
        <f t="shared" si="5"/>
        <v>44981</v>
      </c>
      <c r="J14" s="18">
        <f t="shared" si="5"/>
        <v>44982</v>
      </c>
      <c r="K14" s="18">
        <f t="shared" si="5"/>
        <v>44983</v>
      </c>
    </row>
    <row r="15" spans="1:13" s="2" customFormat="1" ht="18" customHeight="1" x14ac:dyDescent="0.25">
      <c r="A15" s="16">
        <f t="shared" si="3"/>
        <v>9</v>
      </c>
      <c r="C15" s="7">
        <f t="array" ref="C15">IF(SUM(1*(DAY(E15:K15)=1))&gt;0,K15,"")</f>
        <v>44990</v>
      </c>
      <c r="E15" s="13">
        <f t="shared" si="1"/>
        <v>44984</v>
      </c>
      <c r="F15" s="6">
        <f t="shared" si="4"/>
        <v>44985</v>
      </c>
      <c r="G15" s="6">
        <f t="shared" si="5"/>
        <v>44986</v>
      </c>
      <c r="H15" s="6">
        <f t="shared" si="5"/>
        <v>44987</v>
      </c>
      <c r="I15" s="6">
        <f t="shared" si="5"/>
        <v>44988</v>
      </c>
      <c r="J15" s="18">
        <f t="shared" si="5"/>
        <v>44989</v>
      </c>
      <c r="K15" s="18">
        <f t="shared" si="5"/>
        <v>44990</v>
      </c>
    </row>
    <row r="16" spans="1:13" s="2" customFormat="1" ht="18" customHeight="1" x14ac:dyDescent="0.25">
      <c r="A16" s="16">
        <f t="shared" si="3"/>
        <v>10</v>
      </c>
      <c r="C16" s="7" t="str">
        <f t="array" ref="C16">IF(SUM(1*(DAY(E16:K16)=1))&gt;0,K16,"")</f>
        <v/>
      </c>
      <c r="E16" s="13">
        <f t="shared" si="1"/>
        <v>44991</v>
      </c>
      <c r="F16" s="6">
        <f t="shared" si="4"/>
        <v>44992</v>
      </c>
      <c r="G16" s="6">
        <f t="shared" si="5"/>
        <v>44993</v>
      </c>
      <c r="H16" s="6">
        <f t="shared" si="5"/>
        <v>44994</v>
      </c>
      <c r="I16" s="6">
        <f t="shared" si="5"/>
        <v>44995</v>
      </c>
      <c r="J16" s="18">
        <f t="shared" si="5"/>
        <v>44996</v>
      </c>
      <c r="K16" s="18">
        <f t="shared" si="5"/>
        <v>44997</v>
      </c>
    </row>
    <row r="17" spans="1:11" s="2" customFormat="1" ht="18" customHeight="1" x14ac:dyDescent="0.25">
      <c r="A17" s="16">
        <f t="shared" si="3"/>
        <v>11</v>
      </c>
      <c r="C17" s="7" t="str">
        <f t="array" ref="C17">IF(SUM(1*(DAY(E17:K17)=1))&gt;0,K17,"")</f>
        <v/>
      </c>
      <c r="E17" s="13">
        <f t="shared" si="1"/>
        <v>44998</v>
      </c>
      <c r="F17" s="6">
        <f t="shared" si="4"/>
        <v>44999</v>
      </c>
      <c r="G17" s="6">
        <f t="shared" si="5"/>
        <v>45000</v>
      </c>
      <c r="H17" s="6">
        <f t="shared" si="5"/>
        <v>45001</v>
      </c>
      <c r="I17" s="6">
        <f t="shared" si="5"/>
        <v>45002</v>
      </c>
      <c r="J17" s="18">
        <f t="shared" si="5"/>
        <v>45003</v>
      </c>
      <c r="K17" s="18">
        <f t="shared" si="5"/>
        <v>45004</v>
      </c>
    </row>
    <row r="18" spans="1:11" s="2" customFormat="1" ht="18" customHeight="1" x14ac:dyDescent="0.25">
      <c r="A18" s="16">
        <f t="shared" si="3"/>
        <v>12</v>
      </c>
      <c r="C18" s="7" t="str">
        <f t="array" ref="C18">IF(SUM(1*(DAY(E18:K18)=1))&gt;0,K18,"")</f>
        <v/>
      </c>
      <c r="E18" s="13">
        <f t="shared" si="1"/>
        <v>45005</v>
      </c>
      <c r="F18" s="6">
        <f t="shared" si="4"/>
        <v>45006</v>
      </c>
      <c r="G18" s="6">
        <f t="shared" si="5"/>
        <v>45007</v>
      </c>
      <c r="H18" s="6">
        <f t="shared" si="5"/>
        <v>45008</v>
      </c>
      <c r="I18" s="6">
        <f t="shared" si="5"/>
        <v>45009</v>
      </c>
      <c r="J18" s="18">
        <f t="shared" si="5"/>
        <v>45010</v>
      </c>
      <c r="K18" s="18">
        <f t="shared" si="5"/>
        <v>45011</v>
      </c>
    </row>
    <row r="19" spans="1:11" s="2" customFormat="1" ht="18" customHeight="1" x14ac:dyDescent="0.25">
      <c r="A19" s="16">
        <f t="shared" si="3"/>
        <v>13</v>
      </c>
      <c r="C19" s="7">
        <f t="array" ref="C19">IF(SUM(1*(DAY(E19:K19)=1))&gt;0,K19,"")</f>
        <v>45018</v>
      </c>
      <c r="E19" s="13">
        <f t="shared" si="1"/>
        <v>45012</v>
      </c>
      <c r="F19" s="6">
        <f t="shared" si="4"/>
        <v>45013</v>
      </c>
      <c r="G19" s="6">
        <f t="shared" si="5"/>
        <v>45014</v>
      </c>
      <c r="H19" s="6">
        <f t="shared" si="5"/>
        <v>45015</v>
      </c>
      <c r="I19" s="6">
        <f t="shared" si="5"/>
        <v>45016</v>
      </c>
      <c r="J19" s="18">
        <f t="shared" si="5"/>
        <v>45017</v>
      </c>
      <c r="K19" s="18">
        <f t="shared" si="5"/>
        <v>45018</v>
      </c>
    </row>
    <row r="20" spans="1:11" s="2" customFormat="1" ht="18" customHeight="1" x14ac:dyDescent="0.25">
      <c r="A20" s="16">
        <f t="shared" si="3"/>
        <v>14</v>
      </c>
      <c r="C20" s="7" t="str">
        <f t="array" ref="C20">IF(SUM(1*(DAY(E20:K20)=1))&gt;0,K20,"")</f>
        <v/>
      </c>
      <c r="E20" s="13">
        <f t="shared" si="1"/>
        <v>45019</v>
      </c>
      <c r="F20" s="6">
        <f t="shared" si="4"/>
        <v>45020</v>
      </c>
      <c r="G20" s="6">
        <f t="shared" si="5"/>
        <v>45021</v>
      </c>
      <c r="H20" s="6">
        <f t="shared" si="5"/>
        <v>45022</v>
      </c>
      <c r="I20" s="6">
        <f t="shared" si="5"/>
        <v>45023</v>
      </c>
      <c r="J20" s="18">
        <f t="shared" si="5"/>
        <v>45024</v>
      </c>
      <c r="K20" s="18">
        <f t="shared" si="5"/>
        <v>45025</v>
      </c>
    </row>
    <row r="21" spans="1:11" ht="18" customHeight="1" x14ac:dyDescent="0.25">
      <c r="A21" s="16">
        <f t="shared" si="3"/>
        <v>15</v>
      </c>
      <c r="C21" s="7" t="str">
        <f t="array" ref="C21">IF(SUM(1*(DAY(E21:K21)=1))&gt;0,K21,"")</f>
        <v/>
      </c>
      <c r="D21" s="2"/>
      <c r="E21" s="13">
        <f t="shared" si="1"/>
        <v>45026</v>
      </c>
      <c r="F21" s="6">
        <f t="shared" si="4"/>
        <v>45027</v>
      </c>
      <c r="G21" s="6">
        <f t="shared" si="5"/>
        <v>45028</v>
      </c>
      <c r="H21" s="6">
        <f t="shared" si="5"/>
        <v>45029</v>
      </c>
      <c r="I21" s="6">
        <f t="shared" si="5"/>
        <v>45030</v>
      </c>
      <c r="J21" s="18">
        <f t="shared" si="5"/>
        <v>45031</v>
      </c>
      <c r="K21" s="18">
        <f t="shared" si="5"/>
        <v>45032</v>
      </c>
    </row>
    <row r="22" spans="1:11" ht="18" customHeight="1" x14ac:dyDescent="0.25">
      <c r="A22" s="16">
        <f t="shared" si="3"/>
        <v>16</v>
      </c>
      <c r="C22" s="7" t="str">
        <f t="array" ref="C22">IF(SUM(1*(DAY(E22:K22)=1))&gt;0,K22,"")</f>
        <v/>
      </c>
      <c r="D22" s="2"/>
      <c r="E22" s="13">
        <f t="shared" si="1"/>
        <v>45033</v>
      </c>
      <c r="F22" s="6">
        <f t="shared" si="4"/>
        <v>45034</v>
      </c>
      <c r="G22" s="6">
        <f t="shared" si="5"/>
        <v>45035</v>
      </c>
      <c r="H22" s="6">
        <f t="shared" si="5"/>
        <v>45036</v>
      </c>
      <c r="I22" s="6">
        <f t="shared" si="5"/>
        <v>45037</v>
      </c>
      <c r="J22" s="18">
        <f t="shared" si="5"/>
        <v>45038</v>
      </c>
      <c r="K22" s="18">
        <f t="shared" si="5"/>
        <v>45039</v>
      </c>
    </row>
    <row r="23" spans="1:11" ht="18" customHeight="1" x14ac:dyDescent="0.25">
      <c r="A23" s="16">
        <f t="shared" si="3"/>
        <v>17</v>
      </c>
      <c r="C23" s="7" t="str">
        <f t="array" ref="C23">IF(SUM(1*(DAY(E23:K23)=1))&gt;0,K23,"")</f>
        <v/>
      </c>
      <c r="D23" s="2"/>
      <c r="E23" s="13">
        <f t="shared" si="1"/>
        <v>45040</v>
      </c>
      <c r="F23" s="6">
        <f t="shared" si="4"/>
        <v>45041</v>
      </c>
      <c r="G23" s="6">
        <f t="shared" si="5"/>
        <v>45042</v>
      </c>
      <c r="H23" s="6">
        <f t="shared" si="5"/>
        <v>45043</v>
      </c>
      <c r="I23" s="6">
        <f t="shared" si="5"/>
        <v>45044</v>
      </c>
      <c r="J23" s="18">
        <f t="shared" si="5"/>
        <v>45045</v>
      </c>
      <c r="K23" s="18">
        <f t="shared" si="5"/>
        <v>45046</v>
      </c>
    </row>
    <row r="24" spans="1:11" ht="18" customHeight="1" x14ac:dyDescent="0.25">
      <c r="A24" s="16">
        <f t="shared" si="3"/>
        <v>18</v>
      </c>
      <c r="C24" s="7">
        <f t="array" ref="C24">IF(SUM(1*(DAY(E24:K24)=1))&gt;0,K24,"")</f>
        <v>45053</v>
      </c>
      <c r="D24" s="2"/>
      <c r="E24" s="13">
        <f t="shared" si="1"/>
        <v>45047</v>
      </c>
      <c r="F24" s="6">
        <f t="shared" si="4"/>
        <v>45048</v>
      </c>
      <c r="G24" s="6">
        <f t="shared" si="5"/>
        <v>45049</v>
      </c>
      <c r="H24" s="6">
        <f t="shared" si="5"/>
        <v>45050</v>
      </c>
      <c r="I24" s="6">
        <f t="shared" si="5"/>
        <v>45051</v>
      </c>
      <c r="J24" s="18">
        <f t="shared" si="5"/>
        <v>45052</v>
      </c>
      <c r="K24" s="18">
        <f t="shared" si="5"/>
        <v>45053</v>
      </c>
    </row>
    <row r="25" spans="1:11" ht="18" customHeight="1" x14ac:dyDescent="0.25">
      <c r="A25" s="16">
        <f t="shared" si="3"/>
        <v>19</v>
      </c>
      <c r="C25" s="7" t="str">
        <f t="array" ref="C25">IF(SUM(1*(DAY(E25:K25)=1))&gt;0,K25,"")</f>
        <v/>
      </c>
      <c r="D25" s="2"/>
      <c r="E25" s="13">
        <f t="shared" si="1"/>
        <v>45054</v>
      </c>
      <c r="F25" s="6">
        <f t="shared" si="4"/>
        <v>45055</v>
      </c>
      <c r="G25" s="6">
        <f t="shared" si="5"/>
        <v>45056</v>
      </c>
      <c r="H25" s="6">
        <f t="shared" si="5"/>
        <v>45057</v>
      </c>
      <c r="I25" s="6">
        <f t="shared" si="5"/>
        <v>45058</v>
      </c>
      <c r="J25" s="18">
        <f t="shared" si="5"/>
        <v>45059</v>
      </c>
      <c r="K25" s="18">
        <f t="shared" si="5"/>
        <v>45060</v>
      </c>
    </row>
    <row r="26" spans="1:11" ht="18" customHeight="1" x14ac:dyDescent="0.25">
      <c r="A26" s="16">
        <f t="shared" si="3"/>
        <v>20</v>
      </c>
      <c r="C26" s="7" t="str">
        <f t="array" ref="C26">IF(SUM(1*(DAY(E26:K26)=1))&gt;0,K26,"")</f>
        <v/>
      </c>
      <c r="D26" s="2"/>
      <c r="E26" s="13">
        <f t="shared" si="1"/>
        <v>45061</v>
      </c>
      <c r="F26" s="6">
        <f t="shared" si="4"/>
        <v>45062</v>
      </c>
      <c r="G26" s="6">
        <f t="shared" si="5"/>
        <v>45063</v>
      </c>
      <c r="H26" s="6">
        <f t="shared" si="5"/>
        <v>45064</v>
      </c>
      <c r="I26" s="6">
        <f t="shared" si="5"/>
        <v>45065</v>
      </c>
      <c r="J26" s="18">
        <f t="shared" si="5"/>
        <v>45066</v>
      </c>
      <c r="K26" s="18">
        <f t="shared" si="5"/>
        <v>45067</v>
      </c>
    </row>
    <row r="27" spans="1:11" ht="18" customHeight="1" x14ac:dyDescent="0.25">
      <c r="A27" s="16">
        <f t="shared" si="3"/>
        <v>21</v>
      </c>
      <c r="C27" s="7" t="str">
        <f t="array" ref="C27">IF(SUM(1*(DAY(E27:K27)=1))&gt;0,K27,"")</f>
        <v/>
      </c>
      <c r="D27" s="2"/>
      <c r="E27" s="13">
        <f t="shared" si="1"/>
        <v>45068</v>
      </c>
      <c r="F27" s="6">
        <f t="shared" si="4"/>
        <v>45069</v>
      </c>
      <c r="G27" s="6">
        <f t="shared" si="5"/>
        <v>45070</v>
      </c>
      <c r="H27" s="6">
        <f t="shared" si="5"/>
        <v>45071</v>
      </c>
      <c r="I27" s="6">
        <f t="shared" si="5"/>
        <v>45072</v>
      </c>
      <c r="J27" s="18">
        <f t="shared" si="5"/>
        <v>45073</v>
      </c>
      <c r="K27" s="18">
        <f t="shared" si="5"/>
        <v>45074</v>
      </c>
    </row>
    <row r="28" spans="1:11" ht="18" customHeight="1" x14ac:dyDescent="0.25">
      <c r="A28" s="16">
        <f t="shared" si="3"/>
        <v>22</v>
      </c>
      <c r="C28" s="7">
        <f t="array" ref="C28">IF(SUM(1*(DAY(E28:K28)=1))&gt;0,K28,"")</f>
        <v>45081</v>
      </c>
      <c r="D28" s="2"/>
      <c r="E28" s="13">
        <f t="shared" si="1"/>
        <v>45075</v>
      </c>
      <c r="F28" s="6">
        <f t="shared" si="4"/>
        <v>45076</v>
      </c>
      <c r="G28" s="6">
        <f t="shared" si="5"/>
        <v>45077</v>
      </c>
      <c r="H28" s="6">
        <f t="shared" si="5"/>
        <v>45078</v>
      </c>
      <c r="I28" s="6">
        <f t="shared" si="5"/>
        <v>45079</v>
      </c>
      <c r="J28" s="18">
        <f t="shared" si="5"/>
        <v>45080</v>
      </c>
      <c r="K28" s="18">
        <f t="shared" si="5"/>
        <v>45081</v>
      </c>
    </row>
    <row r="29" spans="1:11" ht="18" customHeight="1" x14ac:dyDescent="0.25">
      <c r="A29" s="16">
        <f t="shared" si="3"/>
        <v>23</v>
      </c>
      <c r="C29" s="7" t="str">
        <f t="array" ref="C29">IF(SUM(1*(DAY(E29:K29)=1))&gt;0,K29,"")</f>
        <v/>
      </c>
      <c r="D29" s="2"/>
      <c r="E29" s="13">
        <f t="shared" si="1"/>
        <v>45082</v>
      </c>
      <c r="F29" s="6">
        <f t="shared" si="4"/>
        <v>45083</v>
      </c>
      <c r="G29" s="6">
        <f t="shared" si="5"/>
        <v>45084</v>
      </c>
      <c r="H29" s="6">
        <f t="shared" si="5"/>
        <v>45085</v>
      </c>
      <c r="I29" s="6">
        <f t="shared" si="5"/>
        <v>45086</v>
      </c>
      <c r="J29" s="18">
        <f t="shared" si="5"/>
        <v>45087</v>
      </c>
      <c r="K29" s="18">
        <f t="shared" si="5"/>
        <v>45088</v>
      </c>
    </row>
    <row r="30" spans="1:11" ht="18" customHeight="1" x14ac:dyDescent="0.25">
      <c r="A30" s="16">
        <f t="shared" si="3"/>
        <v>24</v>
      </c>
      <c r="C30" s="7" t="str">
        <f t="array" ref="C30">IF(SUM(1*(DAY(E30:K30)=1))&gt;0,K30,"")</f>
        <v/>
      </c>
      <c r="D30" s="2"/>
      <c r="E30" s="13">
        <f t="shared" si="1"/>
        <v>45089</v>
      </c>
      <c r="F30" s="6">
        <f t="shared" si="4"/>
        <v>45090</v>
      </c>
      <c r="G30" s="6">
        <f t="shared" si="5"/>
        <v>45091</v>
      </c>
      <c r="H30" s="6">
        <f t="shared" si="5"/>
        <v>45092</v>
      </c>
      <c r="I30" s="6">
        <f t="shared" si="5"/>
        <v>45093</v>
      </c>
      <c r="J30" s="18">
        <f t="shared" si="5"/>
        <v>45094</v>
      </c>
      <c r="K30" s="18">
        <f t="shared" si="5"/>
        <v>45095</v>
      </c>
    </row>
    <row r="31" spans="1:11" ht="18" customHeight="1" x14ac:dyDescent="0.25">
      <c r="A31" s="16">
        <f t="shared" si="3"/>
        <v>25</v>
      </c>
      <c r="C31" s="7" t="str">
        <f t="array" ref="C31">IF(SUM(1*(DAY(E31:K31)=1))&gt;0,K31,"")</f>
        <v/>
      </c>
      <c r="D31" s="2"/>
      <c r="E31" s="13">
        <f t="shared" si="1"/>
        <v>45096</v>
      </c>
      <c r="F31" s="6">
        <f t="shared" si="4"/>
        <v>45097</v>
      </c>
      <c r="G31" s="6">
        <f t="shared" si="5"/>
        <v>45098</v>
      </c>
      <c r="H31" s="6">
        <f t="shared" si="5"/>
        <v>45099</v>
      </c>
      <c r="I31" s="6">
        <f t="shared" si="5"/>
        <v>45100</v>
      </c>
      <c r="J31" s="18">
        <f t="shared" si="5"/>
        <v>45101</v>
      </c>
      <c r="K31" s="18">
        <f t="shared" si="5"/>
        <v>45102</v>
      </c>
    </row>
    <row r="32" spans="1:11" ht="18" customHeight="1" x14ac:dyDescent="0.25">
      <c r="A32" s="16">
        <f t="shared" si="3"/>
        <v>26</v>
      </c>
      <c r="C32" s="7">
        <f t="array" ref="C32">IF(SUM(1*(DAY(E32:K32)=1))&gt;0,K32,"")</f>
        <v>45109</v>
      </c>
      <c r="D32" s="2"/>
      <c r="E32" s="13">
        <f t="shared" si="1"/>
        <v>45103</v>
      </c>
      <c r="F32" s="6">
        <f t="shared" si="4"/>
        <v>45104</v>
      </c>
      <c r="G32" s="6">
        <f t="shared" si="5"/>
        <v>45105</v>
      </c>
      <c r="H32" s="6">
        <f t="shared" si="5"/>
        <v>45106</v>
      </c>
      <c r="I32" s="6">
        <f t="shared" si="5"/>
        <v>45107</v>
      </c>
      <c r="J32" s="18">
        <f t="shared" si="5"/>
        <v>45108</v>
      </c>
      <c r="K32" s="18">
        <f t="shared" si="5"/>
        <v>45109</v>
      </c>
    </row>
    <row r="33" spans="1:11" ht="18" customHeight="1" x14ac:dyDescent="0.25">
      <c r="A33" s="16">
        <f t="shared" si="3"/>
        <v>27</v>
      </c>
      <c r="C33" s="7" t="str">
        <f t="array" ref="C33">IF(SUM(1*(DAY(E33:K33)=1))&gt;0,K33,"")</f>
        <v/>
      </c>
      <c r="D33" s="2"/>
      <c r="E33" s="13">
        <f t="shared" si="1"/>
        <v>45110</v>
      </c>
      <c r="F33" s="6">
        <f t="shared" si="4"/>
        <v>45111</v>
      </c>
      <c r="G33" s="6">
        <f t="shared" si="5"/>
        <v>45112</v>
      </c>
      <c r="H33" s="6">
        <f t="shared" si="5"/>
        <v>45113</v>
      </c>
      <c r="I33" s="6">
        <f t="shared" si="5"/>
        <v>45114</v>
      </c>
      <c r="J33" s="18">
        <f t="shared" si="5"/>
        <v>45115</v>
      </c>
      <c r="K33" s="18">
        <f t="shared" si="5"/>
        <v>45116</v>
      </c>
    </row>
    <row r="34" spans="1:11" ht="18" customHeight="1" x14ac:dyDescent="0.25">
      <c r="A34" s="16">
        <f t="shared" si="3"/>
        <v>28</v>
      </c>
      <c r="C34" s="7" t="str">
        <f t="array" ref="C34">IF(SUM(1*(DAY(E34:K34)=1))&gt;0,K34,"")</f>
        <v/>
      </c>
      <c r="D34" s="2"/>
      <c r="E34" s="13">
        <f t="shared" si="1"/>
        <v>45117</v>
      </c>
      <c r="F34" s="6">
        <f t="shared" si="4"/>
        <v>45118</v>
      </c>
      <c r="G34" s="6">
        <f t="shared" si="5"/>
        <v>45119</v>
      </c>
      <c r="H34" s="6">
        <f t="shared" si="5"/>
        <v>45120</v>
      </c>
      <c r="I34" s="6">
        <f t="shared" si="5"/>
        <v>45121</v>
      </c>
      <c r="J34" s="18">
        <f t="shared" si="5"/>
        <v>45122</v>
      </c>
      <c r="K34" s="18">
        <f t="shared" si="5"/>
        <v>45123</v>
      </c>
    </row>
    <row r="35" spans="1:11" ht="18" customHeight="1" x14ac:dyDescent="0.25">
      <c r="A35" s="16">
        <f t="shared" si="3"/>
        <v>29</v>
      </c>
      <c r="C35" s="7" t="str">
        <f t="array" ref="C35">IF(SUM(1*(DAY(E35:K35)=1))&gt;0,K35,"")</f>
        <v/>
      </c>
      <c r="D35" s="2"/>
      <c r="E35" s="13">
        <f t="shared" si="1"/>
        <v>45124</v>
      </c>
      <c r="F35" s="6">
        <f t="shared" si="4"/>
        <v>45125</v>
      </c>
      <c r="G35" s="6">
        <f t="shared" si="5"/>
        <v>45126</v>
      </c>
      <c r="H35" s="6">
        <f t="shared" si="5"/>
        <v>45127</v>
      </c>
      <c r="I35" s="6">
        <f t="shared" si="5"/>
        <v>45128</v>
      </c>
      <c r="J35" s="18">
        <f t="shared" si="5"/>
        <v>45129</v>
      </c>
      <c r="K35" s="18">
        <f t="shared" si="5"/>
        <v>45130</v>
      </c>
    </row>
    <row r="36" spans="1:11" ht="18" customHeight="1" x14ac:dyDescent="0.25">
      <c r="A36" s="16">
        <f t="shared" si="3"/>
        <v>30</v>
      </c>
      <c r="C36" s="7" t="str">
        <f t="array" ref="C36">IF(SUM(1*(DAY(E36:K36)=1))&gt;0,K36,"")</f>
        <v/>
      </c>
      <c r="D36" s="2"/>
      <c r="E36" s="13">
        <f t="shared" si="1"/>
        <v>45131</v>
      </c>
      <c r="F36" s="6">
        <f t="shared" si="4"/>
        <v>45132</v>
      </c>
      <c r="G36" s="6">
        <f t="shared" si="5"/>
        <v>45133</v>
      </c>
      <c r="H36" s="6">
        <f t="shared" si="5"/>
        <v>45134</v>
      </c>
      <c r="I36" s="6">
        <f t="shared" si="5"/>
        <v>45135</v>
      </c>
      <c r="J36" s="18">
        <f t="shared" si="5"/>
        <v>45136</v>
      </c>
      <c r="K36" s="18">
        <f t="shared" si="5"/>
        <v>45137</v>
      </c>
    </row>
    <row r="37" spans="1:11" ht="18" customHeight="1" x14ac:dyDescent="0.25">
      <c r="A37" s="16">
        <f t="shared" si="3"/>
        <v>31</v>
      </c>
      <c r="C37" s="7">
        <f t="array" ref="C37">IF(SUM(1*(DAY(E37:K37)=1))&gt;0,K37,"")</f>
        <v>45144</v>
      </c>
      <c r="D37" s="2"/>
      <c r="E37" s="13">
        <f t="shared" si="1"/>
        <v>45138</v>
      </c>
      <c r="F37" s="6">
        <f t="shared" si="4"/>
        <v>45139</v>
      </c>
      <c r="G37" s="6">
        <f t="shared" si="5"/>
        <v>45140</v>
      </c>
      <c r="H37" s="6">
        <f t="shared" si="5"/>
        <v>45141</v>
      </c>
      <c r="I37" s="6">
        <f t="shared" si="5"/>
        <v>45142</v>
      </c>
      <c r="J37" s="18">
        <f t="shared" si="5"/>
        <v>45143</v>
      </c>
      <c r="K37" s="18">
        <f t="shared" si="5"/>
        <v>45144</v>
      </c>
    </row>
    <row r="38" spans="1:11" ht="18" customHeight="1" x14ac:dyDescent="0.25">
      <c r="A38" s="16">
        <f t="shared" si="3"/>
        <v>32</v>
      </c>
      <c r="C38" s="7" t="str">
        <f t="array" ref="C38">IF(SUM(1*(DAY(E38:K38)=1))&gt;0,K38,"")</f>
        <v/>
      </c>
      <c r="D38" s="2"/>
      <c r="E38" s="13">
        <f t="shared" si="1"/>
        <v>45145</v>
      </c>
      <c r="F38" s="6">
        <f t="shared" si="4"/>
        <v>45146</v>
      </c>
      <c r="G38" s="6">
        <f t="shared" si="5"/>
        <v>45147</v>
      </c>
      <c r="H38" s="6">
        <f t="shared" si="5"/>
        <v>45148</v>
      </c>
      <c r="I38" s="6">
        <f t="shared" si="5"/>
        <v>45149</v>
      </c>
      <c r="J38" s="18">
        <f t="shared" si="5"/>
        <v>45150</v>
      </c>
      <c r="K38" s="18">
        <f t="shared" si="5"/>
        <v>45151</v>
      </c>
    </row>
    <row r="39" spans="1:11" ht="18" customHeight="1" x14ac:dyDescent="0.25">
      <c r="A39" s="16">
        <f t="shared" si="3"/>
        <v>33</v>
      </c>
      <c r="C39" s="7" t="str">
        <f t="array" ref="C39">IF(SUM(1*(DAY(E39:K39)=1))&gt;0,K39,"")</f>
        <v/>
      </c>
      <c r="D39" s="2"/>
      <c r="E39" s="13">
        <f t="shared" si="1"/>
        <v>45152</v>
      </c>
      <c r="F39" s="6">
        <f t="shared" si="4"/>
        <v>45153</v>
      </c>
      <c r="G39" s="6">
        <f t="shared" si="5"/>
        <v>45154</v>
      </c>
      <c r="H39" s="6">
        <f t="shared" si="5"/>
        <v>45155</v>
      </c>
      <c r="I39" s="6">
        <f t="shared" si="5"/>
        <v>45156</v>
      </c>
      <c r="J39" s="18">
        <f t="shared" si="5"/>
        <v>45157</v>
      </c>
      <c r="K39" s="18">
        <f t="shared" si="5"/>
        <v>45158</v>
      </c>
    </row>
    <row r="40" spans="1:11" ht="18" customHeight="1" x14ac:dyDescent="0.25">
      <c r="A40" s="16">
        <f t="shared" si="3"/>
        <v>34</v>
      </c>
      <c r="C40" s="7" t="str">
        <f t="array" ref="C40">IF(SUM(1*(DAY(E40:K40)=1))&gt;0,K40,"")</f>
        <v/>
      </c>
      <c r="D40" s="2"/>
      <c r="E40" s="13">
        <f t="shared" ref="E40:E59" si="6">K39+1</f>
        <v>45159</v>
      </c>
      <c r="F40" s="6">
        <f t="shared" ref="F40:F59" si="7">E40+1</f>
        <v>45160</v>
      </c>
      <c r="G40" s="6">
        <f t="shared" si="5"/>
        <v>45161</v>
      </c>
      <c r="H40" s="6">
        <f t="shared" si="5"/>
        <v>45162</v>
      </c>
      <c r="I40" s="6">
        <f t="shared" si="5"/>
        <v>45163</v>
      </c>
      <c r="J40" s="18">
        <f t="shared" si="5"/>
        <v>45164</v>
      </c>
      <c r="K40" s="18">
        <f t="shared" si="5"/>
        <v>45165</v>
      </c>
    </row>
    <row r="41" spans="1:11" ht="18" customHeight="1" x14ac:dyDescent="0.25">
      <c r="A41" s="16">
        <f t="shared" si="3"/>
        <v>35</v>
      </c>
      <c r="C41" s="7">
        <f t="array" ref="C41">IF(SUM(1*(DAY(E41:K41)=1))&gt;0,K41,"")</f>
        <v>45172</v>
      </c>
      <c r="D41" s="2"/>
      <c r="E41" s="13">
        <f t="shared" si="6"/>
        <v>45166</v>
      </c>
      <c r="F41" s="6">
        <f t="shared" si="7"/>
        <v>45167</v>
      </c>
      <c r="G41" s="6">
        <f t="shared" si="5"/>
        <v>45168</v>
      </c>
      <c r="H41" s="6">
        <f t="shared" si="5"/>
        <v>45169</v>
      </c>
      <c r="I41" s="6">
        <f t="shared" si="5"/>
        <v>45170</v>
      </c>
      <c r="J41" s="18">
        <f t="shared" si="5"/>
        <v>45171</v>
      </c>
      <c r="K41" s="18">
        <f t="shared" si="5"/>
        <v>45172</v>
      </c>
    </row>
    <row r="42" spans="1:11" ht="18" customHeight="1" x14ac:dyDescent="0.25">
      <c r="A42" s="16">
        <f t="shared" si="3"/>
        <v>36</v>
      </c>
      <c r="C42" s="7" t="str">
        <f t="array" ref="C42">IF(SUM(1*(DAY(E42:K42)=1))&gt;0,K42,"")</f>
        <v/>
      </c>
      <c r="D42" s="2"/>
      <c r="E42" s="13">
        <f t="shared" si="6"/>
        <v>45173</v>
      </c>
      <c r="F42" s="6">
        <f t="shared" si="7"/>
        <v>45174</v>
      </c>
      <c r="G42" s="6">
        <f t="shared" si="5"/>
        <v>45175</v>
      </c>
      <c r="H42" s="6">
        <f t="shared" si="5"/>
        <v>45176</v>
      </c>
      <c r="I42" s="6">
        <f t="shared" si="5"/>
        <v>45177</v>
      </c>
      <c r="J42" s="18">
        <f t="shared" si="5"/>
        <v>45178</v>
      </c>
      <c r="K42" s="18">
        <f t="shared" si="5"/>
        <v>45179</v>
      </c>
    </row>
    <row r="43" spans="1:11" ht="18" customHeight="1" x14ac:dyDescent="0.25">
      <c r="A43" s="16">
        <f t="shared" si="3"/>
        <v>37</v>
      </c>
      <c r="C43" s="7" t="str">
        <f t="array" ref="C43">IF(SUM(1*(DAY(E43:K43)=1))&gt;0,K43,"")</f>
        <v/>
      </c>
      <c r="D43" s="2"/>
      <c r="E43" s="13">
        <f t="shared" si="6"/>
        <v>45180</v>
      </c>
      <c r="F43" s="6">
        <f t="shared" si="7"/>
        <v>45181</v>
      </c>
      <c r="G43" s="6">
        <f t="shared" si="5"/>
        <v>45182</v>
      </c>
      <c r="H43" s="6">
        <f t="shared" si="5"/>
        <v>45183</v>
      </c>
      <c r="I43" s="6">
        <f t="shared" si="5"/>
        <v>45184</v>
      </c>
      <c r="J43" s="18">
        <f t="shared" si="5"/>
        <v>45185</v>
      </c>
      <c r="K43" s="18">
        <f t="shared" si="5"/>
        <v>45186</v>
      </c>
    </row>
    <row r="44" spans="1:11" ht="18" customHeight="1" x14ac:dyDescent="0.25">
      <c r="A44" s="16">
        <f t="shared" si="3"/>
        <v>38</v>
      </c>
      <c r="C44" s="7" t="str">
        <f t="array" ref="C44">IF(SUM(1*(DAY(E44:K44)=1))&gt;0,K44,"")</f>
        <v/>
      </c>
      <c r="D44" s="2"/>
      <c r="E44" s="13">
        <f t="shared" si="6"/>
        <v>45187</v>
      </c>
      <c r="F44" s="6">
        <f t="shared" si="7"/>
        <v>45188</v>
      </c>
      <c r="G44" s="6">
        <f t="shared" si="5"/>
        <v>45189</v>
      </c>
      <c r="H44" s="6">
        <f t="shared" si="5"/>
        <v>45190</v>
      </c>
      <c r="I44" s="6">
        <f t="shared" si="5"/>
        <v>45191</v>
      </c>
      <c r="J44" s="18">
        <f t="shared" si="5"/>
        <v>45192</v>
      </c>
      <c r="K44" s="18">
        <f t="shared" si="5"/>
        <v>45193</v>
      </c>
    </row>
    <row r="45" spans="1:11" ht="18" customHeight="1" x14ac:dyDescent="0.25">
      <c r="A45" s="16">
        <f t="shared" si="3"/>
        <v>39</v>
      </c>
      <c r="C45" s="7">
        <f t="array" ref="C45">IF(SUM(1*(DAY(E45:K45)=1))&gt;0,K45,"")</f>
        <v>45200</v>
      </c>
      <c r="D45" s="2"/>
      <c r="E45" s="13">
        <f t="shared" si="6"/>
        <v>45194</v>
      </c>
      <c r="F45" s="6">
        <f t="shared" si="7"/>
        <v>45195</v>
      </c>
      <c r="G45" s="6">
        <f t="shared" si="5"/>
        <v>45196</v>
      </c>
      <c r="H45" s="6">
        <f t="shared" si="5"/>
        <v>45197</v>
      </c>
      <c r="I45" s="6">
        <f t="shared" si="5"/>
        <v>45198</v>
      </c>
      <c r="J45" s="18">
        <f t="shared" si="5"/>
        <v>45199</v>
      </c>
      <c r="K45" s="18">
        <f t="shared" si="5"/>
        <v>45200</v>
      </c>
    </row>
    <row r="46" spans="1:11" ht="18" customHeight="1" x14ac:dyDescent="0.25">
      <c r="A46" s="16">
        <f t="shared" si="3"/>
        <v>40</v>
      </c>
      <c r="C46" s="7" t="str">
        <f t="array" ref="C46">IF(SUM(1*(DAY(E46:K46)=1))&gt;0,K46,"")</f>
        <v/>
      </c>
      <c r="D46" s="2"/>
      <c r="E46" s="13">
        <f t="shared" si="6"/>
        <v>45201</v>
      </c>
      <c r="F46" s="6">
        <f t="shared" si="7"/>
        <v>45202</v>
      </c>
      <c r="G46" s="6">
        <f t="shared" si="5"/>
        <v>45203</v>
      </c>
      <c r="H46" s="6">
        <f t="shared" si="5"/>
        <v>45204</v>
      </c>
      <c r="I46" s="6">
        <f t="shared" si="5"/>
        <v>45205</v>
      </c>
      <c r="J46" s="18">
        <f t="shared" si="5"/>
        <v>45206</v>
      </c>
      <c r="K46" s="18">
        <f t="shared" si="5"/>
        <v>45207</v>
      </c>
    </row>
    <row r="47" spans="1:11" ht="18" customHeight="1" x14ac:dyDescent="0.25">
      <c r="A47" s="16">
        <f t="shared" si="3"/>
        <v>41</v>
      </c>
      <c r="C47" s="7" t="str">
        <f t="array" ref="C47">IF(SUM(1*(DAY(E47:K47)=1))&gt;0,K47,"")</f>
        <v/>
      </c>
      <c r="D47" s="2"/>
      <c r="E47" s="13">
        <f t="shared" si="6"/>
        <v>45208</v>
      </c>
      <c r="F47" s="6">
        <f t="shared" si="7"/>
        <v>45209</v>
      </c>
      <c r="G47" s="6">
        <f t="shared" si="5"/>
        <v>45210</v>
      </c>
      <c r="H47" s="6">
        <f t="shared" si="5"/>
        <v>45211</v>
      </c>
      <c r="I47" s="6">
        <f t="shared" si="5"/>
        <v>45212</v>
      </c>
      <c r="J47" s="18">
        <f t="shared" si="5"/>
        <v>45213</v>
      </c>
      <c r="K47" s="18">
        <f t="shared" si="5"/>
        <v>45214</v>
      </c>
    </row>
    <row r="48" spans="1:11" ht="18" customHeight="1" x14ac:dyDescent="0.25">
      <c r="A48" s="16">
        <f t="shared" si="3"/>
        <v>42</v>
      </c>
      <c r="C48" s="7" t="str">
        <f t="array" ref="C48">IF(SUM(1*(DAY(E48:K48)=1))&gt;0,K48,"")</f>
        <v/>
      </c>
      <c r="D48" s="2"/>
      <c r="E48" s="13">
        <f t="shared" si="6"/>
        <v>45215</v>
      </c>
      <c r="F48" s="6">
        <f t="shared" si="7"/>
        <v>45216</v>
      </c>
      <c r="G48" s="6">
        <f t="shared" si="5"/>
        <v>45217</v>
      </c>
      <c r="H48" s="6">
        <f t="shared" si="5"/>
        <v>45218</v>
      </c>
      <c r="I48" s="6">
        <f t="shared" si="5"/>
        <v>45219</v>
      </c>
      <c r="J48" s="18">
        <f t="shared" si="5"/>
        <v>45220</v>
      </c>
      <c r="K48" s="18">
        <f t="shared" si="5"/>
        <v>45221</v>
      </c>
    </row>
    <row r="49" spans="1:11" ht="18" customHeight="1" x14ac:dyDescent="0.25">
      <c r="A49" s="16">
        <f t="shared" si="3"/>
        <v>43</v>
      </c>
      <c r="C49" s="7" t="str">
        <f t="array" ref="C49">IF(SUM(1*(DAY(E49:K49)=1))&gt;0,K49,"")</f>
        <v/>
      </c>
      <c r="D49" s="2"/>
      <c r="E49" s="13">
        <f t="shared" si="6"/>
        <v>45222</v>
      </c>
      <c r="F49" s="6">
        <f t="shared" si="7"/>
        <v>45223</v>
      </c>
      <c r="G49" s="6">
        <f t="shared" si="5"/>
        <v>45224</v>
      </c>
      <c r="H49" s="6">
        <f t="shared" si="5"/>
        <v>45225</v>
      </c>
      <c r="I49" s="6">
        <f t="shared" si="5"/>
        <v>45226</v>
      </c>
      <c r="J49" s="18">
        <f t="shared" si="5"/>
        <v>45227</v>
      </c>
      <c r="K49" s="18">
        <f t="shared" si="5"/>
        <v>45228</v>
      </c>
    </row>
    <row r="50" spans="1:11" ht="18" customHeight="1" x14ac:dyDescent="0.25">
      <c r="A50" s="16">
        <f t="shared" si="3"/>
        <v>44</v>
      </c>
      <c r="C50" s="7">
        <f t="array" ref="C50">IF(SUM(1*(DAY(E50:K50)=1))&gt;0,K50,"")</f>
        <v>45235</v>
      </c>
      <c r="D50" s="2"/>
      <c r="E50" s="13">
        <f t="shared" si="6"/>
        <v>45229</v>
      </c>
      <c r="F50" s="6">
        <f t="shared" si="7"/>
        <v>45230</v>
      </c>
      <c r="G50" s="6">
        <f t="shared" si="5"/>
        <v>45231</v>
      </c>
      <c r="H50" s="6">
        <f t="shared" si="5"/>
        <v>45232</v>
      </c>
      <c r="I50" s="6">
        <f t="shared" si="5"/>
        <v>45233</v>
      </c>
      <c r="J50" s="18">
        <f t="shared" si="5"/>
        <v>45234</v>
      </c>
      <c r="K50" s="18">
        <f t="shared" si="5"/>
        <v>45235</v>
      </c>
    </row>
    <row r="51" spans="1:11" ht="18" customHeight="1" x14ac:dyDescent="0.25">
      <c r="A51" s="16">
        <f t="shared" si="3"/>
        <v>45</v>
      </c>
      <c r="C51" s="7" t="str">
        <f t="array" ref="C51">IF(SUM(1*(DAY(E51:K51)=1))&gt;0,K51,"")</f>
        <v/>
      </c>
      <c r="D51" s="2"/>
      <c r="E51" s="13">
        <f t="shared" si="6"/>
        <v>45236</v>
      </c>
      <c r="F51" s="6">
        <f t="shared" si="7"/>
        <v>45237</v>
      </c>
      <c r="G51" s="6">
        <f t="shared" si="5"/>
        <v>45238</v>
      </c>
      <c r="H51" s="6">
        <f t="shared" si="5"/>
        <v>45239</v>
      </c>
      <c r="I51" s="6">
        <f t="shared" si="5"/>
        <v>45240</v>
      </c>
      <c r="J51" s="18">
        <f t="shared" si="5"/>
        <v>45241</v>
      </c>
      <c r="K51" s="18">
        <f t="shared" si="5"/>
        <v>45242</v>
      </c>
    </row>
    <row r="52" spans="1:11" ht="18" customHeight="1" x14ac:dyDescent="0.25">
      <c r="A52" s="16">
        <f t="shared" si="3"/>
        <v>46</v>
      </c>
      <c r="C52" s="7" t="str">
        <f t="array" ref="C52">IF(SUM(1*(DAY(E52:K52)=1))&gt;0,K52,"")</f>
        <v/>
      </c>
      <c r="D52" s="2"/>
      <c r="E52" s="13">
        <f t="shared" si="6"/>
        <v>45243</v>
      </c>
      <c r="F52" s="6">
        <f t="shared" si="7"/>
        <v>45244</v>
      </c>
      <c r="G52" s="6">
        <f t="shared" si="5"/>
        <v>45245</v>
      </c>
      <c r="H52" s="6">
        <f t="shared" si="5"/>
        <v>45246</v>
      </c>
      <c r="I52" s="6">
        <f t="shared" si="5"/>
        <v>45247</v>
      </c>
      <c r="J52" s="18">
        <f t="shared" si="5"/>
        <v>45248</v>
      </c>
      <c r="K52" s="18">
        <f t="shared" si="5"/>
        <v>45249</v>
      </c>
    </row>
    <row r="53" spans="1:11" ht="18" customHeight="1" x14ac:dyDescent="0.25">
      <c r="A53" s="16">
        <f t="shared" si="3"/>
        <v>47</v>
      </c>
      <c r="C53" s="7" t="str">
        <f t="array" ref="C53">IF(SUM(1*(DAY(E53:K53)=1))&gt;0,K53,"")</f>
        <v/>
      </c>
      <c r="D53" s="2"/>
      <c r="E53" s="13">
        <f t="shared" si="6"/>
        <v>45250</v>
      </c>
      <c r="F53" s="6">
        <f t="shared" si="7"/>
        <v>45251</v>
      </c>
      <c r="G53" s="6">
        <f t="shared" si="5"/>
        <v>45252</v>
      </c>
      <c r="H53" s="6">
        <f t="shared" si="5"/>
        <v>45253</v>
      </c>
      <c r="I53" s="6">
        <f>H53+1</f>
        <v>45254</v>
      </c>
      <c r="J53" s="18">
        <f t="shared" si="5"/>
        <v>45255</v>
      </c>
      <c r="K53" s="18">
        <f t="shared" si="5"/>
        <v>45256</v>
      </c>
    </row>
    <row r="54" spans="1:11" ht="18" customHeight="1" x14ac:dyDescent="0.25">
      <c r="A54" s="16">
        <f t="shared" si="3"/>
        <v>48</v>
      </c>
      <c r="C54" s="7">
        <f t="array" ref="C54">IF(SUM(1*(DAY(E54:K54)=1))&gt;0,K54,"")</f>
        <v>45263</v>
      </c>
      <c r="D54" s="2"/>
      <c r="E54" s="13">
        <f t="shared" si="6"/>
        <v>45257</v>
      </c>
      <c r="F54" s="6">
        <f t="shared" si="7"/>
        <v>45258</v>
      </c>
      <c r="G54" s="6">
        <f t="shared" si="5"/>
        <v>45259</v>
      </c>
      <c r="H54" s="6">
        <f t="shared" si="5"/>
        <v>45260</v>
      </c>
      <c r="I54" s="6">
        <f t="shared" si="5"/>
        <v>45261</v>
      </c>
      <c r="J54" s="18">
        <f t="shared" si="5"/>
        <v>45262</v>
      </c>
      <c r="K54" s="18">
        <f t="shared" si="5"/>
        <v>45263</v>
      </c>
    </row>
    <row r="55" spans="1:11" ht="18" customHeight="1" x14ac:dyDescent="0.25">
      <c r="A55" s="16">
        <f t="shared" si="3"/>
        <v>49</v>
      </c>
      <c r="C55" s="7" t="str">
        <f t="array" ref="C55">IF(SUM(1*(DAY(E55:K55)=1))&gt;0,K55,"")</f>
        <v/>
      </c>
      <c r="D55" s="2"/>
      <c r="E55" s="13">
        <f t="shared" si="6"/>
        <v>45264</v>
      </c>
      <c r="F55" s="6">
        <f t="shared" si="7"/>
        <v>45265</v>
      </c>
      <c r="G55" s="6">
        <f t="shared" si="5"/>
        <v>45266</v>
      </c>
      <c r="H55" s="6">
        <f t="shared" si="5"/>
        <v>45267</v>
      </c>
      <c r="I55" s="6">
        <f t="shared" si="5"/>
        <v>45268</v>
      </c>
      <c r="J55" s="18">
        <f t="shared" si="5"/>
        <v>45269</v>
      </c>
      <c r="K55" s="18">
        <f t="shared" si="5"/>
        <v>45270</v>
      </c>
    </row>
    <row r="56" spans="1:11" ht="18" customHeight="1" x14ac:dyDescent="0.25">
      <c r="A56" s="16">
        <f t="shared" si="3"/>
        <v>50</v>
      </c>
      <c r="C56" s="7" t="str">
        <f t="array" ref="C56">IF(SUM(1*(DAY(E56:K56)=1))&gt;0,K56,"")</f>
        <v/>
      </c>
      <c r="D56" s="2"/>
      <c r="E56" s="13">
        <f t="shared" si="6"/>
        <v>45271</v>
      </c>
      <c r="F56" s="6">
        <f t="shared" si="7"/>
        <v>45272</v>
      </c>
      <c r="G56" s="6">
        <f t="shared" si="5"/>
        <v>45273</v>
      </c>
      <c r="H56" s="6">
        <f t="shared" si="5"/>
        <v>45274</v>
      </c>
      <c r="I56" s="6">
        <f t="shared" si="5"/>
        <v>45275</v>
      </c>
      <c r="J56" s="18">
        <f t="shared" si="5"/>
        <v>45276</v>
      </c>
      <c r="K56" s="18">
        <f t="shared" si="5"/>
        <v>45277</v>
      </c>
    </row>
    <row r="57" spans="1:11" ht="18" customHeight="1" x14ac:dyDescent="0.25">
      <c r="A57" s="16">
        <f t="shared" si="3"/>
        <v>51</v>
      </c>
      <c r="C57" s="7" t="str">
        <f t="array" ref="C57">IF(SUM(1*(DAY(E57:K57)=1))&gt;0,K57,"")</f>
        <v/>
      </c>
      <c r="D57" s="2"/>
      <c r="E57" s="13">
        <f t="shared" si="6"/>
        <v>45278</v>
      </c>
      <c r="F57" s="6">
        <f t="shared" si="7"/>
        <v>45279</v>
      </c>
      <c r="G57" s="6">
        <f t="shared" si="5"/>
        <v>45280</v>
      </c>
      <c r="H57" s="6">
        <f t="shared" si="5"/>
        <v>45281</v>
      </c>
      <c r="I57" s="6">
        <f t="shared" si="5"/>
        <v>45282</v>
      </c>
      <c r="J57" s="18">
        <f t="shared" si="5"/>
        <v>45283</v>
      </c>
      <c r="K57" s="18">
        <f t="shared" si="5"/>
        <v>45284</v>
      </c>
    </row>
    <row r="58" spans="1:11" ht="18" customHeight="1" x14ac:dyDescent="0.25">
      <c r="A58" s="16">
        <f t="shared" si="3"/>
        <v>52</v>
      </c>
      <c r="C58" s="7" t="str">
        <f t="array" ref="C58">IF(SUM(1*(DAY(E58:K58)=1))&gt;0,K58,"")</f>
        <v/>
      </c>
      <c r="D58" s="2"/>
      <c r="E58" s="13">
        <f t="shared" si="6"/>
        <v>45285</v>
      </c>
      <c r="F58" s="6">
        <f t="shared" si="7"/>
        <v>45286</v>
      </c>
      <c r="G58" s="6">
        <f t="shared" si="5"/>
        <v>45287</v>
      </c>
      <c r="H58" s="6">
        <f t="shared" si="5"/>
        <v>45288</v>
      </c>
      <c r="I58" s="6">
        <f t="shared" si="5"/>
        <v>45289</v>
      </c>
      <c r="J58" s="18">
        <f t="shared" si="5"/>
        <v>45290</v>
      </c>
      <c r="K58" s="18">
        <f t="shared" si="5"/>
        <v>45291</v>
      </c>
    </row>
    <row r="59" spans="1:11" ht="18" customHeight="1" x14ac:dyDescent="0.25">
      <c r="A59" s="16">
        <f t="shared" si="3"/>
        <v>1</v>
      </c>
      <c r="C59" s="7">
        <f t="array" ref="C59">IF(SUM(1*(DAY(E59:K59)=1))&gt;0,K59,"")</f>
        <v>45298</v>
      </c>
      <c r="D59" s="2"/>
      <c r="E59" s="13">
        <f t="shared" si="6"/>
        <v>45292</v>
      </c>
      <c r="F59" s="6">
        <f t="shared" si="7"/>
        <v>45293</v>
      </c>
      <c r="G59" s="6">
        <f>F59+1</f>
        <v>45294</v>
      </c>
      <c r="H59" s="6">
        <f>G59+1</f>
        <v>45295</v>
      </c>
      <c r="I59" s="6">
        <f>H59+1</f>
        <v>45296</v>
      </c>
      <c r="J59" s="18">
        <f>I59+1</f>
        <v>45297</v>
      </c>
      <c r="K59" s="18">
        <f>J59+1</f>
        <v>45298</v>
      </c>
    </row>
    <row r="60" spans="1:11" ht="18" customHeight="1" x14ac:dyDescent="0.25">
      <c r="C60" s="7"/>
    </row>
    <row r="61" spans="1:11" ht="18" customHeight="1" x14ac:dyDescent="0.25">
      <c r="A61" s="56" t="s">
        <v>39</v>
      </c>
      <c r="B61" s="57"/>
      <c r="C61" s="57"/>
      <c r="D61" s="57"/>
      <c r="E61" s="57"/>
      <c r="F61" s="57"/>
      <c r="G61" s="57"/>
      <c r="H61" s="57"/>
      <c r="I61" s="57"/>
      <c r="J61" s="57"/>
      <c r="K61" s="57"/>
    </row>
  </sheetData>
  <mergeCells count="2">
    <mergeCell ref="E1:K1"/>
    <mergeCell ref="A61:K61"/>
  </mergeCells>
  <phoneticPr fontId="3" type="noConversion"/>
  <conditionalFormatting sqref="C6:C59">
    <cfRule type="expression" dxfId="10" priority="14">
      <formula>IF(C6&lt;&gt;"",TRUE,FALSE)</formula>
    </cfRule>
  </conditionalFormatting>
  <conditionalFormatting sqref="E6:K59">
    <cfRule type="expression" dxfId="9" priority="5">
      <formula>DAY(E6)&gt;DAY(E7)</formula>
    </cfRule>
    <cfRule type="expression" dxfId="8" priority="19">
      <formula>IF(DAY(E6)=1,TRUE,FALSE)</formula>
    </cfRule>
    <cfRule type="expression" dxfId="7" priority="20">
      <formula>IF(ISNA(VLOOKUP(E6,HolidayTable,2,FALSE)),FALSE,TRUE)</formula>
    </cfRule>
  </conditionalFormatting>
  <printOptions verticalCentered="1"/>
  <pageMargins left="0.5" right="0" top="0" bottom="0" header="0" footer="0"/>
  <pageSetup scale="76" orientation="portrait" horizontalDpi="360" verticalDpi="36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329"/>
  <sheetViews>
    <sheetView zoomScaleNormal="100"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44927</v>
      </c>
      <c r="F1" s="55"/>
      <c r="G1" s="55"/>
      <c r="H1" s="55"/>
      <c r="I1" s="55"/>
      <c r="J1" s="55"/>
      <c r="K1" s="55"/>
      <c r="L1" s="5"/>
      <c r="M1" s="8"/>
    </row>
    <row r="2" spans="1:13" ht="30" customHeight="1" x14ac:dyDescent="0.45">
      <c r="A2" s="9" t="str">
        <f>CONCATENATE(" Calendario compatto ",YEAR(E1)," (18 mesi) ")</f>
        <v xml:space="preserve"> Calendario compatto 2023 (18 mesi) </v>
      </c>
      <c r="B2" s="9"/>
      <c r="C2" s="9"/>
      <c r="D2" s="9"/>
      <c r="E2" s="9"/>
      <c r="F2" s="9"/>
      <c r="G2" s="9"/>
      <c r="H2" s="9"/>
      <c r="I2" s="9"/>
      <c r="J2" s="9"/>
      <c r="K2" s="9"/>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f t="array" ref="C6">IF(SUM(1*(DAY(E6:K6)=1))&gt;0,K6,"")</f>
        <v>44927</v>
      </c>
      <c r="D6" s="2"/>
      <c r="E6" s="13">
        <f t="shared" ref="E6:J6" si="0">F6-1</f>
        <v>44921</v>
      </c>
      <c r="F6" s="6">
        <f t="shared" si="0"/>
        <v>44922</v>
      </c>
      <c r="G6" s="6">
        <f t="shared" si="0"/>
        <v>44923</v>
      </c>
      <c r="H6" s="6">
        <f t="shared" si="0"/>
        <v>44924</v>
      </c>
      <c r="I6" s="6">
        <f t="shared" si="0"/>
        <v>44925</v>
      </c>
      <c r="J6" s="18">
        <f t="shared" si="0"/>
        <v>44926</v>
      </c>
      <c r="K6" s="18">
        <f>$E$1-WEEKDAY($E$1)+1</f>
        <v>44927</v>
      </c>
    </row>
    <row r="7" spans="1:13" s="2" customFormat="1" ht="18" customHeight="1" x14ac:dyDescent="0.25">
      <c r="A7" s="16">
        <f>INT((E7-DATE(YEAR(E7-WEEKDAY(E7-1)+4),1,3)+WEEKDAY(DATE(YEAR(E7-WEEKDAY(E7-1)+4),1,3))+ 5)/7)</f>
        <v>1</v>
      </c>
      <c r="C7" s="7" t="str">
        <f t="array" ref="C7">IF(SUM(1*(DAY(E7:K7)=1))&gt;0,K7,"")</f>
        <v/>
      </c>
      <c r="E7" s="13">
        <f t="shared" ref="E7:E59" si="1">K6+1</f>
        <v>44928</v>
      </c>
      <c r="F7" s="6">
        <f t="shared" ref="F7:K22" si="2">E7+1</f>
        <v>44929</v>
      </c>
      <c r="G7" s="6">
        <f t="shared" si="2"/>
        <v>44930</v>
      </c>
      <c r="H7" s="6">
        <f t="shared" si="2"/>
        <v>44931</v>
      </c>
      <c r="I7" s="6">
        <f t="shared" si="2"/>
        <v>44932</v>
      </c>
      <c r="J7" s="18">
        <f t="shared" si="2"/>
        <v>44933</v>
      </c>
      <c r="K7" s="18">
        <f t="shared" si="2"/>
        <v>44934</v>
      </c>
      <c r="M7"/>
    </row>
    <row r="8" spans="1:13" s="2" customFormat="1" ht="18" customHeight="1" x14ac:dyDescent="0.25">
      <c r="A8" s="16">
        <f t="shared" ref="A8:A59" si="3">INT((E8-DATE(YEAR(E8-WEEKDAY(E8-1)+4),1,3)+WEEKDAY(DATE(YEAR(E8-WEEKDAY(E8-1)+4),1,3))+ 5)/7)</f>
        <v>2</v>
      </c>
      <c r="C8" s="7" t="str">
        <f t="array" ref="C8">IF(SUM(1*(DAY(E8:K8)=1))&gt;0,K8,"")</f>
        <v/>
      </c>
      <c r="E8" s="13">
        <f t="shared" si="1"/>
        <v>44935</v>
      </c>
      <c r="F8" s="6">
        <f t="shared" si="2"/>
        <v>44936</v>
      </c>
      <c r="G8" s="6">
        <f t="shared" si="2"/>
        <v>44937</v>
      </c>
      <c r="H8" s="6">
        <f t="shared" si="2"/>
        <v>44938</v>
      </c>
      <c r="I8" s="6">
        <f t="shared" si="2"/>
        <v>44939</v>
      </c>
      <c r="J8" s="18">
        <f t="shared" si="2"/>
        <v>44940</v>
      </c>
      <c r="K8" s="18">
        <f t="shared" si="2"/>
        <v>44941</v>
      </c>
    </row>
    <row r="9" spans="1:13" s="2" customFormat="1" ht="18" customHeight="1" x14ac:dyDescent="0.25">
      <c r="A9" s="16">
        <f t="shared" si="3"/>
        <v>3</v>
      </c>
      <c r="C9" s="7" t="str">
        <f t="array" ref="C9">IF(SUM(1*(DAY(E9:K9)=1))&gt;0,K9,"")</f>
        <v/>
      </c>
      <c r="E9" s="13">
        <f t="shared" si="1"/>
        <v>44942</v>
      </c>
      <c r="F9" s="6">
        <f t="shared" si="2"/>
        <v>44943</v>
      </c>
      <c r="G9" s="6">
        <f t="shared" si="2"/>
        <v>44944</v>
      </c>
      <c r="H9" s="6">
        <f t="shared" si="2"/>
        <v>44945</v>
      </c>
      <c r="I9" s="6">
        <f t="shared" si="2"/>
        <v>44946</v>
      </c>
      <c r="J9" s="18">
        <f t="shared" si="2"/>
        <v>44947</v>
      </c>
      <c r="K9" s="18">
        <f t="shared" si="2"/>
        <v>44948</v>
      </c>
    </row>
    <row r="10" spans="1:13" s="2" customFormat="1" ht="18" customHeight="1" x14ac:dyDescent="0.25">
      <c r="A10" s="16">
        <f t="shared" si="3"/>
        <v>4</v>
      </c>
      <c r="C10" s="7" t="str">
        <f t="array" ref="C10">IF(SUM(1*(DAY(E10:K10)=1))&gt;0,K10,"")</f>
        <v/>
      </c>
      <c r="E10" s="13">
        <f t="shared" si="1"/>
        <v>44949</v>
      </c>
      <c r="F10" s="6">
        <f t="shared" si="2"/>
        <v>44950</v>
      </c>
      <c r="G10" s="6">
        <f t="shared" si="2"/>
        <v>44951</v>
      </c>
      <c r="H10" s="6">
        <f t="shared" si="2"/>
        <v>44952</v>
      </c>
      <c r="I10" s="6">
        <f t="shared" si="2"/>
        <v>44953</v>
      </c>
      <c r="J10" s="18">
        <f t="shared" si="2"/>
        <v>44954</v>
      </c>
      <c r="K10" s="18">
        <f t="shared" si="2"/>
        <v>44955</v>
      </c>
    </row>
    <row r="11" spans="1:13" s="2" customFormat="1" ht="18" customHeight="1" x14ac:dyDescent="0.25">
      <c r="A11" s="16">
        <f t="shared" si="3"/>
        <v>5</v>
      </c>
      <c r="C11" s="7">
        <f t="array" ref="C11">IF(SUM(1*(DAY(E11:K11)=1))&gt;0,K11,"")</f>
        <v>44962</v>
      </c>
      <c r="E11" s="13">
        <f t="shared" si="1"/>
        <v>44956</v>
      </c>
      <c r="F11" s="6">
        <f t="shared" si="2"/>
        <v>44957</v>
      </c>
      <c r="G11" s="6">
        <f t="shared" si="2"/>
        <v>44958</v>
      </c>
      <c r="H11" s="6">
        <f t="shared" si="2"/>
        <v>44959</v>
      </c>
      <c r="I11" s="6">
        <f t="shared" si="2"/>
        <v>44960</v>
      </c>
      <c r="J11" s="18">
        <f t="shared" si="2"/>
        <v>44961</v>
      </c>
      <c r="K11" s="18">
        <f t="shared" si="2"/>
        <v>44962</v>
      </c>
    </row>
    <row r="12" spans="1:13" s="2" customFormat="1" ht="18" customHeight="1" x14ac:dyDescent="0.25">
      <c r="A12" s="16">
        <f t="shared" si="3"/>
        <v>6</v>
      </c>
      <c r="C12" s="7" t="str">
        <f t="array" ref="C12">IF(SUM(1*(DAY(E12:K12)=1))&gt;0,K12,"")</f>
        <v/>
      </c>
      <c r="E12" s="13">
        <f t="shared" si="1"/>
        <v>44963</v>
      </c>
      <c r="F12" s="6">
        <f t="shared" si="2"/>
        <v>44964</v>
      </c>
      <c r="G12" s="6">
        <f t="shared" si="2"/>
        <v>44965</v>
      </c>
      <c r="H12" s="6">
        <f t="shared" si="2"/>
        <v>44966</v>
      </c>
      <c r="I12" s="6">
        <f t="shared" si="2"/>
        <v>44967</v>
      </c>
      <c r="J12" s="18">
        <f t="shared" si="2"/>
        <v>44968</v>
      </c>
      <c r="K12" s="18">
        <f t="shared" si="2"/>
        <v>44969</v>
      </c>
    </row>
    <row r="13" spans="1:13" s="2" customFormat="1" ht="18" customHeight="1" x14ac:dyDescent="0.25">
      <c r="A13" s="16">
        <f t="shared" si="3"/>
        <v>7</v>
      </c>
      <c r="C13" s="7" t="str">
        <f t="array" ref="C13">IF(SUM(1*(DAY(E13:K13)=1))&gt;0,K13,"")</f>
        <v/>
      </c>
      <c r="E13" s="13">
        <f t="shared" si="1"/>
        <v>44970</v>
      </c>
      <c r="F13" s="6">
        <f t="shared" si="2"/>
        <v>44971</v>
      </c>
      <c r="G13" s="6">
        <f t="shared" si="2"/>
        <v>44972</v>
      </c>
      <c r="H13" s="6">
        <f t="shared" si="2"/>
        <v>44973</v>
      </c>
      <c r="I13" s="6">
        <f t="shared" si="2"/>
        <v>44974</v>
      </c>
      <c r="J13" s="18">
        <f t="shared" si="2"/>
        <v>44975</v>
      </c>
      <c r="K13" s="18">
        <f t="shared" si="2"/>
        <v>44976</v>
      </c>
    </row>
    <row r="14" spans="1:13" s="2" customFormat="1" ht="18" customHeight="1" x14ac:dyDescent="0.25">
      <c r="A14" s="16">
        <f t="shared" si="3"/>
        <v>8</v>
      </c>
      <c r="C14" s="7" t="str">
        <f t="array" ref="C14">IF(SUM(1*(DAY(E14:K14)=1))&gt;0,K14,"")</f>
        <v/>
      </c>
      <c r="E14" s="13">
        <f t="shared" si="1"/>
        <v>44977</v>
      </c>
      <c r="F14" s="6">
        <f t="shared" si="2"/>
        <v>44978</v>
      </c>
      <c r="G14" s="6">
        <f t="shared" si="2"/>
        <v>44979</v>
      </c>
      <c r="H14" s="6">
        <f t="shared" si="2"/>
        <v>44980</v>
      </c>
      <c r="I14" s="6">
        <f t="shared" si="2"/>
        <v>44981</v>
      </c>
      <c r="J14" s="18">
        <f t="shared" si="2"/>
        <v>44982</v>
      </c>
      <c r="K14" s="18">
        <f t="shared" si="2"/>
        <v>44983</v>
      </c>
    </row>
    <row r="15" spans="1:13" s="2" customFormat="1" ht="18" customHeight="1" x14ac:dyDescent="0.25">
      <c r="A15" s="16">
        <f t="shared" si="3"/>
        <v>9</v>
      </c>
      <c r="C15" s="7">
        <f t="array" ref="C15">IF(SUM(1*(DAY(E15:K15)=1))&gt;0,K15,"")</f>
        <v>44990</v>
      </c>
      <c r="E15" s="13">
        <f t="shared" si="1"/>
        <v>44984</v>
      </c>
      <c r="F15" s="6">
        <f t="shared" si="2"/>
        <v>44985</v>
      </c>
      <c r="G15" s="6">
        <f t="shared" si="2"/>
        <v>44986</v>
      </c>
      <c r="H15" s="6">
        <f t="shared" si="2"/>
        <v>44987</v>
      </c>
      <c r="I15" s="6">
        <f t="shared" si="2"/>
        <v>44988</v>
      </c>
      <c r="J15" s="18">
        <f t="shared" si="2"/>
        <v>44989</v>
      </c>
      <c r="K15" s="18">
        <f t="shared" si="2"/>
        <v>44990</v>
      </c>
    </row>
    <row r="16" spans="1:13" s="2" customFormat="1" ht="18" customHeight="1" x14ac:dyDescent="0.25">
      <c r="A16" s="16">
        <f t="shared" si="3"/>
        <v>10</v>
      </c>
      <c r="C16" s="7" t="str">
        <f t="array" ref="C16">IF(SUM(1*(DAY(E16:K16)=1))&gt;0,K16,"")</f>
        <v/>
      </c>
      <c r="E16" s="13">
        <f t="shared" si="1"/>
        <v>44991</v>
      </c>
      <c r="F16" s="6">
        <f t="shared" si="2"/>
        <v>44992</v>
      </c>
      <c r="G16" s="6">
        <f t="shared" si="2"/>
        <v>44993</v>
      </c>
      <c r="H16" s="6">
        <f t="shared" si="2"/>
        <v>44994</v>
      </c>
      <c r="I16" s="6">
        <f t="shared" si="2"/>
        <v>44995</v>
      </c>
      <c r="J16" s="18">
        <f t="shared" si="2"/>
        <v>44996</v>
      </c>
      <c r="K16" s="18">
        <f t="shared" si="2"/>
        <v>44997</v>
      </c>
    </row>
    <row r="17" spans="1:11" s="2" customFormat="1" ht="18" customHeight="1" x14ac:dyDescent="0.25">
      <c r="A17" s="16">
        <f t="shared" si="3"/>
        <v>11</v>
      </c>
      <c r="C17" s="7" t="str">
        <f t="array" ref="C17">IF(SUM(1*(DAY(E17:K17)=1))&gt;0,K17,"")</f>
        <v/>
      </c>
      <c r="E17" s="13">
        <f t="shared" si="1"/>
        <v>44998</v>
      </c>
      <c r="F17" s="6">
        <f t="shared" si="2"/>
        <v>44999</v>
      </c>
      <c r="G17" s="6">
        <f t="shared" si="2"/>
        <v>45000</v>
      </c>
      <c r="H17" s="6">
        <f t="shared" si="2"/>
        <v>45001</v>
      </c>
      <c r="I17" s="6">
        <f t="shared" si="2"/>
        <v>45002</v>
      </c>
      <c r="J17" s="18">
        <f t="shared" si="2"/>
        <v>45003</v>
      </c>
      <c r="K17" s="18">
        <f t="shared" si="2"/>
        <v>45004</v>
      </c>
    </row>
    <row r="18" spans="1:11" s="2" customFormat="1" ht="18" customHeight="1" x14ac:dyDescent="0.25">
      <c r="A18" s="16">
        <f t="shared" si="3"/>
        <v>12</v>
      </c>
      <c r="C18" s="7" t="str">
        <f t="array" ref="C18">IF(SUM(1*(DAY(E18:K18)=1))&gt;0,K18,"")</f>
        <v/>
      </c>
      <c r="E18" s="13">
        <f t="shared" si="1"/>
        <v>45005</v>
      </c>
      <c r="F18" s="6">
        <f t="shared" si="2"/>
        <v>45006</v>
      </c>
      <c r="G18" s="6">
        <f t="shared" si="2"/>
        <v>45007</v>
      </c>
      <c r="H18" s="6">
        <f t="shared" si="2"/>
        <v>45008</v>
      </c>
      <c r="I18" s="6">
        <f t="shared" si="2"/>
        <v>45009</v>
      </c>
      <c r="J18" s="18">
        <f t="shared" si="2"/>
        <v>45010</v>
      </c>
      <c r="K18" s="18">
        <f t="shared" si="2"/>
        <v>45011</v>
      </c>
    </row>
    <row r="19" spans="1:11" s="2" customFormat="1" ht="18" customHeight="1" x14ac:dyDescent="0.25">
      <c r="A19" s="16">
        <f t="shared" si="3"/>
        <v>13</v>
      </c>
      <c r="C19" s="7">
        <f t="array" ref="C19">IF(SUM(1*(DAY(E19:K19)=1))&gt;0,K19,"")</f>
        <v>45018</v>
      </c>
      <c r="E19" s="13">
        <f t="shared" si="1"/>
        <v>45012</v>
      </c>
      <c r="F19" s="6">
        <f t="shared" si="2"/>
        <v>45013</v>
      </c>
      <c r="G19" s="6">
        <f t="shared" si="2"/>
        <v>45014</v>
      </c>
      <c r="H19" s="6">
        <f t="shared" si="2"/>
        <v>45015</v>
      </c>
      <c r="I19" s="6">
        <f t="shared" si="2"/>
        <v>45016</v>
      </c>
      <c r="J19" s="18">
        <f t="shared" si="2"/>
        <v>45017</v>
      </c>
      <c r="K19" s="18">
        <f t="shared" si="2"/>
        <v>45018</v>
      </c>
    </row>
    <row r="20" spans="1:11" s="2" customFormat="1" ht="18" customHeight="1" x14ac:dyDescent="0.25">
      <c r="A20" s="16">
        <f t="shared" si="3"/>
        <v>14</v>
      </c>
      <c r="C20" s="7" t="str">
        <f t="array" ref="C20">IF(SUM(1*(DAY(E20:K20)=1))&gt;0,K20,"")</f>
        <v/>
      </c>
      <c r="E20" s="13">
        <f t="shared" si="1"/>
        <v>45019</v>
      </c>
      <c r="F20" s="6">
        <f t="shared" si="2"/>
        <v>45020</v>
      </c>
      <c r="G20" s="6">
        <f t="shared" si="2"/>
        <v>45021</v>
      </c>
      <c r="H20" s="6">
        <f t="shared" si="2"/>
        <v>45022</v>
      </c>
      <c r="I20" s="6">
        <f t="shared" si="2"/>
        <v>45023</v>
      </c>
      <c r="J20" s="18">
        <f t="shared" si="2"/>
        <v>45024</v>
      </c>
      <c r="K20" s="18">
        <f t="shared" si="2"/>
        <v>45025</v>
      </c>
    </row>
    <row r="21" spans="1:11" ht="18" customHeight="1" x14ac:dyDescent="0.25">
      <c r="A21" s="16">
        <f t="shared" si="3"/>
        <v>15</v>
      </c>
      <c r="C21" s="7" t="str">
        <f t="array" ref="C21">IF(SUM(1*(DAY(E21:K21)=1))&gt;0,K21,"")</f>
        <v/>
      </c>
      <c r="D21" s="2"/>
      <c r="E21" s="13">
        <f t="shared" si="1"/>
        <v>45026</v>
      </c>
      <c r="F21" s="6">
        <f t="shared" si="2"/>
        <v>45027</v>
      </c>
      <c r="G21" s="6">
        <f t="shared" si="2"/>
        <v>45028</v>
      </c>
      <c r="H21" s="6">
        <f t="shared" si="2"/>
        <v>45029</v>
      </c>
      <c r="I21" s="6">
        <f t="shared" si="2"/>
        <v>45030</v>
      </c>
      <c r="J21" s="18">
        <f t="shared" si="2"/>
        <v>45031</v>
      </c>
      <c r="K21" s="18">
        <f t="shared" si="2"/>
        <v>45032</v>
      </c>
    </row>
    <row r="22" spans="1:11" ht="18" customHeight="1" x14ac:dyDescent="0.25">
      <c r="A22" s="16">
        <f t="shared" si="3"/>
        <v>16</v>
      </c>
      <c r="C22" s="7" t="str">
        <f t="array" ref="C22">IF(SUM(1*(DAY(E22:K22)=1))&gt;0,K22,"")</f>
        <v/>
      </c>
      <c r="D22" s="2"/>
      <c r="E22" s="13">
        <f t="shared" si="1"/>
        <v>45033</v>
      </c>
      <c r="F22" s="6">
        <f t="shared" si="2"/>
        <v>45034</v>
      </c>
      <c r="G22" s="6">
        <f t="shared" si="2"/>
        <v>45035</v>
      </c>
      <c r="H22" s="6">
        <f t="shared" si="2"/>
        <v>45036</v>
      </c>
      <c r="I22" s="6">
        <f t="shared" si="2"/>
        <v>45037</v>
      </c>
      <c r="J22" s="18">
        <f t="shared" si="2"/>
        <v>45038</v>
      </c>
      <c r="K22" s="18">
        <f t="shared" si="2"/>
        <v>45039</v>
      </c>
    </row>
    <row r="23" spans="1:11" ht="18" customHeight="1" x14ac:dyDescent="0.25">
      <c r="A23" s="16">
        <f t="shared" si="3"/>
        <v>17</v>
      </c>
      <c r="C23" s="7" t="str">
        <f t="array" ref="C23">IF(SUM(1*(DAY(E23:K23)=1))&gt;0,K23,"")</f>
        <v/>
      </c>
      <c r="D23" s="2"/>
      <c r="E23" s="13">
        <f t="shared" si="1"/>
        <v>45040</v>
      </c>
      <c r="F23" s="6">
        <f t="shared" ref="F23:K54" si="4">E23+1</f>
        <v>45041</v>
      </c>
      <c r="G23" s="6">
        <f t="shared" si="4"/>
        <v>45042</v>
      </c>
      <c r="H23" s="6">
        <f t="shared" si="4"/>
        <v>45043</v>
      </c>
      <c r="I23" s="6">
        <f t="shared" si="4"/>
        <v>45044</v>
      </c>
      <c r="J23" s="18">
        <f t="shared" si="4"/>
        <v>45045</v>
      </c>
      <c r="K23" s="18">
        <f t="shared" si="4"/>
        <v>45046</v>
      </c>
    </row>
    <row r="24" spans="1:11" ht="18" customHeight="1" x14ac:dyDescent="0.25">
      <c r="A24" s="16">
        <f t="shared" si="3"/>
        <v>18</v>
      </c>
      <c r="C24" s="7">
        <f t="array" ref="C24">IF(SUM(1*(DAY(E24:K24)=1))&gt;0,K24,"")</f>
        <v>45053</v>
      </c>
      <c r="D24" s="2"/>
      <c r="E24" s="13">
        <f t="shared" si="1"/>
        <v>45047</v>
      </c>
      <c r="F24" s="6">
        <f t="shared" si="4"/>
        <v>45048</v>
      </c>
      <c r="G24" s="6">
        <f t="shared" si="4"/>
        <v>45049</v>
      </c>
      <c r="H24" s="6">
        <f t="shared" si="4"/>
        <v>45050</v>
      </c>
      <c r="I24" s="6">
        <f t="shared" si="4"/>
        <v>45051</v>
      </c>
      <c r="J24" s="18">
        <f t="shared" si="4"/>
        <v>45052</v>
      </c>
      <c r="K24" s="18">
        <f t="shared" si="4"/>
        <v>45053</v>
      </c>
    </row>
    <row r="25" spans="1:11" ht="18" customHeight="1" x14ac:dyDescent="0.25">
      <c r="A25" s="16">
        <f t="shared" si="3"/>
        <v>19</v>
      </c>
      <c r="C25" s="7" t="str">
        <f t="array" ref="C25">IF(SUM(1*(DAY(E25:K25)=1))&gt;0,K25,"")</f>
        <v/>
      </c>
      <c r="D25" s="2"/>
      <c r="E25" s="13">
        <f t="shared" si="1"/>
        <v>45054</v>
      </c>
      <c r="F25" s="6">
        <f t="shared" si="4"/>
        <v>45055</v>
      </c>
      <c r="G25" s="6">
        <f t="shared" si="4"/>
        <v>45056</v>
      </c>
      <c r="H25" s="6">
        <f t="shared" si="4"/>
        <v>45057</v>
      </c>
      <c r="I25" s="6">
        <f t="shared" si="4"/>
        <v>45058</v>
      </c>
      <c r="J25" s="18">
        <f t="shared" si="4"/>
        <v>45059</v>
      </c>
      <c r="K25" s="18">
        <f t="shared" si="4"/>
        <v>45060</v>
      </c>
    </row>
    <row r="26" spans="1:11" ht="18" customHeight="1" x14ac:dyDescent="0.25">
      <c r="A26" s="16">
        <f t="shared" si="3"/>
        <v>20</v>
      </c>
      <c r="C26" s="7" t="str">
        <f t="array" ref="C26">IF(SUM(1*(DAY(E26:K26)=1))&gt;0,K26,"")</f>
        <v/>
      </c>
      <c r="D26" s="2"/>
      <c r="E26" s="13">
        <f t="shared" si="1"/>
        <v>45061</v>
      </c>
      <c r="F26" s="6">
        <f t="shared" si="4"/>
        <v>45062</v>
      </c>
      <c r="G26" s="6">
        <f t="shared" si="4"/>
        <v>45063</v>
      </c>
      <c r="H26" s="6">
        <f t="shared" si="4"/>
        <v>45064</v>
      </c>
      <c r="I26" s="6">
        <f t="shared" si="4"/>
        <v>45065</v>
      </c>
      <c r="J26" s="18">
        <f t="shared" si="4"/>
        <v>45066</v>
      </c>
      <c r="K26" s="18">
        <f t="shared" si="4"/>
        <v>45067</v>
      </c>
    </row>
    <row r="27" spans="1:11" ht="18" customHeight="1" x14ac:dyDescent="0.25">
      <c r="A27" s="16">
        <f t="shared" si="3"/>
        <v>21</v>
      </c>
      <c r="C27" s="7" t="str">
        <f t="array" ref="C27">IF(SUM(1*(DAY(E27:K27)=1))&gt;0,K27,"")</f>
        <v/>
      </c>
      <c r="D27" s="2"/>
      <c r="E27" s="13">
        <f t="shared" si="1"/>
        <v>45068</v>
      </c>
      <c r="F27" s="6">
        <f t="shared" si="4"/>
        <v>45069</v>
      </c>
      <c r="G27" s="6">
        <f t="shared" si="4"/>
        <v>45070</v>
      </c>
      <c r="H27" s="6">
        <f t="shared" si="4"/>
        <v>45071</v>
      </c>
      <c r="I27" s="6">
        <f t="shared" si="4"/>
        <v>45072</v>
      </c>
      <c r="J27" s="18">
        <f t="shared" si="4"/>
        <v>45073</v>
      </c>
      <c r="K27" s="18">
        <f t="shared" si="4"/>
        <v>45074</v>
      </c>
    </row>
    <row r="28" spans="1:11" ht="18" customHeight="1" x14ac:dyDescent="0.25">
      <c r="A28" s="16">
        <f t="shared" si="3"/>
        <v>22</v>
      </c>
      <c r="C28" s="7">
        <f t="array" ref="C28">IF(SUM(1*(DAY(E28:K28)=1))&gt;0,K28,"")</f>
        <v>45081</v>
      </c>
      <c r="D28" s="2"/>
      <c r="E28" s="13">
        <f t="shared" si="1"/>
        <v>45075</v>
      </c>
      <c r="F28" s="6">
        <f t="shared" si="4"/>
        <v>45076</v>
      </c>
      <c r="G28" s="6">
        <f t="shared" si="4"/>
        <v>45077</v>
      </c>
      <c r="H28" s="6">
        <f t="shared" si="4"/>
        <v>45078</v>
      </c>
      <c r="I28" s="6">
        <f t="shared" si="4"/>
        <v>45079</v>
      </c>
      <c r="J28" s="18">
        <f t="shared" si="4"/>
        <v>45080</v>
      </c>
      <c r="K28" s="18">
        <f t="shared" si="4"/>
        <v>45081</v>
      </c>
    </row>
    <row r="29" spans="1:11" ht="18" customHeight="1" x14ac:dyDescent="0.25">
      <c r="A29" s="16">
        <f t="shared" si="3"/>
        <v>23</v>
      </c>
      <c r="C29" s="7" t="str">
        <f t="array" ref="C29">IF(SUM(1*(DAY(E29:K29)=1))&gt;0,K29,"")</f>
        <v/>
      </c>
      <c r="D29" s="2"/>
      <c r="E29" s="13">
        <f t="shared" si="1"/>
        <v>45082</v>
      </c>
      <c r="F29" s="6">
        <f t="shared" si="4"/>
        <v>45083</v>
      </c>
      <c r="G29" s="6">
        <f t="shared" si="4"/>
        <v>45084</v>
      </c>
      <c r="H29" s="6">
        <f t="shared" si="4"/>
        <v>45085</v>
      </c>
      <c r="I29" s="6">
        <f t="shared" si="4"/>
        <v>45086</v>
      </c>
      <c r="J29" s="18">
        <f t="shared" si="4"/>
        <v>45087</v>
      </c>
      <c r="K29" s="18">
        <f t="shared" si="4"/>
        <v>45088</v>
      </c>
    </row>
    <row r="30" spans="1:11" ht="18" customHeight="1" x14ac:dyDescent="0.25">
      <c r="A30" s="16">
        <f t="shared" si="3"/>
        <v>24</v>
      </c>
      <c r="C30" s="7" t="str">
        <f t="array" ref="C30">IF(SUM(1*(DAY(E30:K30)=1))&gt;0,K30,"")</f>
        <v/>
      </c>
      <c r="D30" s="2"/>
      <c r="E30" s="13">
        <f t="shared" si="1"/>
        <v>45089</v>
      </c>
      <c r="F30" s="6">
        <f t="shared" si="4"/>
        <v>45090</v>
      </c>
      <c r="G30" s="6">
        <f t="shared" si="4"/>
        <v>45091</v>
      </c>
      <c r="H30" s="6">
        <f t="shared" si="4"/>
        <v>45092</v>
      </c>
      <c r="I30" s="6">
        <f t="shared" si="4"/>
        <v>45093</v>
      </c>
      <c r="J30" s="18">
        <f t="shared" si="4"/>
        <v>45094</v>
      </c>
      <c r="K30" s="18">
        <f t="shared" si="4"/>
        <v>45095</v>
      </c>
    </row>
    <row r="31" spans="1:11" ht="18" customHeight="1" x14ac:dyDescent="0.25">
      <c r="A31" s="16">
        <f t="shared" si="3"/>
        <v>25</v>
      </c>
      <c r="C31" s="7" t="str">
        <f t="array" ref="C31">IF(SUM(1*(DAY(E31:K31)=1))&gt;0,K31,"")</f>
        <v/>
      </c>
      <c r="D31" s="2"/>
      <c r="E31" s="13">
        <f t="shared" si="1"/>
        <v>45096</v>
      </c>
      <c r="F31" s="6">
        <f t="shared" si="4"/>
        <v>45097</v>
      </c>
      <c r="G31" s="6">
        <f t="shared" si="4"/>
        <v>45098</v>
      </c>
      <c r="H31" s="6">
        <f t="shared" si="4"/>
        <v>45099</v>
      </c>
      <c r="I31" s="6">
        <f t="shared" si="4"/>
        <v>45100</v>
      </c>
      <c r="J31" s="18">
        <f t="shared" si="4"/>
        <v>45101</v>
      </c>
      <c r="K31" s="18">
        <f t="shared" si="4"/>
        <v>45102</v>
      </c>
    </row>
    <row r="32" spans="1:11" ht="18" customHeight="1" x14ac:dyDescent="0.25">
      <c r="A32" s="16">
        <f t="shared" si="3"/>
        <v>26</v>
      </c>
      <c r="C32" s="7">
        <f t="array" ref="C32">IF(SUM(1*(DAY(E32:K32)=1))&gt;0,K32,"")</f>
        <v>45109</v>
      </c>
      <c r="D32" s="2"/>
      <c r="E32" s="13">
        <f t="shared" si="1"/>
        <v>45103</v>
      </c>
      <c r="F32" s="6">
        <f t="shared" si="4"/>
        <v>45104</v>
      </c>
      <c r="G32" s="6">
        <f t="shared" si="4"/>
        <v>45105</v>
      </c>
      <c r="H32" s="6">
        <f t="shared" si="4"/>
        <v>45106</v>
      </c>
      <c r="I32" s="6">
        <f t="shared" si="4"/>
        <v>45107</v>
      </c>
      <c r="J32" s="18">
        <f t="shared" si="4"/>
        <v>45108</v>
      </c>
      <c r="K32" s="18">
        <f t="shared" si="4"/>
        <v>45109</v>
      </c>
    </row>
    <row r="33" spans="1:11" ht="18" customHeight="1" x14ac:dyDescent="0.25">
      <c r="A33" s="16">
        <f t="shared" si="3"/>
        <v>27</v>
      </c>
      <c r="C33" s="7" t="str">
        <f t="array" ref="C33">IF(SUM(1*(DAY(E33:K33)=1))&gt;0,K33,"")</f>
        <v/>
      </c>
      <c r="D33" s="2"/>
      <c r="E33" s="13">
        <f t="shared" si="1"/>
        <v>45110</v>
      </c>
      <c r="F33" s="6">
        <f t="shared" si="4"/>
        <v>45111</v>
      </c>
      <c r="G33" s="6">
        <f t="shared" si="4"/>
        <v>45112</v>
      </c>
      <c r="H33" s="6">
        <f t="shared" si="4"/>
        <v>45113</v>
      </c>
      <c r="I33" s="6">
        <f t="shared" si="4"/>
        <v>45114</v>
      </c>
      <c r="J33" s="18">
        <f t="shared" si="4"/>
        <v>45115</v>
      </c>
      <c r="K33" s="18">
        <f t="shared" si="4"/>
        <v>45116</v>
      </c>
    </row>
    <row r="34" spans="1:11" ht="18" customHeight="1" x14ac:dyDescent="0.25">
      <c r="A34" s="16">
        <f t="shared" si="3"/>
        <v>28</v>
      </c>
      <c r="C34" s="7" t="str">
        <f t="array" ref="C34">IF(SUM(1*(DAY(E34:K34)=1))&gt;0,K34,"")</f>
        <v/>
      </c>
      <c r="D34" s="2"/>
      <c r="E34" s="13">
        <f t="shared" si="1"/>
        <v>45117</v>
      </c>
      <c r="F34" s="6">
        <f t="shared" si="4"/>
        <v>45118</v>
      </c>
      <c r="G34" s="6">
        <f t="shared" si="4"/>
        <v>45119</v>
      </c>
      <c r="H34" s="6">
        <f t="shared" si="4"/>
        <v>45120</v>
      </c>
      <c r="I34" s="6">
        <f t="shared" si="4"/>
        <v>45121</v>
      </c>
      <c r="J34" s="18">
        <f t="shared" si="4"/>
        <v>45122</v>
      </c>
      <c r="K34" s="18">
        <f t="shared" si="4"/>
        <v>45123</v>
      </c>
    </row>
    <row r="35" spans="1:11" ht="18" customHeight="1" x14ac:dyDescent="0.25">
      <c r="A35" s="16">
        <f t="shared" si="3"/>
        <v>29</v>
      </c>
      <c r="C35" s="7" t="str">
        <f t="array" ref="C35">IF(SUM(1*(DAY(E35:K35)=1))&gt;0,K35,"")</f>
        <v/>
      </c>
      <c r="D35" s="2"/>
      <c r="E35" s="13">
        <f t="shared" si="1"/>
        <v>45124</v>
      </c>
      <c r="F35" s="6">
        <f t="shared" si="4"/>
        <v>45125</v>
      </c>
      <c r="G35" s="6">
        <f t="shared" si="4"/>
        <v>45126</v>
      </c>
      <c r="H35" s="6">
        <f t="shared" si="4"/>
        <v>45127</v>
      </c>
      <c r="I35" s="6">
        <f t="shared" si="4"/>
        <v>45128</v>
      </c>
      <c r="J35" s="18">
        <f t="shared" si="4"/>
        <v>45129</v>
      </c>
      <c r="K35" s="18">
        <f t="shared" si="4"/>
        <v>45130</v>
      </c>
    </row>
    <row r="36" spans="1:11" ht="18" customHeight="1" x14ac:dyDescent="0.25">
      <c r="A36" s="16">
        <f t="shared" si="3"/>
        <v>30</v>
      </c>
      <c r="C36" s="7" t="str">
        <f t="array" ref="C36">IF(SUM(1*(DAY(E36:K36)=1))&gt;0,K36,"")</f>
        <v/>
      </c>
      <c r="D36" s="2"/>
      <c r="E36" s="13">
        <f t="shared" si="1"/>
        <v>45131</v>
      </c>
      <c r="F36" s="6">
        <f t="shared" si="4"/>
        <v>45132</v>
      </c>
      <c r="G36" s="6">
        <f t="shared" si="4"/>
        <v>45133</v>
      </c>
      <c r="H36" s="6">
        <f t="shared" si="4"/>
        <v>45134</v>
      </c>
      <c r="I36" s="6">
        <f t="shared" si="4"/>
        <v>45135</v>
      </c>
      <c r="J36" s="18">
        <f t="shared" si="4"/>
        <v>45136</v>
      </c>
      <c r="K36" s="18">
        <f t="shared" si="4"/>
        <v>45137</v>
      </c>
    </row>
    <row r="37" spans="1:11" ht="18" customHeight="1" x14ac:dyDescent="0.25">
      <c r="A37" s="16">
        <f t="shared" si="3"/>
        <v>31</v>
      </c>
      <c r="C37" s="7">
        <f t="array" ref="C37">IF(SUM(1*(DAY(E37:K37)=1))&gt;0,K37,"")</f>
        <v>45144</v>
      </c>
      <c r="D37" s="2"/>
      <c r="E37" s="13">
        <f t="shared" si="1"/>
        <v>45138</v>
      </c>
      <c r="F37" s="6">
        <f t="shared" si="4"/>
        <v>45139</v>
      </c>
      <c r="G37" s="6">
        <f t="shared" si="4"/>
        <v>45140</v>
      </c>
      <c r="H37" s="6">
        <f t="shared" si="4"/>
        <v>45141</v>
      </c>
      <c r="I37" s="6">
        <f t="shared" si="4"/>
        <v>45142</v>
      </c>
      <c r="J37" s="18">
        <f t="shared" si="4"/>
        <v>45143</v>
      </c>
      <c r="K37" s="18">
        <f t="shared" si="4"/>
        <v>45144</v>
      </c>
    </row>
    <row r="38" spans="1:11" ht="18" customHeight="1" x14ac:dyDescent="0.25">
      <c r="A38" s="16">
        <f t="shared" si="3"/>
        <v>32</v>
      </c>
      <c r="C38" s="7" t="str">
        <f t="array" ref="C38">IF(SUM(1*(DAY(E38:K38)=1))&gt;0,K38,"")</f>
        <v/>
      </c>
      <c r="D38" s="2"/>
      <c r="E38" s="13">
        <f t="shared" si="1"/>
        <v>45145</v>
      </c>
      <c r="F38" s="6">
        <f t="shared" si="4"/>
        <v>45146</v>
      </c>
      <c r="G38" s="6">
        <f t="shared" si="4"/>
        <v>45147</v>
      </c>
      <c r="H38" s="6">
        <f t="shared" si="4"/>
        <v>45148</v>
      </c>
      <c r="I38" s="6">
        <f t="shared" si="4"/>
        <v>45149</v>
      </c>
      <c r="J38" s="18">
        <f t="shared" si="4"/>
        <v>45150</v>
      </c>
      <c r="K38" s="18">
        <f t="shared" si="4"/>
        <v>45151</v>
      </c>
    </row>
    <row r="39" spans="1:11" ht="18" customHeight="1" x14ac:dyDescent="0.25">
      <c r="A39" s="16">
        <f t="shared" si="3"/>
        <v>33</v>
      </c>
      <c r="C39" s="7" t="str">
        <f t="array" ref="C39">IF(SUM(1*(DAY(E39:K39)=1))&gt;0,K39,"")</f>
        <v/>
      </c>
      <c r="D39" s="2"/>
      <c r="E39" s="13">
        <f t="shared" si="1"/>
        <v>45152</v>
      </c>
      <c r="F39" s="6">
        <f t="shared" si="4"/>
        <v>45153</v>
      </c>
      <c r="G39" s="6">
        <f t="shared" si="4"/>
        <v>45154</v>
      </c>
      <c r="H39" s="6">
        <f t="shared" si="4"/>
        <v>45155</v>
      </c>
      <c r="I39" s="6">
        <f t="shared" si="4"/>
        <v>45156</v>
      </c>
      <c r="J39" s="18">
        <f t="shared" si="4"/>
        <v>45157</v>
      </c>
      <c r="K39" s="18">
        <f t="shared" si="4"/>
        <v>45158</v>
      </c>
    </row>
    <row r="40" spans="1:11" ht="18" customHeight="1" x14ac:dyDescent="0.25">
      <c r="A40" s="16">
        <f t="shared" si="3"/>
        <v>34</v>
      </c>
      <c r="C40" s="7" t="str">
        <f t="array" ref="C40">IF(SUM(1*(DAY(E40:K40)=1))&gt;0,K40,"")</f>
        <v/>
      </c>
      <c r="D40" s="2"/>
      <c r="E40" s="13">
        <f t="shared" si="1"/>
        <v>45159</v>
      </c>
      <c r="F40" s="6">
        <f t="shared" si="4"/>
        <v>45160</v>
      </c>
      <c r="G40" s="6">
        <f t="shared" si="4"/>
        <v>45161</v>
      </c>
      <c r="H40" s="6">
        <f t="shared" si="4"/>
        <v>45162</v>
      </c>
      <c r="I40" s="6">
        <f t="shared" si="4"/>
        <v>45163</v>
      </c>
      <c r="J40" s="18">
        <f t="shared" si="4"/>
        <v>45164</v>
      </c>
      <c r="K40" s="18">
        <f t="shared" si="4"/>
        <v>45165</v>
      </c>
    </row>
    <row r="41" spans="1:11" ht="18" customHeight="1" x14ac:dyDescent="0.25">
      <c r="A41" s="16">
        <f t="shared" si="3"/>
        <v>35</v>
      </c>
      <c r="C41" s="7">
        <f t="array" ref="C41">IF(SUM(1*(DAY(E41:K41)=1))&gt;0,K41,"")</f>
        <v>45172</v>
      </c>
      <c r="D41" s="2"/>
      <c r="E41" s="13">
        <f t="shared" si="1"/>
        <v>45166</v>
      </c>
      <c r="F41" s="6">
        <f t="shared" si="4"/>
        <v>45167</v>
      </c>
      <c r="G41" s="6">
        <f t="shared" si="4"/>
        <v>45168</v>
      </c>
      <c r="H41" s="6">
        <f t="shared" si="4"/>
        <v>45169</v>
      </c>
      <c r="I41" s="6">
        <f t="shared" si="4"/>
        <v>45170</v>
      </c>
      <c r="J41" s="18">
        <f t="shared" si="4"/>
        <v>45171</v>
      </c>
      <c r="K41" s="18">
        <f t="shared" si="4"/>
        <v>45172</v>
      </c>
    </row>
    <row r="42" spans="1:11" ht="18" customHeight="1" x14ac:dyDescent="0.25">
      <c r="A42" s="16">
        <f t="shared" si="3"/>
        <v>36</v>
      </c>
      <c r="C42" s="7" t="str">
        <f t="array" ref="C42">IF(SUM(1*(DAY(E42:K42)=1))&gt;0,K42,"")</f>
        <v/>
      </c>
      <c r="D42" s="2"/>
      <c r="E42" s="13">
        <f t="shared" si="1"/>
        <v>45173</v>
      </c>
      <c r="F42" s="6">
        <f t="shared" si="4"/>
        <v>45174</v>
      </c>
      <c r="G42" s="6">
        <f t="shared" si="4"/>
        <v>45175</v>
      </c>
      <c r="H42" s="6">
        <f t="shared" si="4"/>
        <v>45176</v>
      </c>
      <c r="I42" s="6">
        <f t="shared" si="4"/>
        <v>45177</v>
      </c>
      <c r="J42" s="18">
        <f t="shared" si="4"/>
        <v>45178</v>
      </c>
      <c r="K42" s="18">
        <f t="shared" si="4"/>
        <v>45179</v>
      </c>
    </row>
    <row r="43" spans="1:11" ht="18" customHeight="1" x14ac:dyDescent="0.25">
      <c r="A43" s="16">
        <f t="shared" si="3"/>
        <v>37</v>
      </c>
      <c r="C43" s="7" t="str">
        <f t="array" ref="C43">IF(SUM(1*(DAY(E43:K43)=1))&gt;0,K43,"")</f>
        <v/>
      </c>
      <c r="D43" s="2"/>
      <c r="E43" s="13">
        <f t="shared" si="1"/>
        <v>45180</v>
      </c>
      <c r="F43" s="6">
        <f t="shared" si="4"/>
        <v>45181</v>
      </c>
      <c r="G43" s="6">
        <f t="shared" si="4"/>
        <v>45182</v>
      </c>
      <c r="H43" s="6">
        <f t="shared" si="4"/>
        <v>45183</v>
      </c>
      <c r="I43" s="6">
        <f t="shared" si="4"/>
        <v>45184</v>
      </c>
      <c r="J43" s="18">
        <f t="shared" si="4"/>
        <v>45185</v>
      </c>
      <c r="K43" s="18">
        <f t="shared" si="4"/>
        <v>45186</v>
      </c>
    </row>
    <row r="44" spans="1:11" ht="18" customHeight="1" x14ac:dyDescent="0.25">
      <c r="A44" s="16">
        <f t="shared" si="3"/>
        <v>38</v>
      </c>
      <c r="C44" s="7" t="str">
        <f t="array" ref="C44">IF(SUM(1*(DAY(E44:K44)=1))&gt;0,K44,"")</f>
        <v/>
      </c>
      <c r="D44" s="2"/>
      <c r="E44" s="13">
        <f t="shared" si="1"/>
        <v>45187</v>
      </c>
      <c r="F44" s="6">
        <f t="shared" si="4"/>
        <v>45188</v>
      </c>
      <c r="G44" s="6">
        <f t="shared" si="4"/>
        <v>45189</v>
      </c>
      <c r="H44" s="6">
        <f t="shared" si="4"/>
        <v>45190</v>
      </c>
      <c r="I44" s="6">
        <f t="shared" si="4"/>
        <v>45191</v>
      </c>
      <c r="J44" s="18">
        <f t="shared" si="4"/>
        <v>45192</v>
      </c>
      <c r="K44" s="18">
        <f t="shared" si="4"/>
        <v>45193</v>
      </c>
    </row>
    <row r="45" spans="1:11" ht="18" customHeight="1" x14ac:dyDescent="0.25">
      <c r="A45" s="16">
        <f t="shared" si="3"/>
        <v>39</v>
      </c>
      <c r="C45" s="7">
        <f t="array" ref="C45">IF(SUM(1*(DAY(E45:K45)=1))&gt;0,K45,"")</f>
        <v>45200</v>
      </c>
      <c r="D45" s="2"/>
      <c r="E45" s="13">
        <f t="shared" si="1"/>
        <v>45194</v>
      </c>
      <c r="F45" s="6">
        <f t="shared" si="4"/>
        <v>45195</v>
      </c>
      <c r="G45" s="6">
        <f t="shared" si="4"/>
        <v>45196</v>
      </c>
      <c r="H45" s="6">
        <f t="shared" si="4"/>
        <v>45197</v>
      </c>
      <c r="I45" s="6">
        <f t="shared" si="4"/>
        <v>45198</v>
      </c>
      <c r="J45" s="18">
        <f t="shared" si="4"/>
        <v>45199</v>
      </c>
      <c r="K45" s="18">
        <f t="shared" si="4"/>
        <v>45200</v>
      </c>
    </row>
    <row r="46" spans="1:11" ht="18" customHeight="1" x14ac:dyDescent="0.25">
      <c r="A46" s="16">
        <f t="shared" si="3"/>
        <v>40</v>
      </c>
      <c r="C46" s="7" t="str">
        <f t="array" ref="C46">IF(SUM(1*(DAY(E46:K46)=1))&gt;0,K46,"")</f>
        <v/>
      </c>
      <c r="D46" s="2"/>
      <c r="E46" s="13">
        <f t="shared" si="1"/>
        <v>45201</v>
      </c>
      <c r="F46" s="6">
        <f t="shared" si="4"/>
        <v>45202</v>
      </c>
      <c r="G46" s="6">
        <f t="shared" si="4"/>
        <v>45203</v>
      </c>
      <c r="H46" s="6">
        <f t="shared" si="4"/>
        <v>45204</v>
      </c>
      <c r="I46" s="6">
        <f t="shared" si="4"/>
        <v>45205</v>
      </c>
      <c r="J46" s="18">
        <f t="shared" si="4"/>
        <v>45206</v>
      </c>
      <c r="K46" s="18">
        <f t="shared" si="4"/>
        <v>45207</v>
      </c>
    </row>
    <row r="47" spans="1:11" ht="18" customHeight="1" x14ac:dyDescent="0.25">
      <c r="A47" s="16">
        <f t="shared" si="3"/>
        <v>41</v>
      </c>
      <c r="C47" s="7" t="str">
        <f t="array" ref="C47">IF(SUM(1*(DAY(E47:K47)=1))&gt;0,K47,"")</f>
        <v/>
      </c>
      <c r="D47" s="2"/>
      <c r="E47" s="13">
        <f t="shared" si="1"/>
        <v>45208</v>
      </c>
      <c r="F47" s="6">
        <f t="shared" si="4"/>
        <v>45209</v>
      </c>
      <c r="G47" s="6">
        <f t="shared" si="4"/>
        <v>45210</v>
      </c>
      <c r="H47" s="6">
        <f t="shared" si="4"/>
        <v>45211</v>
      </c>
      <c r="I47" s="6">
        <f t="shared" si="4"/>
        <v>45212</v>
      </c>
      <c r="J47" s="18">
        <f t="shared" si="4"/>
        <v>45213</v>
      </c>
      <c r="K47" s="18">
        <f t="shared" si="4"/>
        <v>45214</v>
      </c>
    </row>
    <row r="48" spans="1:11" ht="18" customHeight="1" x14ac:dyDescent="0.25">
      <c r="A48" s="16">
        <f t="shared" si="3"/>
        <v>42</v>
      </c>
      <c r="C48" s="7" t="str">
        <f t="array" ref="C48">IF(SUM(1*(DAY(E48:K48)=1))&gt;0,K48,"")</f>
        <v/>
      </c>
      <c r="D48" s="2"/>
      <c r="E48" s="13">
        <f t="shared" si="1"/>
        <v>45215</v>
      </c>
      <c r="F48" s="6">
        <f t="shared" si="4"/>
        <v>45216</v>
      </c>
      <c r="G48" s="6">
        <f t="shared" si="4"/>
        <v>45217</v>
      </c>
      <c r="H48" s="6">
        <f t="shared" si="4"/>
        <v>45218</v>
      </c>
      <c r="I48" s="6">
        <f t="shared" si="4"/>
        <v>45219</v>
      </c>
      <c r="J48" s="18">
        <f t="shared" si="4"/>
        <v>45220</v>
      </c>
      <c r="K48" s="18">
        <f t="shared" si="4"/>
        <v>45221</v>
      </c>
    </row>
    <row r="49" spans="1:11" ht="18" customHeight="1" x14ac:dyDescent="0.25">
      <c r="A49" s="16">
        <f t="shared" si="3"/>
        <v>43</v>
      </c>
      <c r="C49" s="7" t="str">
        <f t="array" ref="C49">IF(SUM(1*(DAY(E49:K49)=1))&gt;0,K49,"")</f>
        <v/>
      </c>
      <c r="D49" s="2"/>
      <c r="E49" s="13">
        <f t="shared" si="1"/>
        <v>45222</v>
      </c>
      <c r="F49" s="6">
        <f t="shared" si="4"/>
        <v>45223</v>
      </c>
      <c r="G49" s="6">
        <f t="shared" si="4"/>
        <v>45224</v>
      </c>
      <c r="H49" s="6">
        <f t="shared" si="4"/>
        <v>45225</v>
      </c>
      <c r="I49" s="6">
        <f t="shared" si="4"/>
        <v>45226</v>
      </c>
      <c r="J49" s="18">
        <f t="shared" si="4"/>
        <v>45227</v>
      </c>
      <c r="K49" s="18">
        <f t="shared" si="4"/>
        <v>45228</v>
      </c>
    </row>
    <row r="50" spans="1:11" ht="18" customHeight="1" x14ac:dyDescent="0.25">
      <c r="A50" s="16">
        <f t="shared" si="3"/>
        <v>44</v>
      </c>
      <c r="C50" s="7">
        <f t="array" ref="C50">IF(SUM(1*(DAY(E50:K50)=1))&gt;0,K50,"")</f>
        <v>45235</v>
      </c>
      <c r="D50" s="2"/>
      <c r="E50" s="13">
        <f t="shared" si="1"/>
        <v>45229</v>
      </c>
      <c r="F50" s="6">
        <f t="shared" si="4"/>
        <v>45230</v>
      </c>
      <c r="G50" s="6">
        <f t="shared" si="4"/>
        <v>45231</v>
      </c>
      <c r="H50" s="6">
        <f t="shared" si="4"/>
        <v>45232</v>
      </c>
      <c r="I50" s="6">
        <f t="shared" si="4"/>
        <v>45233</v>
      </c>
      <c r="J50" s="18">
        <f t="shared" si="4"/>
        <v>45234</v>
      </c>
      <c r="K50" s="18">
        <f t="shared" si="4"/>
        <v>45235</v>
      </c>
    </row>
    <row r="51" spans="1:11" ht="18" customHeight="1" x14ac:dyDescent="0.25">
      <c r="A51" s="16">
        <f t="shared" si="3"/>
        <v>45</v>
      </c>
      <c r="C51" s="7" t="str">
        <f t="array" ref="C51">IF(SUM(1*(DAY(E51:K51)=1))&gt;0,K51,"")</f>
        <v/>
      </c>
      <c r="D51" s="2"/>
      <c r="E51" s="13">
        <f t="shared" si="1"/>
        <v>45236</v>
      </c>
      <c r="F51" s="6">
        <f t="shared" si="4"/>
        <v>45237</v>
      </c>
      <c r="G51" s="6">
        <f t="shared" si="4"/>
        <v>45238</v>
      </c>
      <c r="H51" s="6">
        <f t="shared" si="4"/>
        <v>45239</v>
      </c>
      <c r="I51" s="6">
        <f t="shared" si="4"/>
        <v>45240</v>
      </c>
      <c r="J51" s="18">
        <f t="shared" si="4"/>
        <v>45241</v>
      </c>
      <c r="K51" s="18">
        <f t="shared" si="4"/>
        <v>45242</v>
      </c>
    </row>
    <row r="52" spans="1:11" ht="18" customHeight="1" x14ac:dyDescent="0.25">
      <c r="A52" s="16">
        <f t="shared" si="3"/>
        <v>46</v>
      </c>
      <c r="C52" s="7" t="str">
        <f t="array" ref="C52">IF(SUM(1*(DAY(E52:K52)=1))&gt;0,K52,"")</f>
        <v/>
      </c>
      <c r="D52" s="2"/>
      <c r="E52" s="13">
        <f t="shared" si="1"/>
        <v>45243</v>
      </c>
      <c r="F52" s="6">
        <f t="shared" si="4"/>
        <v>45244</v>
      </c>
      <c r="G52" s="6">
        <f t="shared" si="4"/>
        <v>45245</v>
      </c>
      <c r="H52" s="6">
        <f t="shared" si="4"/>
        <v>45246</v>
      </c>
      <c r="I52" s="6">
        <f t="shared" si="4"/>
        <v>45247</v>
      </c>
      <c r="J52" s="18">
        <f t="shared" si="4"/>
        <v>45248</v>
      </c>
      <c r="K52" s="18">
        <f t="shared" si="4"/>
        <v>45249</v>
      </c>
    </row>
    <row r="53" spans="1:11" ht="18" customHeight="1" x14ac:dyDescent="0.25">
      <c r="A53" s="16">
        <f t="shared" si="3"/>
        <v>47</v>
      </c>
      <c r="C53" s="7" t="str">
        <f t="array" ref="C53">IF(SUM(1*(DAY(E53:K53)=1))&gt;0,K53,"")</f>
        <v/>
      </c>
      <c r="D53" s="2"/>
      <c r="E53" s="13">
        <f t="shared" si="1"/>
        <v>45250</v>
      </c>
      <c r="F53" s="6">
        <f t="shared" si="4"/>
        <v>45251</v>
      </c>
      <c r="G53" s="6">
        <f t="shared" si="4"/>
        <v>45252</v>
      </c>
      <c r="H53" s="6">
        <f t="shared" si="4"/>
        <v>45253</v>
      </c>
      <c r="I53" s="6">
        <f>H53+1</f>
        <v>45254</v>
      </c>
      <c r="J53" s="18">
        <f t="shared" si="4"/>
        <v>45255</v>
      </c>
      <c r="K53" s="18">
        <f t="shared" si="4"/>
        <v>45256</v>
      </c>
    </row>
    <row r="54" spans="1:11" ht="18" customHeight="1" x14ac:dyDescent="0.25">
      <c r="A54" s="16">
        <f t="shared" si="3"/>
        <v>48</v>
      </c>
      <c r="C54" s="7">
        <f t="array" ref="C54">IF(SUM(1*(DAY(E54:K54)=1))&gt;0,K54,"")</f>
        <v>45263</v>
      </c>
      <c r="D54" s="2"/>
      <c r="E54" s="13">
        <f t="shared" si="1"/>
        <v>45257</v>
      </c>
      <c r="F54" s="6">
        <f t="shared" si="4"/>
        <v>45258</v>
      </c>
      <c r="G54" s="6">
        <f t="shared" si="4"/>
        <v>45259</v>
      </c>
      <c r="H54" s="6">
        <f t="shared" si="4"/>
        <v>45260</v>
      </c>
      <c r="I54" s="6">
        <f t="shared" si="4"/>
        <v>45261</v>
      </c>
      <c r="J54" s="18">
        <f t="shared" si="4"/>
        <v>45262</v>
      </c>
      <c r="K54" s="18">
        <f t="shared" si="4"/>
        <v>45263</v>
      </c>
    </row>
    <row r="55" spans="1:11" ht="18" customHeight="1" x14ac:dyDescent="0.25">
      <c r="A55" s="16">
        <f t="shared" si="3"/>
        <v>49</v>
      </c>
      <c r="C55" s="7" t="str">
        <f t="array" ref="C55">IF(SUM(1*(DAY(E55:K55)=1))&gt;0,K55,"")</f>
        <v/>
      </c>
      <c r="D55" s="2"/>
      <c r="E55" s="13">
        <f t="shared" si="1"/>
        <v>45264</v>
      </c>
      <c r="F55" s="6">
        <f t="shared" ref="F55:K59" si="5">E55+1</f>
        <v>45265</v>
      </c>
      <c r="G55" s="6">
        <f t="shared" si="5"/>
        <v>45266</v>
      </c>
      <c r="H55" s="6">
        <f t="shared" si="5"/>
        <v>45267</v>
      </c>
      <c r="I55" s="6">
        <f t="shared" si="5"/>
        <v>45268</v>
      </c>
      <c r="J55" s="18">
        <f t="shared" si="5"/>
        <v>45269</v>
      </c>
      <c r="K55" s="18">
        <f t="shared" si="5"/>
        <v>45270</v>
      </c>
    </row>
    <row r="56" spans="1:11" ht="18" customHeight="1" x14ac:dyDescent="0.25">
      <c r="A56" s="16">
        <f t="shared" si="3"/>
        <v>50</v>
      </c>
      <c r="C56" s="7" t="str">
        <f t="array" ref="C56">IF(SUM(1*(DAY(E56:K56)=1))&gt;0,K56,"")</f>
        <v/>
      </c>
      <c r="D56" s="2"/>
      <c r="E56" s="13">
        <f t="shared" si="1"/>
        <v>45271</v>
      </c>
      <c r="F56" s="6">
        <f t="shared" si="5"/>
        <v>45272</v>
      </c>
      <c r="G56" s="6">
        <f t="shared" si="5"/>
        <v>45273</v>
      </c>
      <c r="H56" s="6">
        <f t="shared" si="5"/>
        <v>45274</v>
      </c>
      <c r="I56" s="6">
        <f t="shared" si="5"/>
        <v>45275</v>
      </c>
      <c r="J56" s="18">
        <f t="shared" si="5"/>
        <v>45276</v>
      </c>
      <c r="K56" s="18">
        <f t="shared" si="5"/>
        <v>45277</v>
      </c>
    </row>
    <row r="57" spans="1:11" ht="18" customHeight="1" x14ac:dyDescent="0.25">
      <c r="A57" s="16">
        <f t="shared" si="3"/>
        <v>51</v>
      </c>
      <c r="C57" s="7" t="str">
        <f t="array" ref="C57">IF(SUM(1*(DAY(E57:K57)=1))&gt;0,K57,"")</f>
        <v/>
      </c>
      <c r="D57" s="2"/>
      <c r="E57" s="13">
        <f t="shared" si="1"/>
        <v>45278</v>
      </c>
      <c r="F57" s="6">
        <f t="shared" si="5"/>
        <v>45279</v>
      </c>
      <c r="G57" s="6">
        <f t="shared" si="5"/>
        <v>45280</v>
      </c>
      <c r="H57" s="6">
        <f t="shared" si="5"/>
        <v>45281</v>
      </c>
      <c r="I57" s="6">
        <f t="shared" si="5"/>
        <v>45282</v>
      </c>
      <c r="J57" s="18">
        <f t="shared" si="5"/>
        <v>45283</v>
      </c>
      <c r="K57" s="18">
        <f t="shared" si="5"/>
        <v>45284</v>
      </c>
    </row>
    <row r="58" spans="1:11" ht="18" customHeight="1" x14ac:dyDescent="0.25">
      <c r="A58" s="16">
        <f t="shared" si="3"/>
        <v>52</v>
      </c>
      <c r="C58" s="7" t="str">
        <f t="array" ref="C58">IF(SUM(1*(DAY(E58:K58)=1))&gt;0,K58,"")</f>
        <v/>
      </c>
      <c r="D58" s="2"/>
      <c r="E58" s="13">
        <f t="shared" si="1"/>
        <v>45285</v>
      </c>
      <c r="F58" s="6">
        <f t="shared" si="5"/>
        <v>45286</v>
      </c>
      <c r="G58" s="6">
        <f t="shared" si="5"/>
        <v>45287</v>
      </c>
      <c r="H58" s="6">
        <f t="shared" si="5"/>
        <v>45288</v>
      </c>
      <c r="I58" s="6">
        <f t="shared" si="5"/>
        <v>45289</v>
      </c>
      <c r="J58" s="18">
        <f t="shared" si="5"/>
        <v>45290</v>
      </c>
      <c r="K58" s="18">
        <f t="shared" si="5"/>
        <v>45291</v>
      </c>
    </row>
    <row r="59" spans="1:11" ht="18" customHeight="1" x14ac:dyDescent="0.25">
      <c r="A59" s="16">
        <f t="shared" si="3"/>
        <v>1</v>
      </c>
      <c r="C59" s="7">
        <f t="array" ref="C59">IF(SUM(1*(DAY(E59:K59)=1))&gt;0,K59,"")</f>
        <v>45298</v>
      </c>
      <c r="D59" s="2"/>
      <c r="E59" s="13">
        <f t="shared" si="1"/>
        <v>45292</v>
      </c>
      <c r="F59" s="6">
        <f t="shared" si="5"/>
        <v>45293</v>
      </c>
      <c r="G59" s="6">
        <f>F59+1</f>
        <v>45294</v>
      </c>
      <c r="H59" s="6">
        <f>G59+1</f>
        <v>45295</v>
      </c>
      <c r="I59" s="6">
        <f>H59+1</f>
        <v>45296</v>
      </c>
      <c r="J59" s="18">
        <f>I59+1</f>
        <v>45297</v>
      </c>
      <c r="K59" s="18">
        <f>J59+1</f>
        <v>45298</v>
      </c>
    </row>
    <row r="60" spans="1:11" ht="18" customHeight="1" x14ac:dyDescent="0.25">
      <c r="A60" s="16">
        <f t="shared" ref="A60:A77" si="6">INT((E60-DATE(YEAR(E60-WEEKDAY(E60-1)+4),1,3)+WEEKDAY(DATE(YEAR(E60-WEEKDAY(E60-1)+4),1,3))+ 5)/7)</f>
        <v>2</v>
      </c>
      <c r="C60" s="7" t="str">
        <f t="array" ref="C60">IF(SUM(1*(DAY(E60:K60)=1))&gt;0,K60,"")</f>
        <v/>
      </c>
      <c r="D60" s="2"/>
      <c r="E60" s="13">
        <f t="shared" ref="E60:E77" si="7">K59+1</f>
        <v>45299</v>
      </c>
      <c r="F60" s="6">
        <f t="shared" ref="F60:F77" si="8">E60+1</f>
        <v>45300</v>
      </c>
      <c r="G60" s="6">
        <f t="shared" ref="G60:G77" si="9">F60+1</f>
        <v>45301</v>
      </c>
      <c r="H60" s="6">
        <f t="shared" ref="H60:H77" si="10">G60+1</f>
        <v>45302</v>
      </c>
      <c r="I60" s="6">
        <f t="shared" ref="I60:I77" si="11">H60+1</f>
        <v>45303</v>
      </c>
      <c r="J60" s="18">
        <f t="shared" ref="J60:J77" si="12">I60+1</f>
        <v>45304</v>
      </c>
      <c r="K60" s="18">
        <f t="shared" ref="K60:K77" si="13">J60+1</f>
        <v>45305</v>
      </c>
    </row>
    <row r="61" spans="1:11" ht="18" customHeight="1" x14ac:dyDescent="0.25">
      <c r="A61" s="16">
        <f t="shared" si="6"/>
        <v>3</v>
      </c>
      <c r="C61" s="7" t="str">
        <f t="array" ref="C61">IF(SUM(1*(DAY(E61:K61)=1))&gt;0,K61,"")</f>
        <v/>
      </c>
      <c r="D61" s="2"/>
      <c r="E61" s="13">
        <f t="shared" si="7"/>
        <v>45306</v>
      </c>
      <c r="F61" s="6">
        <f t="shared" si="8"/>
        <v>45307</v>
      </c>
      <c r="G61" s="6">
        <f t="shared" si="9"/>
        <v>45308</v>
      </c>
      <c r="H61" s="6">
        <f t="shared" si="10"/>
        <v>45309</v>
      </c>
      <c r="I61" s="6">
        <f t="shared" si="11"/>
        <v>45310</v>
      </c>
      <c r="J61" s="18">
        <f t="shared" si="12"/>
        <v>45311</v>
      </c>
      <c r="K61" s="18">
        <f t="shared" si="13"/>
        <v>45312</v>
      </c>
    </row>
    <row r="62" spans="1:11" ht="18" customHeight="1" x14ac:dyDescent="0.25">
      <c r="A62" s="16">
        <f t="shared" si="6"/>
        <v>4</v>
      </c>
      <c r="C62" s="7" t="str">
        <f t="array" ref="C62">IF(SUM(1*(DAY(E62:K62)=1))&gt;0,K62,"")</f>
        <v/>
      </c>
      <c r="D62" s="2"/>
      <c r="E62" s="13">
        <f t="shared" si="7"/>
        <v>45313</v>
      </c>
      <c r="F62" s="6">
        <f t="shared" si="8"/>
        <v>45314</v>
      </c>
      <c r="G62" s="6">
        <f t="shared" si="9"/>
        <v>45315</v>
      </c>
      <c r="H62" s="6">
        <f t="shared" si="10"/>
        <v>45316</v>
      </c>
      <c r="I62" s="6">
        <f t="shared" si="11"/>
        <v>45317</v>
      </c>
      <c r="J62" s="18">
        <f t="shared" si="12"/>
        <v>45318</v>
      </c>
      <c r="K62" s="18">
        <f t="shared" si="13"/>
        <v>45319</v>
      </c>
    </row>
    <row r="63" spans="1:11" ht="18" customHeight="1" x14ac:dyDescent="0.25">
      <c r="A63" s="16">
        <f t="shared" si="6"/>
        <v>5</v>
      </c>
      <c r="C63" s="7">
        <f t="array" ref="C63">IF(SUM(1*(DAY(E63:K63)=1))&gt;0,K63,"")</f>
        <v>45326</v>
      </c>
      <c r="D63" s="2"/>
      <c r="E63" s="13">
        <f t="shared" si="7"/>
        <v>45320</v>
      </c>
      <c r="F63" s="6">
        <f t="shared" si="8"/>
        <v>45321</v>
      </c>
      <c r="G63" s="6">
        <f t="shared" si="9"/>
        <v>45322</v>
      </c>
      <c r="H63" s="6">
        <f t="shared" si="10"/>
        <v>45323</v>
      </c>
      <c r="I63" s="6">
        <f t="shared" si="11"/>
        <v>45324</v>
      </c>
      <c r="J63" s="18">
        <f t="shared" si="12"/>
        <v>45325</v>
      </c>
      <c r="K63" s="18">
        <f t="shared" si="13"/>
        <v>45326</v>
      </c>
    </row>
    <row r="64" spans="1:11" ht="18" customHeight="1" x14ac:dyDescent="0.25">
      <c r="A64" s="16">
        <f t="shared" si="6"/>
        <v>6</v>
      </c>
      <c r="C64" s="7" t="str">
        <f t="array" ref="C64">IF(SUM(1*(DAY(E64:K64)=1))&gt;0,K64,"")</f>
        <v/>
      </c>
      <c r="D64" s="2"/>
      <c r="E64" s="13">
        <f t="shared" si="7"/>
        <v>45327</v>
      </c>
      <c r="F64" s="6">
        <f t="shared" si="8"/>
        <v>45328</v>
      </c>
      <c r="G64" s="6">
        <f t="shared" si="9"/>
        <v>45329</v>
      </c>
      <c r="H64" s="6">
        <f t="shared" si="10"/>
        <v>45330</v>
      </c>
      <c r="I64" s="6">
        <f t="shared" si="11"/>
        <v>45331</v>
      </c>
      <c r="J64" s="18">
        <f t="shared" si="12"/>
        <v>45332</v>
      </c>
      <c r="K64" s="18">
        <f t="shared" si="13"/>
        <v>45333</v>
      </c>
    </row>
    <row r="65" spans="1:11" ht="18" customHeight="1" x14ac:dyDescent="0.25">
      <c r="A65" s="16">
        <f t="shared" si="6"/>
        <v>7</v>
      </c>
      <c r="C65" s="7" t="str">
        <f t="array" ref="C65">IF(SUM(1*(DAY(E65:K65)=1))&gt;0,K65,"")</f>
        <v/>
      </c>
      <c r="D65" s="2"/>
      <c r="E65" s="13">
        <f t="shared" si="7"/>
        <v>45334</v>
      </c>
      <c r="F65" s="6">
        <f t="shared" si="8"/>
        <v>45335</v>
      </c>
      <c r="G65" s="6">
        <f t="shared" si="9"/>
        <v>45336</v>
      </c>
      <c r="H65" s="6">
        <f t="shared" si="10"/>
        <v>45337</v>
      </c>
      <c r="I65" s="6">
        <f t="shared" si="11"/>
        <v>45338</v>
      </c>
      <c r="J65" s="18">
        <f t="shared" si="12"/>
        <v>45339</v>
      </c>
      <c r="K65" s="18">
        <f t="shared" si="13"/>
        <v>45340</v>
      </c>
    </row>
    <row r="66" spans="1:11" ht="18" customHeight="1" x14ac:dyDescent="0.25">
      <c r="A66" s="16">
        <f t="shared" si="6"/>
        <v>8</v>
      </c>
      <c r="C66" s="7" t="str">
        <f t="array" ref="C66">IF(SUM(1*(DAY(E66:K66)=1))&gt;0,K66,"")</f>
        <v/>
      </c>
      <c r="D66" s="2"/>
      <c r="E66" s="13">
        <f t="shared" si="7"/>
        <v>45341</v>
      </c>
      <c r="F66" s="6">
        <f t="shared" si="8"/>
        <v>45342</v>
      </c>
      <c r="G66" s="6">
        <f t="shared" si="9"/>
        <v>45343</v>
      </c>
      <c r="H66" s="6">
        <f t="shared" si="10"/>
        <v>45344</v>
      </c>
      <c r="I66" s="6">
        <f t="shared" si="11"/>
        <v>45345</v>
      </c>
      <c r="J66" s="18">
        <f t="shared" si="12"/>
        <v>45346</v>
      </c>
      <c r="K66" s="18">
        <f t="shared" si="13"/>
        <v>45347</v>
      </c>
    </row>
    <row r="67" spans="1:11" ht="18" customHeight="1" x14ac:dyDescent="0.25">
      <c r="A67" s="16">
        <f t="shared" si="6"/>
        <v>9</v>
      </c>
      <c r="C67" s="7">
        <f t="array" ref="C67">IF(SUM(1*(DAY(E67:K67)=1))&gt;0,K67,"")</f>
        <v>45354</v>
      </c>
      <c r="D67" s="2"/>
      <c r="E67" s="13">
        <f t="shared" si="7"/>
        <v>45348</v>
      </c>
      <c r="F67" s="6">
        <f t="shared" si="8"/>
        <v>45349</v>
      </c>
      <c r="G67" s="6">
        <f t="shared" si="9"/>
        <v>45350</v>
      </c>
      <c r="H67" s="6">
        <f t="shared" si="10"/>
        <v>45351</v>
      </c>
      <c r="I67" s="6">
        <f t="shared" si="11"/>
        <v>45352</v>
      </c>
      <c r="J67" s="18">
        <f t="shared" si="12"/>
        <v>45353</v>
      </c>
      <c r="K67" s="18">
        <f t="shared" si="13"/>
        <v>45354</v>
      </c>
    </row>
    <row r="68" spans="1:11" ht="18" customHeight="1" x14ac:dyDescent="0.25">
      <c r="A68" s="16">
        <f t="shared" si="6"/>
        <v>10</v>
      </c>
      <c r="C68" s="7" t="str">
        <f t="array" ref="C68">IF(SUM(1*(DAY(E68:K68)=1))&gt;0,K68,"")</f>
        <v/>
      </c>
      <c r="D68" s="2"/>
      <c r="E68" s="13">
        <f t="shared" si="7"/>
        <v>45355</v>
      </c>
      <c r="F68" s="6">
        <f t="shared" si="8"/>
        <v>45356</v>
      </c>
      <c r="G68" s="6">
        <f t="shared" si="9"/>
        <v>45357</v>
      </c>
      <c r="H68" s="6">
        <f t="shared" si="10"/>
        <v>45358</v>
      </c>
      <c r="I68" s="6">
        <f t="shared" si="11"/>
        <v>45359</v>
      </c>
      <c r="J68" s="18">
        <f t="shared" si="12"/>
        <v>45360</v>
      </c>
      <c r="K68" s="18">
        <f t="shared" si="13"/>
        <v>45361</v>
      </c>
    </row>
    <row r="69" spans="1:11" ht="18" customHeight="1" x14ac:dyDescent="0.25">
      <c r="A69" s="16">
        <f t="shared" si="6"/>
        <v>11</v>
      </c>
      <c r="C69" s="7" t="str">
        <f t="array" ref="C69">IF(SUM(1*(DAY(E69:K69)=1))&gt;0,K69,"")</f>
        <v/>
      </c>
      <c r="D69" s="2"/>
      <c r="E69" s="13">
        <f t="shared" si="7"/>
        <v>45362</v>
      </c>
      <c r="F69" s="6">
        <f t="shared" si="8"/>
        <v>45363</v>
      </c>
      <c r="G69" s="6">
        <f t="shared" si="9"/>
        <v>45364</v>
      </c>
      <c r="H69" s="6">
        <f t="shared" si="10"/>
        <v>45365</v>
      </c>
      <c r="I69" s="6">
        <f t="shared" si="11"/>
        <v>45366</v>
      </c>
      <c r="J69" s="18">
        <f t="shared" si="12"/>
        <v>45367</v>
      </c>
      <c r="K69" s="18">
        <f t="shared" si="13"/>
        <v>45368</v>
      </c>
    </row>
    <row r="70" spans="1:11" ht="18" customHeight="1" x14ac:dyDescent="0.25">
      <c r="A70" s="16">
        <f t="shared" si="6"/>
        <v>12</v>
      </c>
      <c r="C70" s="7" t="str">
        <f t="array" ref="C70">IF(SUM(1*(DAY(E70:K70)=1))&gt;0,K70,"")</f>
        <v/>
      </c>
      <c r="D70" s="2"/>
      <c r="E70" s="13">
        <f t="shared" si="7"/>
        <v>45369</v>
      </c>
      <c r="F70" s="6">
        <f t="shared" si="8"/>
        <v>45370</v>
      </c>
      <c r="G70" s="6">
        <f t="shared" si="9"/>
        <v>45371</v>
      </c>
      <c r="H70" s="6">
        <f t="shared" si="10"/>
        <v>45372</v>
      </c>
      <c r="I70" s="6">
        <f t="shared" si="11"/>
        <v>45373</v>
      </c>
      <c r="J70" s="18">
        <f t="shared" si="12"/>
        <v>45374</v>
      </c>
      <c r="K70" s="18">
        <f t="shared" si="13"/>
        <v>45375</v>
      </c>
    </row>
    <row r="71" spans="1:11" ht="18" customHeight="1" x14ac:dyDescent="0.25">
      <c r="A71" s="16">
        <f t="shared" si="6"/>
        <v>13</v>
      </c>
      <c r="C71" s="7" t="str">
        <f t="array" ref="C71">IF(SUM(1*(DAY(E71:K71)=1))&gt;0,K71,"")</f>
        <v/>
      </c>
      <c r="D71" s="2"/>
      <c r="E71" s="13">
        <f t="shared" si="7"/>
        <v>45376</v>
      </c>
      <c r="F71" s="6">
        <f t="shared" si="8"/>
        <v>45377</v>
      </c>
      <c r="G71" s="6">
        <f t="shared" si="9"/>
        <v>45378</v>
      </c>
      <c r="H71" s="6">
        <f t="shared" si="10"/>
        <v>45379</v>
      </c>
      <c r="I71" s="6">
        <f t="shared" si="11"/>
        <v>45380</v>
      </c>
      <c r="J71" s="18">
        <f t="shared" si="12"/>
        <v>45381</v>
      </c>
      <c r="K71" s="18">
        <f t="shared" si="13"/>
        <v>45382</v>
      </c>
    </row>
    <row r="72" spans="1:11" ht="18" customHeight="1" x14ac:dyDescent="0.25">
      <c r="A72" s="16">
        <f t="shared" si="6"/>
        <v>14</v>
      </c>
      <c r="C72" s="7">
        <f t="array" ref="C72">IF(SUM(1*(DAY(E72:K72)=1))&gt;0,K72,"")</f>
        <v>45389</v>
      </c>
      <c r="D72" s="2"/>
      <c r="E72" s="13">
        <f t="shared" si="7"/>
        <v>45383</v>
      </c>
      <c r="F72" s="6">
        <f t="shared" si="8"/>
        <v>45384</v>
      </c>
      <c r="G72" s="6">
        <f t="shared" si="9"/>
        <v>45385</v>
      </c>
      <c r="H72" s="6">
        <f t="shared" si="10"/>
        <v>45386</v>
      </c>
      <c r="I72" s="6">
        <f t="shared" si="11"/>
        <v>45387</v>
      </c>
      <c r="J72" s="18">
        <f t="shared" si="12"/>
        <v>45388</v>
      </c>
      <c r="K72" s="18">
        <f t="shared" si="13"/>
        <v>45389</v>
      </c>
    </row>
    <row r="73" spans="1:11" ht="18" customHeight="1" x14ac:dyDescent="0.25">
      <c r="A73" s="16">
        <f t="shared" si="6"/>
        <v>15</v>
      </c>
      <c r="C73" s="7" t="str">
        <f t="array" ref="C73">IF(SUM(1*(DAY(E73:K73)=1))&gt;0,K73,"")</f>
        <v/>
      </c>
      <c r="D73" s="2"/>
      <c r="E73" s="13">
        <f t="shared" si="7"/>
        <v>45390</v>
      </c>
      <c r="F73" s="6">
        <f t="shared" si="8"/>
        <v>45391</v>
      </c>
      <c r="G73" s="6">
        <f t="shared" si="9"/>
        <v>45392</v>
      </c>
      <c r="H73" s="6">
        <f t="shared" si="10"/>
        <v>45393</v>
      </c>
      <c r="I73" s="6">
        <f t="shared" si="11"/>
        <v>45394</v>
      </c>
      <c r="J73" s="18">
        <f t="shared" si="12"/>
        <v>45395</v>
      </c>
      <c r="K73" s="18">
        <f t="shared" si="13"/>
        <v>45396</v>
      </c>
    </row>
    <row r="74" spans="1:11" ht="18" customHeight="1" x14ac:dyDescent="0.25">
      <c r="A74" s="16">
        <f t="shared" si="6"/>
        <v>16</v>
      </c>
      <c r="C74" s="7" t="str">
        <f t="array" ref="C74">IF(SUM(1*(DAY(E74:K74)=1))&gt;0,K74,"")</f>
        <v/>
      </c>
      <c r="D74" s="2"/>
      <c r="E74" s="13">
        <f t="shared" si="7"/>
        <v>45397</v>
      </c>
      <c r="F74" s="6">
        <f t="shared" si="8"/>
        <v>45398</v>
      </c>
      <c r="G74" s="6">
        <f t="shared" si="9"/>
        <v>45399</v>
      </c>
      <c r="H74" s="6">
        <f t="shared" si="10"/>
        <v>45400</v>
      </c>
      <c r="I74" s="6">
        <f t="shared" si="11"/>
        <v>45401</v>
      </c>
      <c r="J74" s="18">
        <f t="shared" si="12"/>
        <v>45402</v>
      </c>
      <c r="K74" s="18">
        <f t="shared" si="13"/>
        <v>45403</v>
      </c>
    </row>
    <row r="75" spans="1:11" ht="18" customHeight="1" x14ac:dyDescent="0.25">
      <c r="A75" s="16">
        <f t="shared" si="6"/>
        <v>17</v>
      </c>
      <c r="C75" s="7" t="str">
        <f t="array" ref="C75">IF(SUM(1*(DAY(E75:K75)=1))&gt;0,K75,"")</f>
        <v/>
      </c>
      <c r="D75" s="2"/>
      <c r="E75" s="13">
        <f t="shared" si="7"/>
        <v>45404</v>
      </c>
      <c r="F75" s="6">
        <f t="shared" si="8"/>
        <v>45405</v>
      </c>
      <c r="G75" s="6">
        <f t="shared" si="9"/>
        <v>45406</v>
      </c>
      <c r="H75" s="6">
        <f t="shared" si="10"/>
        <v>45407</v>
      </c>
      <c r="I75" s="6">
        <f t="shared" si="11"/>
        <v>45408</v>
      </c>
      <c r="J75" s="18">
        <f t="shared" si="12"/>
        <v>45409</v>
      </c>
      <c r="K75" s="18">
        <f t="shared" si="13"/>
        <v>45410</v>
      </c>
    </row>
    <row r="76" spans="1:11" ht="18" customHeight="1" x14ac:dyDescent="0.25">
      <c r="A76" s="16">
        <f t="shared" si="6"/>
        <v>18</v>
      </c>
      <c r="C76" s="7">
        <f t="array" ref="C76">IF(SUM(1*(DAY(E76:K76)=1))&gt;0,K76,"")</f>
        <v>45417</v>
      </c>
      <c r="D76" s="2"/>
      <c r="E76" s="13">
        <f t="shared" si="7"/>
        <v>45411</v>
      </c>
      <c r="F76" s="6">
        <f t="shared" si="8"/>
        <v>45412</v>
      </c>
      <c r="G76" s="6">
        <f t="shared" si="9"/>
        <v>45413</v>
      </c>
      <c r="H76" s="6">
        <f t="shared" si="10"/>
        <v>45414</v>
      </c>
      <c r="I76" s="6">
        <f t="shared" si="11"/>
        <v>45415</v>
      </c>
      <c r="J76" s="18">
        <f t="shared" si="12"/>
        <v>45416</v>
      </c>
      <c r="K76" s="18">
        <f t="shared" si="13"/>
        <v>45417</v>
      </c>
    </row>
    <row r="77" spans="1:11" ht="18" customHeight="1" x14ac:dyDescent="0.25">
      <c r="A77" s="16">
        <f t="shared" si="6"/>
        <v>19</v>
      </c>
      <c r="C77" s="7" t="str">
        <f t="array" ref="C77">IF(SUM(1*(DAY(E77:K77)=1))&gt;0,K77,"")</f>
        <v/>
      </c>
      <c r="D77" s="2"/>
      <c r="E77" s="13">
        <f t="shared" si="7"/>
        <v>45418</v>
      </c>
      <c r="F77" s="6">
        <f t="shared" si="8"/>
        <v>45419</v>
      </c>
      <c r="G77" s="6">
        <f t="shared" si="9"/>
        <v>45420</v>
      </c>
      <c r="H77" s="6">
        <f t="shared" si="10"/>
        <v>45421</v>
      </c>
      <c r="I77" s="6">
        <f t="shared" si="11"/>
        <v>45422</v>
      </c>
      <c r="J77" s="18">
        <f t="shared" si="12"/>
        <v>45423</v>
      </c>
      <c r="K77" s="18">
        <f t="shared" si="13"/>
        <v>45424</v>
      </c>
    </row>
    <row r="78" spans="1:11" ht="18" customHeight="1" x14ac:dyDescent="0.25">
      <c r="A78" s="16">
        <f t="shared" ref="A78:A84" si="14">INT((E78-DATE(YEAR(E78-WEEKDAY(E78-1)+4),1,3)+WEEKDAY(DATE(YEAR(E78-WEEKDAY(E78-1)+4),1,3))+ 5)/7)</f>
        <v>20</v>
      </c>
      <c r="C78" s="7" t="str">
        <f t="array" ref="C78">IF(SUM(1*(DAY(E78:K78)=1))&gt;0,K78,"")</f>
        <v/>
      </c>
      <c r="D78" s="2"/>
      <c r="E78" s="13">
        <f t="shared" ref="E78:E84" si="15">K77+1</f>
        <v>45425</v>
      </c>
      <c r="F78" s="6">
        <f t="shared" ref="F78:F84" si="16">E78+1</f>
        <v>45426</v>
      </c>
      <c r="G78" s="6">
        <f t="shared" ref="G78:G84" si="17">F78+1</f>
        <v>45427</v>
      </c>
      <c r="H78" s="6">
        <f t="shared" ref="H78:H84" si="18">G78+1</f>
        <v>45428</v>
      </c>
      <c r="I78" s="6">
        <f t="shared" ref="I78:I84" si="19">H78+1</f>
        <v>45429</v>
      </c>
      <c r="J78" s="18">
        <f t="shared" ref="J78:J84" si="20">I78+1</f>
        <v>45430</v>
      </c>
      <c r="K78" s="18">
        <f t="shared" ref="K78:K84" si="21">J78+1</f>
        <v>45431</v>
      </c>
    </row>
    <row r="79" spans="1:11" ht="18" customHeight="1" x14ac:dyDescent="0.25">
      <c r="A79" s="16">
        <f t="shared" si="14"/>
        <v>21</v>
      </c>
      <c r="C79" s="7" t="str">
        <f t="array" ref="C79">IF(SUM(1*(DAY(E79:K79)=1))&gt;0,K79,"")</f>
        <v/>
      </c>
      <c r="D79" s="2"/>
      <c r="E79" s="13">
        <f t="shared" si="15"/>
        <v>45432</v>
      </c>
      <c r="F79" s="6">
        <f t="shared" si="16"/>
        <v>45433</v>
      </c>
      <c r="G79" s="6">
        <f t="shared" si="17"/>
        <v>45434</v>
      </c>
      <c r="H79" s="6">
        <f t="shared" si="18"/>
        <v>45435</v>
      </c>
      <c r="I79" s="6">
        <f t="shared" si="19"/>
        <v>45436</v>
      </c>
      <c r="J79" s="18">
        <f t="shared" si="20"/>
        <v>45437</v>
      </c>
      <c r="K79" s="18">
        <f t="shared" si="21"/>
        <v>45438</v>
      </c>
    </row>
    <row r="80" spans="1:11" ht="18" customHeight="1" x14ac:dyDescent="0.25">
      <c r="A80" s="16">
        <f t="shared" si="14"/>
        <v>22</v>
      </c>
      <c r="C80" s="7">
        <f t="array" ref="C80">IF(SUM(1*(DAY(E80:K80)=1))&gt;0,K80,"")</f>
        <v>45445</v>
      </c>
      <c r="D80" s="2"/>
      <c r="E80" s="13">
        <f t="shared" si="15"/>
        <v>45439</v>
      </c>
      <c r="F80" s="6">
        <f t="shared" si="16"/>
        <v>45440</v>
      </c>
      <c r="G80" s="6">
        <f t="shared" si="17"/>
        <v>45441</v>
      </c>
      <c r="H80" s="6">
        <f t="shared" si="18"/>
        <v>45442</v>
      </c>
      <c r="I80" s="6">
        <f t="shared" si="19"/>
        <v>45443</v>
      </c>
      <c r="J80" s="18">
        <f t="shared" si="20"/>
        <v>45444</v>
      </c>
      <c r="K80" s="18">
        <f t="shared" si="21"/>
        <v>45445</v>
      </c>
    </row>
    <row r="81" spans="1:13" ht="18" customHeight="1" x14ac:dyDescent="0.25">
      <c r="A81" s="16">
        <f t="shared" si="14"/>
        <v>23</v>
      </c>
      <c r="C81" s="7" t="str">
        <f t="array" ref="C81">IF(SUM(1*(DAY(E81:K81)=1))&gt;0,K81,"")</f>
        <v/>
      </c>
      <c r="D81" s="2"/>
      <c r="E81" s="13">
        <f t="shared" si="15"/>
        <v>45446</v>
      </c>
      <c r="F81" s="6">
        <f t="shared" si="16"/>
        <v>45447</v>
      </c>
      <c r="G81" s="6">
        <f t="shared" si="17"/>
        <v>45448</v>
      </c>
      <c r="H81" s="6">
        <f t="shared" si="18"/>
        <v>45449</v>
      </c>
      <c r="I81" s="6">
        <f t="shared" si="19"/>
        <v>45450</v>
      </c>
      <c r="J81" s="18">
        <f t="shared" si="20"/>
        <v>45451</v>
      </c>
      <c r="K81" s="18">
        <f t="shared" si="21"/>
        <v>45452</v>
      </c>
    </row>
    <row r="82" spans="1:13" ht="18" customHeight="1" x14ac:dyDescent="0.25">
      <c r="A82" s="16">
        <f t="shared" si="14"/>
        <v>24</v>
      </c>
      <c r="C82" s="7" t="str">
        <f t="array" ref="C82">IF(SUM(1*(DAY(E82:K82)=1))&gt;0,K82,"")</f>
        <v/>
      </c>
      <c r="D82" s="2"/>
      <c r="E82" s="13">
        <f t="shared" si="15"/>
        <v>45453</v>
      </c>
      <c r="F82" s="6">
        <f t="shared" si="16"/>
        <v>45454</v>
      </c>
      <c r="G82" s="6">
        <f t="shared" si="17"/>
        <v>45455</v>
      </c>
      <c r="H82" s="6">
        <f t="shared" si="18"/>
        <v>45456</v>
      </c>
      <c r="I82" s="6">
        <f t="shared" si="19"/>
        <v>45457</v>
      </c>
      <c r="J82" s="18">
        <f t="shared" si="20"/>
        <v>45458</v>
      </c>
      <c r="K82" s="18">
        <f t="shared" si="21"/>
        <v>45459</v>
      </c>
    </row>
    <row r="83" spans="1:13" ht="18" customHeight="1" x14ac:dyDescent="0.25">
      <c r="A83" s="16">
        <f t="shared" si="14"/>
        <v>25</v>
      </c>
      <c r="C83" s="7" t="str">
        <f t="array" ref="C83">IF(SUM(1*(DAY(E83:K83)=1))&gt;0,K83,"")</f>
        <v/>
      </c>
      <c r="D83" s="2"/>
      <c r="E83" s="13">
        <f t="shared" si="15"/>
        <v>45460</v>
      </c>
      <c r="F83" s="6">
        <f t="shared" si="16"/>
        <v>45461</v>
      </c>
      <c r="G83" s="6">
        <f t="shared" si="17"/>
        <v>45462</v>
      </c>
      <c r="H83" s="6">
        <f t="shared" si="18"/>
        <v>45463</v>
      </c>
      <c r="I83" s="6">
        <f t="shared" si="19"/>
        <v>45464</v>
      </c>
      <c r="J83" s="18">
        <f t="shared" si="20"/>
        <v>45465</v>
      </c>
      <c r="K83" s="18">
        <f t="shared" si="21"/>
        <v>45466</v>
      </c>
    </row>
    <row r="84" spans="1:13" ht="18" customHeight="1" x14ac:dyDescent="0.25">
      <c r="A84" s="16">
        <f t="shared" si="14"/>
        <v>26</v>
      </c>
      <c r="C84" s="7" t="str">
        <f t="array" ref="C84">IF(SUM(1*(DAY(E84:K84)=1))&gt;0,K84,"")</f>
        <v/>
      </c>
      <c r="D84" s="2"/>
      <c r="E84" s="13">
        <f t="shared" si="15"/>
        <v>45467</v>
      </c>
      <c r="F84" s="6">
        <f t="shared" si="16"/>
        <v>45468</v>
      </c>
      <c r="G84" s="6">
        <f t="shared" si="17"/>
        <v>45469</v>
      </c>
      <c r="H84" s="6">
        <f t="shared" si="18"/>
        <v>45470</v>
      </c>
      <c r="I84" s="6">
        <f t="shared" si="19"/>
        <v>45471</v>
      </c>
      <c r="J84" s="18">
        <f t="shared" si="20"/>
        <v>45472</v>
      </c>
      <c r="K84" s="18">
        <f t="shared" si="21"/>
        <v>45473</v>
      </c>
    </row>
    <row r="85" spans="1:13" ht="18" customHeight="1" x14ac:dyDescent="0.25">
      <c r="A85" s="16">
        <f t="shared" ref="A85:A89" si="22">INT((E85-DATE(YEAR(E85-WEEKDAY(E85-1)+4),1,3)+WEEKDAY(DATE(YEAR(E85-WEEKDAY(E85-1)+4),1,3))+ 5)/7)</f>
        <v>27</v>
      </c>
      <c r="C85" s="7">
        <f t="array" ref="C85">IF(SUM(1*(DAY(E85:K85)=1))&gt;0,K85,"")</f>
        <v>45480</v>
      </c>
      <c r="D85" s="2"/>
      <c r="E85" s="13">
        <f t="shared" ref="E85:E89" si="23">K84+1</f>
        <v>45474</v>
      </c>
      <c r="F85" s="6">
        <f t="shared" ref="F85:F89" si="24">E85+1</f>
        <v>45475</v>
      </c>
      <c r="G85" s="6">
        <f t="shared" ref="G85:G89" si="25">F85+1</f>
        <v>45476</v>
      </c>
      <c r="H85" s="6">
        <f t="shared" ref="H85:H89" si="26">G85+1</f>
        <v>45477</v>
      </c>
      <c r="I85" s="6">
        <f t="shared" ref="I85:I89" si="27">H85+1</f>
        <v>45478</v>
      </c>
      <c r="J85" s="18">
        <f t="shared" ref="J85:J89" si="28">I85+1</f>
        <v>45479</v>
      </c>
      <c r="K85" s="18">
        <f t="shared" ref="K85:K89" si="29">J85+1</f>
        <v>45480</v>
      </c>
    </row>
    <row r="86" spans="1:13" ht="18" customHeight="1" x14ac:dyDescent="0.25">
      <c r="A86" s="16">
        <f t="shared" si="22"/>
        <v>28</v>
      </c>
      <c r="C86" s="7" t="str">
        <f t="array" ref="C86">IF(SUM(1*(DAY(E86:K86)=1))&gt;0,K86,"")</f>
        <v/>
      </c>
      <c r="D86" s="2"/>
      <c r="E86" s="13">
        <f t="shared" si="23"/>
        <v>45481</v>
      </c>
      <c r="F86" s="6">
        <f t="shared" si="24"/>
        <v>45482</v>
      </c>
      <c r="G86" s="6">
        <f t="shared" si="25"/>
        <v>45483</v>
      </c>
      <c r="H86" s="6">
        <f t="shared" si="26"/>
        <v>45484</v>
      </c>
      <c r="I86" s="6">
        <f t="shared" si="27"/>
        <v>45485</v>
      </c>
      <c r="J86" s="18">
        <f t="shared" si="28"/>
        <v>45486</v>
      </c>
      <c r="K86" s="18">
        <f t="shared" si="29"/>
        <v>45487</v>
      </c>
    </row>
    <row r="87" spans="1:13" ht="18" customHeight="1" x14ac:dyDescent="0.25">
      <c r="A87" s="16">
        <f t="shared" si="22"/>
        <v>29</v>
      </c>
      <c r="C87" s="7" t="str">
        <f t="array" ref="C87">IF(SUM(1*(DAY(E87:K87)=1))&gt;0,K87,"")</f>
        <v/>
      </c>
      <c r="D87" s="2"/>
      <c r="E87" s="13">
        <f t="shared" si="23"/>
        <v>45488</v>
      </c>
      <c r="F87" s="6">
        <f t="shared" si="24"/>
        <v>45489</v>
      </c>
      <c r="G87" s="6">
        <f t="shared" si="25"/>
        <v>45490</v>
      </c>
      <c r="H87" s="6">
        <f t="shared" si="26"/>
        <v>45491</v>
      </c>
      <c r="I87" s="6">
        <f t="shared" si="27"/>
        <v>45492</v>
      </c>
      <c r="J87" s="18">
        <f t="shared" si="28"/>
        <v>45493</v>
      </c>
      <c r="K87" s="18">
        <f t="shared" si="29"/>
        <v>45494</v>
      </c>
    </row>
    <row r="88" spans="1:13" ht="18" customHeight="1" x14ac:dyDescent="0.25">
      <c r="A88" s="16">
        <f t="shared" si="22"/>
        <v>30</v>
      </c>
      <c r="C88" s="7" t="str">
        <f t="array" ref="C88">IF(SUM(1*(DAY(E88:K88)=1))&gt;0,K88,"")</f>
        <v/>
      </c>
      <c r="D88" s="2"/>
      <c r="E88" s="13">
        <f t="shared" si="23"/>
        <v>45495</v>
      </c>
      <c r="F88" s="6">
        <f t="shared" si="24"/>
        <v>45496</v>
      </c>
      <c r="G88" s="6">
        <f t="shared" si="25"/>
        <v>45497</v>
      </c>
      <c r="H88" s="6">
        <f t="shared" si="26"/>
        <v>45498</v>
      </c>
      <c r="I88" s="6">
        <f t="shared" si="27"/>
        <v>45499</v>
      </c>
      <c r="J88" s="18">
        <f t="shared" si="28"/>
        <v>45500</v>
      </c>
      <c r="K88" s="18">
        <f t="shared" si="29"/>
        <v>45501</v>
      </c>
    </row>
    <row r="89" spans="1:13" ht="18" customHeight="1" x14ac:dyDescent="0.25">
      <c r="A89" s="16">
        <f t="shared" si="22"/>
        <v>31</v>
      </c>
      <c r="C89" s="7">
        <f t="array" ref="C89">IF(SUM(1*(DAY(E89:K89)=1))&gt;0,K89,"")</f>
        <v>45508</v>
      </c>
      <c r="D89" s="2"/>
      <c r="E89" s="13">
        <f t="shared" si="23"/>
        <v>45502</v>
      </c>
      <c r="F89" s="6">
        <f t="shared" si="24"/>
        <v>45503</v>
      </c>
      <c r="G89" s="6">
        <f t="shared" si="25"/>
        <v>45504</v>
      </c>
      <c r="H89" s="6">
        <f t="shared" si="26"/>
        <v>45505</v>
      </c>
      <c r="I89" s="6">
        <f t="shared" si="27"/>
        <v>45506</v>
      </c>
      <c r="J89" s="18">
        <f t="shared" si="28"/>
        <v>45507</v>
      </c>
      <c r="K89" s="18">
        <f t="shared" si="29"/>
        <v>45508</v>
      </c>
    </row>
    <row r="90" spans="1:13" ht="18" customHeight="1" x14ac:dyDescent="0.25">
      <c r="C90" s="7"/>
    </row>
    <row r="91" spans="1:13" ht="18" customHeight="1" x14ac:dyDescent="0.25">
      <c r="A91" s="56" t="s">
        <v>39</v>
      </c>
      <c r="B91" s="57"/>
      <c r="C91" s="57"/>
      <c r="D91" s="57"/>
      <c r="E91" s="57"/>
      <c r="F91" s="57"/>
      <c r="G91" s="57"/>
      <c r="H91" s="57"/>
      <c r="I91" s="57"/>
      <c r="J91" s="57"/>
      <c r="K91" s="57"/>
    </row>
    <row r="96" spans="1:13" s="1" customFormat="1" x14ac:dyDescent="0.25">
      <c r="A96"/>
      <c r="B96"/>
      <c r="C96" s="5"/>
      <c r="D96"/>
      <c r="L96"/>
      <c r="M96"/>
    </row>
    <row r="97" spans="1:13" s="1" customFormat="1" x14ac:dyDescent="0.25">
      <c r="A97"/>
      <c r="B97"/>
      <c r="C97" s="5"/>
      <c r="D97"/>
      <c r="L97"/>
      <c r="M97"/>
    </row>
    <row r="98" spans="1:13" s="1" customFormat="1" x14ac:dyDescent="0.25">
      <c r="A98"/>
      <c r="B98"/>
      <c r="C98" s="5"/>
      <c r="D98"/>
      <c r="L98"/>
      <c r="M98"/>
    </row>
    <row r="99" spans="1:13" s="1" customFormat="1" x14ac:dyDescent="0.25">
      <c r="A99"/>
      <c r="B99"/>
      <c r="C99" s="5"/>
      <c r="D99"/>
      <c r="L99"/>
      <c r="M99"/>
    </row>
    <row r="100" spans="1:13" s="1" customFormat="1" x14ac:dyDescent="0.25">
      <c r="A100"/>
      <c r="B100"/>
      <c r="C100" s="5"/>
      <c r="D100"/>
      <c r="L100"/>
      <c r="M100"/>
    </row>
    <row r="101" spans="1:13" s="1" customFormat="1" x14ac:dyDescent="0.25">
      <c r="A101"/>
      <c r="B101"/>
      <c r="C101" s="5"/>
      <c r="D101"/>
      <c r="L101"/>
      <c r="M101"/>
    </row>
    <row r="102" spans="1:13" s="1" customFormat="1" x14ac:dyDescent="0.25">
      <c r="A102"/>
      <c r="B102"/>
      <c r="C102" s="5"/>
      <c r="D102"/>
      <c r="L102"/>
      <c r="M102"/>
    </row>
    <row r="103" spans="1:13" s="1" customFormat="1" x14ac:dyDescent="0.25">
      <c r="A103"/>
      <c r="B103"/>
      <c r="C103" s="5"/>
      <c r="D103"/>
      <c r="L103"/>
      <c r="M103"/>
    </row>
    <row r="104" spans="1:13" s="1" customFormat="1" x14ac:dyDescent="0.25">
      <c r="A104"/>
      <c r="B104"/>
      <c r="C104" s="5"/>
      <c r="D104"/>
      <c r="L104"/>
      <c r="M104"/>
    </row>
    <row r="105" spans="1:13" s="1" customFormat="1" x14ac:dyDescent="0.25">
      <c r="A105"/>
      <c r="B105"/>
      <c r="C105" s="5"/>
      <c r="D105"/>
      <c r="L105"/>
      <c r="M105"/>
    </row>
    <row r="106" spans="1:13" s="1" customFormat="1" x14ac:dyDescent="0.25">
      <c r="A106"/>
      <c r="B106"/>
      <c r="C106" s="5"/>
      <c r="D106"/>
      <c r="L106"/>
      <c r="M106"/>
    </row>
    <row r="107" spans="1:13" s="1" customFormat="1" x14ac:dyDescent="0.25">
      <c r="A107"/>
      <c r="B107"/>
      <c r="C107" s="5"/>
      <c r="D107"/>
      <c r="L107"/>
      <c r="M107"/>
    </row>
    <row r="108" spans="1:13" s="1" customFormat="1" x14ac:dyDescent="0.25">
      <c r="A108"/>
      <c r="B108"/>
      <c r="C108" s="5"/>
      <c r="D108"/>
      <c r="L108"/>
      <c r="M108"/>
    </row>
    <row r="109" spans="1:13" s="1" customFormat="1" x14ac:dyDescent="0.25">
      <c r="A109"/>
      <c r="B109"/>
      <c r="C109" s="5"/>
      <c r="D109"/>
      <c r="L109"/>
      <c r="M109"/>
    </row>
    <row r="110" spans="1:13" s="1" customFormat="1" x14ac:dyDescent="0.25">
      <c r="A110"/>
      <c r="B110"/>
      <c r="C110" s="5"/>
      <c r="D110"/>
      <c r="L110"/>
      <c r="M110"/>
    </row>
    <row r="111" spans="1:13" s="1" customFormat="1" x14ac:dyDescent="0.25">
      <c r="A111"/>
      <c r="B111"/>
      <c r="C111" s="5"/>
      <c r="D111"/>
      <c r="L111"/>
      <c r="M111"/>
    </row>
    <row r="112" spans="1:13" s="1" customFormat="1" x14ac:dyDescent="0.25">
      <c r="A112"/>
      <c r="B112"/>
      <c r="C112" s="5"/>
      <c r="D112"/>
      <c r="L112"/>
      <c r="M112"/>
    </row>
    <row r="113" spans="1:13" s="1" customFormat="1" x14ac:dyDescent="0.25">
      <c r="A113"/>
      <c r="B113"/>
      <c r="C113" s="5"/>
      <c r="D113"/>
      <c r="L113"/>
      <c r="M113"/>
    </row>
    <row r="114" spans="1:13" s="1" customFormat="1" x14ac:dyDescent="0.25">
      <c r="A114"/>
      <c r="B114"/>
      <c r="C114" s="5"/>
      <c r="D114"/>
      <c r="L114"/>
      <c r="M114"/>
    </row>
    <row r="115" spans="1:13" s="1" customFormat="1" x14ac:dyDescent="0.25">
      <c r="A115"/>
      <c r="B115"/>
      <c r="C115" s="5"/>
      <c r="D115"/>
      <c r="L115"/>
      <c r="M115"/>
    </row>
    <row r="116" spans="1:13" s="1" customFormat="1" x14ac:dyDescent="0.25">
      <c r="A116"/>
      <c r="B116"/>
      <c r="C116" s="5"/>
      <c r="D116"/>
      <c r="L116"/>
      <c r="M116"/>
    </row>
    <row r="117" spans="1:13" s="1" customFormat="1" x14ac:dyDescent="0.25">
      <c r="A117"/>
      <c r="B117"/>
      <c r="C117" s="5"/>
      <c r="D117"/>
      <c r="L117"/>
      <c r="M117"/>
    </row>
    <row r="118" spans="1:13" s="1" customFormat="1" x14ac:dyDescent="0.25">
      <c r="A118"/>
      <c r="B118"/>
      <c r="C118" s="5"/>
      <c r="D118"/>
      <c r="L118"/>
      <c r="M118"/>
    </row>
    <row r="119" spans="1:13" s="1" customFormat="1" x14ac:dyDescent="0.25">
      <c r="A119"/>
      <c r="B119"/>
      <c r="C119" s="5"/>
      <c r="D119"/>
      <c r="L119"/>
      <c r="M119"/>
    </row>
    <row r="120" spans="1:13" s="1" customFormat="1" x14ac:dyDescent="0.25">
      <c r="A120"/>
      <c r="B120"/>
      <c r="C120" s="5"/>
      <c r="D120"/>
      <c r="L120"/>
      <c r="M120"/>
    </row>
    <row r="121" spans="1:13" s="1" customFormat="1" x14ac:dyDescent="0.25">
      <c r="A121"/>
      <c r="B121"/>
      <c r="C121" s="5"/>
      <c r="D121"/>
      <c r="L121"/>
      <c r="M121"/>
    </row>
    <row r="122" spans="1:13" s="1" customFormat="1" x14ac:dyDescent="0.25">
      <c r="A122"/>
      <c r="B122"/>
      <c r="C122" s="5"/>
      <c r="D122"/>
      <c r="L122"/>
      <c r="M122"/>
    </row>
    <row r="123" spans="1:13" s="1" customFormat="1" x14ac:dyDescent="0.25">
      <c r="A123"/>
      <c r="B123"/>
      <c r="C123" s="5"/>
      <c r="D123"/>
      <c r="L123"/>
      <c r="M123"/>
    </row>
    <row r="124" spans="1:13" s="1" customFormat="1" x14ac:dyDescent="0.25">
      <c r="A124"/>
      <c r="B124"/>
      <c r="C124" s="5"/>
      <c r="D124"/>
      <c r="L124"/>
      <c r="M124"/>
    </row>
    <row r="125" spans="1:13" s="1" customFormat="1" x14ac:dyDescent="0.25">
      <c r="A125"/>
      <c r="B125"/>
      <c r="C125" s="5"/>
      <c r="D125"/>
      <c r="L125"/>
      <c r="M125"/>
    </row>
    <row r="126" spans="1:13" s="1" customFormat="1" x14ac:dyDescent="0.25">
      <c r="A126"/>
      <c r="B126"/>
      <c r="C126" s="5"/>
      <c r="D126"/>
      <c r="L126"/>
      <c r="M126"/>
    </row>
    <row r="127" spans="1:13" s="1" customFormat="1" x14ac:dyDescent="0.25">
      <c r="A127"/>
      <c r="B127"/>
      <c r="C127" s="5"/>
      <c r="D127"/>
      <c r="L127"/>
      <c r="M127"/>
    </row>
    <row r="128" spans="1:13" s="1" customFormat="1" x14ac:dyDescent="0.25">
      <c r="A128"/>
      <c r="B128"/>
      <c r="C128" s="5"/>
      <c r="D128"/>
      <c r="L128"/>
      <c r="M128"/>
    </row>
    <row r="129" spans="1:13" s="1" customFormat="1" x14ac:dyDescent="0.25">
      <c r="A129"/>
      <c r="B129"/>
      <c r="C129" s="5"/>
      <c r="D129"/>
      <c r="L129"/>
      <c r="M129"/>
    </row>
    <row r="130" spans="1:13" s="1" customFormat="1" x14ac:dyDescent="0.25">
      <c r="A130"/>
      <c r="B130"/>
      <c r="C130" s="5"/>
      <c r="D130"/>
      <c r="L130"/>
      <c r="M130"/>
    </row>
    <row r="131" spans="1:13" s="1" customFormat="1" x14ac:dyDescent="0.25">
      <c r="A131"/>
      <c r="B131"/>
      <c r="C131" s="5"/>
      <c r="D131"/>
      <c r="L131"/>
      <c r="M131"/>
    </row>
    <row r="132" spans="1:13" s="1" customFormat="1" x14ac:dyDescent="0.25">
      <c r="A132"/>
      <c r="B132"/>
      <c r="C132" s="5"/>
      <c r="D132"/>
      <c r="L132"/>
      <c r="M132"/>
    </row>
    <row r="133" spans="1:13" s="1" customFormat="1" x14ac:dyDescent="0.25">
      <c r="A133"/>
      <c r="B133"/>
      <c r="C133" s="5"/>
      <c r="D133"/>
      <c r="L133"/>
      <c r="M133"/>
    </row>
    <row r="134" spans="1:13" s="1" customFormat="1" x14ac:dyDescent="0.25">
      <c r="A134"/>
      <c r="B134"/>
      <c r="C134" s="5"/>
      <c r="D134"/>
      <c r="L134"/>
      <c r="M134"/>
    </row>
    <row r="135" spans="1:13" s="1" customFormat="1" x14ac:dyDescent="0.25">
      <c r="A135"/>
      <c r="B135"/>
      <c r="C135" s="5"/>
      <c r="D135"/>
      <c r="L135"/>
      <c r="M135"/>
    </row>
    <row r="136" spans="1:13" s="1" customFormat="1" x14ac:dyDescent="0.25">
      <c r="A136"/>
      <c r="B136"/>
      <c r="C136" s="5"/>
      <c r="D136"/>
      <c r="L136"/>
      <c r="M136"/>
    </row>
    <row r="137" spans="1:13" s="1" customFormat="1" x14ac:dyDescent="0.25">
      <c r="A137"/>
      <c r="B137"/>
      <c r="C137" s="5"/>
      <c r="D137"/>
      <c r="L137"/>
      <c r="M137"/>
    </row>
    <row r="138" spans="1:13" s="1" customFormat="1" x14ac:dyDescent="0.25">
      <c r="A138"/>
      <c r="B138"/>
      <c r="C138" s="5"/>
      <c r="D138"/>
      <c r="L138"/>
      <c r="M138"/>
    </row>
    <row r="139" spans="1:13" s="1" customFormat="1" x14ac:dyDescent="0.25">
      <c r="A139"/>
      <c r="B139"/>
      <c r="C139" s="5"/>
      <c r="D139"/>
      <c r="L139"/>
      <c r="M139"/>
    </row>
    <row r="140" spans="1:13" s="1" customFormat="1" x14ac:dyDescent="0.25">
      <c r="A140"/>
      <c r="B140"/>
      <c r="C140" s="5"/>
      <c r="D140"/>
      <c r="L140"/>
      <c r="M140"/>
    </row>
    <row r="141" spans="1:13" s="1" customFormat="1" x14ac:dyDescent="0.25">
      <c r="A141"/>
      <c r="B141"/>
      <c r="C141" s="5"/>
      <c r="D141"/>
      <c r="L141"/>
      <c r="M141"/>
    </row>
    <row r="142" spans="1:13" s="1" customFormat="1" x14ac:dyDescent="0.25">
      <c r="A142"/>
      <c r="B142"/>
      <c r="C142" s="5"/>
      <c r="D142"/>
      <c r="L142"/>
      <c r="M142"/>
    </row>
    <row r="143" spans="1:13" s="1" customFormat="1" x14ac:dyDescent="0.25">
      <c r="A143"/>
      <c r="B143"/>
      <c r="C143" s="5"/>
      <c r="D143"/>
      <c r="L143"/>
      <c r="M143"/>
    </row>
    <row r="144" spans="1:13" s="1" customFormat="1" x14ac:dyDescent="0.25">
      <c r="A144"/>
      <c r="B144"/>
      <c r="C144" s="5"/>
      <c r="D144"/>
      <c r="L144"/>
      <c r="M144"/>
    </row>
    <row r="145" spans="1:13" s="1" customFormat="1" x14ac:dyDescent="0.25">
      <c r="A145"/>
      <c r="B145"/>
      <c r="C145" s="5"/>
      <c r="D145"/>
      <c r="L145"/>
      <c r="M145"/>
    </row>
    <row r="146" spans="1:13" s="1" customFormat="1" x14ac:dyDescent="0.25">
      <c r="A146"/>
      <c r="B146"/>
      <c r="C146" s="5"/>
      <c r="D146"/>
      <c r="L146"/>
      <c r="M146"/>
    </row>
    <row r="147" spans="1:13" s="1" customFormat="1" x14ac:dyDescent="0.25">
      <c r="A147"/>
      <c r="B147"/>
      <c r="C147" s="5"/>
      <c r="D147"/>
      <c r="L147"/>
      <c r="M147"/>
    </row>
    <row r="148" spans="1:13" s="1" customFormat="1" x14ac:dyDescent="0.25">
      <c r="A148"/>
      <c r="B148"/>
      <c r="C148" s="5"/>
      <c r="D148"/>
      <c r="L148"/>
      <c r="M148"/>
    </row>
    <row r="149" spans="1:13" s="1" customFormat="1" x14ac:dyDescent="0.25">
      <c r="A149"/>
      <c r="B149"/>
      <c r="C149" s="5"/>
      <c r="D149"/>
      <c r="L149"/>
      <c r="M149"/>
    </row>
    <row r="150" spans="1:13" s="1" customFormat="1" x14ac:dyDescent="0.25">
      <c r="A150"/>
      <c r="B150"/>
      <c r="C150" s="5"/>
      <c r="D150"/>
      <c r="L150"/>
      <c r="M150"/>
    </row>
    <row r="151" spans="1:13" s="1" customFormat="1" x14ac:dyDescent="0.25">
      <c r="A151"/>
      <c r="B151"/>
      <c r="C151" s="5"/>
      <c r="D151"/>
      <c r="L151"/>
      <c r="M151"/>
    </row>
    <row r="152" spans="1:13" s="1" customFormat="1" x14ac:dyDescent="0.25">
      <c r="A152"/>
      <c r="B152"/>
      <c r="C152" s="5"/>
      <c r="D152"/>
      <c r="L152"/>
      <c r="M152"/>
    </row>
    <row r="153" spans="1:13" s="1" customFormat="1" x14ac:dyDescent="0.25">
      <c r="A153"/>
      <c r="B153"/>
      <c r="C153" s="5"/>
      <c r="D153"/>
      <c r="L153"/>
      <c r="M153"/>
    </row>
    <row r="154" spans="1:13" s="1" customFormat="1" x14ac:dyDescent="0.25">
      <c r="A154"/>
      <c r="B154"/>
      <c r="C154" s="5"/>
      <c r="D154"/>
      <c r="L154"/>
      <c r="M154"/>
    </row>
    <row r="155" spans="1:13" s="1" customFormat="1" x14ac:dyDescent="0.25">
      <c r="A155"/>
      <c r="B155"/>
      <c r="C155" s="5"/>
      <c r="D155"/>
      <c r="L155"/>
      <c r="M155"/>
    </row>
    <row r="156" spans="1:13" s="1" customFormat="1" x14ac:dyDescent="0.25">
      <c r="A156"/>
      <c r="B156"/>
      <c r="C156" s="5"/>
      <c r="D156"/>
      <c r="L156"/>
      <c r="M156"/>
    </row>
    <row r="157" spans="1:13" s="1" customFormat="1" x14ac:dyDescent="0.25">
      <c r="A157"/>
      <c r="B157"/>
      <c r="C157" s="5"/>
      <c r="D157"/>
      <c r="L157"/>
      <c r="M157"/>
    </row>
    <row r="158" spans="1:13" s="1" customFormat="1" x14ac:dyDescent="0.25">
      <c r="A158"/>
      <c r="B158"/>
      <c r="C158" s="5"/>
      <c r="D158"/>
      <c r="L158"/>
      <c r="M158"/>
    </row>
    <row r="159" spans="1:13" s="1" customFormat="1" x14ac:dyDescent="0.25">
      <c r="A159"/>
      <c r="B159"/>
      <c r="C159" s="5"/>
      <c r="D159"/>
      <c r="L159"/>
      <c r="M159"/>
    </row>
    <row r="160" spans="1:13" s="1" customFormat="1" x14ac:dyDescent="0.25">
      <c r="A160"/>
      <c r="B160"/>
      <c r="C160" s="5"/>
      <c r="D160"/>
      <c r="L160"/>
      <c r="M160"/>
    </row>
    <row r="161" spans="1:13" s="1" customFormat="1" x14ac:dyDescent="0.25">
      <c r="A161"/>
      <c r="B161"/>
      <c r="C161" s="5"/>
      <c r="D161"/>
      <c r="L161"/>
      <c r="M161"/>
    </row>
    <row r="162" spans="1:13" s="1" customFormat="1" x14ac:dyDescent="0.25">
      <c r="A162"/>
      <c r="B162"/>
      <c r="C162" s="5"/>
      <c r="D162"/>
      <c r="L162"/>
      <c r="M162"/>
    </row>
    <row r="163" spans="1:13" s="1" customFormat="1" x14ac:dyDescent="0.25">
      <c r="A163"/>
      <c r="B163"/>
      <c r="C163" s="5"/>
      <c r="D163"/>
      <c r="L163"/>
      <c r="M163"/>
    </row>
    <row r="164" spans="1:13" s="1" customFormat="1" x14ac:dyDescent="0.25">
      <c r="A164"/>
      <c r="B164"/>
      <c r="C164" s="5"/>
      <c r="D164"/>
      <c r="L164"/>
      <c r="M164"/>
    </row>
    <row r="165" spans="1:13" s="1" customFormat="1" x14ac:dyDescent="0.25">
      <c r="A165"/>
      <c r="B165"/>
      <c r="C165" s="5"/>
      <c r="D165"/>
      <c r="L165"/>
      <c r="M165"/>
    </row>
    <row r="166" spans="1:13" s="1" customFormat="1" x14ac:dyDescent="0.25">
      <c r="A166"/>
      <c r="B166"/>
      <c r="C166" s="5"/>
      <c r="D166"/>
      <c r="L166"/>
      <c r="M166"/>
    </row>
    <row r="167" spans="1:13" s="1" customFormat="1" x14ac:dyDescent="0.25">
      <c r="A167"/>
      <c r="B167"/>
      <c r="C167" s="5"/>
      <c r="D167"/>
      <c r="L167"/>
      <c r="M167"/>
    </row>
    <row r="168" spans="1:13" s="1" customFormat="1" x14ac:dyDescent="0.25">
      <c r="A168"/>
      <c r="B168"/>
      <c r="C168" s="5"/>
      <c r="D168"/>
      <c r="L168"/>
      <c r="M168"/>
    </row>
    <row r="169" spans="1:13" s="1" customFormat="1" x14ac:dyDescent="0.25">
      <c r="A169"/>
      <c r="B169"/>
      <c r="C169" s="5"/>
      <c r="D169"/>
      <c r="L169"/>
      <c r="M169"/>
    </row>
    <row r="170" spans="1:13" s="1" customFormat="1" x14ac:dyDescent="0.25">
      <c r="A170"/>
      <c r="B170"/>
      <c r="C170" s="5"/>
      <c r="D170"/>
      <c r="L170"/>
      <c r="M170"/>
    </row>
    <row r="171" spans="1:13" s="1" customFormat="1" x14ac:dyDescent="0.25">
      <c r="A171"/>
      <c r="B171"/>
      <c r="C171" s="5"/>
      <c r="D171"/>
      <c r="L171"/>
      <c r="M171"/>
    </row>
    <row r="172" spans="1:13" s="1" customFormat="1" x14ac:dyDescent="0.25">
      <c r="A172"/>
      <c r="B172"/>
      <c r="C172" s="5"/>
      <c r="D172"/>
      <c r="L172"/>
      <c r="M172"/>
    </row>
    <row r="173" spans="1:13" s="1" customFormat="1" x14ac:dyDescent="0.25">
      <c r="A173"/>
      <c r="B173"/>
      <c r="C173" s="5"/>
      <c r="D173"/>
      <c r="L173"/>
      <c r="M173"/>
    </row>
    <row r="174" spans="1:13" s="1" customFormat="1" x14ac:dyDescent="0.25">
      <c r="A174"/>
      <c r="B174"/>
      <c r="C174" s="5"/>
      <c r="D174"/>
      <c r="L174"/>
      <c r="M174"/>
    </row>
    <row r="175" spans="1:13" s="1" customFormat="1" x14ac:dyDescent="0.25">
      <c r="A175"/>
      <c r="B175"/>
      <c r="C175" s="5"/>
      <c r="D175"/>
      <c r="L175"/>
      <c r="M175"/>
    </row>
    <row r="176" spans="1:13" s="1" customFormat="1" x14ac:dyDescent="0.25">
      <c r="A176"/>
      <c r="B176"/>
      <c r="C176" s="5"/>
      <c r="D176"/>
      <c r="L176"/>
      <c r="M176"/>
    </row>
    <row r="177" spans="1:13" s="1" customFormat="1" x14ac:dyDescent="0.25">
      <c r="A177"/>
      <c r="B177"/>
      <c r="C177" s="5"/>
      <c r="D177"/>
      <c r="L177"/>
      <c r="M177"/>
    </row>
    <row r="178" spans="1:13" s="1" customFormat="1" x14ac:dyDescent="0.25">
      <c r="A178"/>
      <c r="B178"/>
      <c r="C178" s="5"/>
      <c r="D178"/>
      <c r="L178"/>
      <c r="M178"/>
    </row>
    <row r="179" spans="1:13" s="1" customFormat="1" x14ac:dyDescent="0.25">
      <c r="A179"/>
      <c r="B179"/>
      <c r="C179" s="5"/>
      <c r="D179"/>
      <c r="L179"/>
      <c r="M179"/>
    </row>
    <row r="180" spans="1:13" s="1" customFormat="1" x14ac:dyDescent="0.25">
      <c r="A180"/>
      <c r="B180"/>
      <c r="C180" s="5"/>
      <c r="D180"/>
      <c r="L180"/>
      <c r="M180"/>
    </row>
    <row r="181" spans="1:13" s="1" customFormat="1" x14ac:dyDescent="0.25">
      <c r="A181"/>
      <c r="B181"/>
      <c r="C181" s="5"/>
      <c r="D181"/>
      <c r="L181"/>
      <c r="M181"/>
    </row>
    <row r="182" spans="1:13" s="1" customFormat="1" x14ac:dyDescent="0.25">
      <c r="A182"/>
      <c r="B182"/>
      <c r="C182" s="5"/>
      <c r="D182"/>
      <c r="L182"/>
      <c r="M182"/>
    </row>
    <row r="183" spans="1:13" s="1" customFormat="1" x14ac:dyDescent="0.25">
      <c r="A183"/>
      <c r="B183"/>
      <c r="C183" s="5"/>
      <c r="D183"/>
      <c r="L183"/>
      <c r="M183"/>
    </row>
    <row r="184" spans="1:13" s="1" customFormat="1" x14ac:dyDescent="0.25">
      <c r="A184"/>
      <c r="B184"/>
      <c r="C184" s="5"/>
      <c r="D184"/>
      <c r="L184"/>
      <c r="M184"/>
    </row>
    <row r="185" spans="1:13" s="1" customFormat="1" x14ac:dyDescent="0.25">
      <c r="A185"/>
      <c r="B185"/>
      <c r="C185" s="5"/>
      <c r="D185"/>
      <c r="L185"/>
      <c r="M185"/>
    </row>
    <row r="186" spans="1:13" s="1" customFormat="1" x14ac:dyDescent="0.25">
      <c r="A186"/>
      <c r="B186"/>
      <c r="C186" s="5"/>
      <c r="D186"/>
      <c r="L186"/>
      <c r="M186"/>
    </row>
    <row r="187" spans="1:13" s="1" customFormat="1" x14ac:dyDescent="0.25">
      <c r="A187"/>
      <c r="B187"/>
      <c r="C187" s="5"/>
      <c r="D187"/>
      <c r="L187"/>
      <c r="M187"/>
    </row>
    <row r="188" spans="1:13" s="1" customFormat="1" x14ac:dyDescent="0.25">
      <c r="A188"/>
      <c r="B188"/>
      <c r="C188" s="5"/>
      <c r="D188"/>
      <c r="L188"/>
      <c r="M188"/>
    </row>
    <row r="189" spans="1:13" s="1" customFormat="1" x14ac:dyDescent="0.25">
      <c r="A189"/>
      <c r="B189"/>
      <c r="C189" s="5"/>
      <c r="D189"/>
      <c r="L189"/>
      <c r="M189"/>
    </row>
    <row r="190" spans="1:13" s="1" customFormat="1" x14ac:dyDescent="0.25">
      <c r="A190"/>
      <c r="B190"/>
      <c r="C190" s="5"/>
      <c r="D190"/>
      <c r="L190"/>
      <c r="M190"/>
    </row>
    <row r="191" spans="1:13" s="1" customFormat="1" x14ac:dyDescent="0.25">
      <c r="A191"/>
      <c r="B191"/>
      <c r="C191" s="5"/>
      <c r="D191"/>
      <c r="L191"/>
      <c r="M191"/>
    </row>
    <row r="192" spans="1:13" s="1" customFormat="1" x14ac:dyDescent="0.25">
      <c r="A192"/>
      <c r="B192"/>
      <c r="C192" s="5"/>
      <c r="D192"/>
      <c r="L192"/>
      <c r="M192"/>
    </row>
    <row r="193" spans="1:13" s="1" customFormat="1" x14ac:dyDescent="0.25">
      <c r="A193"/>
      <c r="B193"/>
      <c r="C193" s="5"/>
      <c r="D193"/>
      <c r="L193"/>
      <c r="M193"/>
    </row>
    <row r="194" spans="1:13" s="1" customFormat="1" x14ac:dyDescent="0.25">
      <c r="A194"/>
      <c r="B194"/>
      <c r="C194" s="5"/>
      <c r="D194"/>
      <c r="L194"/>
      <c r="M194"/>
    </row>
    <row r="195" spans="1:13" s="1" customFormat="1" x14ac:dyDescent="0.25">
      <c r="A195"/>
      <c r="B195"/>
      <c r="C195" s="5"/>
      <c r="D195"/>
      <c r="L195"/>
      <c r="M195"/>
    </row>
    <row r="196" spans="1:13" s="1" customFormat="1" x14ac:dyDescent="0.25">
      <c r="A196"/>
      <c r="B196"/>
      <c r="C196" s="5"/>
      <c r="D196"/>
      <c r="L196"/>
      <c r="M196"/>
    </row>
    <row r="197" spans="1:13" s="1" customFormat="1" x14ac:dyDescent="0.25">
      <c r="A197"/>
      <c r="B197"/>
      <c r="C197" s="5"/>
      <c r="D197"/>
      <c r="L197"/>
      <c r="M197"/>
    </row>
    <row r="198" spans="1:13" s="1" customFormat="1" x14ac:dyDescent="0.25">
      <c r="A198"/>
      <c r="B198"/>
      <c r="C198" s="5"/>
      <c r="D198"/>
      <c r="L198"/>
      <c r="M198"/>
    </row>
    <row r="199" spans="1:13" s="1" customFormat="1" x14ac:dyDescent="0.25">
      <c r="A199"/>
      <c r="B199"/>
      <c r="C199" s="5"/>
      <c r="D199"/>
      <c r="L199"/>
      <c r="M199"/>
    </row>
    <row r="200" spans="1:13" s="1" customFormat="1" x14ac:dyDescent="0.25">
      <c r="A200"/>
      <c r="B200"/>
      <c r="C200" s="5"/>
      <c r="D200"/>
      <c r="L200"/>
      <c r="M200"/>
    </row>
    <row r="201" spans="1:13" s="1" customFormat="1" x14ac:dyDescent="0.25">
      <c r="A201"/>
      <c r="B201"/>
      <c r="C201" s="5"/>
      <c r="D201"/>
      <c r="L201"/>
      <c r="M201"/>
    </row>
    <row r="202" spans="1:13" s="1" customFormat="1" x14ac:dyDescent="0.25">
      <c r="A202"/>
      <c r="B202"/>
      <c r="C202" s="5"/>
      <c r="D202"/>
      <c r="L202"/>
      <c r="M202"/>
    </row>
    <row r="203" spans="1:13" s="1" customFormat="1" x14ac:dyDescent="0.25">
      <c r="A203"/>
      <c r="B203"/>
      <c r="C203" s="5"/>
      <c r="D203"/>
      <c r="L203"/>
      <c r="M203"/>
    </row>
    <row r="204" spans="1:13" s="1" customFormat="1" x14ac:dyDescent="0.25">
      <c r="A204"/>
      <c r="B204"/>
      <c r="C204" s="5"/>
      <c r="D204"/>
      <c r="L204"/>
      <c r="M204"/>
    </row>
    <row r="205" spans="1:13" s="1" customFormat="1" x14ac:dyDescent="0.25">
      <c r="A205"/>
      <c r="B205"/>
      <c r="C205" s="5"/>
      <c r="D205"/>
      <c r="L205"/>
      <c r="M205"/>
    </row>
    <row r="206" spans="1:13" s="1" customFormat="1" x14ac:dyDescent="0.25">
      <c r="A206"/>
      <c r="B206"/>
      <c r="C206" s="5"/>
      <c r="D206"/>
      <c r="L206"/>
      <c r="M206"/>
    </row>
    <row r="207" spans="1:13" s="1" customFormat="1" x14ac:dyDescent="0.25">
      <c r="A207"/>
      <c r="B207"/>
      <c r="C207" s="5"/>
      <c r="D207"/>
      <c r="L207"/>
      <c r="M207"/>
    </row>
    <row r="208" spans="1:13" s="1" customFormat="1" x14ac:dyDescent="0.25">
      <c r="A208"/>
      <c r="B208"/>
      <c r="C208" s="5"/>
      <c r="D208"/>
      <c r="L208"/>
      <c r="M208"/>
    </row>
    <row r="209" spans="1:13" s="1" customFormat="1" x14ac:dyDescent="0.25">
      <c r="A209"/>
      <c r="B209"/>
      <c r="C209" s="5"/>
      <c r="D209"/>
      <c r="L209"/>
      <c r="M209"/>
    </row>
    <row r="210" spans="1:13" s="1" customFormat="1" x14ac:dyDescent="0.25">
      <c r="A210"/>
      <c r="B210"/>
      <c r="C210" s="5"/>
      <c r="D210"/>
      <c r="L210"/>
      <c r="M210"/>
    </row>
    <row r="211" spans="1:13" s="1" customFormat="1" x14ac:dyDescent="0.25">
      <c r="A211"/>
      <c r="B211"/>
      <c r="C211" s="5"/>
      <c r="D211"/>
      <c r="L211"/>
      <c r="M211"/>
    </row>
    <row r="212" spans="1:13" s="1" customFormat="1" x14ac:dyDescent="0.25">
      <c r="A212"/>
      <c r="B212"/>
      <c r="C212" s="5"/>
      <c r="D212"/>
      <c r="L212"/>
      <c r="M212"/>
    </row>
    <row r="213" spans="1:13" s="1" customFormat="1" x14ac:dyDescent="0.25">
      <c r="A213"/>
      <c r="B213"/>
      <c r="C213" s="5"/>
      <c r="D213"/>
      <c r="L213"/>
      <c r="M213"/>
    </row>
    <row r="214" spans="1:13" s="1" customFormat="1" x14ac:dyDescent="0.25">
      <c r="A214"/>
      <c r="B214"/>
      <c r="C214" s="5"/>
      <c r="D214"/>
      <c r="L214"/>
      <c r="M214"/>
    </row>
    <row r="215" spans="1:13" s="1" customFormat="1" x14ac:dyDescent="0.25">
      <c r="A215"/>
      <c r="B215"/>
      <c r="C215" s="5"/>
      <c r="D215"/>
      <c r="L215"/>
      <c r="M215"/>
    </row>
    <row r="216" spans="1:13" s="1" customFormat="1" x14ac:dyDescent="0.25">
      <c r="A216"/>
      <c r="B216"/>
      <c r="C216" s="5"/>
      <c r="D216"/>
      <c r="L216"/>
      <c r="M216"/>
    </row>
    <row r="217" spans="1:13" s="1" customFormat="1" x14ac:dyDescent="0.25">
      <c r="A217"/>
      <c r="B217"/>
      <c r="C217" s="5"/>
      <c r="D217"/>
      <c r="L217"/>
      <c r="M217"/>
    </row>
    <row r="218" spans="1:13" s="1" customFormat="1" x14ac:dyDescent="0.25">
      <c r="A218"/>
      <c r="B218"/>
      <c r="C218" s="5"/>
      <c r="D218"/>
      <c r="L218"/>
      <c r="M218"/>
    </row>
    <row r="219" spans="1:13" s="1" customFormat="1" x14ac:dyDescent="0.25">
      <c r="A219"/>
      <c r="B219"/>
      <c r="C219" s="5"/>
      <c r="D219"/>
      <c r="L219"/>
      <c r="M219"/>
    </row>
    <row r="220" spans="1:13" s="1" customFormat="1" x14ac:dyDescent="0.25">
      <c r="A220"/>
      <c r="B220"/>
      <c r="C220" s="5"/>
      <c r="D220"/>
      <c r="L220"/>
      <c r="M220"/>
    </row>
    <row r="221" spans="1:13" s="1" customFormat="1" x14ac:dyDescent="0.25">
      <c r="A221"/>
      <c r="B221"/>
      <c r="C221" s="5"/>
      <c r="D221"/>
      <c r="L221"/>
      <c r="M221"/>
    </row>
    <row r="222" spans="1:13" s="1" customFormat="1" x14ac:dyDescent="0.25">
      <c r="A222"/>
      <c r="B222"/>
      <c r="C222" s="5"/>
      <c r="D222"/>
      <c r="L222"/>
      <c r="M222"/>
    </row>
    <row r="223" spans="1:13" s="1" customFormat="1" x14ac:dyDescent="0.25">
      <c r="A223"/>
      <c r="B223"/>
      <c r="C223" s="5"/>
      <c r="D223"/>
      <c r="L223"/>
      <c r="M223"/>
    </row>
    <row r="224" spans="1:13" s="1" customFormat="1" x14ac:dyDescent="0.25">
      <c r="A224"/>
      <c r="B224"/>
      <c r="C224" s="5"/>
      <c r="D224"/>
      <c r="L224"/>
      <c r="M224"/>
    </row>
    <row r="225" spans="1:13" s="1" customFormat="1" x14ac:dyDescent="0.25">
      <c r="A225"/>
      <c r="B225"/>
      <c r="C225" s="5"/>
      <c r="D225"/>
      <c r="L225"/>
      <c r="M225"/>
    </row>
    <row r="226" spans="1:13" s="1" customFormat="1" x14ac:dyDescent="0.25">
      <c r="A226"/>
      <c r="B226"/>
      <c r="C226" s="5"/>
      <c r="D226"/>
      <c r="L226"/>
      <c r="M226"/>
    </row>
    <row r="227" spans="1:13" s="1" customFormat="1" x14ac:dyDescent="0.25">
      <c r="A227"/>
      <c r="B227"/>
      <c r="C227" s="5"/>
      <c r="D227"/>
      <c r="L227"/>
      <c r="M227"/>
    </row>
    <row r="228" spans="1:13" s="1" customFormat="1" x14ac:dyDescent="0.25">
      <c r="A228"/>
      <c r="B228"/>
      <c r="C228" s="5"/>
      <c r="D228"/>
      <c r="L228"/>
      <c r="M228"/>
    </row>
    <row r="229" spans="1:13" s="1" customFormat="1" x14ac:dyDescent="0.25">
      <c r="A229"/>
      <c r="B229"/>
      <c r="C229" s="5"/>
      <c r="D229"/>
      <c r="L229"/>
      <c r="M229"/>
    </row>
    <row r="230" spans="1:13" s="1" customFormat="1" x14ac:dyDescent="0.25">
      <c r="A230"/>
      <c r="B230"/>
      <c r="C230" s="5"/>
      <c r="D230"/>
      <c r="L230"/>
      <c r="M230"/>
    </row>
    <row r="231" spans="1:13" s="1" customFormat="1" x14ac:dyDescent="0.25">
      <c r="A231"/>
      <c r="B231"/>
      <c r="C231" s="5"/>
      <c r="D231"/>
      <c r="L231"/>
      <c r="M231"/>
    </row>
    <row r="232" spans="1:13" s="1" customFormat="1" x14ac:dyDescent="0.25">
      <c r="A232"/>
      <c r="B232"/>
      <c r="C232" s="5"/>
      <c r="D232"/>
      <c r="L232"/>
      <c r="M232"/>
    </row>
    <row r="233" spans="1:13" s="1" customFormat="1" x14ac:dyDescent="0.25">
      <c r="A233"/>
      <c r="B233"/>
      <c r="C233" s="5"/>
      <c r="D233"/>
      <c r="L233"/>
      <c r="M233"/>
    </row>
    <row r="234" spans="1:13" s="1" customFormat="1" x14ac:dyDescent="0.25">
      <c r="A234"/>
      <c r="B234"/>
      <c r="C234" s="5"/>
      <c r="D234"/>
      <c r="L234"/>
      <c r="M234"/>
    </row>
    <row r="235" spans="1:13" s="1" customFormat="1" x14ac:dyDescent="0.25">
      <c r="A235"/>
      <c r="B235"/>
      <c r="C235" s="5"/>
      <c r="D235"/>
      <c r="L235"/>
      <c r="M235"/>
    </row>
    <row r="236" spans="1:13" s="1" customFormat="1" x14ac:dyDescent="0.25">
      <c r="A236"/>
      <c r="B236"/>
      <c r="C236" s="5"/>
      <c r="D236"/>
      <c r="L236"/>
      <c r="M236"/>
    </row>
    <row r="237" spans="1:13" s="1" customFormat="1" x14ac:dyDescent="0.25">
      <c r="A237"/>
      <c r="B237"/>
      <c r="C237" s="5"/>
      <c r="D237"/>
      <c r="L237"/>
      <c r="M237"/>
    </row>
    <row r="238" spans="1:13" s="1" customFormat="1" x14ac:dyDescent="0.25">
      <c r="A238"/>
      <c r="B238"/>
      <c r="C238" s="5"/>
      <c r="D238"/>
      <c r="L238"/>
      <c r="M238"/>
    </row>
    <row r="239" spans="1:13" s="1" customFormat="1" x14ac:dyDescent="0.25">
      <c r="A239"/>
      <c r="B239"/>
      <c r="C239" s="5"/>
      <c r="D239"/>
      <c r="L239"/>
      <c r="M239"/>
    </row>
    <row r="240" spans="1:13" s="1" customFormat="1" x14ac:dyDescent="0.25">
      <c r="A240"/>
      <c r="B240"/>
      <c r="C240" s="5"/>
      <c r="D240"/>
      <c r="L240"/>
      <c r="M240"/>
    </row>
    <row r="241" spans="1:13" s="1" customFormat="1" x14ac:dyDescent="0.25">
      <c r="A241"/>
      <c r="B241"/>
      <c r="C241" s="5"/>
      <c r="D241"/>
      <c r="L241"/>
      <c r="M241"/>
    </row>
    <row r="242" spans="1:13" s="1" customFormat="1" x14ac:dyDescent="0.25">
      <c r="A242"/>
      <c r="B242"/>
      <c r="C242" s="5"/>
      <c r="D242"/>
      <c r="L242"/>
      <c r="M242"/>
    </row>
    <row r="243" spans="1:13" s="1" customFormat="1" x14ac:dyDescent="0.25">
      <c r="A243"/>
      <c r="B243"/>
      <c r="C243" s="5"/>
      <c r="D243"/>
      <c r="L243"/>
      <c r="M243"/>
    </row>
    <row r="244" spans="1:13" s="1" customFormat="1" x14ac:dyDescent="0.25">
      <c r="A244"/>
      <c r="B244"/>
      <c r="C244" s="5"/>
      <c r="D244"/>
      <c r="L244"/>
      <c r="M244"/>
    </row>
    <row r="245" spans="1:13" s="1" customFormat="1" x14ac:dyDescent="0.25">
      <c r="A245"/>
      <c r="B245"/>
      <c r="C245" s="5"/>
      <c r="D245"/>
      <c r="L245"/>
      <c r="M245"/>
    </row>
    <row r="246" spans="1:13" s="1" customFormat="1" x14ac:dyDescent="0.25">
      <c r="A246"/>
      <c r="B246"/>
      <c r="C246" s="5"/>
      <c r="D246"/>
      <c r="L246"/>
      <c r="M246"/>
    </row>
    <row r="247" spans="1:13" s="1" customFormat="1" x14ac:dyDescent="0.25">
      <c r="A247"/>
      <c r="B247"/>
      <c r="C247" s="5"/>
      <c r="D247"/>
      <c r="L247"/>
      <c r="M247"/>
    </row>
    <row r="248" spans="1:13" s="1" customFormat="1" x14ac:dyDescent="0.25">
      <c r="A248"/>
      <c r="B248"/>
      <c r="C248" s="5"/>
      <c r="D248"/>
      <c r="L248"/>
      <c r="M248"/>
    </row>
    <row r="249" spans="1:13" s="1" customFormat="1" x14ac:dyDescent="0.25">
      <c r="A249"/>
      <c r="B249"/>
      <c r="C249" s="5"/>
      <c r="D249"/>
      <c r="L249"/>
      <c r="M249"/>
    </row>
    <row r="250" spans="1:13" s="1" customFormat="1" x14ac:dyDescent="0.25">
      <c r="A250"/>
      <c r="B250"/>
      <c r="C250" s="5"/>
      <c r="D250"/>
      <c r="L250"/>
      <c r="M250"/>
    </row>
    <row r="251" spans="1:13" s="1" customFormat="1" x14ac:dyDescent="0.25">
      <c r="A251"/>
      <c r="B251"/>
      <c r="C251" s="5"/>
      <c r="D251"/>
      <c r="L251"/>
      <c r="M251"/>
    </row>
    <row r="252" spans="1:13" s="1" customFormat="1" x14ac:dyDescent="0.25">
      <c r="A252"/>
      <c r="B252"/>
      <c r="C252" s="5"/>
      <c r="D252"/>
      <c r="L252"/>
      <c r="M252"/>
    </row>
    <row r="253" spans="1:13" s="1" customFormat="1" x14ac:dyDescent="0.25">
      <c r="A253"/>
      <c r="B253"/>
      <c r="C253" s="5"/>
      <c r="D253"/>
      <c r="L253"/>
      <c r="M253"/>
    </row>
    <row r="254" spans="1:13" s="1" customFormat="1" x14ac:dyDescent="0.25">
      <c r="A254"/>
      <c r="B254"/>
      <c r="C254" s="5"/>
      <c r="D254"/>
      <c r="L254"/>
      <c r="M254"/>
    </row>
    <row r="255" spans="1:13" s="1" customFormat="1" x14ac:dyDescent="0.25">
      <c r="A255"/>
      <c r="B255"/>
      <c r="C255" s="5"/>
      <c r="D255"/>
      <c r="L255"/>
      <c r="M255"/>
    </row>
    <row r="256" spans="1:13" s="1" customFormat="1" x14ac:dyDescent="0.25">
      <c r="A256"/>
      <c r="B256"/>
      <c r="C256" s="5"/>
      <c r="D256"/>
      <c r="L256"/>
      <c r="M256"/>
    </row>
    <row r="257" spans="1:13" s="1" customFormat="1" x14ac:dyDescent="0.25">
      <c r="A257"/>
      <c r="B257"/>
      <c r="C257" s="5"/>
      <c r="D257"/>
      <c r="L257"/>
      <c r="M257"/>
    </row>
    <row r="258" spans="1:13" s="1" customFormat="1" x14ac:dyDescent="0.25">
      <c r="A258"/>
      <c r="B258"/>
      <c r="C258" s="5"/>
      <c r="D258"/>
      <c r="L258"/>
      <c r="M258"/>
    </row>
    <row r="259" spans="1:13" s="1" customFormat="1" x14ac:dyDescent="0.25">
      <c r="A259"/>
      <c r="B259"/>
      <c r="C259" s="5"/>
      <c r="D259"/>
      <c r="L259"/>
      <c r="M259"/>
    </row>
    <row r="260" spans="1:13" s="1" customFormat="1" x14ac:dyDescent="0.25">
      <c r="A260"/>
      <c r="B260"/>
      <c r="C260" s="5"/>
      <c r="D260"/>
      <c r="L260"/>
      <c r="M260"/>
    </row>
    <row r="261" spans="1:13" s="1" customFormat="1" x14ac:dyDescent="0.25">
      <c r="A261"/>
      <c r="B261"/>
      <c r="C261" s="5"/>
      <c r="D261"/>
      <c r="L261"/>
      <c r="M261"/>
    </row>
    <row r="262" spans="1:13" s="1" customFormat="1" x14ac:dyDescent="0.25">
      <c r="A262"/>
      <c r="B262"/>
      <c r="C262" s="5"/>
      <c r="D262"/>
      <c r="L262"/>
      <c r="M262"/>
    </row>
    <row r="263" spans="1:13" s="1" customFormat="1" x14ac:dyDescent="0.25">
      <c r="A263"/>
      <c r="B263"/>
      <c r="C263" s="5"/>
      <c r="D263"/>
      <c r="L263"/>
      <c r="M263"/>
    </row>
    <row r="264" spans="1:13" s="1" customFormat="1" x14ac:dyDescent="0.25">
      <c r="A264"/>
      <c r="B264"/>
      <c r="C264" s="5"/>
      <c r="D264"/>
      <c r="L264"/>
      <c r="M264"/>
    </row>
    <row r="265" spans="1:13" s="1" customFormat="1" x14ac:dyDescent="0.25">
      <c r="A265"/>
      <c r="B265"/>
      <c r="C265" s="5"/>
      <c r="D265"/>
      <c r="L265"/>
      <c r="M265"/>
    </row>
    <row r="266" spans="1:13" s="1" customFormat="1" x14ac:dyDescent="0.25">
      <c r="A266"/>
      <c r="B266"/>
      <c r="C266" s="5"/>
      <c r="D266"/>
      <c r="L266"/>
      <c r="M266"/>
    </row>
    <row r="267" spans="1:13" s="1" customFormat="1" x14ac:dyDescent="0.25">
      <c r="A267"/>
      <c r="B267"/>
      <c r="C267" s="5"/>
      <c r="D267"/>
      <c r="L267"/>
      <c r="M267"/>
    </row>
    <row r="268" spans="1:13" s="1" customFormat="1" x14ac:dyDescent="0.25">
      <c r="A268"/>
      <c r="B268"/>
      <c r="C268" s="5"/>
      <c r="D268"/>
      <c r="L268"/>
      <c r="M268"/>
    </row>
    <row r="269" spans="1:13" s="1" customFormat="1" x14ac:dyDescent="0.25">
      <c r="A269"/>
      <c r="B269"/>
      <c r="C269" s="5"/>
      <c r="D269"/>
      <c r="L269"/>
      <c r="M269"/>
    </row>
    <row r="270" spans="1:13" s="1" customFormat="1" x14ac:dyDescent="0.25">
      <c r="A270"/>
      <c r="B270"/>
      <c r="C270" s="5"/>
      <c r="D270"/>
      <c r="L270"/>
      <c r="M270"/>
    </row>
    <row r="271" spans="1:13" s="1" customFormat="1" x14ac:dyDescent="0.25">
      <c r="A271"/>
      <c r="B271"/>
      <c r="C271" s="5"/>
      <c r="D271"/>
      <c r="L271"/>
      <c r="M271"/>
    </row>
    <row r="272" spans="1:13" s="1" customFormat="1" x14ac:dyDescent="0.25">
      <c r="A272"/>
      <c r="B272"/>
      <c r="C272" s="5"/>
      <c r="D272"/>
      <c r="L272"/>
      <c r="M272"/>
    </row>
    <row r="273" spans="1:13" s="1" customFormat="1" x14ac:dyDescent="0.25">
      <c r="A273"/>
      <c r="B273"/>
      <c r="C273" s="5"/>
      <c r="D273"/>
      <c r="L273"/>
      <c r="M273"/>
    </row>
    <row r="274" spans="1:13" s="1" customFormat="1" x14ac:dyDescent="0.25">
      <c r="A274"/>
      <c r="B274"/>
      <c r="C274" s="5"/>
      <c r="D274"/>
      <c r="L274"/>
      <c r="M274"/>
    </row>
    <row r="275" spans="1:13" s="1" customFormat="1" x14ac:dyDescent="0.25">
      <c r="A275"/>
      <c r="B275"/>
      <c r="C275" s="5"/>
      <c r="D275"/>
      <c r="L275"/>
      <c r="M275"/>
    </row>
    <row r="276" spans="1:13" s="1" customFormat="1" x14ac:dyDescent="0.25">
      <c r="A276"/>
      <c r="B276"/>
      <c r="C276" s="5"/>
      <c r="D276"/>
      <c r="L276"/>
      <c r="M276"/>
    </row>
    <row r="277" spans="1:13" s="1" customFormat="1" x14ac:dyDescent="0.25">
      <c r="A277"/>
      <c r="B277"/>
      <c r="C277" s="5"/>
      <c r="D277"/>
      <c r="L277"/>
      <c r="M277"/>
    </row>
    <row r="278" spans="1:13" s="1" customFormat="1" x14ac:dyDescent="0.25">
      <c r="A278"/>
      <c r="B278"/>
      <c r="C278" s="5"/>
      <c r="D278"/>
      <c r="L278"/>
      <c r="M278"/>
    </row>
    <row r="279" spans="1:13" s="1" customFormat="1" x14ac:dyDescent="0.25">
      <c r="A279"/>
      <c r="B279"/>
      <c r="C279" s="5"/>
      <c r="D279"/>
      <c r="L279"/>
      <c r="M279"/>
    </row>
    <row r="280" spans="1:13" s="1" customFormat="1" x14ac:dyDescent="0.25">
      <c r="A280"/>
      <c r="B280"/>
      <c r="C280" s="5"/>
      <c r="D280"/>
      <c r="L280"/>
      <c r="M280"/>
    </row>
    <row r="281" spans="1:13" s="1" customFormat="1" x14ac:dyDescent="0.25">
      <c r="A281"/>
      <c r="B281"/>
      <c r="C281" s="5"/>
      <c r="D281"/>
      <c r="L281"/>
      <c r="M281"/>
    </row>
    <row r="282" spans="1:13" s="1" customFormat="1" x14ac:dyDescent="0.25">
      <c r="A282"/>
      <c r="B282"/>
      <c r="C282" s="5"/>
      <c r="D282"/>
      <c r="L282"/>
      <c r="M282"/>
    </row>
    <row r="283" spans="1:13" s="1" customFormat="1" x14ac:dyDescent="0.25">
      <c r="A283"/>
      <c r="B283"/>
      <c r="C283" s="5"/>
      <c r="D283"/>
      <c r="L283"/>
      <c r="M283"/>
    </row>
    <row r="284" spans="1:13" s="1" customFormat="1" x14ac:dyDescent="0.25">
      <c r="A284"/>
      <c r="B284"/>
      <c r="C284" s="5"/>
      <c r="D284"/>
      <c r="L284"/>
      <c r="M284"/>
    </row>
    <row r="285" spans="1:13" s="1" customFormat="1" x14ac:dyDescent="0.25">
      <c r="A285"/>
      <c r="B285"/>
      <c r="C285" s="5"/>
      <c r="D285"/>
      <c r="L285"/>
      <c r="M285"/>
    </row>
    <row r="286" spans="1:13" s="1" customFormat="1" x14ac:dyDescent="0.25">
      <c r="A286"/>
      <c r="B286"/>
      <c r="C286" s="5"/>
      <c r="D286"/>
      <c r="L286"/>
      <c r="M286"/>
    </row>
    <row r="287" spans="1:13" s="1" customFormat="1" x14ac:dyDescent="0.25">
      <c r="A287"/>
      <c r="B287"/>
      <c r="C287" s="5"/>
      <c r="D287"/>
      <c r="L287"/>
      <c r="M287"/>
    </row>
    <row r="288" spans="1:13" s="1" customFormat="1" x14ac:dyDescent="0.25">
      <c r="A288"/>
      <c r="B288"/>
      <c r="C288" s="5"/>
      <c r="D288"/>
      <c r="L288"/>
      <c r="M288"/>
    </row>
    <row r="289" spans="1:13" s="1" customFormat="1" x14ac:dyDescent="0.25">
      <c r="A289"/>
      <c r="B289"/>
      <c r="C289" s="5"/>
      <c r="D289"/>
      <c r="L289"/>
      <c r="M289"/>
    </row>
    <row r="290" spans="1:13" s="1" customFormat="1" x14ac:dyDescent="0.25">
      <c r="A290"/>
      <c r="B290"/>
      <c r="C290" s="5"/>
      <c r="D290"/>
      <c r="L290"/>
      <c r="M290"/>
    </row>
    <row r="291" spans="1:13" s="1" customFormat="1" x14ac:dyDescent="0.25">
      <c r="A291"/>
      <c r="B291"/>
      <c r="C291" s="5"/>
      <c r="D291"/>
      <c r="L291"/>
      <c r="M291"/>
    </row>
    <row r="292" spans="1:13" s="1" customFormat="1" x14ac:dyDescent="0.25">
      <c r="A292"/>
      <c r="B292"/>
      <c r="C292" s="5"/>
      <c r="D292"/>
      <c r="L292"/>
      <c r="M292"/>
    </row>
    <row r="293" spans="1:13" s="1" customFormat="1" x14ac:dyDescent="0.25">
      <c r="A293"/>
      <c r="B293"/>
      <c r="C293" s="5"/>
      <c r="D293"/>
      <c r="L293"/>
      <c r="M293"/>
    </row>
    <row r="294" spans="1:13" s="1" customFormat="1" x14ac:dyDescent="0.25">
      <c r="A294"/>
      <c r="B294"/>
      <c r="C294" s="5"/>
      <c r="D294"/>
      <c r="L294"/>
      <c r="M294"/>
    </row>
    <row r="295" spans="1:13" s="1" customFormat="1" x14ac:dyDescent="0.25">
      <c r="A295"/>
      <c r="B295"/>
      <c r="C295" s="5"/>
      <c r="D295"/>
      <c r="L295"/>
      <c r="M295"/>
    </row>
    <row r="296" spans="1:13" s="1" customFormat="1" x14ac:dyDescent="0.25">
      <c r="A296"/>
      <c r="B296"/>
      <c r="C296" s="5"/>
      <c r="D296"/>
      <c r="L296"/>
      <c r="M296"/>
    </row>
    <row r="297" spans="1:13" s="1" customFormat="1" x14ac:dyDescent="0.25">
      <c r="A297"/>
      <c r="B297"/>
      <c r="C297" s="5"/>
      <c r="D297"/>
      <c r="L297"/>
      <c r="M297"/>
    </row>
    <row r="298" spans="1:13" s="1" customFormat="1" x14ac:dyDescent="0.25">
      <c r="A298"/>
      <c r="B298"/>
      <c r="C298" s="5"/>
      <c r="D298"/>
      <c r="L298"/>
      <c r="M298"/>
    </row>
    <row r="299" spans="1:13" s="1" customFormat="1" x14ac:dyDescent="0.25">
      <c r="A299"/>
      <c r="B299"/>
      <c r="C299" s="5"/>
      <c r="D299"/>
      <c r="L299"/>
      <c r="M299"/>
    </row>
    <row r="300" spans="1:13" s="1" customFormat="1" x14ac:dyDescent="0.25">
      <c r="A300"/>
      <c r="B300"/>
      <c r="C300" s="5"/>
      <c r="D300"/>
      <c r="L300"/>
      <c r="M300"/>
    </row>
    <row r="301" spans="1:13" s="1" customFormat="1" x14ac:dyDescent="0.25">
      <c r="A301"/>
      <c r="B301"/>
      <c r="C301" s="5"/>
      <c r="D301"/>
      <c r="L301"/>
      <c r="M301"/>
    </row>
    <row r="302" spans="1:13" s="1" customFormat="1" x14ac:dyDescent="0.25">
      <c r="A302"/>
      <c r="B302"/>
      <c r="C302" s="5"/>
      <c r="D302"/>
      <c r="L302"/>
      <c r="M302"/>
    </row>
    <row r="303" spans="1:13" s="1" customFormat="1" x14ac:dyDescent="0.25">
      <c r="A303"/>
      <c r="B303"/>
      <c r="C303" s="5"/>
      <c r="D303"/>
      <c r="L303"/>
      <c r="M303"/>
    </row>
    <row r="304" spans="1:13" s="1" customFormat="1" x14ac:dyDescent="0.25">
      <c r="A304"/>
      <c r="B304"/>
      <c r="C304" s="5"/>
      <c r="D304"/>
      <c r="L304"/>
      <c r="M304"/>
    </row>
    <row r="305" spans="1:13" s="1" customFormat="1" x14ac:dyDescent="0.25">
      <c r="A305"/>
      <c r="B305"/>
      <c r="C305" s="5"/>
      <c r="D305"/>
      <c r="L305"/>
      <c r="M305"/>
    </row>
    <row r="306" spans="1:13" s="1" customFormat="1" x14ac:dyDescent="0.25">
      <c r="A306"/>
      <c r="B306"/>
      <c r="C306" s="5"/>
      <c r="D306"/>
      <c r="L306"/>
      <c r="M306"/>
    </row>
    <row r="307" spans="1:13" s="1" customFormat="1" x14ac:dyDescent="0.25">
      <c r="A307"/>
      <c r="B307"/>
      <c r="C307" s="5"/>
      <c r="D307"/>
      <c r="L307"/>
      <c r="M307"/>
    </row>
    <row r="308" spans="1:13" s="1" customFormat="1" x14ac:dyDescent="0.25">
      <c r="A308"/>
      <c r="B308"/>
      <c r="C308" s="5"/>
      <c r="D308"/>
      <c r="L308"/>
      <c r="M308"/>
    </row>
    <row r="309" spans="1:13" s="1" customFormat="1" x14ac:dyDescent="0.25">
      <c r="A309"/>
      <c r="B309"/>
      <c r="C309" s="5"/>
      <c r="D309"/>
      <c r="L309"/>
      <c r="M309"/>
    </row>
    <row r="310" spans="1:13" s="1" customFormat="1" x14ac:dyDescent="0.25">
      <c r="A310"/>
      <c r="B310"/>
      <c r="C310" s="5"/>
      <c r="D310"/>
      <c r="L310"/>
      <c r="M310"/>
    </row>
    <row r="311" spans="1:13" s="1" customFormat="1" x14ac:dyDescent="0.25">
      <c r="A311"/>
      <c r="B311"/>
      <c r="C311" s="5"/>
      <c r="D311"/>
      <c r="L311"/>
      <c r="M311"/>
    </row>
    <row r="312" spans="1:13" s="1" customFormat="1" x14ac:dyDescent="0.25">
      <c r="A312"/>
      <c r="B312"/>
      <c r="C312" s="5"/>
      <c r="D312"/>
      <c r="L312"/>
      <c r="M312"/>
    </row>
    <row r="313" spans="1:13" s="1" customFormat="1" x14ac:dyDescent="0.25">
      <c r="A313"/>
      <c r="B313"/>
      <c r="C313" s="5"/>
      <c r="D313"/>
      <c r="L313"/>
      <c r="M313"/>
    </row>
    <row r="314" spans="1:13" s="1" customFormat="1" x14ac:dyDescent="0.25">
      <c r="A314"/>
      <c r="B314"/>
      <c r="C314" s="5"/>
      <c r="D314"/>
      <c r="L314"/>
      <c r="M314"/>
    </row>
    <row r="315" spans="1:13" s="1" customFormat="1" x14ac:dyDescent="0.25">
      <c r="A315"/>
      <c r="B315"/>
      <c r="C315" s="5"/>
      <c r="D315"/>
      <c r="L315"/>
      <c r="M315"/>
    </row>
    <row r="316" spans="1:13" s="1" customFormat="1" x14ac:dyDescent="0.25">
      <c r="A316"/>
      <c r="B316"/>
      <c r="C316" s="5"/>
      <c r="D316"/>
      <c r="L316"/>
      <c r="M316"/>
    </row>
    <row r="317" spans="1:13" s="1" customFormat="1" x14ac:dyDescent="0.25">
      <c r="A317"/>
      <c r="B317"/>
      <c r="C317" s="5"/>
      <c r="D317"/>
      <c r="L317"/>
      <c r="M317"/>
    </row>
    <row r="318" spans="1:13" s="1" customFormat="1" x14ac:dyDescent="0.25">
      <c r="A318"/>
      <c r="B318"/>
      <c r="C318" s="5"/>
      <c r="D318"/>
      <c r="L318"/>
      <c r="M318"/>
    </row>
    <row r="319" spans="1:13" s="1" customFormat="1" x14ac:dyDescent="0.25">
      <c r="A319"/>
      <c r="B319"/>
      <c r="C319" s="5"/>
      <c r="D319"/>
      <c r="L319"/>
      <c r="M319"/>
    </row>
    <row r="320" spans="1:13" s="1" customFormat="1" x14ac:dyDescent="0.25">
      <c r="A320"/>
      <c r="B320"/>
      <c r="C320" s="5"/>
      <c r="D320"/>
      <c r="L320"/>
      <c r="M320"/>
    </row>
    <row r="321" spans="1:13" s="1" customFormat="1" x14ac:dyDescent="0.25">
      <c r="A321"/>
      <c r="B321"/>
      <c r="C321" s="5"/>
      <c r="D321"/>
      <c r="L321"/>
      <c r="M321"/>
    </row>
    <row r="322" spans="1:13" s="1" customFormat="1" x14ac:dyDescent="0.25">
      <c r="A322"/>
      <c r="B322"/>
      <c r="C322" s="5"/>
      <c r="D322"/>
      <c r="L322"/>
      <c r="M322"/>
    </row>
    <row r="323" spans="1:13" s="1" customFormat="1" x14ac:dyDescent="0.25">
      <c r="A323"/>
      <c r="B323"/>
      <c r="C323" s="5"/>
      <c r="D323"/>
      <c r="L323"/>
      <c r="M323"/>
    </row>
    <row r="324" spans="1:13" s="1" customFormat="1" x14ac:dyDescent="0.25">
      <c r="A324"/>
      <c r="B324"/>
      <c r="C324" s="5"/>
      <c r="D324"/>
      <c r="L324"/>
      <c r="M324"/>
    </row>
    <row r="325" spans="1:13" s="1" customFormat="1" x14ac:dyDescent="0.25">
      <c r="A325"/>
      <c r="B325"/>
      <c r="C325" s="5"/>
      <c r="D325"/>
      <c r="L325"/>
      <c r="M325"/>
    </row>
    <row r="326" spans="1:13" s="1" customFormat="1" x14ac:dyDescent="0.25">
      <c r="A326"/>
      <c r="B326"/>
      <c r="C326" s="5"/>
      <c r="D326"/>
      <c r="L326"/>
      <c r="M326"/>
    </row>
    <row r="327" spans="1:13" s="1" customFormat="1" x14ac:dyDescent="0.25">
      <c r="A327"/>
      <c r="B327"/>
      <c r="C327" s="5"/>
      <c r="D327"/>
      <c r="L327"/>
      <c r="M327"/>
    </row>
    <row r="328" spans="1:13" s="1" customFormat="1" x14ac:dyDescent="0.25">
      <c r="A328"/>
      <c r="B328"/>
      <c r="C328" s="5"/>
      <c r="D328"/>
      <c r="L328"/>
      <c r="M328"/>
    </row>
    <row r="329" spans="1:13" s="1" customFormat="1" x14ac:dyDescent="0.25">
      <c r="A329"/>
      <c r="B329"/>
      <c r="C329" s="5"/>
      <c r="D329"/>
      <c r="L329"/>
      <c r="M329"/>
    </row>
  </sheetData>
  <mergeCells count="2">
    <mergeCell ref="E1:K1"/>
    <mergeCell ref="A91:K91"/>
  </mergeCells>
  <conditionalFormatting sqref="C6:C89">
    <cfRule type="expression" dxfId="6" priority="4">
      <formula>IF(C6&lt;&gt;"",TRUE,FALSE)</formula>
    </cfRule>
  </conditionalFormatting>
  <conditionalFormatting sqref="E6:K89">
    <cfRule type="expression" dxfId="5" priority="1">
      <formula>DAY(E6)&gt;DAY(E7)</formula>
    </cfRule>
    <cfRule type="expression" dxfId="4" priority="2">
      <formula>IF(DAY(E6)=1,TRUE,FALSE)</formula>
    </cfRule>
    <cfRule type="expression" dxfId="3" priority="3">
      <formula>IF(ISNA(VLOOKUP(E6,HolidayTable,2,FALSE)),FALSE,TRUE)</formula>
    </cfRule>
  </conditionalFormatting>
  <printOptions verticalCentered="1"/>
  <pageMargins left="0.5" right="0" top="0" bottom="0" header="0" footer="0"/>
  <pageSetup scale="46" orientation="portrait" horizontalDpi="360" verticalDpi="36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61"/>
  <sheetViews>
    <sheetView workbookViewId="0">
      <pane ySplit="5" topLeftCell="A6" activePane="bottomLeft" state="frozen"/>
      <selection pane="bottomLeft" activeCell="A4" sqref="A4"/>
    </sheetView>
  </sheetViews>
  <sheetFormatPr defaultColWidth="8.77734375" defaultRowHeight="13.2" x14ac:dyDescent="0.25"/>
  <cols>
    <col min="1" max="1" width="3.6640625" customWidth="1"/>
    <col min="2" max="2" width="0.44140625" customWidth="1"/>
    <col min="3" max="3" width="15.6640625" style="5" customWidth="1"/>
    <col min="4" max="4" width="0.44140625" customWidth="1"/>
    <col min="5" max="11" width="3.6640625" style="1" customWidth="1"/>
    <col min="12" max="12" width="3.6640625" customWidth="1"/>
    <col min="13" max="13" width="35.77734375" customWidth="1"/>
  </cols>
  <sheetData>
    <row r="1" spans="1:13" ht="15" customHeight="1" x14ac:dyDescent="0.25">
      <c r="A1" s="11" t="s">
        <v>28</v>
      </c>
      <c r="D1" s="12"/>
      <c r="E1" s="55">
        <f>Instructions!B4</f>
        <v>44927</v>
      </c>
      <c r="F1" s="55"/>
      <c r="G1" s="55"/>
      <c r="H1" s="55"/>
      <c r="I1" s="55"/>
      <c r="J1" s="55"/>
      <c r="K1" s="55"/>
      <c r="L1" s="5"/>
      <c r="M1" s="8"/>
    </row>
    <row r="2" spans="1:13" ht="30" customHeight="1" x14ac:dyDescent="0.45">
      <c r="A2" s="9" t="str">
        <f>CONCATENATE(" Calendario compatto ",YEAR(E1))</f>
        <v xml:space="preserve"> Calendario compatto 2023</v>
      </c>
      <c r="B2" s="9"/>
      <c r="C2" s="9"/>
      <c r="D2" s="9"/>
      <c r="E2" s="9"/>
      <c r="F2" s="9"/>
      <c r="G2" s="9"/>
      <c r="H2" s="9"/>
      <c r="I2" s="9"/>
      <c r="J2" s="9"/>
      <c r="K2" s="9"/>
    </row>
    <row r="3" spans="1:13" ht="2.25" customHeight="1" x14ac:dyDescent="0.25">
      <c r="C3" s="3"/>
      <c r="D3" s="2"/>
      <c r="E3" s="4"/>
      <c r="F3" s="4"/>
      <c r="G3" s="4"/>
      <c r="H3" s="4"/>
      <c r="I3" s="4"/>
      <c r="J3" s="4"/>
      <c r="K3" s="4"/>
    </row>
    <row r="4" spans="1:13" ht="18" customHeight="1" x14ac:dyDescent="0.25">
      <c r="A4" s="15"/>
      <c r="C4" s="10" t="s">
        <v>91</v>
      </c>
      <c r="D4" s="19"/>
      <c r="E4" s="14" t="str">
        <f>VLOOKUP(WEEKDAY(E6),Tables!$A$45:$B$51,2)</f>
        <v>Lu</v>
      </c>
      <c r="F4" s="14" t="str">
        <f>VLOOKUP(WEEKDAY(F6),Tables!$A$45:$B$51,2)</f>
        <v>Ma</v>
      </c>
      <c r="G4" s="14" t="str">
        <f>VLOOKUP(WEEKDAY(G6),Tables!$A$45:$B$51,2)</f>
        <v>Me</v>
      </c>
      <c r="H4" s="14" t="str">
        <f>VLOOKUP(WEEKDAY(H6),Tables!$A$45:$B$51,2)</f>
        <v>Gi</v>
      </c>
      <c r="I4" s="14" t="str">
        <f>VLOOKUP(WEEKDAY(I6),Tables!$A$45:$B$51,2)</f>
        <v>Ve</v>
      </c>
      <c r="J4" s="17" t="str">
        <f>VLOOKUP(WEEKDAY(J6),Tables!$A$45:$B$51,2)</f>
        <v>Sa</v>
      </c>
      <c r="K4" s="17" t="str">
        <f>VLOOKUP(WEEKDAY(K6),Tables!$A$45:$B$51,2)</f>
        <v>Do</v>
      </c>
    </row>
    <row r="5" spans="1:13" ht="2.25" customHeight="1" x14ac:dyDescent="0.25">
      <c r="C5" s="3"/>
      <c r="D5" s="2"/>
      <c r="E5" s="4"/>
      <c r="F5" s="4"/>
      <c r="G5" s="4"/>
      <c r="H5" s="4"/>
      <c r="I5" s="4"/>
      <c r="J5" s="4"/>
      <c r="K5" s="4"/>
    </row>
    <row r="6" spans="1:13" ht="18" customHeight="1" x14ac:dyDescent="0.25">
      <c r="A6" s="16">
        <f>INT((E6-DATE(YEAR(E6-WEEKDAY(E6-1)+4),1,3)+WEEKDAY(DATE(YEAR(E6-WEEKDAY(E6-1)+4),1,3))+ 5)/7)</f>
        <v>52</v>
      </c>
      <c r="C6" s="7">
        <f t="array" ref="C6">IF(SUM(1*(DAY(E6:K6)=1))&gt;0,K6,"")</f>
        <v>44927</v>
      </c>
      <c r="D6" s="2"/>
      <c r="E6" s="13">
        <f t="shared" ref="E6:J6" si="0">F6-1</f>
        <v>44921</v>
      </c>
      <c r="F6" s="6">
        <f t="shared" si="0"/>
        <v>44922</v>
      </c>
      <c r="G6" s="6">
        <f t="shared" si="0"/>
        <v>44923</v>
      </c>
      <c r="H6" s="6">
        <f t="shared" si="0"/>
        <v>44924</v>
      </c>
      <c r="I6" s="6">
        <f t="shared" si="0"/>
        <v>44925</v>
      </c>
      <c r="J6" s="18">
        <f t="shared" si="0"/>
        <v>44926</v>
      </c>
      <c r="K6" s="18">
        <f>$E$1-WEEKDAY($E$1)+1</f>
        <v>44927</v>
      </c>
    </row>
    <row r="7" spans="1:13" s="2" customFormat="1" ht="18" customHeight="1" x14ac:dyDescent="0.25">
      <c r="A7" s="16">
        <f>INT((E7-DATE(YEAR(E7-WEEKDAY(E7-1)+4),1,3)+WEEKDAY(DATE(YEAR(E7-WEEKDAY(E7-1)+4),1,3))+ 5)/7)</f>
        <v>1</v>
      </c>
      <c r="C7" s="7" t="str">
        <f t="array" ref="C7">IF(SUM(1*(DAY(E7:K7)=1))&gt;0,K7,"")</f>
        <v/>
      </c>
      <c r="E7" s="13">
        <f t="shared" ref="E7:E59" si="1">K6+1</f>
        <v>44928</v>
      </c>
      <c r="F7" s="6">
        <f t="shared" ref="F7:K22" si="2">E7+1</f>
        <v>44929</v>
      </c>
      <c r="G7" s="6">
        <f t="shared" si="2"/>
        <v>44930</v>
      </c>
      <c r="H7" s="6">
        <f t="shared" si="2"/>
        <v>44931</v>
      </c>
      <c r="I7" s="6">
        <f t="shared" si="2"/>
        <v>44932</v>
      </c>
      <c r="J7" s="18">
        <f t="shared" si="2"/>
        <v>44933</v>
      </c>
      <c r="K7" s="18">
        <f t="shared" si="2"/>
        <v>44934</v>
      </c>
      <c r="M7"/>
    </row>
    <row r="8" spans="1:13" s="2" customFormat="1" ht="18" customHeight="1" x14ac:dyDescent="0.25">
      <c r="A8" s="16">
        <f t="shared" ref="A8:A59" si="3">INT((E8-DATE(YEAR(E8-WEEKDAY(E8-1)+4),1,3)+WEEKDAY(DATE(YEAR(E8-WEEKDAY(E8-1)+4),1,3))+ 5)/7)</f>
        <v>2</v>
      </c>
      <c r="C8" s="7" t="str">
        <f t="array" ref="C8">IF(SUM(1*(DAY(E8:K8)=1))&gt;0,K8,"")</f>
        <v/>
      </c>
      <c r="E8" s="13">
        <f t="shared" si="1"/>
        <v>44935</v>
      </c>
      <c r="F8" s="6">
        <f t="shared" si="2"/>
        <v>44936</v>
      </c>
      <c r="G8" s="6">
        <f t="shared" si="2"/>
        <v>44937</v>
      </c>
      <c r="H8" s="6">
        <f t="shared" si="2"/>
        <v>44938</v>
      </c>
      <c r="I8" s="6">
        <f t="shared" si="2"/>
        <v>44939</v>
      </c>
      <c r="J8" s="18">
        <f t="shared" si="2"/>
        <v>44940</v>
      </c>
      <c r="K8" s="18">
        <f t="shared" si="2"/>
        <v>44941</v>
      </c>
    </row>
    <row r="9" spans="1:13" s="2" customFormat="1" ht="18" customHeight="1" x14ac:dyDescent="0.25">
      <c r="A9" s="16">
        <f t="shared" si="3"/>
        <v>3</v>
      </c>
      <c r="C9" s="7" t="str">
        <f t="array" ref="C9">IF(SUM(1*(DAY(E9:K9)=1))&gt;0,K9,"")</f>
        <v/>
      </c>
      <c r="E9" s="13">
        <f t="shared" si="1"/>
        <v>44942</v>
      </c>
      <c r="F9" s="6">
        <f t="shared" si="2"/>
        <v>44943</v>
      </c>
      <c r="G9" s="6">
        <f t="shared" si="2"/>
        <v>44944</v>
      </c>
      <c r="H9" s="6">
        <f t="shared" si="2"/>
        <v>44945</v>
      </c>
      <c r="I9" s="6">
        <f t="shared" si="2"/>
        <v>44946</v>
      </c>
      <c r="J9" s="18">
        <f t="shared" si="2"/>
        <v>44947</v>
      </c>
      <c r="K9" s="18">
        <f t="shared" si="2"/>
        <v>44948</v>
      </c>
    </row>
    <row r="10" spans="1:13" s="2" customFormat="1" ht="18" customHeight="1" x14ac:dyDescent="0.25">
      <c r="A10" s="16">
        <f t="shared" si="3"/>
        <v>4</v>
      </c>
      <c r="C10" s="7" t="str">
        <f t="array" ref="C10">IF(SUM(1*(DAY(E10:K10)=1))&gt;0,K10,"")</f>
        <v/>
      </c>
      <c r="E10" s="13">
        <f t="shared" si="1"/>
        <v>44949</v>
      </c>
      <c r="F10" s="6">
        <f t="shared" si="2"/>
        <v>44950</v>
      </c>
      <c r="G10" s="6">
        <f t="shared" si="2"/>
        <v>44951</v>
      </c>
      <c r="H10" s="6">
        <f t="shared" si="2"/>
        <v>44952</v>
      </c>
      <c r="I10" s="6">
        <f t="shared" si="2"/>
        <v>44953</v>
      </c>
      <c r="J10" s="18">
        <f t="shared" si="2"/>
        <v>44954</v>
      </c>
      <c r="K10" s="18">
        <f t="shared" si="2"/>
        <v>44955</v>
      </c>
    </row>
    <row r="11" spans="1:13" s="2" customFormat="1" ht="18" customHeight="1" x14ac:dyDescent="0.25">
      <c r="A11" s="16">
        <f t="shared" si="3"/>
        <v>5</v>
      </c>
      <c r="C11" s="7">
        <f t="array" ref="C11">IF(SUM(1*(DAY(E11:K11)=1))&gt;0,K11,"")</f>
        <v>44962</v>
      </c>
      <c r="E11" s="13">
        <f t="shared" si="1"/>
        <v>44956</v>
      </c>
      <c r="F11" s="6">
        <f t="shared" si="2"/>
        <v>44957</v>
      </c>
      <c r="G11" s="6">
        <f t="shared" si="2"/>
        <v>44958</v>
      </c>
      <c r="H11" s="6">
        <f t="shared" si="2"/>
        <v>44959</v>
      </c>
      <c r="I11" s="6">
        <f t="shared" si="2"/>
        <v>44960</v>
      </c>
      <c r="J11" s="18">
        <f t="shared" si="2"/>
        <v>44961</v>
      </c>
      <c r="K11" s="18">
        <f t="shared" si="2"/>
        <v>44962</v>
      </c>
    </row>
    <row r="12" spans="1:13" s="2" customFormat="1" ht="18" customHeight="1" x14ac:dyDescent="0.25">
      <c r="A12" s="16">
        <f t="shared" si="3"/>
        <v>6</v>
      </c>
      <c r="C12" s="7" t="str">
        <f t="array" ref="C12">IF(SUM(1*(DAY(E12:K12)=1))&gt;0,K12,"")</f>
        <v/>
      </c>
      <c r="E12" s="13">
        <f t="shared" si="1"/>
        <v>44963</v>
      </c>
      <c r="F12" s="6">
        <f t="shared" si="2"/>
        <v>44964</v>
      </c>
      <c r="G12" s="6">
        <f t="shared" si="2"/>
        <v>44965</v>
      </c>
      <c r="H12" s="6">
        <f t="shared" si="2"/>
        <v>44966</v>
      </c>
      <c r="I12" s="6">
        <f t="shared" si="2"/>
        <v>44967</v>
      </c>
      <c r="J12" s="18">
        <f t="shared" si="2"/>
        <v>44968</v>
      </c>
      <c r="K12" s="18">
        <f t="shared" si="2"/>
        <v>44969</v>
      </c>
    </row>
    <row r="13" spans="1:13" s="2" customFormat="1" ht="18" customHeight="1" x14ac:dyDescent="0.25">
      <c r="A13" s="16">
        <f t="shared" si="3"/>
        <v>7</v>
      </c>
      <c r="C13" s="7" t="str">
        <f t="array" ref="C13">IF(SUM(1*(DAY(E13:K13)=1))&gt;0,K13,"")</f>
        <v/>
      </c>
      <c r="E13" s="13">
        <f t="shared" si="1"/>
        <v>44970</v>
      </c>
      <c r="F13" s="6">
        <f t="shared" si="2"/>
        <v>44971</v>
      </c>
      <c r="G13" s="6">
        <f t="shared" si="2"/>
        <v>44972</v>
      </c>
      <c r="H13" s="6">
        <f t="shared" si="2"/>
        <v>44973</v>
      </c>
      <c r="I13" s="6">
        <f t="shared" si="2"/>
        <v>44974</v>
      </c>
      <c r="J13" s="18">
        <f t="shared" si="2"/>
        <v>44975</v>
      </c>
      <c r="K13" s="18">
        <f t="shared" si="2"/>
        <v>44976</v>
      </c>
    </row>
    <row r="14" spans="1:13" s="2" customFormat="1" ht="18" customHeight="1" x14ac:dyDescent="0.25">
      <c r="A14" s="16">
        <f t="shared" si="3"/>
        <v>8</v>
      </c>
      <c r="C14" s="7" t="str">
        <f t="array" ref="C14">IF(SUM(1*(DAY(E14:K14)=1))&gt;0,K14,"")</f>
        <v/>
      </c>
      <c r="E14" s="13">
        <f t="shared" si="1"/>
        <v>44977</v>
      </c>
      <c r="F14" s="6">
        <f t="shared" si="2"/>
        <v>44978</v>
      </c>
      <c r="G14" s="6">
        <f t="shared" si="2"/>
        <v>44979</v>
      </c>
      <c r="H14" s="6">
        <f t="shared" si="2"/>
        <v>44980</v>
      </c>
      <c r="I14" s="6">
        <f t="shared" si="2"/>
        <v>44981</v>
      </c>
      <c r="J14" s="18">
        <f t="shared" si="2"/>
        <v>44982</v>
      </c>
      <c r="K14" s="18">
        <f t="shared" si="2"/>
        <v>44983</v>
      </c>
    </row>
    <row r="15" spans="1:13" s="2" customFormat="1" ht="18" customHeight="1" x14ac:dyDescent="0.25">
      <c r="A15" s="16">
        <f t="shared" si="3"/>
        <v>9</v>
      </c>
      <c r="C15" s="7">
        <f t="array" ref="C15">IF(SUM(1*(DAY(E15:K15)=1))&gt;0,K15,"")</f>
        <v>44990</v>
      </c>
      <c r="E15" s="13">
        <f t="shared" si="1"/>
        <v>44984</v>
      </c>
      <c r="F15" s="6">
        <f t="shared" si="2"/>
        <v>44985</v>
      </c>
      <c r="G15" s="6">
        <f t="shared" si="2"/>
        <v>44986</v>
      </c>
      <c r="H15" s="6">
        <f t="shared" si="2"/>
        <v>44987</v>
      </c>
      <c r="I15" s="6">
        <f t="shared" si="2"/>
        <v>44988</v>
      </c>
      <c r="J15" s="18">
        <f t="shared" si="2"/>
        <v>44989</v>
      </c>
      <c r="K15" s="18">
        <f t="shared" si="2"/>
        <v>44990</v>
      </c>
    </row>
    <row r="16" spans="1:13" s="2" customFormat="1" ht="18" customHeight="1" x14ac:dyDescent="0.25">
      <c r="A16" s="16">
        <f t="shared" si="3"/>
        <v>10</v>
      </c>
      <c r="C16" s="7" t="str">
        <f t="array" ref="C16">IF(SUM(1*(DAY(E16:K16)=1))&gt;0,K16,"")</f>
        <v/>
      </c>
      <c r="E16" s="13">
        <f t="shared" si="1"/>
        <v>44991</v>
      </c>
      <c r="F16" s="6">
        <f t="shared" si="2"/>
        <v>44992</v>
      </c>
      <c r="G16" s="6">
        <f t="shared" si="2"/>
        <v>44993</v>
      </c>
      <c r="H16" s="6">
        <f t="shared" si="2"/>
        <v>44994</v>
      </c>
      <c r="I16" s="6">
        <f t="shared" si="2"/>
        <v>44995</v>
      </c>
      <c r="J16" s="18">
        <f t="shared" si="2"/>
        <v>44996</v>
      </c>
      <c r="K16" s="18">
        <f t="shared" si="2"/>
        <v>44997</v>
      </c>
    </row>
    <row r="17" spans="1:11" s="2" customFormat="1" ht="18" customHeight="1" x14ac:dyDescent="0.25">
      <c r="A17" s="16">
        <f t="shared" si="3"/>
        <v>11</v>
      </c>
      <c r="C17" s="7" t="str">
        <f t="array" ref="C17">IF(SUM(1*(DAY(E17:K17)=1))&gt;0,K17,"")</f>
        <v/>
      </c>
      <c r="E17" s="13">
        <f t="shared" si="1"/>
        <v>44998</v>
      </c>
      <c r="F17" s="6">
        <f t="shared" si="2"/>
        <v>44999</v>
      </c>
      <c r="G17" s="6">
        <f t="shared" si="2"/>
        <v>45000</v>
      </c>
      <c r="H17" s="6">
        <f t="shared" si="2"/>
        <v>45001</v>
      </c>
      <c r="I17" s="6">
        <f t="shared" si="2"/>
        <v>45002</v>
      </c>
      <c r="J17" s="18">
        <f t="shared" si="2"/>
        <v>45003</v>
      </c>
      <c r="K17" s="18">
        <f t="shared" si="2"/>
        <v>45004</v>
      </c>
    </row>
    <row r="18" spans="1:11" s="2" customFormat="1" ht="18" customHeight="1" x14ac:dyDescent="0.25">
      <c r="A18" s="16">
        <f t="shared" si="3"/>
        <v>12</v>
      </c>
      <c r="C18" s="7" t="str">
        <f t="array" ref="C18">IF(SUM(1*(DAY(E18:K18)=1))&gt;0,K18,"")</f>
        <v/>
      </c>
      <c r="E18" s="13">
        <f t="shared" si="1"/>
        <v>45005</v>
      </c>
      <c r="F18" s="6">
        <f t="shared" si="2"/>
        <v>45006</v>
      </c>
      <c r="G18" s="6">
        <f t="shared" si="2"/>
        <v>45007</v>
      </c>
      <c r="H18" s="6">
        <f t="shared" si="2"/>
        <v>45008</v>
      </c>
      <c r="I18" s="6">
        <f t="shared" si="2"/>
        <v>45009</v>
      </c>
      <c r="J18" s="18">
        <f t="shared" si="2"/>
        <v>45010</v>
      </c>
      <c r="K18" s="18">
        <f t="shared" si="2"/>
        <v>45011</v>
      </c>
    </row>
    <row r="19" spans="1:11" s="2" customFormat="1" ht="18" customHeight="1" x14ac:dyDescent="0.25">
      <c r="A19" s="16">
        <f t="shared" si="3"/>
        <v>13</v>
      </c>
      <c r="C19" s="7">
        <f t="array" ref="C19">IF(SUM(1*(DAY(E19:K19)=1))&gt;0,K19,"")</f>
        <v>45018</v>
      </c>
      <c r="E19" s="13">
        <f t="shared" si="1"/>
        <v>45012</v>
      </c>
      <c r="F19" s="6">
        <f t="shared" si="2"/>
        <v>45013</v>
      </c>
      <c r="G19" s="6">
        <f t="shared" si="2"/>
        <v>45014</v>
      </c>
      <c r="H19" s="6">
        <f t="shared" si="2"/>
        <v>45015</v>
      </c>
      <c r="I19" s="6">
        <f t="shared" si="2"/>
        <v>45016</v>
      </c>
      <c r="J19" s="18">
        <f t="shared" si="2"/>
        <v>45017</v>
      </c>
      <c r="K19" s="18">
        <f t="shared" si="2"/>
        <v>45018</v>
      </c>
    </row>
    <row r="20" spans="1:11" s="2" customFormat="1" ht="18" customHeight="1" x14ac:dyDescent="0.25">
      <c r="A20" s="16">
        <f t="shared" si="3"/>
        <v>14</v>
      </c>
      <c r="C20" s="7" t="str">
        <f t="array" ref="C20">IF(SUM(1*(DAY(E20:K20)=1))&gt;0,K20,"")</f>
        <v/>
      </c>
      <c r="E20" s="13">
        <f t="shared" si="1"/>
        <v>45019</v>
      </c>
      <c r="F20" s="6">
        <f t="shared" si="2"/>
        <v>45020</v>
      </c>
      <c r="G20" s="6">
        <f t="shared" si="2"/>
        <v>45021</v>
      </c>
      <c r="H20" s="6">
        <f t="shared" si="2"/>
        <v>45022</v>
      </c>
      <c r="I20" s="6">
        <f t="shared" si="2"/>
        <v>45023</v>
      </c>
      <c r="J20" s="18">
        <f t="shared" si="2"/>
        <v>45024</v>
      </c>
      <c r="K20" s="18">
        <f t="shared" si="2"/>
        <v>45025</v>
      </c>
    </row>
    <row r="21" spans="1:11" ht="18" customHeight="1" x14ac:dyDescent="0.25">
      <c r="A21" s="16">
        <f t="shared" si="3"/>
        <v>15</v>
      </c>
      <c r="C21" s="7" t="str">
        <f t="array" ref="C21">IF(SUM(1*(DAY(E21:K21)=1))&gt;0,K21,"")</f>
        <v/>
      </c>
      <c r="D21" s="2"/>
      <c r="E21" s="13">
        <f t="shared" si="1"/>
        <v>45026</v>
      </c>
      <c r="F21" s="6">
        <f t="shared" si="2"/>
        <v>45027</v>
      </c>
      <c r="G21" s="6">
        <f t="shared" si="2"/>
        <v>45028</v>
      </c>
      <c r="H21" s="6">
        <f t="shared" si="2"/>
        <v>45029</v>
      </c>
      <c r="I21" s="6">
        <f t="shared" si="2"/>
        <v>45030</v>
      </c>
      <c r="J21" s="18">
        <f t="shared" si="2"/>
        <v>45031</v>
      </c>
      <c r="K21" s="18">
        <f t="shared" si="2"/>
        <v>45032</v>
      </c>
    </row>
    <row r="22" spans="1:11" ht="18" customHeight="1" x14ac:dyDescent="0.25">
      <c r="A22" s="16">
        <f t="shared" si="3"/>
        <v>16</v>
      </c>
      <c r="C22" s="7" t="str">
        <f t="array" ref="C22">IF(SUM(1*(DAY(E22:K22)=1))&gt;0,K22,"")</f>
        <v/>
      </c>
      <c r="D22" s="2"/>
      <c r="E22" s="13">
        <f t="shared" si="1"/>
        <v>45033</v>
      </c>
      <c r="F22" s="6">
        <f t="shared" si="2"/>
        <v>45034</v>
      </c>
      <c r="G22" s="6">
        <f t="shared" si="2"/>
        <v>45035</v>
      </c>
      <c r="H22" s="6">
        <f t="shared" si="2"/>
        <v>45036</v>
      </c>
      <c r="I22" s="6">
        <f t="shared" si="2"/>
        <v>45037</v>
      </c>
      <c r="J22" s="18">
        <f t="shared" si="2"/>
        <v>45038</v>
      </c>
      <c r="K22" s="18">
        <f t="shared" si="2"/>
        <v>45039</v>
      </c>
    </row>
    <row r="23" spans="1:11" ht="18" customHeight="1" x14ac:dyDescent="0.25">
      <c r="A23" s="16">
        <f t="shared" si="3"/>
        <v>17</v>
      </c>
      <c r="C23" s="7" t="str">
        <f t="array" ref="C23">IF(SUM(1*(DAY(E23:K23)=1))&gt;0,K23,"")</f>
        <v/>
      </c>
      <c r="D23" s="2"/>
      <c r="E23" s="13">
        <f t="shared" si="1"/>
        <v>45040</v>
      </c>
      <c r="F23" s="6">
        <f t="shared" ref="F23:K54" si="4">E23+1</f>
        <v>45041</v>
      </c>
      <c r="G23" s="6">
        <f t="shared" si="4"/>
        <v>45042</v>
      </c>
      <c r="H23" s="6">
        <f t="shared" si="4"/>
        <v>45043</v>
      </c>
      <c r="I23" s="6">
        <f t="shared" si="4"/>
        <v>45044</v>
      </c>
      <c r="J23" s="18">
        <f t="shared" si="4"/>
        <v>45045</v>
      </c>
      <c r="K23" s="18">
        <f t="shared" si="4"/>
        <v>45046</v>
      </c>
    </row>
    <row r="24" spans="1:11" ht="18" customHeight="1" x14ac:dyDescent="0.25">
      <c r="A24" s="16">
        <f t="shared" si="3"/>
        <v>18</v>
      </c>
      <c r="C24" s="7">
        <f t="array" ref="C24">IF(SUM(1*(DAY(E24:K24)=1))&gt;0,K24,"")</f>
        <v>45053</v>
      </c>
      <c r="D24" s="2"/>
      <c r="E24" s="13">
        <f t="shared" si="1"/>
        <v>45047</v>
      </c>
      <c r="F24" s="6">
        <f t="shared" si="4"/>
        <v>45048</v>
      </c>
      <c r="G24" s="6">
        <f t="shared" si="4"/>
        <v>45049</v>
      </c>
      <c r="H24" s="6">
        <f t="shared" si="4"/>
        <v>45050</v>
      </c>
      <c r="I24" s="6">
        <f t="shared" si="4"/>
        <v>45051</v>
      </c>
      <c r="J24" s="18">
        <f t="shared" si="4"/>
        <v>45052</v>
      </c>
      <c r="K24" s="18">
        <f t="shared" si="4"/>
        <v>45053</v>
      </c>
    </row>
    <row r="25" spans="1:11" ht="18" customHeight="1" x14ac:dyDescent="0.25">
      <c r="A25" s="16">
        <f t="shared" si="3"/>
        <v>19</v>
      </c>
      <c r="C25" s="7" t="str">
        <f t="array" ref="C25">IF(SUM(1*(DAY(E25:K25)=1))&gt;0,K25,"")</f>
        <v/>
      </c>
      <c r="D25" s="2"/>
      <c r="E25" s="13">
        <f t="shared" si="1"/>
        <v>45054</v>
      </c>
      <c r="F25" s="6">
        <f t="shared" si="4"/>
        <v>45055</v>
      </c>
      <c r="G25" s="6">
        <f t="shared" si="4"/>
        <v>45056</v>
      </c>
      <c r="H25" s="6">
        <f t="shared" si="4"/>
        <v>45057</v>
      </c>
      <c r="I25" s="6">
        <f t="shared" si="4"/>
        <v>45058</v>
      </c>
      <c r="J25" s="18">
        <f t="shared" si="4"/>
        <v>45059</v>
      </c>
      <c r="K25" s="18">
        <f t="shared" si="4"/>
        <v>45060</v>
      </c>
    </row>
    <row r="26" spans="1:11" ht="18" customHeight="1" x14ac:dyDescent="0.25">
      <c r="A26" s="16">
        <f t="shared" si="3"/>
        <v>20</v>
      </c>
      <c r="C26" s="7" t="str">
        <f t="array" ref="C26">IF(SUM(1*(DAY(E26:K26)=1))&gt;0,K26,"")</f>
        <v/>
      </c>
      <c r="D26" s="2"/>
      <c r="E26" s="13">
        <f t="shared" si="1"/>
        <v>45061</v>
      </c>
      <c r="F26" s="6">
        <f t="shared" si="4"/>
        <v>45062</v>
      </c>
      <c r="G26" s="6">
        <f t="shared" si="4"/>
        <v>45063</v>
      </c>
      <c r="H26" s="6">
        <f t="shared" si="4"/>
        <v>45064</v>
      </c>
      <c r="I26" s="6">
        <f t="shared" si="4"/>
        <v>45065</v>
      </c>
      <c r="J26" s="18">
        <f t="shared" si="4"/>
        <v>45066</v>
      </c>
      <c r="K26" s="18">
        <f t="shared" si="4"/>
        <v>45067</v>
      </c>
    </row>
    <row r="27" spans="1:11" ht="18" customHeight="1" x14ac:dyDescent="0.25">
      <c r="A27" s="16">
        <f t="shared" si="3"/>
        <v>21</v>
      </c>
      <c r="C27" s="7" t="str">
        <f t="array" ref="C27">IF(SUM(1*(DAY(E27:K27)=1))&gt;0,K27,"")</f>
        <v/>
      </c>
      <c r="D27" s="2"/>
      <c r="E27" s="13">
        <f t="shared" si="1"/>
        <v>45068</v>
      </c>
      <c r="F27" s="6">
        <f t="shared" si="4"/>
        <v>45069</v>
      </c>
      <c r="G27" s="6">
        <f t="shared" si="4"/>
        <v>45070</v>
      </c>
      <c r="H27" s="6">
        <f t="shared" si="4"/>
        <v>45071</v>
      </c>
      <c r="I27" s="6">
        <f t="shared" si="4"/>
        <v>45072</v>
      </c>
      <c r="J27" s="18">
        <f t="shared" si="4"/>
        <v>45073</v>
      </c>
      <c r="K27" s="18">
        <f t="shared" si="4"/>
        <v>45074</v>
      </c>
    </row>
    <row r="28" spans="1:11" ht="18" customHeight="1" x14ac:dyDescent="0.25">
      <c r="A28" s="16">
        <f t="shared" si="3"/>
        <v>22</v>
      </c>
      <c r="C28" s="7">
        <f t="array" ref="C28">IF(SUM(1*(DAY(E28:K28)=1))&gt;0,K28,"")</f>
        <v>45081</v>
      </c>
      <c r="D28" s="2"/>
      <c r="E28" s="13">
        <f t="shared" si="1"/>
        <v>45075</v>
      </c>
      <c r="F28" s="6">
        <f t="shared" si="4"/>
        <v>45076</v>
      </c>
      <c r="G28" s="6">
        <f t="shared" si="4"/>
        <v>45077</v>
      </c>
      <c r="H28" s="6">
        <f t="shared" si="4"/>
        <v>45078</v>
      </c>
      <c r="I28" s="6">
        <f t="shared" si="4"/>
        <v>45079</v>
      </c>
      <c r="J28" s="18">
        <f t="shared" si="4"/>
        <v>45080</v>
      </c>
      <c r="K28" s="18">
        <f t="shared" si="4"/>
        <v>45081</v>
      </c>
    </row>
    <row r="29" spans="1:11" ht="18" customHeight="1" x14ac:dyDescent="0.25">
      <c r="A29" s="16">
        <f t="shared" si="3"/>
        <v>23</v>
      </c>
      <c r="C29" s="7" t="str">
        <f t="array" ref="C29">IF(SUM(1*(DAY(E29:K29)=1))&gt;0,K29,"")</f>
        <v/>
      </c>
      <c r="D29" s="2"/>
      <c r="E29" s="13">
        <f t="shared" si="1"/>
        <v>45082</v>
      </c>
      <c r="F29" s="6">
        <f t="shared" si="4"/>
        <v>45083</v>
      </c>
      <c r="G29" s="6">
        <f t="shared" si="4"/>
        <v>45084</v>
      </c>
      <c r="H29" s="6">
        <f t="shared" si="4"/>
        <v>45085</v>
      </c>
      <c r="I29" s="6">
        <f t="shared" si="4"/>
        <v>45086</v>
      </c>
      <c r="J29" s="18">
        <f t="shared" si="4"/>
        <v>45087</v>
      </c>
      <c r="K29" s="18">
        <f t="shared" si="4"/>
        <v>45088</v>
      </c>
    </row>
    <row r="30" spans="1:11" ht="18" customHeight="1" x14ac:dyDescent="0.25">
      <c r="A30" s="16">
        <f t="shared" si="3"/>
        <v>24</v>
      </c>
      <c r="C30" s="7" t="str">
        <f t="array" ref="C30">IF(SUM(1*(DAY(E30:K30)=1))&gt;0,K30,"")</f>
        <v/>
      </c>
      <c r="D30" s="2"/>
      <c r="E30" s="13">
        <f t="shared" si="1"/>
        <v>45089</v>
      </c>
      <c r="F30" s="6">
        <f t="shared" si="4"/>
        <v>45090</v>
      </c>
      <c r="G30" s="6">
        <f t="shared" si="4"/>
        <v>45091</v>
      </c>
      <c r="H30" s="6">
        <f t="shared" si="4"/>
        <v>45092</v>
      </c>
      <c r="I30" s="6">
        <f t="shared" si="4"/>
        <v>45093</v>
      </c>
      <c r="J30" s="18">
        <f t="shared" si="4"/>
        <v>45094</v>
      </c>
      <c r="K30" s="18">
        <f t="shared" si="4"/>
        <v>45095</v>
      </c>
    </row>
    <row r="31" spans="1:11" ht="18" customHeight="1" x14ac:dyDescent="0.25">
      <c r="A31" s="16">
        <f t="shared" si="3"/>
        <v>25</v>
      </c>
      <c r="C31" s="7" t="str">
        <f t="array" ref="C31">IF(SUM(1*(DAY(E31:K31)=1))&gt;0,K31,"")</f>
        <v/>
      </c>
      <c r="D31" s="2"/>
      <c r="E31" s="13">
        <f t="shared" si="1"/>
        <v>45096</v>
      </c>
      <c r="F31" s="6">
        <f t="shared" si="4"/>
        <v>45097</v>
      </c>
      <c r="G31" s="6">
        <f t="shared" si="4"/>
        <v>45098</v>
      </c>
      <c r="H31" s="6">
        <f t="shared" si="4"/>
        <v>45099</v>
      </c>
      <c r="I31" s="6">
        <f t="shared" si="4"/>
        <v>45100</v>
      </c>
      <c r="J31" s="18">
        <f t="shared" si="4"/>
        <v>45101</v>
      </c>
      <c r="K31" s="18">
        <f t="shared" si="4"/>
        <v>45102</v>
      </c>
    </row>
    <row r="32" spans="1:11" ht="18" customHeight="1" x14ac:dyDescent="0.25">
      <c r="A32" s="16">
        <f t="shared" si="3"/>
        <v>26</v>
      </c>
      <c r="C32" s="7">
        <f t="array" ref="C32">IF(SUM(1*(DAY(E32:K32)=1))&gt;0,K32,"")</f>
        <v>45109</v>
      </c>
      <c r="D32" s="2"/>
      <c r="E32" s="13">
        <f t="shared" si="1"/>
        <v>45103</v>
      </c>
      <c r="F32" s="6">
        <f t="shared" si="4"/>
        <v>45104</v>
      </c>
      <c r="G32" s="6">
        <f t="shared" si="4"/>
        <v>45105</v>
      </c>
      <c r="H32" s="6">
        <f t="shared" si="4"/>
        <v>45106</v>
      </c>
      <c r="I32" s="6">
        <f t="shared" si="4"/>
        <v>45107</v>
      </c>
      <c r="J32" s="18">
        <f t="shared" si="4"/>
        <v>45108</v>
      </c>
      <c r="K32" s="18">
        <f t="shared" si="4"/>
        <v>45109</v>
      </c>
    </row>
    <row r="33" spans="1:11" ht="18" customHeight="1" x14ac:dyDescent="0.25">
      <c r="A33" s="16">
        <f t="shared" si="3"/>
        <v>27</v>
      </c>
      <c r="C33" s="7" t="str">
        <f t="array" ref="C33">IF(SUM(1*(DAY(E33:K33)=1))&gt;0,K33,"")</f>
        <v/>
      </c>
      <c r="D33" s="2"/>
      <c r="E33" s="13">
        <f t="shared" si="1"/>
        <v>45110</v>
      </c>
      <c r="F33" s="6">
        <f t="shared" si="4"/>
        <v>45111</v>
      </c>
      <c r="G33" s="6">
        <f t="shared" si="4"/>
        <v>45112</v>
      </c>
      <c r="H33" s="6">
        <f t="shared" si="4"/>
        <v>45113</v>
      </c>
      <c r="I33" s="6">
        <f t="shared" si="4"/>
        <v>45114</v>
      </c>
      <c r="J33" s="18">
        <f t="shared" si="4"/>
        <v>45115</v>
      </c>
      <c r="K33" s="18">
        <f t="shared" si="4"/>
        <v>45116</v>
      </c>
    </row>
    <row r="34" spans="1:11" ht="18" customHeight="1" x14ac:dyDescent="0.25">
      <c r="A34" s="16">
        <f t="shared" si="3"/>
        <v>28</v>
      </c>
      <c r="C34" s="7" t="str">
        <f t="array" ref="C34">IF(SUM(1*(DAY(E34:K34)=1))&gt;0,K34,"")</f>
        <v/>
      </c>
      <c r="D34" s="2"/>
      <c r="E34" s="13">
        <f t="shared" si="1"/>
        <v>45117</v>
      </c>
      <c r="F34" s="6">
        <f t="shared" si="4"/>
        <v>45118</v>
      </c>
      <c r="G34" s="6">
        <f t="shared" si="4"/>
        <v>45119</v>
      </c>
      <c r="H34" s="6">
        <f t="shared" si="4"/>
        <v>45120</v>
      </c>
      <c r="I34" s="6">
        <f t="shared" si="4"/>
        <v>45121</v>
      </c>
      <c r="J34" s="18">
        <f t="shared" si="4"/>
        <v>45122</v>
      </c>
      <c r="K34" s="18">
        <f t="shared" si="4"/>
        <v>45123</v>
      </c>
    </row>
    <row r="35" spans="1:11" ht="18" customHeight="1" x14ac:dyDescent="0.25">
      <c r="A35" s="16">
        <f t="shared" si="3"/>
        <v>29</v>
      </c>
      <c r="C35" s="7" t="str">
        <f t="array" ref="C35">IF(SUM(1*(DAY(E35:K35)=1))&gt;0,K35,"")</f>
        <v/>
      </c>
      <c r="D35" s="2"/>
      <c r="E35" s="13">
        <f t="shared" si="1"/>
        <v>45124</v>
      </c>
      <c r="F35" s="6">
        <f t="shared" si="4"/>
        <v>45125</v>
      </c>
      <c r="G35" s="6">
        <f t="shared" si="4"/>
        <v>45126</v>
      </c>
      <c r="H35" s="6">
        <f t="shared" si="4"/>
        <v>45127</v>
      </c>
      <c r="I35" s="6">
        <f t="shared" si="4"/>
        <v>45128</v>
      </c>
      <c r="J35" s="18">
        <f t="shared" si="4"/>
        <v>45129</v>
      </c>
      <c r="K35" s="18">
        <f t="shared" si="4"/>
        <v>45130</v>
      </c>
    </row>
    <row r="36" spans="1:11" ht="18" customHeight="1" x14ac:dyDescent="0.25">
      <c r="A36" s="16">
        <f t="shared" si="3"/>
        <v>30</v>
      </c>
      <c r="C36" s="7" t="str">
        <f t="array" ref="C36">IF(SUM(1*(DAY(E36:K36)=1))&gt;0,K36,"")</f>
        <v/>
      </c>
      <c r="D36" s="2"/>
      <c r="E36" s="13">
        <f t="shared" si="1"/>
        <v>45131</v>
      </c>
      <c r="F36" s="6">
        <f t="shared" si="4"/>
        <v>45132</v>
      </c>
      <c r="G36" s="6">
        <f t="shared" si="4"/>
        <v>45133</v>
      </c>
      <c r="H36" s="6">
        <f t="shared" si="4"/>
        <v>45134</v>
      </c>
      <c r="I36" s="6">
        <f t="shared" si="4"/>
        <v>45135</v>
      </c>
      <c r="J36" s="18">
        <f t="shared" si="4"/>
        <v>45136</v>
      </c>
      <c r="K36" s="18">
        <f t="shared" si="4"/>
        <v>45137</v>
      </c>
    </row>
    <row r="37" spans="1:11" ht="18" customHeight="1" x14ac:dyDescent="0.25">
      <c r="A37" s="16">
        <f t="shared" si="3"/>
        <v>31</v>
      </c>
      <c r="C37" s="7">
        <f t="array" ref="C37">IF(SUM(1*(DAY(E37:K37)=1))&gt;0,K37,"")</f>
        <v>45144</v>
      </c>
      <c r="D37" s="2"/>
      <c r="E37" s="13">
        <f t="shared" si="1"/>
        <v>45138</v>
      </c>
      <c r="F37" s="6">
        <f t="shared" si="4"/>
        <v>45139</v>
      </c>
      <c r="G37" s="6">
        <f t="shared" si="4"/>
        <v>45140</v>
      </c>
      <c r="H37" s="6">
        <f t="shared" si="4"/>
        <v>45141</v>
      </c>
      <c r="I37" s="6">
        <f t="shared" si="4"/>
        <v>45142</v>
      </c>
      <c r="J37" s="18">
        <f t="shared" si="4"/>
        <v>45143</v>
      </c>
      <c r="K37" s="18">
        <f t="shared" si="4"/>
        <v>45144</v>
      </c>
    </row>
    <row r="38" spans="1:11" ht="18" customHeight="1" x14ac:dyDescent="0.25">
      <c r="A38" s="16">
        <f t="shared" si="3"/>
        <v>32</v>
      </c>
      <c r="C38" s="7" t="str">
        <f t="array" ref="C38">IF(SUM(1*(DAY(E38:K38)=1))&gt;0,K38,"")</f>
        <v/>
      </c>
      <c r="D38" s="2"/>
      <c r="E38" s="13">
        <f t="shared" si="1"/>
        <v>45145</v>
      </c>
      <c r="F38" s="6">
        <f t="shared" si="4"/>
        <v>45146</v>
      </c>
      <c r="G38" s="6">
        <f t="shared" si="4"/>
        <v>45147</v>
      </c>
      <c r="H38" s="6">
        <f t="shared" si="4"/>
        <v>45148</v>
      </c>
      <c r="I38" s="6">
        <f t="shared" si="4"/>
        <v>45149</v>
      </c>
      <c r="J38" s="18">
        <f t="shared" si="4"/>
        <v>45150</v>
      </c>
      <c r="K38" s="18">
        <f t="shared" si="4"/>
        <v>45151</v>
      </c>
    </row>
    <row r="39" spans="1:11" ht="18" customHeight="1" x14ac:dyDescent="0.25">
      <c r="A39" s="16">
        <f t="shared" si="3"/>
        <v>33</v>
      </c>
      <c r="C39" s="7" t="str">
        <f t="array" ref="C39">IF(SUM(1*(DAY(E39:K39)=1))&gt;0,K39,"")</f>
        <v/>
      </c>
      <c r="D39" s="2"/>
      <c r="E39" s="13">
        <f t="shared" si="1"/>
        <v>45152</v>
      </c>
      <c r="F39" s="6">
        <f t="shared" si="4"/>
        <v>45153</v>
      </c>
      <c r="G39" s="6">
        <f t="shared" si="4"/>
        <v>45154</v>
      </c>
      <c r="H39" s="6">
        <f t="shared" si="4"/>
        <v>45155</v>
      </c>
      <c r="I39" s="6">
        <f t="shared" si="4"/>
        <v>45156</v>
      </c>
      <c r="J39" s="18">
        <f t="shared" si="4"/>
        <v>45157</v>
      </c>
      <c r="K39" s="18">
        <f t="shared" si="4"/>
        <v>45158</v>
      </c>
    </row>
    <row r="40" spans="1:11" ht="18" customHeight="1" x14ac:dyDescent="0.25">
      <c r="A40" s="16">
        <f t="shared" si="3"/>
        <v>34</v>
      </c>
      <c r="C40" s="7" t="str">
        <f t="array" ref="C40">IF(SUM(1*(DAY(E40:K40)=1))&gt;0,K40,"")</f>
        <v/>
      </c>
      <c r="D40" s="2"/>
      <c r="E40" s="13">
        <f t="shared" si="1"/>
        <v>45159</v>
      </c>
      <c r="F40" s="6">
        <f t="shared" si="4"/>
        <v>45160</v>
      </c>
      <c r="G40" s="6">
        <f t="shared" si="4"/>
        <v>45161</v>
      </c>
      <c r="H40" s="6">
        <f t="shared" si="4"/>
        <v>45162</v>
      </c>
      <c r="I40" s="6">
        <f t="shared" si="4"/>
        <v>45163</v>
      </c>
      <c r="J40" s="18">
        <f t="shared" si="4"/>
        <v>45164</v>
      </c>
      <c r="K40" s="18">
        <f t="shared" si="4"/>
        <v>45165</v>
      </c>
    </row>
    <row r="41" spans="1:11" ht="18" customHeight="1" x14ac:dyDescent="0.25">
      <c r="A41" s="16">
        <f t="shared" si="3"/>
        <v>35</v>
      </c>
      <c r="C41" s="7">
        <f t="array" ref="C41">IF(SUM(1*(DAY(E41:K41)=1))&gt;0,K41,"")</f>
        <v>45172</v>
      </c>
      <c r="D41" s="2"/>
      <c r="E41" s="13">
        <f t="shared" si="1"/>
        <v>45166</v>
      </c>
      <c r="F41" s="6">
        <f t="shared" si="4"/>
        <v>45167</v>
      </c>
      <c r="G41" s="6">
        <f t="shared" si="4"/>
        <v>45168</v>
      </c>
      <c r="H41" s="6">
        <f t="shared" si="4"/>
        <v>45169</v>
      </c>
      <c r="I41" s="6">
        <f t="shared" si="4"/>
        <v>45170</v>
      </c>
      <c r="J41" s="18">
        <f t="shared" si="4"/>
        <v>45171</v>
      </c>
      <c r="K41" s="18">
        <f t="shared" si="4"/>
        <v>45172</v>
      </c>
    </row>
    <row r="42" spans="1:11" ht="18" customHeight="1" x14ac:dyDescent="0.25">
      <c r="A42" s="16">
        <f t="shared" si="3"/>
        <v>36</v>
      </c>
      <c r="C42" s="7" t="str">
        <f t="array" ref="C42">IF(SUM(1*(DAY(E42:K42)=1))&gt;0,K42,"")</f>
        <v/>
      </c>
      <c r="D42" s="2"/>
      <c r="E42" s="13">
        <f t="shared" si="1"/>
        <v>45173</v>
      </c>
      <c r="F42" s="6">
        <f t="shared" si="4"/>
        <v>45174</v>
      </c>
      <c r="G42" s="6">
        <f t="shared" si="4"/>
        <v>45175</v>
      </c>
      <c r="H42" s="6">
        <f t="shared" si="4"/>
        <v>45176</v>
      </c>
      <c r="I42" s="6">
        <f t="shared" si="4"/>
        <v>45177</v>
      </c>
      <c r="J42" s="18">
        <f t="shared" si="4"/>
        <v>45178</v>
      </c>
      <c r="K42" s="18">
        <f t="shared" si="4"/>
        <v>45179</v>
      </c>
    </row>
    <row r="43" spans="1:11" ht="18" customHeight="1" x14ac:dyDescent="0.25">
      <c r="A43" s="16">
        <f t="shared" si="3"/>
        <v>37</v>
      </c>
      <c r="C43" s="7" t="str">
        <f t="array" ref="C43">IF(SUM(1*(DAY(E43:K43)=1))&gt;0,K43,"")</f>
        <v/>
      </c>
      <c r="D43" s="2"/>
      <c r="E43" s="13">
        <f t="shared" si="1"/>
        <v>45180</v>
      </c>
      <c r="F43" s="6">
        <f t="shared" si="4"/>
        <v>45181</v>
      </c>
      <c r="G43" s="6">
        <f t="shared" si="4"/>
        <v>45182</v>
      </c>
      <c r="H43" s="6">
        <f t="shared" si="4"/>
        <v>45183</v>
      </c>
      <c r="I43" s="6">
        <f t="shared" si="4"/>
        <v>45184</v>
      </c>
      <c r="J43" s="18">
        <f t="shared" si="4"/>
        <v>45185</v>
      </c>
      <c r="K43" s="18">
        <f t="shared" si="4"/>
        <v>45186</v>
      </c>
    </row>
    <row r="44" spans="1:11" ht="18" customHeight="1" x14ac:dyDescent="0.25">
      <c r="A44" s="16">
        <f t="shared" si="3"/>
        <v>38</v>
      </c>
      <c r="C44" s="7" t="str">
        <f t="array" ref="C44">IF(SUM(1*(DAY(E44:K44)=1))&gt;0,K44,"")</f>
        <v/>
      </c>
      <c r="D44" s="2"/>
      <c r="E44" s="13">
        <f t="shared" si="1"/>
        <v>45187</v>
      </c>
      <c r="F44" s="6">
        <f t="shared" si="4"/>
        <v>45188</v>
      </c>
      <c r="G44" s="6">
        <f t="shared" si="4"/>
        <v>45189</v>
      </c>
      <c r="H44" s="6">
        <f t="shared" si="4"/>
        <v>45190</v>
      </c>
      <c r="I44" s="6">
        <f t="shared" si="4"/>
        <v>45191</v>
      </c>
      <c r="J44" s="18">
        <f t="shared" si="4"/>
        <v>45192</v>
      </c>
      <c r="K44" s="18">
        <f t="shared" si="4"/>
        <v>45193</v>
      </c>
    </row>
    <row r="45" spans="1:11" ht="18" customHeight="1" x14ac:dyDescent="0.25">
      <c r="A45" s="16">
        <f t="shared" si="3"/>
        <v>39</v>
      </c>
      <c r="C45" s="7">
        <f t="array" ref="C45">IF(SUM(1*(DAY(E45:K45)=1))&gt;0,K45,"")</f>
        <v>45200</v>
      </c>
      <c r="D45" s="2"/>
      <c r="E45" s="13">
        <f t="shared" si="1"/>
        <v>45194</v>
      </c>
      <c r="F45" s="6">
        <f t="shared" si="4"/>
        <v>45195</v>
      </c>
      <c r="G45" s="6">
        <f t="shared" si="4"/>
        <v>45196</v>
      </c>
      <c r="H45" s="6">
        <f t="shared" si="4"/>
        <v>45197</v>
      </c>
      <c r="I45" s="6">
        <f t="shared" si="4"/>
        <v>45198</v>
      </c>
      <c r="J45" s="18">
        <f t="shared" si="4"/>
        <v>45199</v>
      </c>
      <c r="K45" s="18">
        <f t="shared" si="4"/>
        <v>45200</v>
      </c>
    </row>
    <row r="46" spans="1:11" ht="18" customHeight="1" x14ac:dyDescent="0.25">
      <c r="A46" s="16">
        <f t="shared" si="3"/>
        <v>40</v>
      </c>
      <c r="C46" s="7" t="str">
        <f t="array" ref="C46">IF(SUM(1*(DAY(E46:K46)=1))&gt;0,K46,"")</f>
        <v/>
      </c>
      <c r="D46" s="2"/>
      <c r="E46" s="13">
        <f t="shared" si="1"/>
        <v>45201</v>
      </c>
      <c r="F46" s="6">
        <f t="shared" si="4"/>
        <v>45202</v>
      </c>
      <c r="G46" s="6">
        <f t="shared" si="4"/>
        <v>45203</v>
      </c>
      <c r="H46" s="6">
        <f t="shared" si="4"/>
        <v>45204</v>
      </c>
      <c r="I46" s="6">
        <f t="shared" si="4"/>
        <v>45205</v>
      </c>
      <c r="J46" s="18">
        <f t="shared" si="4"/>
        <v>45206</v>
      </c>
      <c r="K46" s="18">
        <f t="shared" si="4"/>
        <v>45207</v>
      </c>
    </row>
    <row r="47" spans="1:11" ht="18" customHeight="1" x14ac:dyDescent="0.25">
      <c r="A47" s="16">
        <f t="shared" si="3"/>
        <v>41</v>
      </c>
      <c r="C47" s="7" t="str">
        <f t="array" ref="C47">IF(SUM(1*(DAY(E47:K47)=1))&gt;0,K47,"")</f>
        <v/>
      </c>
      <c r="D47" s="2"/>
      <c r="E47" s="13">
        <f t="shared" si="1"/>
        <v>45208</v>
      </c>
      <c r="F47" s="6">
        <f t="shared" si="4"/>
        <v>45209</v>
      </c>
      <c r="G47" s="6">
        <f t="shared" si="4"/>
        <v>45210</v>
      </c>
      <c r="H47" s="6">
        <f t="shared" si="4"/>
        <v>45211</v>
      </c>
      <c r="I47" s="6">
        <f t="shared" si="4"/>
        <v>45212</v>
      </c>
      <c r="J47" s="18">
        <f t="shared" si="4"/>
        <v>45213</v>
      </c>
      <c r="K47" s="18">
        <f t="shared" si="4"/>
        <v>45214</v>
      </c>
    </row>
    <row r="48" spans="1:11" ht="18" customHeight="1" x14ac:dyDescent="0.25">
      <c r="A48" s="16">
        <f t="shared" si="3"/>
        <v>42</v>
      </c>
      <c r="C48" s="7" t="str">
        <f t="array" ref="C48">IF(SUM(1*(DAY(E48:K48)=1))&gt;0,K48,"")</f>
        <v/>
      </c>
      <c r="D48" s="2"/>
      <c r="E48" s="13">
        <f t="shared" si="1"/>
        <v>45215</v>
      </c>
      <c r="F48" s="6">
        <f t="shared" si="4"/>
        <v>45216</v>
      </c>
      <c r="G48" s="6">
        <f t="shared" si="4"/>
        <v>45217</v>
      </c>
      <c r="H48" s="6">
        <f t="shared" si="4"/>
        <v>45218</v>
      </c>
      <c r="I48" s="6">
        <f t="shared" si="4"/>
        <v>45219</v>
      </c>
      <c r="J48" s="18">
        <f t="shared" si="4"/>
        <v>45220</v>
      </c>
      <c r="K48" s="18">
        <f t="shared" si="4"/>
        <v>45221</v>
      </c>
    </row>
    <row r="49" spans="1:11" ht="18" customHeight="1" x14ac:dyDescent="0.25">
      <c r="A49" s="16">
        <f t="shared" si="3"/>
        <v>43</v>
      </c>
      <c r="C49" s="7" t="str">
        <f t="array" ref="C49">IF(SUM(1*(DAY(E49:K49)=1))&gt;0,K49,"")</f>
        <v/>
      </c>
      <c r="D49" s="2"/>
      <c r="E49" s="13">
        <f t="shared" si="1"/>
        <v>45222</v>
      </c>
      <c r="F49" s="6">
        <f t="shared" si="4"/>
        <v>45223</v>
      </c>
      <c r="G49" s="6">
        <f t="shared" si="4"/>
        <v>45224</v>
      </c>
      <c r="H49" s="6">
        <f t="shared" si="4"/>
        <v>45225</v>
      </c>
      <c r="I49" s="6">
        <f t="shared" si="4"/>
        <v>45226</v>
      </c>
      <c r="J49" s="18">
        <f t="shared" si="4"/>
        <v>45227</v>
      </c>
      <c r="K49" s="18">
        <f t="shared" si="4"/>
        <v>45228</v>
      </c>
    </row>
    <row r="50" spans="1:11" ht="18" customHeight="1" x14ac:dyDescent="0.25">
      <c r="A50" s="16">
        <f t="shared" si="3"/>
        <v>44</v>
      </c>
      <c r="C50" s="7">
        <f t="array" ref="C50">IF(SUM(1*(DAY(E50:K50)=1))&gt;0,K50,"")</f>
        <v>45235</v>
      </c>
      <c r="D50" s="2"/>
      <c r="E50" s="13">
        <f t="shared" si="1"/>
        <v>45229</v>
      </c>
      <c r="F50" s="6">
        <f t="shared" si="4"/>
        <v>45230</v>
      </c>
      <c r="G50" s="6">
        <f t="shared" si="4"/>
        <v>45231</v>
      </c>
      <c r="H50" s="6">
        <f t="shared" si="4"/>
        <v>45232</v>
      </c>
      <c r="I50" s="6">
        <f t="shared" si="4"/>
        <v>45233</v>
      </c>
      <c r="J50" s="18">
        <f t="shared" si="4"/>
        <v>45234</v>
      </c>
      <c r="K50" s="18">
        <f t="shared" si="4"/>
        <v>45235</v>
      </c>
    </row>
    <row r="51" spans="1:11" ht="18" customHeight="1" x14ac:dyDescent="0.25">
      <c r="A51" s="16">
        <f t="shared" si="3"/>
        <v>45</v>
      </c>
      <c r="C51" s="7" t="str">
        <f t="array" ref="C51">IF(SUM(1*(DAY(E51:K51)=1))&gt;0,K51,"")</f>
        <v/>
      </c>
      <c r="D51" s="2"/>
      <c r="E51" s="13">
        <f t="shared" si="1"/>
        <v>45236</v>
      </c>
      <c r="F51" s="6">
        <f t="shared" si="4"/>
        <v>45237</v>
      </c>
      <c r="G51" s="6">
        <f t="shared" si="4"/>
        <v>45238</v>
      </c>
      <c r="H51" s="6">
        <f t="shared" si="4"/>
        <v>45239</v>
      </c>
      <c r="I51" s="6">
        <f t="shared" si="4"/>
        <v>45240</v>
      </c>
      <c r="J51" s="18">
        <f t="shared" si="4"/>
        <v>45241</v>
      </c>
      <c r="K51" s="18">
        <f t="shared" si="4"/>
        <v>45242</v>
      </c>
    </row>
    <row r="52" spans="1:11" ht="18" customHeight="1" x14ac:dyDescent="0.25">
      <c r="A52" s="16">
        <f t="shared" si="3"/>
        <v>46</v>
      </c>
      <c r="C52" s="7" t="str">
        <f t="array" ref="C52">IF(SUM(1*(DAY(E52:K52)=1))&gt;0,K52,"")</f>
        <v/>
      </c>
      <c r="D52" s="2"/>
      <c r="E52" s="13">
        <f t="shared" si="1"/>
        <v>45243</v>
      </c>
      <c r="F52" s="6">
        <f t="shared" si="4"/>
        <v>45244</v>
      </c>
      <c r="G52" s="6">
        <f t="shared" si="4"/>
        <v>45245</v>
      </c>
      <c r="H52" s="6">
        <f t="shared" si="4"/>
        <v>45246</v>
      </c>
      <c r="I52" s="6">
        <f t="shared" si="4"/>
        <v>45247</v>
      </c>
      <c r="J52" s="18">
        <f t="shared" si="4"/>
        <v>45248</v>
      </c>
      <c r="K52" s="18">
        <f t="shared" si="4"/>
        <v>45249</v>
      </c>
    </row>
    <row r="53" spans="1:11" ht="18" customHeight="1" x14ac:dyDescent="0.25">
      <c r="A53" s="16">
        <f t="shared" si="3"/>
        <v>47</v>
      </c>
      <c r="C53" s="7" t="str">
        <f t="array" ref="C53">IF(SUM(1*(DAY(E53:K53)=1))&gt;0,K53,"")</f>
        <v/>
      </c>
      <c r="D53" s="2"/>
      <c r="E53" s="13">
        <f t="shared" si="1"/>
        <v>45250</v>
      </c>
      <c r="F53" s="6">
        <f t="shared" si="4"/>
        <v>45251</v>
      </c>
      <c r="G53" s="6">
        <f t="shared" si="4"/>
        <v>45252</v>
      </c>
      <c r="H53" s="6">
        <f t="shared" si="4"/>
        <v>45253</v>
      </c>
      <c r="I53" s="6">
        <f>H53+1</f>
        <v>45254</v>
      </c>
      <c r="J53" s="18">
        <f t="shared" si="4"/>
        <v>45255</v>
      </c>
      <c r="K53" s="18">
        <f t="shared" si="4"/>
        <v>45256</v>
      </c>
    </row>
    <row r="54" spans="1:11" ht="18" customHeight="1" x14ac:dyDescent="0.25">
      <c r="A54" s="16">
        <f t="shared" si="3"/>
        <v>48</v>
      </c>
      <c r="C54" s="7">
        <f t="array" ref="C54">IF(SUM(1*(DAY(E54:K54)=1))&gt;0,K54,"")</f>
        <v>45263</v>
      </c>
      <c r="D54" s="2"/>
      <c r="E54" s="13">
        <f t="shared" si="1"/>
        <v>45257</v>
      </c>
      <c r="F54" s="6">
        <f t="shared" si="4"/>
        <v>45258</v>
      </c>
      <c r="G54" s="6">
        <f t="shared" si="4"/>
        <v>45259</v>
      </c>
      <c r="H54" s="6">
        <f t="shared" si="4"/>
        <v>45260</v>
      </c>
      <c r="I54" s="6">
        <f t="shared" si="4"/>
        <v>45261</v>
      </c>
      <c r="J54" s="18">
        <f t="shared" si="4"/>
        <v>45262</v>
      </c>
      <c r="K54" s="18">
        <f t="shared" si="4"/>
        <v>45263</v>
      </c>
    </row>
    <row r="55" spans="1:11" ht="18" customHeight="1" x14ac:dyDescent="0.25">
      <c r="A55" s="16">
        <f t="shared" si="3"/>
        <v>49</v>
      </c>
      <c r="C55" s="7" t="str">
        <f t="array" ref="C55">IF(SUM(1*(DAY(E55:K55)=1))&gt;0,K55,"")</f>
        <v/>
      </c>
      <c r="D55" s="2"/>
      <c r="E55" s="13">
        <f t="shared" si="1"/>
        <v>45264</v>
      </c>
      <c r="F55" s="6">
        <f t="shared" ref="F55:K59" si="5">E55+1</f>
        <v>45265</v>
      </c>
      <c r="G55" s="6">
        <f t="shared" si="5"/>
        <v>45266</v>
      </c>
      <c r="H55" s="6">
        <f t="shared" si="5"/>
        <v>45267</v>
      </c>
      <c r="I55" s="6">
        <f t="shared" si="5"/>
        <v>45268</v>
      </c>
      <c r="J55" s="18">
        <f t="shared" si="5"/>
        <v>45269</v>
      </c>
      <c r="K55" s="18">
        <f t="shared" si="5"/>
        <v>45270</v>
      </c>
    </row>
    <row r="56" spans="1:11" ht="18" customHeight="1" x14ac:dyDescent="0.25">
      <c r="A56" s="16">
        <f t="shared" si="3"/>
        <v>50</v>
      </c>
      <c r="C56" s="7" t="str">
        <f t="array" ref="C56">IF(SUM(1*(DAY(E56:K56)=1))&gt;0,K56,"")</f>
        <v/>
      </c>
      <c r="D56" s="2"/>
      <c r="E56" s="13">
        <f t="shared" si="1"/>
        <v>45271</v>
      </c>
      <c r="F56" s="6">
        <f t="shared" si="5"/>
        <v>45272</v>
      </c>
      <c r="G56" s="6">
        <f t="shared" si="5"/>
        <v>45273</v>
      </c>
      <c r="H56" s="6">
        <f t="shared" si="5"/>
        <v>45274</v>
      </c>
      <c r="I56" s="6">
        <f t="shared" si="5"/>
        <v>45275</v>
      </c>
      <c r="J56" s="18">
        <f t="shared" si="5"/>
        <v>45276</v>
      </c>
      <c r="K56" s="18">
        <f t="shared" si="5"/>
        <v>45277</v>
      </c>
    </row>
    <row r="57" spans="1:11" ht="18" customHeight="1" x14ac:dyDescent="0.25">
      <c r="A57" s="16">
        <f t="shared" si="3"/>
        <v>51</v>
      </c>
      <c r="C57" s="7" t="str">
        <f t="array" ref="C57">IF(SUM(1*(DAY(E57:K57)=1))&gt;0,K57,"")</f>
        <v/>
      </c>
      <c r="D57" s="2"/>
      <c r="E57" s="13">
        <f t="shared" si="1"/>
        <v>45278</v>
      </c>
      <c r="F57" s="6">
        <f t="shared" si="5"/>
        <v>45279</v>
      </c>
      <c r="G57" s="6">
        <f t="shared" si="5"/>
        <v>45280</v>
      </c>
      <c r="H57" s="6">
        <f t="shared" si="5"/>
        <v>45281</v>
      </c>
      <c r="I57" s="6">
        <f t="shared" si="5"/>
        <v>45282</v>
      </c>
      <c r="J57" s="18">
        <f t="shared" si="5"/>
        <v>45283</v>
      </c>
      <c r="K57" s="18">
        <f t="shared" si="5"/>
        <v>45284</v>
      </c>
    </row>
    <row r="58" spans="1:11" ht="18" customHeight="1" x14ac:dyDescent="0.25">
      <c r="A58" s="16">
        <f t="shared" si="3"/>
        <v>52</v>
      </c>
      <c r="C58" s="7" t="str">
        <f t="array" ref="C58">IF(SUM(1*(DAY(E58:K58)=1))&gt;0,K58,"")</f>
        <v/>
      </c>
      <c r="D58" s="2"/>
      <c r="E58" s="13">
        <f t="shared" si="1"/>
        <v>45285</v>
      </c>
      <c r="F58" s="6">
        <f t="shared" si="5"/>
        <v>45286</v>
      </c>
      <c r="G58" s="6">
        <f t="shared" si="5"/>
        <v>45287</v>
      </c>
      <c r="H58" s="6">
        <f t="shared" si="5"/>
        <v>45288</v>
      </c>
      <c r="I58" s="6">
        <f t="shared" si="5"/>
        <v>45289</v>
      </c>
      <c r="J58" s="18">
        <f t="shared" si="5"/>
        <v>45290</v>
      </c>
      <c r="K58" s="18">
        <f t="shared" si="5"/>
        <v>45291</v>
      </c>
    </row>
    <row r="59" spans="1:11" ht="18" customHeight="1" x14ac:dyDescent="0.25">
      <c r="A59" s="16">
        <f t="shared" si="3"/>
        <v>1</v>
      </c>
      <c r="C59" s="7">
        <f t="array" ref="C59">IF(SUM(1*(DAY(E59:K59)=1))&gt;0,K59,"")</f>
        <v>45298</v>
      </c>
      <c r="D59" s="2"/>
      <c r="E59" s="13">
        <f t="shared" si="1"/>
        <v>45292</v>
      </c>
      <c r="F59" s="6">
        <f t="shared" si="5"/>
        <v>45293</v>
      </c>
      <c r="G59" s="6">
        <f>F59+1</f>
        <v>45294</v>
      </c>
      <c r="H59" s="6">
        <f>G59+1</f>
        <v>45295</v>
      </c>
      <c r="I59" s="6">
        <f>H59+1</f>
        <v>45296</v>
      </c>
      <c r="J59" s="18">
        <f>I59+1</f>
        <v>45297</v>
      </c>
      <c r="K59" s="18">
        <f>J59+1</f>
        <v>45298</v>
      </c>
    </row>
    <row r="60" spans="1:11" ht="18" customHeight="1" x14ac:dyDescent="0.25">
      <c r="C60" s="7"/>
    </row>
    <row r="61" spans="1:11" ht="18" customHeight="1" x14ac:dyDescent="0.25">
      <c r="A61" s="56" t="s">
        <v>39</v>
      </c>
      <c r="B61" s="57"/>
      <c r="C61" s="57"/>
      <c r="D61" s="57"/>
      <c r="E61" s="57"/>
      <c r="F61" s="57"/>
      <c r="G61" s="57"/>
      <c r="H61" s="57"/>
      <c r="I61" s="57"/>
      <c r="J61" s="57"/>
      <c r="K61" s="57"/>
    </row>
  </sheetData>
  <mergeCells count="2">
    <mergeCell ref="E1:K1"/>
    <mergeCell ref="A61:K61"/>
  </mergeCells>
  <phoneticPr fontId="3" type="noConversion"/>
  <conditionalFormatting sqref="C6:C69">
    <cfRule type="expression" dxfId="2" priority="2">
      <formula>IF(C6&lt;&gt;"",TRUE,FALSE)</formula>
    </cfRule>
  </conditionalFormatting>
  <conditionalFormatting sqref="E6:K59">
    <cfRule type="expression" dxfId="1" priority="1">
      <formula>DAY(E6)&gt;DAY(E7)</formula>
    </cfRule>
    <cfRule type="expression" dxfId="0" priority="3">
      <formula>IF(DAY(E6)=1,TRUE,FALSE)</formula>
    </cfRule>
  </conditionalFormatting>
  <printOptions verticalCentered="1"/>
  <pageMargins left="0.5" right="0" top="0" bottom="0" header="0" footer="0"/>
  <pageSetup scale="69" orientation="portrait" horizontalDpi="360" verticalDpi="36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54"/>
  <sheetViews>
    <sheetView zoomScaleNormal="100" zoomScalePageLayoutView="145" workbookViewId="0"/>
  </sheetViews>
  <sheetFormatPr defaultColWidth="8.77734375" defaultRowHeight="15" x14ac:dyDescent="0.25"/>
  <cols>
    <col min="1" max="1" width="13.44140625" style="45" customWidth="1"/>
    <col min="2" max="2" width="6.6640625" style="21" customWidth="1"/>
    <col min="3" max="3" width="35.77734375" style="21" customWidth="1"/>
    <col min="4" max="4" width="2.6640625" style="21" customWidth="1"/>
    <col min="5" max="8" width="6.77734375" style="21" customWidth="1"/>
    <col min="9" max="9" width="2.6640625" style="21" customWidth="1"/>
    <col min="10" max="10" width="35" style="21" bestFit="1" customWidth="1"/>
    <col min="11" max="11" width="4.6640625" style="21" customWidth="1"/>
    <col min="12" max="13" width="8.77734375" style="21"/>
    <col min="14" max="14" width="12" style="21" bestFit="1" customWidth="1"/>
    <col min="15" max="16384" width="8.77734375" style="21"/>
  </cols>
  <sheetData>
    <row r="1" spans="1:10" ht="21" x14ac:dyDescent="0.4">
      <c r="A1" s="46" t="s">
        <v>2</v>
      </c>
      <c r="B1" s="36"/>
      <c r="C1" s="35"/>
      <c r="D1" s="35"/>
      <c r="E1" s="35"/>
      <c r="F1" s="35"/>
      <c r="G1" s="35"/>
      <c r="H1" s="35"/>
      <c r="I1" s="35"/>
      <c r="J1" s="35"/>
    </row>
    <row r="2" spans="1:10" x14ac:dyDescent="0.25">
      <c r="A2" s="35" t="s">
        <v>43</v>
      </c>
      <c r="B2" s="35"/>
      <c r="C2" s="35"/>
      <c r="D2" s="35"/>
      <c r="E2" s="35"/>
      <c r="F2" s="35"/>
      <c r="G2" s="35"/>
      <c r="H2" s="35"/>
      <c r="I2" s="35"/>
      <c r="J2" s="35"/>
    </row>
    <row r="3" spans="1:10" x14ac:dyDescent="0.25">
      <c r="A3" s="53" t="s">
        <v>53</v>
      </c>
      <c r="B3" s="53"/>
      <c r="C3" s="53"/>
      <c r="D3" s="35"/>
      <c r="E3" s="35"/>
      <c r="F3" s="35"/>
      <c r="G3" s="35"/>
      <c r="H3" s="35"/>
      <c r="I3" s="35"/>
      <c r="J3" s="35"/>
    </row>
    <row r="4" spans="1:10" x14ac:dyDescent="0.25">
      <c r="A4" s="35"/>
      <c r="B4" s="35"/>
      <c r="C4" s="35"/>
      <c r="D4" s="35"/>
      <c r="E4" s="35"/>
      <c r="F4" s="35"/>
      <c r="G4" s="35"/>
      <c r="H4" s="35"/>
      <c r="I4" s="35"/>
      <c r="J4" s="35"/>
    </row>
    <row r="5" spans="1:10" ht="15.6" x14ac:dyDescent="0.3">
      <c r="A5" s="37" t="s">
        <v>3</v>
      </c>
      <c r="B5" s="38"/>
      <c r="C5" s="39" t="s">
        <v>4</v>
      </c>
      <c r="D5" s="35"/>
      <c r="E5" s="50" t="s">
        <v>12</v>
      </c>
      <c r="F5" s="50" t="s">
        <v>13</v>
      </c>
      <c r="G5" s="50" t="s">
        <v>14</v>
      </c>
      <c r="H5" s="50" t="s">
        <v>15</v>
      </c>
      <c r="I5" s="35"/>
      <c r="J5" s="40" t="s">
        <v>16</v>
      </c>
    </row>
    <row r="6" spans="1:10" ht="15.6" x14ac:dyDescent="0.3">
      <c r="A6" s="29">
        <f>DATE(YEAR('12-Month'!$E$1),1,1)</f>
        <v>44927</v>
      </c>
      <c r="B6" s="42">
        <f>A6</f>
        <v>44927</v>
      </c>
      <c r="C6" s="35" t="s">
        <v>67</v>
      </c>
      <c r="D6" s="35"/>
      <c r="E6" s="47"/>
      <c r="F6" s="47"/>
      <c r="G6" s="47"/>
      <c r="H6" s="47"/>
      <c r="I6" s="35"/>
      <c r="J6" s="35" t="s">
        <v>68</v>
      </c>
    </row>
    <row r="7" spans="1:10" ht="15.6" x14ac:dyDescent="0.3">
      <c r="A7" s="29">
        <f>DATE(YEAR('12-Month'!$E$1),1,6)</f>
        <v>44932</v>
      </c>
      <c r="B7" s="42">
        <f>A7</f>
        <v>44932</v>
      </c>
      <c r="C7" s="35" t="s">
        <v>69</v>
      </c>
      <c r="D7" s="35"/>
      <c r="E7" s="47"/>
      <c r="F7" s="47"/>
      <c r="G7" s="47"/>
      <c r="H7" s="47"/>
      <c r="I7" s="35"/>
      <c r="J7" s="35" t="s">
        <v>70</v>
      </c>
    </row>
    <row r="8" spans="1:10" ht="15.6" x14ac:dyDescent="0.3">
      <c r="A8" s="29">
        <f>FLOOR(DATE(YEAR('12-Month'!$E$1),5,DAY(MINUTE(YEAR('12-Month'!$E$1)/38)/2+56)),7)-34</f>
        <v>45025</v>
      </c>
      <c r="B8" s="42">
        <f t="shared" ref="B8" si="0">A8</f>
        <v>45025</v>
      </c>
      <c r="C8" s="35" t="s">
        <v>71</v>
      </c>
      <c r="D8" s="35"/>
      <c r="E8" s="47"/>
      <c r="F8" s="47"/>
      <c r="G8" s="47"/>
      <c r="H8" s="47"/>
      <c r="I8" s="35"/>
      <c r="J8" s="35" t="s">
        <v>72</v>
      </c>
    </row>
    <row r="9" spans="1:10" ht="15.6" x14ac:dyDescent="0.3">
      <c r="A9" s="29">
        <f>FLOOR(DATE(YEAR('12-Month'!$E$1),5,DAY(MINUTE(YEAR('12-Month'!$E$1)/38)/2+56)),7)-34+1</f>
        <v>45026</v>
      </c>
      <c r="B9" s="42">
        <f t="shared" ref="B9" si="1">A9</f>
        <v>45026</v>
      </c>
      <c r="C9" s="35" t="s">
        <v>73</v>
      </c>
      <c r="D9" s="35"/>
      <c r="E9" s="47"/>
      <c r="F9" s="47"/>
      <c r="G9" s="47"/>
      <c r="H9" s="47"/>
      <c r="I9" s="35"/>
      <c r="J9" s="35" t="s">
        <v>74</v>
      </c>
    </row>
    <row r="10" spans="1:10" ht="15.6" x14ac:dyDescent="0.3">
      <c r="A10" s="29">
        <f>DATE(YEAR('12-Month'!$E$1),4,25)</f>
        <v>45041</v>
      </c>
      <c r="B10" s="42">
        <f t="shared" ref="B10:B17" si="2">A10</f>
        <v>45041</v>
      </c>
      <c r="C10" s="35" t="s">
        <v>88</v>
      </c>
      <c r="D10" s="35"/>
      <c r="E10" s="47"/>
      <c r="F10" s="47"/>
      <c r="G10" s="47"/>
      <c r="H10" s="47"/>
      <c r="I10" s="35"/>
      <c r="J10" s="35" t="s">
        <v>75</v>
      </c>
    </row>
    <row r="11" spans="1:10" ht="15.6" x14ac:dyDescent="0.3">
      <c r="A11" s="29">
        <f>DATE(YEAR('12-Month'!$E$1),5,1)</f>
        <v>45047</v>
      </c>
      <c r="B11" s="42">
        <f t="shared" si="2"/>
        <v>45047</v>
      </c>
      <c r="C11" s="35" t="s">
        <v>78</v>
      </c>
      <c r="D11" s="35"/>
      <c r="E11" s="47"/>
      <c r="F11" s="47"/>
      <c r="G11" s="47"/>
      <c r="H11" s="47"/>
      <c r="I11" s="35"/>
      <c r="J11" s="35" t="s">
        <v>79</v>
      </c>
    </row>
    <row r="12" spans="1:10" ht="15.6" x14ac:dyDescent="0.3">
      <c r="A12" s="29">
        <f>DATE(YEAR('12-Month'!$E$1),6,2)</f>
        <v>45079</v>
      </c>
      <c r="B12" s="42">
        <f t="shared" si="2"/>
        <v>45079</v>
      </c>
      <c r="C12" s="35" t="s">
        <v>76</v>
      </c>
      <c r="D12" s="35"/>
      <c r="E12" s="47"/>
      <c r="F12" s="47"/>
      <c r="G12" s="47"/>
      <c r="H12" s="47"/>
      <c r="I12" s="35"/>
      <c r="J12" s="35" t="s">
        <v>77</v>
      </c>
    </row>
    <row r="13" spans="1:10" ht="15.6" x14ac:dyDescent="0.3">
      <c r="A13" s="29">
        <f>DATE(YEAR('12-Month'!$E$1),8,15)</f>
        <v>45153</v>
      </c>
      <c r="B13" s="42">
        <f t="shared" si="2"/>
        <v>45153</v>
      </c>
      <c r="C13" s="35" t="s">
        <v>89</v>
      </c>
      <c r="D13" s="35"/>
      <c r="E13" s="47"/>
      <c r="F13" s="47"/>
      <c r="G13" s="47"/>
      <c r="H13" s="47"/>
      <c r="I13" s="35"/>
      <c r="J13" s="35" t="s">
        <v>80</v>
      </c>
    </row>
    <row r="14" spans="1:10" ht="15.6" x14ac:dyDescent="0.3">
      <c r="A14" s="29">
        <f>DATE(YEAR('12-Month'!$E$1),11,1)</f>
        <v>45231</v>
      </c>
      <c r="B14" s="42">
        <f t="shared" si="2"/>
        <v>45231</v>
      </c>
      <c r="C14" s="35" t="s">
        <v>81</v>
      </c>
      <c r="D14" s="35"/>
      <c r="E14" s="47"/>
      <c r="F14" s="47"/>
      <c r="G14" s="47"/>
      <c r="H14" s="47"/>
      <c r="I14" s="35"/>
      <c r="J14" s="35" t="s">
        <v>83</v>
      </c>
    </row>
    <row r="15" spans="1:10" ht="15.6" x14ac:dyDescent="0.3">
      <c r="A15" s="29">
        <f>DATE(YEAR('12-Month'!$E$1),12,8)</f>
        <v>45268</v>
      </c>
      <c r="B15" s="42">
        <f t="shared" si="2"/>
        <v>45268</v>
      </c>
      <c r="C15" s="35" t="s">
        <v>82</v>
      </c>
      <c r="D15" s="35"/>
      <c r="E15" s="47"/>
      <c r="F15" s="47"/>
      <c r="G15" s="47"/>
      <c r="H15" s="47"/>
      <c r="I15" s="35"/>
      <c r="J15" s="35" t="s">
        <v>84</v>
      </c>
    </row>
    <row r="16" spans="1:10" ht="15.6" x14ac:dyDescent="0.3">
      <c r="A16" s="29">
        <f>DATE(YEAR('12-Month'!$E$1),12,25)</f>
        <v>45285</v>
      </c>
      <c r="B16" s="42">
        <f t="shared" si="2"/>
        <v>45285</v>
      </c>
      <c r="C16" s="35" t="s">
        <v>90</v>
      </c>
      <c r="D16" s="35"/>
      <c r="E16" s="47"/>
      <c r="F16" s="47"/>
      <c r="G16" s="47"/>
      <c r="H16" s="47"/>
      <c r="I16" s="35"/>
      <c r="J16" s="35" t="s">
        <v>85</v>
      </c>
    </row>
    <row r="17" spans="1:10" ht="15.6" x14ac:dyDescent="0.3">
      <c r="A17" s="29">
        <f>DATE(YEAR('12-Month'!$E$1),12,26)</f>
        <v>45286</v>
      </c>
      <c r="B17" s="42">
        <f t="shared" si="2"/>
        <v>45286</v>
      </c>
      <c r="C17" s="35" t="s">
        <v>86</v>
      </c>
      <c r="D17" s="35"/>
      <c r="E17" s="47"/>
      <c r="F17" s="47"/>
      <c r="G17" s="47"/>
      <c r="H17" s="47"/>
      <c r="I17" s="35"/>
      <c r="J17" s="35" t="s">
        <v>87</v>
      </c>
    </row>
    <row r="18" spans="1:10" ht="15.6" x14ac:dyDescent="0.3">
      <c r="A18" s="29"/>
      <c r="B18" s="42"/>
      <c r="C18" s="35"/>
      <c r="D18" s="35"/>
      <c r="E18" s="47"/>
      <c r="F18" s="47"/>
      <c r="G18" s="47"/>
      <c r="H18" s="47"/>
      <c r="I18" s="35"/>
      <c r="J18" s="35"/>
    </row>
    <row r="19" spans="1:10" ht="15.6" x14ac:dyDescent="0.3">
      <c r="A19" s="29">
        <f>DATE(YEAR('12-Month'!$E$1)+1,1,1)</f>
        <v>45292</v>
      </c>
      <c r="B19" s="42">
        <f>A19</f>
        <v>45292</v>
      </c>
      <c r="C19" s="35" t="s">
        <v>67</v>
      </c>
      <c r="D19" s="35"/>
      <c r="E19" s="47"/>
      <c r="F19" s="47"/>
      <c r="G19" s="47"/>
      <c r="H19" s="47"/>
      <c r="I19" s="35"/>
      <c r="J19" s="35" t="s">
        <v>68</v>
      </c>
    </row>
    <row r="20" spans="1:10" ht="15.6" x14ac:dyDescent="0.3">
      <c r="A20" s="29">
        <f>DATE(YEAR('12-Month'!$E$1)+1,1,6)</f>
        <v>45297</v>
      </c>
      <c r="B20" s="42">
        <f>A20</f>
        <v>45297</v>
      </c>
      <c r="C20" s="35" t="s">
        <v>69</v>
      </c>
      <c r="D20" s="35"/>
      <c r="E20" s="47"/>
      <c r="F20" s="47"/>
      <c r="G20" s="47"/>
      <c r="H20" s="47"/>
      <c r="I20" s="35"/>
      <c r="J20" s="35" t="s">
        <v>70</v>
      </c>
    </row>
    <row r="21" spans="1:10" ht="15.6" x14ac:dyDescent="0.3">
      <c r="A21" s="29">
        <f>FLOOR(DATE(YEAR('12-Month'!$E$1)+1,5,DAY(MINUTE((YEAR('12-Month'!$E$1)+1)/38)/2+56)),7)-34</f>
        <v>45382</v>
      </c>
      <c r="B21" s="42">
        <f t="shared" ref="B21" si="3">A21</f>
        <v>45382</v>
      </c>
      <c r="C21" s="35" t="s">
        <v>71</v>
      </c>
      <c r="D21" s="35"/>
      <c r="E21" s="47"/>
      <c r="F21" s="47"/>
      <c r="G21" s="47"/>
      <c r="H21" s="47"/>
      <c r="I21" s="35"/>
      <c r="J21" s="35" t="s">
        <v>72</v>
      </c>
    </row>
    <row r="22" spans="1:10" ht="15.6" x14ac:dyDescent="0.3">
      <c r="A22" s="29">
        <f>FLOOR(DATE(YEAR('12-Month'!$E$1)+1,5,DAY(MINUTE((YEAR('12-Month'!$E$1)+1)/38)/2+56)),7)-34+1</f>
        <v>45383</v>
      </c>
      <c r="B22" s="42">
        <f t="shared" ref="B22" si="4">A22</f>
        <v>45383</v>
      </c>
      <c r="C22" s="35" t="s">
        <v>73</v>
      </c>
      <c r="D22" s="35"/>
      <c r="E22" s="47"/>
      <c r="F22" s="47"/>
      <c r="G22" s="47"/>
      <c r="H22" s="47"/>
      <c r="I22" s="35"/>
      <c r="J22" s="35" t="s">
        <v>74</v>
      </c>
    </row>
    <row r="23" spans="1:10" ht="15.6" x14ac:dyDescent="0.3">
      <c r="A23" s="29">
        <f>DATE(YEAR('12-Month'!$E$1)+1,4,25)</f>
        <v>45407</v>
      </c>
      <c r="B23" s="42">
        <f>A23</f>
        <v>45407</v>
      </c>
      <c r="C23" s="35" t="s">
        <v>88</v>
      </c>
      <c r="D23" s="35"/>
      <c r="E23" s="47"/>
      <c r="F23" s="47"/>
      <c r="G23" s="47"/>
      <c r="H23" s="47"/>
      <c r="I23" s="35"/>
      <c r="J23" s="35" t="s">
        <v>75</v>
      </c>
    </row>
    <row r="24" spans="1:10" ht="15.6" x14ac:dyDescent="0.3">
      <c r="A24" s="29">
        <f>DATE(YEAR('12-Month'!$E$1)+1,5,1)</f>
        <v>45413</v>
      </c>
      <c r="B24" s="42">
        <f t="shared" ref="B24:B28" si="5">A24</f>
        <v>45413</v>
      </c>
      <c r="C24" s="35" t="s">
        <v>78</v>
      </c>
      <c r="D24" s="35"/>
      <c r="E24" s="47"/>
      <c r="F24" s="47"/>
      <c r="G24" s="47"/>
      <c r="H24" s="47"/>
      <c r="I24" s="35"/>
      <c r="J24" s="35" t="s">
        <v>79</v>
      </c>
    </row>
    <row r="25" spans="1:10" ht="15.6" x14ac:dyDescent="0.3">
      <c r="A25" s="29">
        <f>DATE(YEAR('12-Month'!$E$1)+1,6,2)</f>
        <v>45445</v>
      </c>
      <c r="B25" s="42">
        <f t="shared" si="5"/>
        <v>45445</v>
      </c>
      <c r="C25" s="35" t="s">
        <v>76</v>
      </c>
      <c r="D25" s="35"/>
      <c r="E25" s="47"/>
      <c r="F25" s="47"/>
      <c r="G25" s="47"/>
      <c r="H25" s="47"/>
      <c r="I25" s="35"/>
      <c r="J25" s="35" t="s">
        <v>77</v>
      </c>
    </row>
    <row r="26" spans="1:10" ht="15.6" x14ac:dyDescent="0.3">
      <c r="A26" s="29">
        <f>DATE(YEAR('12-Month'!$E$1)+1,8,15)</f>
        <v>45519</v>
      </c>
      <c r="B26" s="42">
        <f t="shared" si="5"/>
        <v>45519</v>
      </c>
      <c r="C26" s="35" t="s">
        <v>89</v>
      </c>
      <c r="D26" s="35"/>
      <c r="E26" s="47"/>
      <c r="F26" s="47"/>
      <c r="G26" s="47"/>
      <c r="H26" s="47"/>
      <c r="I26" s="35"/>
      <c r="J26" s="35" t="s">
        <v>80</v>
      </c>
    </row>
    <row r="27" spans="1:10" ht="15.6" x14ac:dyDescent="0.3">
      <c r="A27" s="29">
        <f>DATE(YEAR('12-Month'!$E$1)+1,11,1)</f>
        <v>45597</v>
      </c>
      <c r="B27" s="42">
        <f t="shared" si="5"/>
        <v>45597</v>
      </c>
      <c r="C27" s="35" t="s">
        <v>81</v>
      </c>
      <c r="D27" s="35"/>
      <c r="E27" s="47"/>
      <c r="F27" s="47"/>
      <c r="G27" s="47"/>
      <c r="H27" s="47"/>
      <c r="I27" s="35"/>
      <c r="J27" s="35" t="s">
        <v>80</v>
      </c>
    </row>
    <row r="28" spans="1:10" ht="15.6" x14ac:dyDescent="0.3">
      <c r="A28" s="29">
        <f>DATE(YEAR('12-Month'!$E$1)+1,12,8)</f>
        <v>45634</v>
      </c>
      <c r="B28" s="42">
        <f t="shared" si="5"/>
        <v>45634</v>
      </c>
      <c r="C28" s="35" t="s">
        <v>82</v>
      </c>
      <c r="D28" s="35"/>
      <c r="E28" s="47"/>
      <c r="F28" s="47"/>
      <c r="G28" s="47"/>
      <c r="H28" s="47"/>
      <c r="I28" s="35"/>
      <c r="J28" s="35" t="s">
        <v>84</v>
      </c>
    </row>
    <row r="29" spans="1:10" ht="15.6" x14ac:dyDescent="0.3">
      <c r="A29" s="29">
        <f>DATE(YEAR('12-Month'!$E$1)+1,12,25)</f>
        <v>45651</v>
      </c>
      <c r="B29" s="42">
        <f t="shared" ref="B29" si="6">A29</f>
        <v>45651</v>
      </c>
      <c r="C29" s="35" t="s">
        <v>90</v>
      </c>
      <c r="D29" s="35"/>
      <c r="E29" s="47"/>
      <c r="F29" s="47"/>
      <c r="G29" s="47"/>
      <c r="H29" s="47"/>
      <c r="I29" s="35"/>
      <c r="J29" s="35" t="s">
        <v>85</v>
      </c>
    </row>
    <row r="30" spans="1:10" ht="15.6" x14ac:dyDescent="0.3">
      <c r="A30" s="29">
        <f>DATE(YEAR('12-Month'!$E$1)+1,12,26)</f>
        <v>45652</v>
      </c>
      <c r="B30" s="42">
        <f t="shared" ref="B30" si="7">A30</f>
        <v>45652</v>
      </c>
      <c r="C30" s="35" t="s">
        <v>86</v>
      </c>
      <c r="D30" s="35"/>
      <c r="E30" s="47"/>
      <c r="F30" s="47"/>
      <c r="G30" s="47"/>
      <c r="H30" s="47"/>
      <c r="I30" s="35"/>
      <c r="J30" s="35" t="s">
        <v>87</v>
      </c>
    </row>
    <row r="31" spans="1:10" ht="15.6" x14ac:dyDescent="0.3">
      <c r="A31" s="29"/>
      <c r="B31" s="42"/>
      <c r="C31" s="35"/>
      <c r="D31" s="35"/>
      <c r="E31" s="47"/>
      <c r="F31" s="47"/>
      <c r="G31" s="47"/>
      <c r="H31" s="47"/>
      <c r="I31" s="35"/>
      <c r="J31" s="35"/>
    </row>
    <row r="32" spans="1:10" ht="15.6" x14ac:dyDescent="0.3">
      <c r="A32" s="44" t="s">
        <v>17</v>
      </c>
      <c r="B32" s="37"/>
      <c r="C32" s="39"/>
      <c r="D32" s="35"/>
      <c r="E32" s="40"/>
      <c r="F32" s="40"/>
      <c r="G32" s="40"/>
      <c r="H32" s="40"/>
      <c r="I32" s="35"/>
      <c r="J32" s="40"/>
    </row>
    <row r="33" spans="1:10" x14ac:dyDescent="0.25">
      <c r="A33" s="35"/>
      <c r="B33" s="35"/>
      <c r="C33" s="35"/>
      <c r="D33" s="35"/>
      <c r="E33" s="35"/>
      <c r="F33" s="35"/>
      <c r="G33" s="35"/>
      <c r="H33" s="35"/>
      <c r="I33" s="35"/>
      <c r="J33" s="35"/>
    </row>
    <row r="34" spans="1:10" ht="15.6" x14ac:dyDescent="0.3">
      <c r="A34" s="35" t="s">
        <v>18</v>
      </c>
      <c r="B34" s="35"/>
      <c r="C34" s="35"/>
      <c r="D34" s="35"/>
      <c r="E34" s="51" t="s">
        <v>12</v>
      </c>
      <c r="F34" s="48" t="s">
        <v>19</v>
      </c>
      <c r="G34" s="49"/>
      <c r="H34" s="49"/>
      <c r="I34" s="35"/>
      <c r="J34" s="35"/>
    </row>
    <row r="35" spans="1:10" ht="15.6" x14ac:dyDescent="0.3">
      <c r="A35" s="29" t="s">
        <v>20</v>
      </c>
      <c r="B35" s="29"/>
      <c r="C35" s="35"/>
      <c r="D35" s="35"/>
      <c r="E35" s="51" t="s">
        <v>13</v>
      </c>
      <c r="F35" s="48" t="s">
        <v>21</v>
      </c>
      <c r="G35" s="49"/>
      <c r="H35" s="49"/>
      <c r="I35" s="35"/>
      <c r="J35" s="35"/>
    </row>
    <row r="36" spans="1:10" ht="15.6" x14ac:dyDescent="0.3">
      <c r="A36" s="29" t="s">
        <v>22</v>
      </c>
      <c r="B36" s="29"/>
      <c r="C36" s="35"/>
      <c r="D36" s="35"/>
      <c r="E36" s="51" t="s">
        <v>14</v>
      </c>
      <c r="F36" s="48" t="s">
        <v>23</v>
      </c>
      <c r="G36" s="49"/>
      <c r="H36" s="49"/>
      <c r="I36" s="35"/>
      <c r="J36" s="35"/>
    </row>
    <row r="37" spans="1:10" ht="15.6" x14ac:dyDescent="0.3">
      <c r="A37" s="29"/>
      <c r="B37" s="29"/>
      <c r="C37" s="35"/>
      <c r="D37" s="35"/>
      <c r="E37" s="51" t="s">
        <v>15</v>
      </c>
      <c r="F37" s="48" t="s">
        <v>24</v>
      </c>
      <c r="G37" s="49"/>
      <c r="H37" s="49"/>
      <c r="I37" s="35"/>
      <c r="J37" s="35"/>
    </row>
    <row r="38" spans="1:10" x14ac:dyDescent="0.25">
      <c r="A38" s="29" t="s">
        <v>25</v>
      </c>
      <c r="B38" s="29"/>
      <c r="C38" s="35"/>
      <c r="D38" s="35"/>
      <c r="E38" s="35"/>
      <c r="F38" s="35"/>
      <c r="G38" s="35"/>
      <c r="H38" s="35"/>
      <c r="I38" s="35"/>
      <c r="J38" s="35"/>
    </row>
    <row r="39" spans="1:10" x14ac:dyDescent="0.25">
      <c r="A39" s="29" t="s">
        <v>26</v>
      </c>
      <c r="B39" s="29"/>
      <c r="C39" s="35"/>
      <c r="D39" s="35"/>
      <c r="E39" s="35"/>
      <c r="F39" s="35"/>
      <c r="G39" s="35"/>
      <c r="H39" s="35"/>
      <c r="I39" s="35"/>
      <c r="J39" s="35"/>
    </row>
    <row r="41" spans="1:10" ht="21" x14ac:dyDescent="0.4">
      <c r="A41" s="52" t="s">
        <v>48</v>
      </c>
    </row>
    <row r="42" spans="1:10" x14ac:dyDescent="0.25">
      <c r="A42" s="21" t="s">
        <v>30</v>
      </c>
    </row>
    <row r="43" spans="1:10" x14ac:dyDescent="0.25">
      <c r="A43" s="21"/>
    </row>
    <row r="44" spans="1:10" x14ac:dyDescent="0.25">
      <c r="A44" s="41" t="s">
        <v>49</v>
      </c>
      <c r="B44" s="41" t="s">
        <v>51</v>
      </c>
      <c r="C44" s="41" t="s">
        <v>50</v>
      </c>
    </row>
    <row r="45" spans="1:10" x14ac:dyDescent="0.25">
      <c r="A45" s="43">
        <v>1</v>
      </c>
      <c r="B45" s="21" t="s">
        <v>66</v>
      </c>
      <c r="C45" s="21" t="s">
        <v>54</v>
      </c>
    </row>
    <row r="46" spans="1:10" x14ac:dyDescent="0.25">
      <c r="A46" s="43">
        <v>2</v>
      </c>
      <c r="B46" s="21" t="s">
        <v>61</v>
      </c>
      <c r="C46" s="21" t="s">
        <v>55</v>
      </c>
    </row>
    <row r="47" spans="1:10" x14ac:dyDescent="0.25">
      <c r="A47" s="43">
        <v>3</v>
      </c>
      <c r="B47" s="21" t="s">
        <v>62</v>
      </c>
      <c r="C47" s="21" t="s">
        <v>56</v>
      </c>
    </row>
    <row r="48" spans="1:10" x14ac:dyDescent="0.25">
      <c r="A48" s="43">
        <v>4</v>
      </c>
      <c r="B48" s="21" t="s">
        <v>63</v>
      </c>
      <c r="C48" s="21" t="s">
        <v>57</v>
      </c>
    </row>
    <row r="49" spans="1:3" x14ac:dyDescent="0.25">
      <c r="A49" s="43">
        <v>5</v>
      </c>
      <c r="B49" s="21" t="s">
        <v>64</v>
      </c>
      <c r="C49" s="21" t="s">
        <v>58</v>
      </c>
    </row>
    <row r="50" spans="1:3" x14ac:dyDescent="0.25">
      <c r="A50" s="43">
        <v>6</v>
      </c>
      <c r="B50" s="21" t="s">
        <v>65</v>
      </c>
      <c r="C50" s="21" t="s">
        <v>59</v>
      </c>
    </row>
    <row r="51" spans="1:3" x14ac:dyDescent="0.25">
      <c r="A51" s="43">
        <v>7</v>
      </c>
      <c r="B51" s="21" t="s">
        <v>34</v>
      </c>
      <c r="C51" s="21" t="s">
        <v>60</v>
      </c>
    </row>
    <row r="52" spans="1:3" x14ac:dyDescent="0.25">
      <c r="A52" s="41"/>
      <c r="B52" s="41"/>
      <c r="C52" s="41"/>
    </row>
    <row r="53" spans="1:3" x14ac:dyDescent="0.25">
      <c r="A53" s="21" t="s">
        <v>52</v>
      </c>
    </row>
    <row r="54" spans="1:3" x14ac:dyDescent="0.25">
      <c r="A54" s="21" t="s">
        <v>31</v>
      </c>
    </row>
  </sheetData>
  <pageMargins left="0.7" right="0.7" top="0.75" bottom="0.75"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7</vt:i4>
      </vt:variant>
    </vt:vector>
  </HeadingPairs>
  <TitlesOfParts>
    <vt:vector size="12" baseType="lpstr">
      <vt:lpstr>Instructions</vt:lpstr>
      <vt:lpstr>12-Month</vt:lpstr>
      <vt:lpstr>18-Month</vt:lpstr>
      <vt:lpstr>12-Month (no holidays)</vt:lpstr>
      <vt:lpstr>Tables</vt:lpstr>
      <vt:lpstr>'12-Month'!Area_stampa</vt:lpstr>
      <vt:lpstr>'12-Month (no holidays)'!Area_stampa</vt:lpstr>
      <vt:lpstr>'18-Month'!Area_stampa</vt:lpstr>
      <vt:lpstr>HolidayTable</vt:lpstr>
      <vt:lpstr>'12-Month'!Titoli_stampa</vt:lpstr>
      <vt:lpstr>'12-Month (no holidays)'!Titoli_stampa</vt:lpstr>
      <vt:lpstr>'18-Month'!Titoli_stampa</vt:lpstr>
    </vt:vector>
  </TitlesOfParts>
  <Company>Interactive Factory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Tretola Raffaele</dc:creator>
  <cp:lastModifiedBy>Tretola Raffaele</cp:lastModifiedBy>
  <cp:lastPrinted>2023-01-04T16:03:58Z</cp:lastPrinted>
  <dcterms:created xsi:type="dcterms:W3CDTF">2002-02-26T15:58:14Z</dcterms:created>
  <dcterms:modified xsi:type="dcterms:W3CDTF">2023-01-04T16:49:48Z</dcterms:modified>
</cp:coreProperties>
</file>