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ik\OneDrive\Documents\Research\BarrioAbajoDaniel\Manuscrito\v2\Cluster_dominantes\"/>
    </mc:Choice>
  </mc:AlternateContent>
  <xr:revisionPtr revIDLastSave="0" documentId="13_ncr:1_{A4157D71-7180-484C-B8D2-D36A08BA9249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eferencias" sheetId="1" r:id="rId1"/>
    <sheet name="CaracteristicasEspecies" sheetId="2" r:id="rId2"/>
    <sheet name="ArbolesIndividuales_OK" sheetId="3" r:id="rId3"/>
    <sheet name="SP_EXCLUIDAS" sheetId="4" r:id="rId4"/>
    <sheet name="DentroDePredio_EXCLUIDOS" sheetId="5" r:id="rId5"/>
    <sheet name="RegistrosConProblemas_EXCLUIDOS" sheetId="6" r:id="rId6"/>
    <sheet name="Resumen1" sheetId="7" r:id="rId7"/>
    <sheet name="Matriz_new" sheetId="8" r:id="rId8"/>
    <sheet name="Tabla" sheetId="9" r:id="rId9"/>
    <sheet name="Tabla_Dinamica" sheetId="10" r:id="rId10"/>
    <sheet name="Diversidad_Barrio" sheetId="11" r:id="rId11"/>
    <sheet name="Estimado_Barrio" sheetId="12" r:id="rId12"/>
    <sheet name="Diversidad_Sectores" sheetId="13" r:id="rId13"/>
    <sheet name="Estimada_sectores" sheetId="14" r:id="rId14"/>
    <sheet name="D_Manzanas" sheetId="15" r:id="rId15"/>
    <sheet name="E_manzanas" sheetId="16" r:id="rId16"/>
    <sheet name="M_Familias" sheetId="17" r:id="rId17"/>
    <sheet name="E_predios" sheetId="18" r:id="rId18"/>
  </sheets>
  <definedNames>
    <definedName name="_xlnm._FilterDatabase" localSheetId="2" hidden="1">ArbolesIndividuales_OK!$A$1:$T$1296</definedName>
    <definedName name="_xlnm._FilterDatabase" localSheetId="1" hidden="1">CaracteristicasEspecies!$A$1:$F$82</definedName>
    <definedName name="_xlnm._FilterDatabase" localSheetId="6" hidden="1">Resumen1!$AG$1:$AG$82</definedName>
    <definedName name="_xlnm._FilterDatabase" localSheetId="8" hidden="1">Tabla!$A$1:$C$82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2" i="17" l="1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G199" i="16"/>
  <c r="F199" i="16"/>
  <c r="E199" i="16"/>
  <c r="D199" i="16"/>
  <c r="G193" i="16"/>
  <c r="F193" i="16"/>
  <c r="E193" i="16"/>
  <c r="G190" i="16"/>
  <c r="F190" i="16"/>
  <c r="E190" i="16"/>
  <c r="G184" i="16"/>
  <c r="F184" i="16"/>
  <c r="E184" i="16"/>
  <c r="D184" i="16"/>
  <c r="G148" i="16"/>
  <c r="F148" i="16"/>
  <c r="E148" i="16"/>
  <c r="D148" i="16"/>
  <c r="G142" i="16"/>
  <c r="F142" i="16"/>
  <c r="E142" i="16"/>
  <c r="G121" i="16"/>
  <c r="F121" i="16"/>
  <c r="E121" i="16"/>
  <c r="G118" i="16"/>
  <c r="F118" i="16"/>
  <c r="E118" i="16"/>
  <c r="G106" i="16"/>
  <c r="F106" i="16"/>
  <c r="E106" i="16"/>
  <c r="D106" i="16"/>
  <c r="G91" i="16"/>
  <c r="F91" i="16"/>
  <c r="E91" i="16"/>
  <c r="G88" i="16"/>
  <c r="F88" i="16"/>
  <c r="E88" i="16"/>
  <c r="G79" i="16"/>
  <c r="F79" i="16"/>
  <c r="E79" i="16"/>
  <c r="D79" i="16"/>
  <c r="G67" i="16"/>
  <c r="F67" i="16"/>
  <c r="E67" i="16"/>
  <c r="G49" i="16"/>
  <c r="F49" i="16"/>
  <c r="E49" i="16"/>
  <c r="G40" i="16"/>
  <c r="F40" i="16"/>
  <c r="E40" i="16"/>
  <c r="G31" i="16"/>
  <c r="F31" i="16"/>
  <c r="E31" i="16"/>
  <c r="G25" i="16"/>
  <c r="F25" i="16"/>
  <c r="E25" i="16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3" i="13"/>
  <c r="B85" i="13" s="1"/>
  <c r="B84" i="11"/>
  <c r="B83" i="11"/>
  <c r="A78" i="9"/>
  <c r="A76" i="9"/>
  <c r="A72" i="9"/>
  <c r="A70" i="9"/>
  <c r="A65" i="9"/>
  <c r="A64" i="9"/>
  <c r="A60" i="9"/>
  <c r="A56" i="9"/>
  <c r="A57" i="9" s="1"/>
  <c r="A55" i="9"/>
  <c r="A48" i="9"/>
  <c r="A49" i="9" s="1"/>
  <c r="A50" i="9" s="1"/>
  <c r="A51" i="9" s="1"/>
  <c r="A52" i="9" s="1"/>
  <c r="A46" i="9"/>
  <c r="A45" i="9"/>
  <c r="A44" i="9"/>
  <c r="A33" i="9"/>
  <c r="A34" i="9" s="1"/>
  <c r="A35" i="9" s="1"/>
  <c r="A36" i="9" s="1"/>
  <c r="A37" i="9" s="1"/>
  <c r="A38" i="9" s="1"/>
  <c r="A39" i="9" s="1"/>
  <c r="A40" i="9" s="1"/>
  <c r="A31" i="9"/>
  <c r="A26" i="9"/>
  <c r="A27" i="9" s="1"/>
  <c r="A28" i="9" s="1"/>
  <c r="A29" i="9" s="1"/>
  <c r="A25" i="9"/>
  <c r="A24" i="9"/>
  <c r="A21" i="9"/>
  <c r="A22" i="9" s="1"/>
  <c r="A17" i="9"/>
  <c r="A18" i="9" s="1"/>
  <c r="A19" i="9" s="1"/>
  <c r="A7" i="9"/>
  <c r="A8" i="9" s="1"/>
  <c r="A9" i="9" s="1"/>
  <c r="A10" i="9" s="1"/>
  <c r="A11" i="9" s="1"/>
  <c r="A12" i="9" s="1"/>
  <c r="A13" i="9" s="1"/>
  <c r="A14" i="9" s="1"/>
  <c r="A15" i="9" s="1"/>
  <c r="A3" i="9"/>
  <c r="A4" i="9" s="1"/>
  <c r="A5" i="9" s="1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G60" i="7"/>
  <c r="M59" i="7"/>
  <c r="G59" i="7"/>
  <c r="M58" i="7"/>
  <c r="G58" i="7"/>
  <c r="M57" i="7"/>
  <c r="G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M44" i="7"/>
  <c r="G44" i="7"/>
  <c r="M43" i="7"/>
  <c r="G43" i="7"/>
  <c r="M42" i="7"/>
  <c r="G42" i="7"/>
  <c r="M41" i="7"/>
  <c r="G41" i="7"/>
  <c r="M40" i="7"/>
  <c r="G40" i="7"/>
  <c r="M39" i="7"/>
  <c r="G39" i="7"/>
  <c r="M38" i="7"/>
  <c r="G38" i="7"/>
  <c r="M37" i="7"/>
  <c r="G37" i="7"/>
  <c r="M36" i="7"/>
  <c r="G36" i="7"/>
  <c r="M35" i="7"/>
  <c r="G35" i="7"/>
  <c r="M34" i="7"/>
  <c r="G34" i="7"/>
  <c r="M33" i="7"/>
  <c r="G33" i="7"/>
  <c r="R32" i="7"/>
  <c r="M32" i="7"/>
  <c r="G32" i="7"/>
  <c r="R31" i="7"/>
  <c r="M31" i="7"/>
  <c r="G31" i="7"/>
  <c r="R30" i="7"/>
  <c r="M30" i="7"/>
  <c r="G30" i="7"/>
  <c r="R29" i="7"/>
  <c r="M29" i="7"/>
  <c r="G29" i="7"/>
  <c r="R28" i="7"/>
  <c r="M28" i="7"/>
  <c r="G28" i="7"/>
  <c r="R27" i="7"/>
  <c r="M27" i="7"/>
  <c r="G27" i="7"/>
  <c r="R26" i="7"/>
  <c r="M26" i="7"/>
  <c r="G26" i="7"/>
  <c r="R25" i="7"/>
  <c r="M25" i="7"/>
  <c r="G25" i="7"/>
  <c r="R24" i="7"/>
  <c r="M24" i="7"/>
  <c r="G24" i="7"/>
  <c r="R23" i="7"/>
  <c r="M23" i="7"/>
  <c r="G23" i="7"/>
  <c r="R22" i="7"/>
  <c r="M22" i="7"/>
  <c r="G22" i="7"/>
  <c r="R21" i="7"/>
  <c r="M21" i="7"/>
  <c r="G21" i="7"/>
  <c r="R20" i="7"/>
  <c r="M20" i="7"/>
  <c r="G20" i="7"/>
  <c r="R19" i="7"/>
  <c r="M19" i="7"/>
  <c r="G19" i="7"/>
  <c r="R18" i="7"/>
  <c r="M18" i="7"/>
  <c r="G18" i="7"/>
  <c r="R17" i="7"/>
  <c r="M17" i="7"/>
  <c r="G17" i="7"/>
  <c r="R16" i="7"/>
  <c r="M16" i="7"/>
  <c r="G16" i="7"/>
  <c r="R15" i="7"/>
  <c r="M15" i="7"/>
  <c r="G15" i="7"/>
  <c r="R14" i="7"/>
  <c r="M14" i="7"/>
  <c r="G14" i="7"/>
  <c r="R13" i="7"/>
  <c r="M13" i="7"/>
  <c r="G13" i="7"/>
  <c r="R12" i="7"/>
  <c r="M12" i="7"/>
  <c r="G12" i="7"/>
  <c r="R11" i="7"/>
  <c r="M11" i="7"/>
  <c r="G11" i="7"/>
  <c r="R10" i="7"/>
  <c r="M10" i="7"/>
  <c r="G10" i="7"/>
  <c r="R9" i="7"/>
  <c r="M9" i="7"/>
  <c r="G9" i="7"/>
  <c r="R8" i="7"/>
  <c r="M8" i="7"/>
  <c r="G8" i="7"/>
  <c r="R7" i="7"/>
  <c r="M7" i="7"/>
  <c r="G7" i="7"/>
  <c r="R6" i="7"/>
  <c r="M6" i="7"/>
  <c r="G6" i="7"/>
  <c r="R5" i="7"/>
  <c r="M5" i="7"/>
  <c r="G5" i="7"/>
  <c r="R4" i="7"/>
  <c r="M4" i="7"/>
  <c r="G4" i="7"/>
  <c r="R3" i="7"/>
  <c r="M3" i="7"/>
  <c r="G3" i="7"/>
  <c r="Q2" i="7"/>
  <c r="L2" i="7"/>
  <c r="F2" i="7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M2" i="7" l="1"/>
  <c r="N9" i="7" s="1"/>
  <c r="G2" i="7"/>
  <c r="H80" i="7" s="1"/>
  <c r="N5" i="7"/>
  <c r="N6" i="7"/>
  <c r="H4" i="7"/>
  <c r="H8" i="7"/>
  <c r="H12" i="7"/>
  <c r="H72" i="7"/>
  <c r="H32" i="7"/>
  <c r="H28" i="7"/>
  <c r="H26" i="7"/>
  <c r="H24" i="7"/>
  <c r="H20" i="7"/>
  <c r="H18" i="7"/>
  <c r="H16" i="7"/>
  <c r="H15" i="7"/>
  <c r="H10" i="7"/>
  <c r="H6" i="7"/>
  <c r="H14" i="7"/>
  <c r="H11" i="7"/>
  <c r="H7" i="7"/>
  <c r="H3" i="7"/>
  <c r="H5" i="7"/>
  <c r="H9" i="7"/>
  <c r="N68" i="7"/>
  <c r="N66" i="7"/>
  <c r="N64" i="7"/>
  <c r="N69" i="7"/>
  <c r="N67" i="7"/>
  <c r="N65" i="7"/>
  <c r="N63" i="7"/>
  <c r="N61" i="7"/>
  <c r="N59" i="7"/>
  <c r="N57" i="7"/>
  <c r="N55" i="7"/>
  <c r="N53" i="7"/>
  <c r="N51" i="7"/>
  <c r="N49" i="7"/>
  <c r="N47" i="7"/>
  <c r="N45" i="7"/>
  <c r="N43" i="7"/>
  <c r="N41" i="7"/>
  <c r="N39" i="7"/>
  <c r="N37" i="7"/>
  <c r="N35" i="7"/>
  <c r="N33" i="7"/>
  <c r="N4" i="7"/>
  <c r="N8" i="7"/>
  <c r="H13" i="7"/>
  <c r="N16" i="7"/>
  <c r="H17" i="7"/>
  <c r="N18" i="7"/>
  <c r="H19" i="7"/>
  <c r="N20" i="7"/>
  <c r="H21" i="7"/>
  <c r="N22" i="7"/>
  <c r="H23" i="7"/>
  <c r="N24" i="7"/>
  <c r="H25" i="7"/>
  <c r="N26" i="7"/>
  <c r="H27" i="7"/>
  <c r="N28" i="7"/>
  <c r="H29" i="7"/>
  <c r="N30" i="7"/>
  <c r="H31" i="7"/>
  <c r="N32" i="7"/>
  <c r="H33" i="7"/>
  <c r="H37" i="7"/>
  <c r="H41" i="7"/>
  <c r="H45" i="7"/>
  <c r="H49" i="7"/>
  <c r="H53" i="7"/>
  <c r="H57" i="7"/>
  <c r="H61" i="7"/>
  <c r="N34" i="7"/>
  <c r="H36" i="7"/>
  <c r="N38" i="7"/>
  <c r="H40" i="7"/>
  <c r="N42" i="7"/>
  <c r="H44" i="7"/>
  <c r="N46" i="7"/>
  <c r="H48" i="7"/>
  <c r="N50" i="7"/>
  <c r="H52" i="7"/>
  <c r="N54" i="7"/>
  <c r="H56" i="7"/>
  <c r="N58" i="7"/>
  <c r="H60" i="7"/>
  <c r="N62" i="7"/>
  <c r="H64" i="7"/>
  <c r="H66" i="7"/>
  <c r="H68" i="7"/>
  <c r="H70" i="7"/>
  <c r="H73" i="7"/>
  <c r="H77" i="7"/>
  <c r="H81" i="7"/>
  <c r="R2" i="7"/>
  <c r="S6" i="7" s="1"/>
  <c r="N14" i="7"/>
  <c r="N15" i="7"/>
  <c r="H35" i="7"/>
  <c r="H39" i="7"/>
  <c r="H43" i="7"/>
  <c r="H47" i="7"/>
  <c r="H51" i="7"/>
  <c r="H55" i="7"/>
  <c r="H59" i="7"/>
  <c r="H63" i="7"/>
  <c r="N70" i="7"/>
  <c r="H74" i="7"/>
  <c r="H78" i="7"/>
  <c r="H82" i="7"/>
  <c r="N3" i="7"/>
  <c r="N7" i="7"/>
  <c r="N11" i="7"/>
  <c r="N12" i="7"/>
  <c r="N13" i="7"/>
  <c r="N17" i="7"/>
  <c r="N19" i="7"/>
  <c r="N21" i="7"/>
  <c r="N23" i="7"/>
  <c r="N25" i="7"/>
  <c r="N27" i="7"/>
  <c r="N29" i="7"/>
  <c r="N31" i="7"/>
  <c r="H34" i="7"/>
  <c r="N36" i="7"/>
  <c r="H38" i="7"/>
  <c r="N40" i="7"/>
  <c r="H42" i="7"/>
  <c r="N44" i="7"/>
  <c r="H46" i="7"/>
  <c r="N48" i="7"/>
  <c r="H50" i="7"/>
  <c r="N52" i="7"/>
  <c r="H54" i="7"/>
  <c r="N56" i="7"/>
  <c r="H58" i="7"/>
  <c r="N60" i="7"/>
  <c r="H62" i="7"/>
  <c r="H65" i="7"/>
  <c r="H67" i="7"/>
  <c r="H69" i="7"/>
  <c r="H71" i="7"/>
  <c r="H75" i="7"/>
  <c r="H79" i="7"/>
  <c r="H83" i="7"/>
  <c r="H76" i="7" l="1"/>
  <c r="N10" i="7"/>
  <c r="S11" i="7"/>
  <c r="S27" i="7"/>
  <c r="S19" i="7"/>
  <c r="S3" i="7"/>
  <c r="T3" i="7" s="1"/>
  <c r="H22" i="7"/>
  <c r="H30" i="7"/>
  <c r="I30" i="7" s="1"/>
  <c r="O70" i="7"/>
  <c r="O68" i="7"/>
  <c r="O66" i="7"/>
  <c r="O64" i="7"/>
  <c r="O62" i="7"/>
  <c r="O60" i="7"/>
  <c r="O58" i="7"/>
  <c r="O56" i="7"/>
  <c r="O54" i="7"/>
  <c r="O52" i="7"/>
  <c r="O50" i="7"/>
  <c r="O48" i="7"/>
  <c r="O46" i="7"/>
  <c r="O44" i="7"/>
  <c r="O42" i="7"/>
  <c r="O40" i="7"/>
  <c r="O38" i="7"/>
  <c r="O36" i="7"/>
  <c r="O34" i="7"/>
  <c r="O31" i="7"/>
  <c r="O27" i="7"/>
  <c r="O23" i="7"/>
  <c r="O19" i="7"/>
  <c r="O69" i="7"/>
  <c r="O67" i="7"/>
  <c r="O65" i="7"/>
  <c r="O63" i="7"/>
  <c r="O61" i="7"/>
  <c r="O59" i="7"/>
  <c r="O57" i="7"/>
  <c r="O55" i="7"/>
  <c r="O53" i="7"/>
  <c r="O51" i="7"/>
  <c r="O49" i="7"/>
  <c r="O47" i="7"/>
  <c r="O45" i="7"/>
  <c r="O43" i="7"/>
  <c r="O41" i="7"/>
  <c r="O39" i="7"/>
  <c r="O37" i="7"/>
  <c r="O35" i="7"/>
  <c r="O33" i="7"/>
  <c r="O29" i="7"/>
  <c r="O25" i="7"/>
  <c r="O21" i="7"/>
  <c r="O17" i="7"/>
  <c r="O13" i="7"/>
  <c r="O15" i="7"/>
  <c r="O14" i="7"/>
  <c r="O10" i="7"/>
  <c r="O6" i="7"/>
  <c r="O9" i="7"/>
  <c r="O5" i="7"/>
  <c r="O32" i="7"/>
  <c r="O30" i="7"/>
  <c r="O28" i="7"/>
  <c r="O26" i="7"/>
  <c r="O24" i="7"/>
  <c r="O22" i="7"/>
  <c r="O20" i="7"/>
  <c r="O18" i="7"/>
  <c r="O16" i="7"/>
  <c r="O8" i="7"/>
  <c r="O4" i="7"/>
  <c r="O12" i="7"/>
  <c r="O11" i="7"/>
  <c r="O7" i="7"/>
  <c r="O3" i="7"/>
  <c r="S25" i="7"/>
  <c r="S17" i="7"/>
  <c r="S10" i="7"/>
  <c r="S29" i="7"/>
  <c r="S21" i="7"/>
  <c r="S13" i="7"/>
  <c r="S14" i="7"/>
  <c r="S32" i="7"/>
  <c r="S30" i="7"/>
  <c r="S28" i="7"/>
  <c r="S26" i="7"/>
  <c r="S24" i="7"/>
  <c r="S22" i="7"/>
  <c r="S20" i="7"/>
  <c r="S18" i="7"/>
  <c r="S16" i="7"/>
  <c r="S8" i="7"/>
  <c r="S4" i="7"/>
  <c r="S12" i="7"/>
  <c r="S9" i="7"/>
  <c r="S5" i="7"/>
  <c r="S31" i="7"/>
  <c r="S23" i="7"/>
  <c r="S15" i="7"/>
  <c r="S7" i="7"/>
  <c r="I74" i="7"/>
  <c r="I26" i="7"/>
  <c r="I22" i="7"/>
  <c r="I18" i="7"/>
  <c r="I71" i="7"/>
  <c r="I80" i="7"/>
  <c r="I28" i="7"/>
  <c r="I24" i="7"/>
  <c r="I20" i="7"/>
  <c r="I16" i="7"/>
  <c r="I12" i="7"/>
  <c r="I70" i="7"/>
  <c r="I62" i="7"/>
  <c r="I54" i="7"/>
  <c r="I46" i="7"/>
  <c r="I38" i="7"/>
  <c r="I63" i="7"/>
  <c r="I59" i="7"/>
  <c r="I43" i="7"/>
  <c r="I9" i="7"/>
  <c r="I5" i="7"/>
  <c r="I8" i="7"/>
  <c r="I4" i="7"/>
  <c r="I57" i="7"/>
  <c r="I41" i="7"/>
  <c r="I29" i="7"/>
  <c r="I27" i="7"/>
  <c r="I25" i="7"/>
  <c r="I23" i="7"/>
  <c r="I21" i="7"/>
  <c r="I19" i="7"/>
  <c r="I17" i="7"/>
  <c r="I14" i="7"/>
  <c r="I13" i="7"/>
  <c r="I11" i="7"/>
  <c r="I7" i="7"/>
  <c r="I3" i="7"/>
  <c r="I15" i="7"/>
  <c r="I10" i="7"/>
  <c r="I6" i="7"/>
  <c r="I40" i="7" l="1"/>
  <c r="I48" i="7"/>
  <c r="I56" i="7"/>
  <c r="I64" i="7"/>
  <c r="I73" i="7"/>
  <c r="I32" i="7"/>
  <c r="I65" i="7"/>
  <c r="I75" i="7"/>
  <c r="I78" i="7"/>
  <c r="I31" i="7"/>
  <c r="I61" i="7"/>
  <c r="I47" i="7"/>
  <c r="I33" i="7"/>
  <c r="I49" i="7"/>
  <c r="I35" i="7"/>
  <c r="I51" i="7"/>
  <c r="I34" i="7"/>
  <c r="I42" i="7"/>
  <c r="I50" i="7"/>
  <c r="I58" i="7"/>
  <c r="I66" i="7"/>
  <c r="I77" i="7"/>
  <c r="I72" i="7"/>
  <c r="I67" i="7"/>
  <c r="I79" i="7"/>
  <c r="I82" i="7"/>
  <c r="I45" i="7"/>
  <c r="I37" i="7"/>
  <c r="I53" i="7"/>
  <c r="I39" i="7"/>
  <c r="I55" i="7"/>
  <c r="I36" i="7"/>
  <c r="I1" i="7" s="1"/>
  <c r="I44" i="7"/>
  <c r="I52" i="7"/>
  <c r="I60" i="7"/>
  <c r="I68" i="7"/>
  <c r="I81" i="7"/>
  <c r="I76" i="7"/>
  <c r="I69" i="7"/>
  <c r="I83" i="7"/>
  <c r="T20" i="7"/>
  <c r="T28" i="7"/>
  <c r="T8" i="7"/>
  <c r="T17" i="7"/>
  <c r="T25" i="7"/>
  <c r="T6" i="7"/>
  <c r="T7" i="7"/>
  <c r="T18" i="7"/>
  <c r="T16" i="7"/>
  <c r="T32" i="7"/>
  <c r="O1" i="7"/>
  <c r="T19" i="7"/>
  <c r="T10" i="7"/>
  <c r="T22" i="7"/>
  <c r="T9" i="7"/>
  <c r="T21" i="7"/>
  <c r="T29" i="7"/>
  <c r="T13" i="7"/>
  <c r="T12" i="7"/>
  <c r="T26" i="7"/>
  <c r="T24" i="7"/>
  <c r="T5" i="7"/>
  <c r="T27" i="7"/>
  <c r="T11" i="7"/>
  <c r="T4" i="7"/>
  <c r="T15" i="7"/>
  <c r="T23" i="7"/>
  <c r="T31" i="7"/>
  <c r="T14" i="7"/>
  <c r="T30" i="7"/>
  <c r="T1" i="7" l="1"/>
</calcChain>
</file>

<file path=xl/sharedStrings.xml><?xml version="1.0" encoding="utf-8"?>
<sst xmlns="http://schemas.openxmlformats.org/spreadsheetml/2006/main" count="25459" uniqueCount="5795">
  <si>
    <t>Datos especies</t>
  </si>
  <si>
    <t>Fuentes: Wedler, E. 2013; Catálogo de plantas del Valle de Aburrá (web)</t>
  </si>
  <si>
    <t>iTreeDatabase</t>
  </si>
  <si>
    <t>https://database.itreetools.org/#/species</t>
  </si>
  <si>
    <t>Abundance</t>
  </si>
  <si>
    <t>Species_name</t>
  </si>
  <si>
    <t>Charismatic</t>
  </si>
  <si>
    <t>Usos</t>
  </si>
  <si>
    <t>Dispersion</t>
  </si>
  <si>
    <t>Polinator</t>
  </si>
  <si>
    <t>Origin</t>
  </si>
  <si>
    <t>Form</t>
  </si>
  <si>
    <t>Leaf</t>
  </si>
  <si>
    <t>GrowthRate</t>
  </si>
  <si>
    <t>Longevity_cat</t>
  </si>
  <si>
    <t>Longevity_range</t>
  </si>
  <si>
    <t>MatHeight_cm</t>
  </si>
  <si>
    <t>UICN_long</t>
  </si>
  <si>
    <t>UICN_short</t>
  </si>
  <si>
    <t>Adonidia merrillii</t>
  </si>
  <si>
    <t>ornamental</t>
  </si>
  <si>
    <t>fauna</t>
  </si>
  <si>
    <t>bat</t>
  </si>
  <si>
    <t>Exotic</t>
  </si>
  <si>
    <t>Palm</t>
  </si>
  <si>
    <t>evergreen</t>
  </si>
  <si>
    <t>Moderate</t>
  </si>
  <si>
    <t>35-55y</t>
  </si>
  <si>
    <t>Vulnerable</t>
  </si>
  <si>
    <t>VU</t>
  </si>
  <si>
    <t>Allamanda cathartica</t>
  </si>
  <si>
    <t>medicinal</t>
  </si>
  <si>
    <t>NA</t>
  </si>
  <si>
    <t>Native</t>
  </si>
  <si>
    <t>Shrub</t>
  </si>
  <si>
    <t>Fast</t>
  </si>
  <si>
    <t>Short</t>
  </si>
  <si>
    <t>&lt;35y</t>
  </si>
  <si>
    <t>Unknown</t>
  </si>
  <si>
    <t>Alstonia scholaris</t>
  </si>
  <si>
    <t>wind</t>
  </si>
  <si>
    <t>insect</t>
  </si>
  <si>
    <t>Tree</t>
  </si>
  <si>
    <t>Least Concern</t>
  </si>
  <si>
    <t>LC</t>
  </si>
  <si>
    <t>Anacardium occidentale</t>
  </si>
  <si>
    <t>edible-fruit</t>
  </si>
  <si>
    <t>Long</t>
  </si>
  <si>
    <t>&gt;55y</t>
  </si>
  <si>
    <t>Annona muricata</t>
  </si>
  <si>
    <t xml:space="preserve">insect  </t>
  </si>
  <si>
    <t>Annona squamosa</t>
  </si>
  <si>
    <t>Araucaria heterophylla</t>
  </si>
  <si>
    <t>Artocarpus altilis</t>
  </si>
  <si>
    <t>Azadirachta indica</t>
  </si>
  <si>
    <t>shade</t>
  </si>
  <si>
    <t>Pithecellobium dulce</t>
  </si>
  <si>
    <t>Bixa orellana</t>
  </si>
  <si>
    <t>dye</t>
  </si>
  <si>
    <t>semideciduous</t>
  </si>
  <si>
    <t>Blighia sapida</t>
  </si>
  <si>
    <t>Bougainvillea glabra</t>
  </si>
  <si>
    <t>Bursera graveolens</t>
  </si>
  <si>
    <t>deciduous</t>
  </si>
  <si>
    <t>Bursera tomentosa</t>
  </si>
  <si>
    <t>Carica papaya</t>
  </si>
  <si>
    <t>Data Deficient</t>
  </si>
  <si>
    <t>DD</t>
  </si>
  <si>
    <t>Cascabela thevetia</t>
  </si>
  <si>
    <t>Cassia fistula</t>
  </si>
  <si>
    <t>Cedrela odorata</t>
  </si>
  <si>
    <t>timber</t>
  </si>
  <si>
    <t>Ceiba pentandra</t>
  </si>
  <si>
    <t>Citrus x aurantium</t>
  </si>
  <si>
    <t>Citrus x latifolia</t>
  </si>
  <si>
    <t>Slow</t>
  </si>
  <si>
    <t>Citrus x limon</t>
  </si>
  <si>
    <t>Cnidoscolus aconitifolius</t>
  </si>
  <si>
    <t>medicinal, food</t>
  </si>
  <si>
    <t>Coccoloba acuminata</t>
  </si>
  <si>
    <t>Coccoloba uvifera</t>
  </si>
  <si>
    <t>medicinal, food, timber</t>
  </si>
  <si>
    <t>Cocos nucifera</t>
  </si>
  <si>
    <t>water</t>
  </si>
  <si>
    <t>Conocarpus erectus</t>
  </si>
  <si>
    <t>Copernicia tectorum</t>
  </si>
  <si>
    <t>Cordia sebestena</t>
  </si>
  <si>
    <t>aves, insect</t>
  </si>
  <si>
    <t>Crescentia cujete</t>
  </si>
  <si>
    <t>Delonix regia</t>
  </si>
  <si>
    <t>Dracaena fragrans</t>
  </si>
  <si>
    <t>Grass</t>
  </si>
  <si>
    <t>Dypsis lutescens</t>
  </si>
  <si>
    <t>Near Threatened</t>
  </si>
  <si>
    <t>NT</t>
  </si>
  <si>
    <t>Elaeis oleifera</t>
  </si>
  <si>
    <t>Endangered</t>
  </si>
  <si>
    <t>EN</t>
  </si>
  <si>
    <t>Eucalyptus globulus</t>
  </si>
  <si>
    <t>Ficus aurea</t>
  </si>
  <si>
    <t>Ficus benjamina</t>
  </si>
  <si>
    <t>Ficus microcarpa</t>
  </si>
  <si>
    <t>Gardenia jasminoides</t>
  </si>
  <si>
    <t>Gliricidia sepium</t>
  </si>
  <si>
    <t>Guaiacum officinale</t>
  </si>
  <si>
    <t>Guazuma ulmifolia</t>
  </si>
  <si>
    <t>Handroanthus chrysanthus</t>
  </si>
  <si>
    <t>Hibiscus x archeri</t>
  </si>
  <si>
    <t>Hura crepitans</t>
  </si>
  <si>
    <t>explosive</t>
  </si>
  <si>
    <t>Jatropha gossypiifolia</t>
  </si>
  <si>
    <t>Jatropha multifida</t>
  </si>
  <si>
    <t>Leucaena leucocephala</t>
  </si>
  <si>
    <t>invasive</t>
  </si>
  <si>
    <t>Leucophyllum frutescens</t>
  </si>
  <si>
    <t>Mangifera indica</t>
  </si>
  <si>
    <t>Manilkara zapota</t>
  </si>
  <si>
    <t>0-35y</t>
  </si>
  <si>
    <t>Melicoccus bijugatus</t>
  </si>
  <si>
    <t>Moquilea tomentosa</t>
  </si>
  <si>
    <t>Morinda citrifolia</t>
  </si>
  <si>
    <t>Moringa oleifera</t>
  </si>
  <si>
    <t>Morisonia odoratissima</t>
  </si>
  <si>
    <t>Neltuma juliflora</t>
  </si>
  <si>
    <t>Nerium oleander</t>
  </si>
  <si>
    <t>Platycladus orientalis</t>
  </si>
  <si>
    <t>Platymiscium pinnatum</t>
  </si>
  <si>
    <t>Plumeria alba</t>
  </si>
  <si>
    <t>Plumeria obtusa</t>
  </si>
  <si>
    <t>Plumeria rubra</t>
  </si>
  <si>
    <t>Pseuderanthemum carruthersii</t>
  </si>
  <si>
    <t>Pseudobombax septenatum</t>
  </si>
  <si>
    <t>Roystonea oleracea</t>
  </si>
  <si>
    <t>Roystonea regia</t>
  </si>
  <si>
    <t>Sabal mauritiiformis</t>
  </si>
  <si>
    <t>Spondias mombin</t>
  </si>
  <si>
    <t>Spondias purpurea</t>
  </si>
  <si>
    <t>Sterculia apetala</t>
  </si>
  <si>
    <t>Tabebuia rosea</t>
  </si>
  <si>
    <t>Tamarindus indica</t>
  </si>
  <si>
    <t>Tecoma stans</t>
  </si>
  <si>
    <t>Terminalia buceras</t>
  </si>
  <si>
    <t>Terminalia catappa</t>
  </si>
  <si>
    <t>Thespesia populnea</t>
  </si>
  <si>
    <t>Washingtonia robusta</t>
  </si>
  <si>
    <t>Wodyetia bifurcata</t>
  </si>
  <si>
    <t>Status</t>
  </si>
  <si>
    <t>ID</t>
  </si>
  <si>
    <t>Genus</t>
  </si>
  <si>
    <t>Family</t>
  </si>
  <si>
    <t>Y</t>
  </si>
  <si>
    <t>X</t>
  </si>
  <si>
    <t>common_nam</t>
  </si>
  <si>
    <t>Sector</t>
  </si>
  <si>
    <t>Manzana</t>
  </si>
  <si>
    <t>Predio</t>
  </si>
  <si>
    <t>num_arbol</t>
  </si>
  <si>
    <t>TRUNK</t>
  </si>
  <si>
    <t>AVGCIR</t>
  </si>
  <si>
    <t>AVGDBH</t>
  </si>
  <si>
    <t>ESTH</t>
  </si>
  <si>
    <t>DESC</t>
  </si>
  <si>
    <t>OK</t>
  </si>
  <si>
    <t>0002-1-1</t>
  </si>
  <si>
    <t>Sapotaceae</t>
  </si>
  <si>
    <t>10.988813660000000</t>
  </si>
  <si>
    <t>-74.7806643</t>
  </si>
  <si>
    <t>Guayacxn de Bola</t>
  </si>
  <si>
    <t>J</t>
  </si>
  <si>
    <t>Cir 50cm ,L:120 cm A:120cm,0002-1-1</t>
  </si>
  <si>
    <t>0002-1-2</t>
  </si>
  <si>
    <t>10.988869970000000</t>
  </si>
  <si>
    <t>-74.780772</t>
  </si>
  <si>
    <t>Cir 52cm ,L:120 cm A:120cm,0002-1-2</t>
  </si>
  <si>
    <t>0002-1-3</t>
  </si>
  <si>
    <t>10.988811070000001</t>
  </si>
  <si>
    <t>-74.7806348</t>
  </si>
  <si>
    <t>Cir 41cm ,L:120 cm A:120cm,0002-1-3</t>
  </si>
  <si>
    <t>0002-2-1</t>
  </si>
  <si>
    <t>Tabebuia</t>
  </si>
  <si>
    <t>Bignoniaceae</t>
  </si>
  <si>
    <t>10.988869550000000</t>
  </si>
  <si>
    <t>-74.7808141</t>
  </si>
  <si>
    <t>Apamate rosa</t>
  </si>
  <si>
    <t>Cir 13+9+10+6cm ,L:120 cm A:120cm,0002-2-1</t>
  </si>
  <si>
    <t>0002-2-2</t>
  </si>
  <si>
    <t>10.988816650000000</t>
  </si>
  <si>
    <t>-74.780702</t>
  </si>
  <si>
    <t>Cir 28cm ,L:120 cm A:120cm,0002-2-2</t>
  </si>
  <si>
    <t>0002-3-1</t>
  </si>
  <si>
    <t>10.988880050000001</t>
  </si>
  <si>
    <t>-74.78089</t>
  </si>
  <si>
    <t>Cir 37+38cm ,L:140 cm A:75cm,0002-3-1</t>
  </si>
  <si>
    <t>0002-4-1</t>
  </si>
  <si>
    <t>10.988948490000000</t>
  </si>
  <si>
    <t>-74.7810701</t>
  </si>
  <si>
    <t>Cir 38+38cm ,L:140 cm A:75cm,0002-4-1</t>
  </si>
  <si>
    <t>0002-8-1</t>
  </si>
  <si>
    <t>10.988957950000000</t>
  </si>
  <si>
    <t>-74.7812877</t>
  </si>
  <si>
    <t>Cir 71cm ,L:140 cm A:75cm,0002-8-1</t>
  </si>
  <si>
    <t>0002-8-2</t>
  </si>
  <si>
    <t>10.988928110000000</t>
  </si>
  <si>
    <t>-74.7812105</t>
  </si>
  <si>
    <t>Cir 58+60cm ,L:140 cm A:75cm,0002-8-2</t>
  </si>
  <si>
    <t>0003-14-1</t>
  </si>
  <si>
    <t>Mangifera</t>
  </si>
  <si>
    <t>Anacardiaceae</t>
  </si>
  <si>
    <t>10.989023140000000</t>
  </si>
  <si>
    <t>-74.781465</t>
  </si>
  <si>
    <t>Mango</t>
  </si>
  <si>
    <t>Cir 70cm ,L:125 cm A:125cm,0003-14-1</t>
  </si>
  <si>
    <t>0003-14-2</t>
  </si>
  <si>
    <t>Pseudobombax</t>
  </si>
  <si>
    <t>Malvaceae</t>
  </si>
  <si>
    <t>10.989034889999999</t>
  </si>
  <si>
    <t>-74.7814967</t>
  </si>
  <si>
    <t>Ceibo barrigxn</t>
  </si>
  <si>
    <t>Cir 130cm ,L:125 cm A:125cm,0003-14-2</t>
  </si>
  <si>
    <t>0003-14-3</t>
  </si>
  <si>
    <t>10.989045279999999</t>
  </si>
  <si>
    <t>-74.7815453</t>
  </si>
  <si>
    <t>Cir 55cm ,L:125 cm A:125cm,0003-14-3</t>
  </si>
  <si>
    <t>0003-14-4</t>
  </si>
  <si>
    <t>10.989017949999999</t>
  </si>
  <si>
    <t>-74.7814363</t>
  </si>
  <si>
    <t>Cir 28+32+48+36cm ,L:125 cm A:125cm,0003-14-4</t>
  </si>
  <si>
    <t>0003-8</t>
  </si>
  <si>
    <t>Morisonia</t>
  </si>
  <si>
    <t>Capparaceae</t>
  </si>
  <si>
    <t>10.989696140000000</t>
  </si>
  <si>
    <t>-74.781678</t>
  </si>
  <si>
    <t>80 circunferencia,170a-150l,0003-8, Dentro de vivienda</t>
  </si>
  <si>
    <t>0003-9-1</t>
  </si>
  <si>
    <t>Terminalia</t>
  </si>
  <si>
    <t>Combretaceae</t>
  </si>
  <si>
    <t>10.989625770000000</t>
  </si>
  <si>
    <t>-74.7814024</t>
  </si>
  <si>
    <t>Almendro malabar</t>
  </si>
  <si>
    <t>Cir 120cm ,L:100 cm A:100cm,0003-9-1</t>
  </si>
  <si>
    <t>0003-9-2</t>
  </si>
  <si>
    <t>10.989671059999999</t>
  </si>
  <si>
    <t>-74.7814847</t>
  </si>
  <si>
    <t>Cir 130cm ,L:80 cm A:80cm,0003-9-2</t>
  </si>
  <si>
    <t>0003-9-3</t>
  </si>
  <si>
    <t>10.989676870000000</t>
  </si>
  <si>
    <t>-74.7814372</t>
  </si>
  <si>
    <t>Cir 130cm ,L:80 cm A:80cm,0003-9-3</t>
  </si>
  <si>
    <t>0003-9-4</t>
  </si>
  <si>
    <t>Ceiba</t>
  </si>
  <si>
    <t>10.989560890000000</t>
  </si>
  <si>
    <t>-74.7813409</t>
  </si>
  <si>
    <t>Cir 500cm ,L:400 cm A:230cm,0003-9-4</t>
  </si>
  <si>
    <t>0004-10-2</t>
  </si>
  <si>
    <t>Platymiscium</t>
  </si>
  <si>
    <t>Fabaceae</t>
  </si>
  <si>
    <t>10.989258330000000</t>
  </si>
  <si>
    <t>-74.78209</t>
  </si>
  <si>
    <t>I</t>
  </si>
  <si>
    <t>Cir 51cm ,L: 140cm A: 110cm,0004-10-2</t>
  </si>
  <si>
    <t>0004-1-1</t>
  </si>
  <si>
    <t>10.989249969999999</t>
  </si>
  <si>
    <t>-74.7822484</t>
  </si>
  <si>
    <t>Plantas</t>
  </si>
  <si>
    <t>Cir:26 cm ,L: 140cm A:110 cm,0004-1-1</t>
  </si>
  <si>
    <t>0004-1-3</t>
  </si>
  <si>
    <t>10.989215079999999</t>
  </si>
  <si>
    <t>-74.7821376</t>
  </si>
  <si>
    <t>Cir 80cm ,L: 140cm A: 110cm,0004-1-3</t>
  </si>
  <si>
    <t>0004-901-1</t>
  </si>
  <si>
    <t>10.989315090000000</t>
  </si>
  <si>
    <t>-74.7824837</t>
  </si>
  <si>
    <t>Cir 84-44-71cm ,L: 82cm A: 82cm,0004-901-1</t>
  </si>
  <si>
    <t>0004-901-10</t>
  </si>
  <si>
    <t>10.989431980000001</t>
  </si>
  <si>
    <t>-74.7820927</t>
  </si>
  <si>
    <t>Cir:102cm ,L: 107 cm A:107 cm,0004-901-10</t>
  </si>
  <si>
    <t>0004-901-11</t>
  </si>
  <si>
    <t>10.989343420000001</t>
  </si>
  <si>
    <t>-74.7820636</t>
  </si>
  <si>
    <t>Cir 130cm ,L: 140cm A: 110cm,0004-901-11</t>
  </si>
  <si>
    <t>0004-901-2</t>
  </si>
  <si>
    <t>10.989354830000000</t>
  </si>
  <si>
    <t>-74.7826118</t>
  </si>
  <si>
    <t>Cir: 97 cm ,L: 140  cm A: 110 ,0004-901-2</t>
  </si>
  <si>
    <t>0004-901-3</t>
  </si>
  <si>
    <t>Manilkara</t>
  </si>
  <si>
    <t>10.989334310000000</t>
  </si>
  <si>
    <t>-74.7825691</t>
  </si>
  <si>
    <t>Chicozapote</t>
  </si>
  <si>
    <t>Cir 17cm ,L: 140 cm A: 110cm,0004-901-3</t>
  </si>
  <si>
    <t>0004-901-4</t>
  </si>
  <si>
    <t>10.989429140000000</t>
  </si>
  <si>
    <t>-74.7826048</t>
  </si>
  <si>
    <t>Cir 71cm ,L: 280cm A: 200cm,0004-901-4</t>
  </si>
  <si>
    <t>0004-901-5</t>
  </si>
  <si>
    <t>10.989302220000001</t>
  </si>
  <si>
    <t>-74.7824585</t>
  </si>
  <si>
    <t>Cir:22 cm ,L: 140cm A:110 cm,0004-901-5</t>
  </si>
  <si>
    <t>0004-901-6</t>
  </si>
  <si>
    <t>10.989321940000000</t>
  </si>
  <si>
    <t>-74.7825194</t>
  </si>
  <si>
    <t>Cir 52-75cm ,L: 140cm A: 110cm,0004-901-6</t>
  </si>
  <si>
    <t>0004-901-7</t>
  </si>
  <si>
    <t>10.989327189999999</t>
  </si>
  <si>
    <t>-74.7825412</t>
  </si>
  <si>
    <t>Cir:38-21-23-34-27 cm ,L: 140cm A:110 cm,0004-901-7</t>
  </si>
  <si>
    <t>0004-901-8</t>
  </si>
  <si>
    <t>10.989387530000000</t>
  </si>
  <si>
    <t>-74.782614</t>
  </si>
  <si>
    <t>Plantas con flores</t>
  </si>
  <si>
    <t>Cir 30cm ,L: 140cm A: 110cm,0004-901-8</t>
  </si>
  <si>
    <t>0004-901-9</t>
  </si>
  <si>
    <t>10.989347970000001</t>
  </si>
  <si>
    <t>-74.7825962</t>
  </si>
  <si>
    <t>Cir 24cm ,L: 140cm A: 110cm,0004-901-9</t>
  </si>
  <si>
    <t>0005-1</t>
  </si>
  <si>
    <t>10.989929520000000</t>
  </si>
  <si>
    <t>-74.782329</t>
  </si>
  <si>
    <t>Cir 133cm ,L: 117cm A: 117cm,0005-1</t>
  </si>
  <si>
    <t>0005-1-2</t>
  </si>
  <si>
    <t>Azadirachta</t>
  </si>
  <si>
    <t>Meliaceae</t>
  </si>
  <si>
    <t>10.990506740000001</t>
  </si>
  <si>
    <t>-74.7824085</t>
  </si>
  <si>
    <t>Neem de la India</t>
  </si>
  <si>
    <t>Cir: 70 cm ,L: 70 cm A:70  cm,0005-1-2</t>
  </si>
  <si>
    <t>0006-10-1</t>
  </si>
  <si>
    <t>10.9893822</t>
  </si>
  <si>
    <t>-74.78302083</t>
  </si>
  <si>
    <t>Neem</t>
  </si>
  <si>
    <t>Cir:55-54cm, L:140 A:120 cm,0006-10-1</t>
  </si>
  <si>
    <t>0006-10-2</t>
  </si>
  <si>
    <t>10.98939667</t>
  </si>
  <si>
    <t>-74.78280667</t>
  </si>
  <si>
    <t>Cir 56-50-72-77cm, L:140cm A:120cm,0006-10-2</t>
  </si>
  <si>
    <t>0006-3-1</t>
  </si>
  <si>
    <t>10.98958001</t>
  </si>
  <si>
    <t>-74.78315335</t>
  </si>
  <si>
    <t>Indian mango</t>
  </si>
  <si>
    <t>Cir:52-37-28 cm, L:110 A:110 cm,0006-3-1</t>
  </si>
  <si>
    <t>0006-3-2</t>
  </si>
  <si>
    <t>10.989565</t>
  </si>
  <si>
    <t>-74.78315833</t>
  </si>
  <si>
    <t>Cir 34-46-36cm, L:110cm A:110cm,0006-3-2</t>
  </si>
  <si>
    <t>0006-6-1</t>
  </si>
  <si>
    <t>10.989865</t>
  </si>
  <si>
    <t>-74.78255</t>
  </si>
  <si>
    <t>Sea Almond</t>
  </si>
  <si>
    <t>Cir 88-62cm, L:170cm A:170cm,0006-6-1</t>
  </si>
  <si>
    <t>0006-901-1</t>
  </si>
  <si>
    <t>Alstonia</t>
  </si>
  <si>
    <t>Apocynaceae</t>
  </si>
  <si>
    <t>10.991463500000000</t>
  </si>
  <si>
    <t>-74.7816887</t>
  </si>
  <si>
    <t>Cir 40-35cm ,L: 110cm A: 110cm,0006-901-1</t>
  </si>
  <si>
    <t>0006-901-10</t>
  </si>
  <si>
    <t>10.991406650000000</t>
  </si>
  <si>
    <t>-74.7817114</t>
  </si>
  <si>
    <t>Cir 170cm ,L: 110cm A: 110cm,0006-901-10</t>
  </si>
  <si>
    <t>0006-901-11</t>
  </si>
  <si>
    <t>Gliricidia</t>
  </si>
  <si>
    <t>10.991495400000000</t>
  </si>
  <si>
    <t>-74.7817195</t>
  </si>
  <si>
    <t>Cacahuananche</t>
  </si>
  <si>
    <t>Cir 131-87-150cm ,L: 110cm A: 110cm,0006-901-11</t>
  </si>
  <si>
    <t>0006-901-12</t>
  </si>
  <si>
    <t>10.991518870000000</t>
  </si>
  <si>
    <t>-74.7816966</t>
  </si>
  <si>
    <t>Cir:115cm ,L: 50 cm A:50 cm,0006-901-12</t>
  </si>
  <si>
    <t>0006-901-13</t>
  </si>
  <si>
    <t>10.991454660000000</t>
  </si>
  <si>
    <t>-74.7818832</t>
  </si>
  <si>
    <t>Cir: 200 cm ,L: 170 cm A:179 cm,0006-901-13</t>
  </si>
  <si>
    <t>0006-901-14</t>
  </si>
  <si>
    <t>10.991468720000000</t>
  </si>
  <si>
    <t>-74.7821112</t>
  </si>
  <si>
    <t>Cir 250cm ,L: 110cm A: 110cm,0006-901-14</t>
  </si>
  <si>
    <t>0006-901-15</t>
  </si>
  <si>
    <t>10.991489489999999</t>
  </si>
  <si>
    <t>-74.7819759</t>
  </si>
  <si>
    <t>Cir 104 cm ,L: 100cm A: 100cm,0006-901-15</t>
  </si>
  <si>
    <t>0006-901-16</t>
  </si>
  <si>
    <t>10.991448180000001</t>
  </si>
  <si>
    <t>-74.7821839</t>
  </si>
  <si>
    <t>Cir:130 cm ,L: 114 cm A:114 cm,0006-901-16</t>
  </si>
  <si>
    <t>0006-901-17</t>
  </si>
  <si>
    <t>10.991447689999999</t>
  </si>
  <si>
    <t>-74.7822414</t>
  </si>
  <si>
    <t>Cir:31 -50cm ,L: 145 cm A:145 cm,0006-901-17</t>
  </si>
  <si>
    <t>0006-901-18</t>
  </si>
  <si>
    <t>Cassia</t>
  </si>
  <si>
    <t>10.991223379999999</t>
  </si>
  <si>
    <t>-74.7822602</t>
  </si>
  <si>
    <t>Leguminosas</t>
  </si>
  <si>
    <t>Cir 23-17-29-14cm ,L: 145cm A: 145cm,0006-901-18</t>
  </si>
  <si>
    <t>0006-901-19</t>
  </si>
  <si>
    <t>Plumeria</t>
  </si>
  <si>
    <t>10.991167480000000</t>
  </si>
  <si>
    <t>-74.7822886</t>
  </si>
  <si>
    <t>Cacalosxchil</t>
  </si>
  <si>
    <t>Cir:30-18-26-15 cm ,L: 1145 cm A:145 cm,0006-901-19</t>
  </si>
  <si>
    <t>0006-901-2</t>
  </si>
  <si>
    <t>10.990774770000000</t>
  </si>
  <si>
    <t>-74.7823527</t>
  </si>
  <si>
    <t>Cir:131 -116cm ,L: 133 cm A:133cm,0006-901-2</t>
  </si>
  <si>
    <t>0006-901-20</t>
  </si>
  <si>
    <t>10.991155109999999</t>
  </si>
  <si>
    <t>-74.7822976</t>
  </si>
  <si>
    <t>Cir 28-38-60cm ,L: 140cm A: 140cm,0006-901-20</t>
  </si>
  <si>
    <t>0006-901-21</t>
  </si>
  <si>
    <t>10.991128820000000</t>
  </si>
  <si>
    <t>-74.7822938</t>
  </si>
  <si>
    <t>Cir:52-64 cm ,L: 145 cm A:145 cm,0006-901-21</t>
  </si>
  <si>
    <t>0006-901-22</t>
  </si>
  <si>
    <t>10.990885110000001</t>
  </si>
  <si>
    <t>-74.7823376</t>
  </si>
  <si>
    <t>Cir 80-66-60cm ,L: 140cm A: 140cm,0006-901-22</t>
  </si>
  <si>
    <t>0006-901-23</t>
  </si>
  <si>
    <t>10.991483540000001</t>
  </si>
  <si>
    <t>-74.7818702</t>
  </si>
  <si>
    <t>Cir:75 cm ,L: 140 cm A:140 cm,0006-901-23</t>
  </si>
  <si>
    <t>0006-901-3</t>
  </si>
  <si>
    <t>10.990721949999999</t>
  </si>
  <si>
    <t>-74.782166</t>
  </si>
  <si>
    <t>Cir:69 cm ,L: 158 cm A:158 cm,0006-901-3</t>
  </si>
  <si>
    <t>0006-901-4</t>
  </si>
  <si>
    <t>10.990721669999999</t>
  </si>
  <si>
    <t>-74.7819583</t>
  </si>
  <si>
    <t>Cir 41-47-30cm ,L: 145cm A: 145cm,0006-901-4</t>
  </si>
  <si>
    <t>0006-901-5</t>
  </si>
  <si>
    <t>10.990902980000000</t>
  </si>
  <si>
    <t>-74.7823211</t>
  </si>
  <si>
    <t>Cir 88cm ,L: 160cm A: 160cm,0006-901-5</t>
  </si>
  <si>
    <t>0006-901-6</t>
  </si>
  <si>
    <t>10.990727420000001</t>
  </si>
  <si>
    <t>-74.7822312</t>
  </si>
  <si>
    <t>Cir 146cm ,L: 160cm A: 160cm,0006-901-6</t>
  </si>
  <si>
    <t>0006-901-7</t>
  </si>
  <si>
    <t>10.991462500000001</t>
  </si>
  <si>
    <t>-74.7821513</t>
  </si>
  <si>
    <t>Cir: 200cm ,L: 160 cm A:160 cm,0006-901-7</t>
  </si>
  <si>
    <t>0006-901-8</t>
  </si>
  <si>
    <t>10.990738470000000</t>
  </si>
  <si>
    <t>-74.7820882</t>
  </si>
  <si>
    <t>Cir 108cm ,L: 110cm A: 110cm,0006-901-8</t>
  </si>
  <si>
    <t>0006-901-9</t>
  </si>
  <si>
    <t>10.990733380000000</t>
  </si>
  <si>
    <t>-74.7822882</t>
  </si>
  <si>
    <t>Cir:150  cm ,L: 90 cm A:90 cm,0006-901-9</t>
  </si>
  <si>
    <t>0007-15-1</t>
  </si>
  <si>
    <t>Spondias</t>
  </si>
  <si>
    <t>10.989052870000000</t>
  </si>
  <si>
    <t>-74.7822299</t>
  </si>
  <si>
    <t>ciruela de huesito</t>
  </si>
  <si>
    <t>H</t>
  </si>
  <si>
    <t>C:104-34-60,L:270 A:180 cm,0007-15-1</t>
  </si>
  <si>
    <t>0007-21-1</t>
  </si>
  <si>
    <t>10.991780009999999</t>
  </si>
  <si>
    <t>-74.7821776</t>
  </si>
  <si>
    <t>C:104,L:70 A:70 cm,0007-21-1</t>
  </si>
  <si>
    <t>0007-21-2</t>
  </si>
  <si>
    <t>Ficus</t>
  </si>
  <si>
    <t>Moraceae</t>
  </si>
  <si>
    <t>10.991868800000001</t>
  </si>
  <si>
    <t>-74.7821588</t>
  </si>
  <si>
    <t>Laurel de la India</t>
  </si>
  <si>
    <t>C:46-76-66-90-70,L: 100 A:100 cm,0007-21-2</t>
  </si>
  <si>
    <t>0008-1-1</t>
  </si>
  <si>
    <t>10.992784580000000</t>
  </si>
  <si>
    <t>-74.7818368</t>
  </si>
  <si>
    <t>D</t>
  </si>
  <si>
    <t>48 -40-40 circunferencia,105a-150l,0008-1-1</t>
  </si>
  <si>
    <t>0008-1-2</t>
  </si>
  <si>
    <t>10.992884569999999</t>
  </si>
  <si>
    <t>-74.7814432</t>
  </si>
  <si>
    <t>120 circunferencia,102a-105l,0008-1-2</t>
  </si>
  <si>
    <t>0008-12-1</t>
  </si>
  <si>
    <t>10.993702170000001</t>
  </si>
  <si>
    <t>-74.7817997</t>
  </si>
  <si>
    <t>Cir: 61-75cm,L: 123cm A: 123cm,0008-12-1</t>
  </si>
  <si>
    <t>0008-12-2</t>
  </si>
  <si>
    <t>10.993781719999999</t>
  </si>
  <si>
    <t>-74.7818034</t>
  </si>
  <si>
    <t>150 circunferencia,123a-123l,0008-12-2</t>
  </si>
  <si>
    <t>0008-1-3</t>
  </si>
  <si>
    <t>Tecoma</t>
  </si>
  <si>
    <t>10.992615440000000</t>
  </si>
  <si>
    <t>-74.7816902</t>
  </si>
  <si>
    <t>Cir: 10-15-9-7cm,L: 105cm A: 90cm,0008-1-3</t>
  </si>
  <si>
    <t>0008-13-1</t>
  </si>
  <si>
    <t>Melicoccus</t>
  </si>
  <si>
    <t>Sapindaceae</t>
  </si>
  <si>
    <t>10.993840580000001</t>
  </si>
  <si>
    <t>-74.7818147</t>
  </si>
  <si>
    <t>Cir: 12-10-9cm,L: 80cm A: 80cm,0008-13-1</t>
  </si>
  <si>
    <t>0008-13-2</t>
  </si>
  <si>
    <t>10.993745629999999</t>
  </si>
  <si>
    <t>-74.7818457</t>
  </si>
  <si>
    <t>107-102 circunferencia,118a-150l,0008-13-2</t>
  </si>
  <si>
    <t>0008-13-3</t>
  </si>
  <si>
    <t>10.993677300000000</t>
  </si>
  <si>
    <t>-74.781839</t>
  </si>
  <si>
    <t>10-10-8-16,65a-82l,0008-13-3</t>
  </si>
  <si>
    <t>0008-13-4</t>
  </si>
  <si>
    <t>10.993666270000000</t>
  </si>
  <si>
    <t>-74.7818634</t>
  </si>
  <si>
    <t>Cir: 17-21-21-12cm,L: 61cm A: 75cm,0008-13-4</t>
  </si>
  <si>
    <t>0008-1-4</t>
  </si>
  <si>
    <t>10.992732910000001</t>
  </si>
  <si>
    <t>-74.7814937</t>
  </si>
  <si>
    <t>Cir: 69cm,L: 90cm A: 105cm,0008-1-4</t>
  </si>
  <si>
    <t>0008-1-5</t>
  </si>
  <si>
    <t>10.986952580000001</t>
  </si>
  <si>
    <t>-74.7823703</t>
  </si>
  <si>
    <t>Cir: 126cm,L: 155cm A: 132cm,0008-1-5</t>
  </si>
  <si>
    <t>0008-1-6</t>
  </si>
  <si>
    <t>10.992804980000001</t>
  </si>
  <si>
    <t>-74.7814419</t>
  </si>
  <si>
    <t>64-74 circunferencia,80a-80l,0008-1-6</t>
  </si>
  <si>
    <t>0008-1-7</t>
  </si>
  <si>
    <t>10.992687009999999</t>
  </si>
  <si>
    <t>-74.7815045</t>
  </si>
  <si>
    <t>Magnolias, margaritas y parientes (dicotiledxneas)</t>
  </si>
  <si>
    <t>Cir: 77cm,L: 80cm A: 80cm,0008-1-7</t>
  </si>
  <si>
    <t>0008-1-8</t>
  </si>
  <si>
    <t>10.992763320000000</t>
  </si>
  <si>
    <t>-74.7814585</t>
  </si>
  <si>
    <t>82 circunferencia,100a-100l,0008-1-8</t>
  </si>
  <si>
    <t>0008-9-1</t>
  </si>
  <si>
    <t>10.993154410000001</t>
  </si>
  <si>
    <t>-74.7819245</t>
  </si>
  <si>
    <t>Cir: 150-100cm,L: 150cm A: 150cm,0008-9-1</t>
  </si>
  <si>
    <t>0009-10-1</t>
  </si>
  <si>
    <t>10.989393160000001</t>
  </si>
  <si>
    <t>-74.7828449</t>
  </si>
  <si>
    <t>Cir:55-54cm ,L:140 A:120 cm,0009-10-1</t>
  </si>
  <si>
    <t>0009-10-2</t>
  </si>
  <si>
    <t>10.989371999999999</t>
  </si>
  <si>
    <t>-74.7827787</t>
  </si>
  <si>
    <t>Cir 56-50-72-77cm ,L: 140cm A: 120cm,0009-10-2</t>
  </si>
  <si>
    <t>0009-3-1</t>
  </si>
  <si>
    <t>10.989522440000000</t>
  </si>
  <si>
    <t>-74.7831086</t>
  </si>
  <si>
    <t>Cir:52-37-28 cm ,L:110 A:110 cm,0009-3-1</t>
  </si>
  <si>
    <t>0009-3-2</t>
  </si>
  <si>
    <t>10.989507430000000</t>
  </si>
  <si>
    <t>-74.7831136</t>
  </si>
  <si>
    <t>Cir 34-46-36cm ,L: 110cm A: 110cm,0009-3-2</t>
  </si>
  <si>
    <t>0009-5-1</t>
  </si>
  <si>
    <t>10.989857779999999</t>
  </si>
  <si>
    <t>-74.7830099</t>
  </si>
  <si>
    <t>Cir:109vcm ,L:70 A:70 cm,0009-5-1</t>
  </si>
  <si>
    <t>0009-5-2</t>
  </si>
  <si>
    <t>10.989886309999999</t>
  </si>
  <si>
    <t>-74.7830213</t>
  </si>
  <si>
    <t>Cir 102cm ,L: 60cm A: 60cm,0009-5-2</t>
  </si>
  <si>
    <t>0009-5-3</t>
  </si>
  <si>
    <t>10.989869980000000</t>
  </si>
  <si>
    <t>-74.7829748</t>
  </si>
  <si>
    <t>Cir:203 cm ,L:200 A:200 cm,0009-5-3</t>
  </si>
  <si>
    <t>0009-6-1</t>
  </si>
  <si>
    <t>10.989786970000001</t>
  </si>
  <si>
    <t>-74.7826708</t>
  </si>
  <si>
    <t>Cir 88-62cm ,L: 170cm A: 170cm,0009-6-1</t>
  </si>
  <si>
    <t>0010-1</t>
  </si>
  <si>
    <t>10.989985430000001</t>
  </si>
  <si>
    <t>-74.7826487</t>
  </si>
  <si>
    <t>Cir 70-79cm ,L: 110cm A: 110cm,0010-1</t>
  </si>
  <si>
    <t>0010-1-2</t>
  </si>
  <si>
    <t>10.990029480000000</t>
  </si>
  <si>
    <t>-74.7826292</t>
  </si>
  <si>
    <t>Cir 57-51cm ,L: 110cm A: 110cm,0010-1-2</t>
  </si>
  <si>
    <t>0010-13</t>
  </si>
  <si>
    <t>10.990052270000000</t>
  </si>
  <si>
    <t>-74.7826959</t>
  </si>
  <si>
    <t>Cir 166cm ,L: 110cm A: 110cm,0010-13</t>
  </si>
  <si>
    <t>0010-13-2</t>
  </si>
  <si>
    <t>10.990113930000000</t>
  </si>
  <si>
    <t>-74.7826259</t>
  </si>
  <si>
    <t>Cir 61cm ,L: 110cm A: 110cm,0010-13-2</t>
  </si>
  <si>
    <t>0010-13-3</t>
  </si>
  <si>
    <t>Roystonea</t>
  </si>
  <si>
    <t>Arecaceae</t>
  </si>
  <si>
    <t>10.990080830000000</t>
  </si>
  <si>
    <t>-74.7826291</t>
  </si>
  <si>
    <t>Palmeras botella</t>
  </si>
  <si>
    <t>Cir 90cm ,L: 110cm A: 110cm,0010-13-3</t>
  </si>
  <si>
    <t>0010-14-1</t>
  </si>
  <si>
    <t>10.990592319999999</t>
  </si>
  <si>
    <t>-74.7825444</t>
  </si>
  <si>
    <t>Cir 145cm ,L: 80cm A: 70cm,0010-14-1</t>
  </si>
  <si>
    <t>0010-2-1</t>
  </si>
  <si>
    <t>10.989971440000000</t>
  </si>
  <si>
    <t>-74.7828126</t>
  </si>
  <si>
    <t>Cir 74cm ,L: 110cm A: 110cm,0010-2-1</t>
  </si>
  <si>
    <t>0010-2-2</t>
  </si>
  <si>
    <t>10.989956830000001</t>
  </si>
  <si>
    <t>-74.7827668</t>
  </si>
  <si>
    <t>Cir:59 cm ,L:103 A:810cm,0010-2-2</t>
  </si>
  <si>
    <t>0010-3-1</t>
  </si>
  <si>
    <t>Nerium</t>
  </si>
  <si>
    <t>10.990164090000000</t>
  </si>
  <si>
    <t>-74.7829579</t>
  </si>
  <si>
    <t>Adelfa blanca y rosa</t>
  </si>
  <si>
    <t>Cir 7-10-12-8cm ,L: 103cm A: 104cm,0010-3-1</t>
  </si>
  <si>
    <t>0010-7-1</t>
  </si>
  <si>
    <t>10.990387830000000</t>
  </si>
  <si>
    <t>-74.7828842</t>
  </si>
  <si>
    <t>Cir:14-15 -8 cm ,L:60 A:60 cm,0010-7-1</t>
  </si>
  <si>
    <t>0010-9-1</t>
  </si>
  <si>
    <t>10.990498130000001</t>
  </si>
  <si>
    <t>-74.7825972</t>
  </si>
  <si>
    <t>Cir 90cm ,L: 110cm A: 110cm,0010-9-1</t>
  </si>
  <si>
    <t>0010-9-2</t>
  </si>
  <si>
    <t>10.990425910000001</t>
  </si>
  <si>
    <t>-74.7825916</t>
  </si>
  <si>
    <t>Cir 102cm ,L: 110cm A: 110cm,0010-9-2</t>
  </si>
  <si>
    <t>0010-9-3</t>
  </si>
  <si>
    <t>10.990356459999999</t>
  </si>
  <si>
    <t>-74.7825694</t>
  </si>
  <si>
    <t>Cir 103cm ,L: 110cm A: 110cm,0010-9-3</t>
  </si>
  <si>
    <t>0010-9-4</t>
  </si>
  <si>
    <t>10.990287020000000</t>
  </si>
  <si>
    <t>-74.7826527</t>
  </si>
  <si>
    <t>Cir 71cm ,L: 110cm A: 110cm,0010-9-4</t>
  </si>
  <si>
    <t>0011-1-1</t>
  </si>
  <si>
    <t>10.990753320000000</t>
  </si>
  <si>
    <t>-74.7825121</t>
  </si>
  <si>
    <t>Cir 80cm ,L: 110cm A: 110cm,0011-1-1</t>
  </si>
  <si>
    <t>0011-14-1</t>
  </si>
  <si>
    <t>10.991045540000000</t>
  </si>
  <si>
    <t>-74.7824394</t>
  </si>
  <si>
    <t>Cir 240cm ,L: 150cm A: 150cm,0011-14-1</t>
  </si>
  <si>
    <t>0011-15-1</t>
  </si>
  <si>
    <t>10.990909170000000</t>
  </si>
  <si>
    <t>-74.7824691</t>
  </si>
  <si>
    <t>Mamon</t>
  </si>
  <si>
    <t>Cir:90  cm ,L: 84 cm A:57 cm,0011-15-1</t>
  </si>
  <si>
    <t>0011-17-1</t>
  </si>
  <si>
    <t>Guaiacum</t>
  </si>
  <si>
    <t>Zygophyllaceae</t>
  </si>
  <si>
    <t>10.991356789999999</t>
  </si>
  <si>
    <t>-74.7826871</t>
  </si>
  <si>
    <t>guayacanes</t>
  </si>
  <si>
    <t>Cir 36-40-56cm ,L: 76cm A: 96cm,0011-17-1</t>
  </si>
  <si>
    <t>0011-2-1</t>
  </si>
  <si>
    <t>10.990759629999999</t>
  </si>
  <si>
    <t>-74.7828336</t>
  </si>
  <si>
    <t>Cir:25 cm ,L: 73 cm A:110cm,0011-2-1</t>
  </si>
  <si>
    <t>0011-2-2</t>
  </si>
  <si>
    <t>10.990800670000000</t>
  </si>
  <si>
    <t>-74.7828194</t>
  </si>
  <si>
    <t>Cir 141cm ,L: 55cm A: 77cm,0011-2-2</t>
  </si>
  <si>
    <t>0011-2-3</t>
  </si>
  <si>
    <t>10.991022640000001</t>
  </si>
  <si>
    <t>-74.7825999</t>
  </si>
  <si>
    <t>Cir:111 cm ,L:100 A:60 cm,0011-2-3</t>
  </si>
  <si>
    <t>0011-3-1</t>
  </si>
  <si>
    <t>10.990884030000000</t>
  </si>
  <si>
    <t>-74.782781</t>
  </si>
  <si>
    <t>Guayacxn Negro</t>
  </si>
  <si>
    <t>Cir:14-16-20-18 cm ,L: 63 cm A:63 cm,0011-3-1</t>
  </si>
  <si>
    <t>0011-3-2</t>
  </si>
  <si>
    <t>10.990960120000000</t>
  </si>
  <si>
    <t>-74.7827868</t>
  </si>
  <si>
    <t>Cir:12-13-20-15-7-10  cm ,L: 60cm A:78 cm,0011-3-2</t>
  </si>
  <si>
    <t>0011-4-1</t>
  </si>
  <si>
    <t>10.991060360000001</t>
  </si>
  <si>
    <t>-74.7827609</t>
  </si>
  <si>
    <t>Cir 113cm ,L: 57cm A: 67cm,0011-4-1</t>
  </si>
  <si>
    <t>0011-7-1</t>
  </si>
  <si>
    <t>Blighia</t>
  </si>
  <si>
    <t>10.991265060000000</t>
  </si>
  <si>
    <t>-74.7827089</t>
  </si>
  <si>
    <t>Huevo de gato</t>
  </si>
  <si>
    <t>Cir:55 cm ,L: 83 cm A:90 cm,0011-7-1</t>
  </si>
  <si>
    <t>0012-11-1</t>
  </si>
  <si>
    <t>10.992244960000001</t>
  </si>
  <si>
    <t>-74.7825469</t>
  </si>
  <si>
    <t>C:23-43,L:70 A:70 cm,0012-11-1</t>
  </si>
  <si>
    <t>0012-11-2</t>
  </si>
  <si>
    <t>10.992305360000000</t>
  </si>
  <si>
    <t>-74.7825427</t>
  </si>
  <si>
    <t>C:50-27-25-35-20-40,L:70 A:70 cm,0012-11-2</t>
  </si>
  <si>
    <t>0012-12-1</t>
  </si>
  <si>
    <t>10.992409370000001</t>
  </si>
  <si>
    <t>-74.782544</t>
  </si>
  <si>
    <t>C:55-55-80 cm,L:40 A:60 cm,0012-12-1</t>
  </si>
  <si>
    <t>0012-18-1</t>
  </si>
  <si>
    <t>10.992505860000000</t>
  </si>
  <si>
    <t>-74.7821685</t>
  </si>
  <si>
    <t>C:123,L:90 A:90 cm,0012-18-1</t>
  </si>
  <si>
    <t>0012-21-1</t>
  </si>
  <si>
    <t>10.992225790000001</t>
  </si>
  <si>
    <t>-74.7822169</t>
  </si>
  <si>
    <t>Sapotes y mameyes</t>
  </si>
  <si>
    <t>C:110,L:92	A:92cm,0012-21-1</t>
  </si>
  <si>
    <t>0012-21-2</t>
  </si>
  <si>
    <t>10.992077690000000</t>
  </si>
  <si>
    <t>-74.7822309</t>
  </si>
  <si>
    <t>C:144 cm,L:102A:102:cm,0012-21-2</t>
  </si>
  <si>
    <t>0012-3-1</t>
  </si>
  <si>
    <t>Cnidoscolus</t>
  </si>
  <si>
    <t>Euphorbiaceae</t>
  </si>
  <si>
    <t>10.991576269999999</t>
  </si>
  <si>
    <t>-74.782584</t>
  </si>
  <si>
    <t>Mala mujer</t>
  </si>
  <si>
    <t>C:36-35-15-29,L:30 A:30 cm,0012-3-1</t>
  </si>
  <si>
    <t>0012-3-2</t>
  </si>
  <si>
    <t>10.991588999999999</t>
  </si>
  <si>
    <t>-74.7826001</t>
  </si>
  <si>
    <t>C:20-22-25,L:60 A:60 cm,0012-3-2</t>
  </si>
  <si>
    <t>0012-3-3</t>
  </si>
  <si>
    <t>10.991564309999999</t>
  </si>
  <si>
    <t>-74.78261</t>
  </si>
  <si>
    <t>Cacalosxchil y parientes</t>
  </si>
  <si>
    <t>C:18-18,L:60 A:60 cm,0012-3-3</t>
  </si>
  <si>
    <t>0012-5-1</t>
  </si>
  <si>
    <t>10.991718280000001</t>
  </si>
  <si>
    <t>-74.7825987</t>
  </si>
  <si>
    <t>C:100,L:83 A:83 cm,0012-5-1</t>
  </si>
  <si>
    <t>0012-6-1</t>
  </si>
  <si>
    <t>10.991877310000000</t>
  </si>
  <si>
    <t>-74.7825749</t>
  </si>
  <si>
    <t>C:140,L:85 A:85 cm,0012-6-1</t>
  </si>
  <si>
    <t>0012-7-1</t>
  </si>
  <si>
    <t>10.992006010000001</t>
  </si>
  <si>
    <t>-74.7825507</t>
  </si>
  <si>
    <t>C:111,L:140 A:140 cm,0012-7-1</t>
  </si>
  <si>
    <t>0012-8-1</t>
  </si>
  <si>
    <t>10.992124440000000</t>
  </si>
  <si>
    <t>-74.7825625</t>
  </si>
  <si>
    <t>C:80-55-75-64,L:140 A:140 cm,0012-8-1</t>
  </si>
  <si>
    <t>0013-14-1</t>
  </si>
  <si>
    <t>10.993603970000001</t>
  </si>
  <si>
    <t>-74.7824569</t>
  </si>
  <si>
    <t>77 circunferencia,109a-132l,0013-14-1</t>
  </si>
  <si>
    <t>0013-14-2</t>
  </si>
  <si>
    <t>10.993689880000000</t>
  </si>
  <si>
    <t>-74.7824236</t>
  </si>
  <si>
    <t>Cir: 90cm,L: 106cm A: 73cm,0013-14-2</t>
  </si>
  <si>
    <t>0013-18-1</t>
  </si>
  <si>
    <t>Adonidia</t>
  </si>
  <si>
    <t>10.993868330000000</t>
  </si>
  <si>
    <t>-74.7819033</t>
  </si>
  <si>
    <t>Palma de Manila</t>
  </si>
  <si>
    <t>33 circunferencia,120a-90l,0013-18-1</t>
  </si>
  <si>
    <t>0013-22</t>
  </si>
  <si>
    <t>Gardenia</t>
  </si>
  <si>
    <t>Rubiaceae</t>
  </si>
  <si>
    <t>10.993220170000001</t>
  </si>
  <si>
    <t>-74.7820425</t>
  </si>
  <si>
    <t>Gardenia asixtica</t>
  </si>
  <si>
    <t>30 circunferencia,100a-100l,0013-22</t>
  </si>
  <si>
    <t>0013-9-1</t>
  </si>
  <si>
    <t>10.993321269999999</t>
  </si>
  <si>
    <t>-74.7824762</t>
  </si>
  <si>
    <t>Cir: 21-14-23-13-7-12-9-10-7-7-7cm,L: 75cm A: 75cm,0013-9-1</t>
  </si>
  <si>
    <t>0014-2-1</t>
  </si>
  <si>
    <t>10.989589329999999</t>
  </si>
  <si>
    <t>-74.7835726</t>
  </si>
  <si>
    <t>Cir 32-30-38cm,L: 140cm A: 120cm,0014-2-1</t>
  </si>
  <si>
    <t>0014-21-1</t>
  </si>
  <si>
    <t>Leucaena</t>
  </si>
  <si>
    <t>10.989775939999999</t>
  </si>
  <si>
    <t>-74.7837951</t>
  </si>
  <si>
    <t>Tepeguaje dormilxn</t>
  </si>
  <si>
    <t>Cir:43-38 cm ,L:78 A:90 cm,0014-21-1</t>
  </si>
  <si>
    <t>0014-22-1</t>
  </si>
  <si>
    <t>10.989673520000000</t>
  </si>
  <si>
    <t>-74.7837597</t>
  </si>
  <si>
    <t>Cir:57 cm ,L:140A:120 cm,0014-22-1</t>
  </si>
  <si>
    <t>0014-22-2.1</t>
  </si>
  <si>
    <t>10.989688149999999</t>
  </si>
  <si>
    <t>-74.783701</t>
  </si>
  <si>
    <t>Cir 46cm ,L: 140cm A: 120cm,0014-22-2</t>
  </si>
  <si>
    <t>0014-22-2.2</t>
  </si>
  <si>
    <t>10.989690180000000</t>
  </si>
  <si>
    <t>-74.7837848</t>
  </si>
  <si>
    <t>Cir:39-17-28 cm ,L:140 A:120 cm,0014-22-2</t>
  </si>
  <si>
    <t>0014-22-4</t>
  </si>
  <si>
    <t>10.989711950000000</t>
  </si>
  <si>
    <t>-74.7837523</t>
  </si>
  <si>
    <t>Cir:19-20-30-33cm ,L:290 A:150 cm,0014-22-4</t>
  </si>
  <si>
    <t>0015-12-1</t>
  </si>
  <si>
    <t>10.990584430000000</t>
  </si>
  <si>
    <t>-74.7835256</t>
  </si>
  <si>
    <t>Cir:104.5cm ,L:120 A:107 cm,0015-12-1</t>
  </si>
  <si>
    <t>0015-12-2</t>
  </si>
  <si>
    <t>10.990616190000001</t>
  </si>
  <si>
    <t>-74.7834884</t>
  </si>
  <si>
    <t>Cir: 102 cm ,L:110 A:144 cm,0015-12-2</t>
  </si>
  <si>
    <t>0015-21-1</t>
  </si>
  <si>
    <t>10.990214200000000</t>
  </si>
  <si>
    <t>-74.7830912</t>
  </si>
  <si>
    <t>Cir 82cm ,L: 75cm A: 75cm,0015-21-1</t>
  </si>
  <si>
    <t>0015-6-1</t>
  </si>
  <si>
    <t>10.990126300000000</t>
  </si>
  <si>
    <t>-74.7836647</t>
  </si>
  <si>
    <t>Cir 23-15-28-23cm ,L: 110cm A: 110cm,0015-6-1</t>
  </si>
  <si>
    <t>0015-6-2</t>
  </si>
  <si>
    <t>Coccoloba</t>
  </si>
  <si>
    <t>Polygonaceae</t>
  </si>
  <si>
    <t>10.990158640000001</t>
  </si>
  <si>
    <t>-74.7836609</t>
  </si>
  <si>
    <t>Uvero</t>
  </si>
  <si>
    <t>Cir 20cm ,L: 110cm A: 110cm,0015-6-2</t>
  </si>
  <si>
    <t>0015-6-3</t>
  </si>
  <si>
    <t>Crescentia</t>
  </si>
  <si>
    <t>10.990228090000000</t>
  </si>
  <si>
    <t>-74.7836386</t>
  </si>
  <si>
    <t>Tecomate</t>
  </si>
  <si>
    <t>Cir 50cm ,L: 110cm A: 110cm,0015-6-3</t>
  </si>
  <si>
    <t>0015-6-4</t>
  </si>
  <si>
    <t>10.990202510000000</t>
  </si>
  <si>
    <t>-74.7836138</t>
  </si>
  <si>
    <t>Cir 33-46cm ,L: 110cm A: 110cm,0015-6-4</t>
  </si>
  <si>
    <t>0016-10-1</t>
  </si>
  <si>
    <t>10.991115760000000</t>
  </si>
  <si>
    <t>-74.7833305</t>
  </si>
  <si>
    <t>Cir 115cm ,L: 120m A: 120cm,0016-10-1</t>
  </si>
  <si>
    <t>0016-18-1</t>
  </si>
  <si>
    <t>10.990954250000000</t>
  </si>
  <si>
    <t>-74.7829366</t>
  </si>
  <si>
    <t>Higueras, amates y parientes</t>
  </si>
  <si>
    <t>Cir 80cm ,L: 110cm A: 110cm,0016-18-1</t>
  </si>
  <si>
    <t>0016-5-1</t>
  </si>
  <si>
    <t>10.990727390000000</t>
  </si>
  <si>
    <t>-74.7834605</t>
  </si>
  <si>
    <t>Cir:104 cm ,L:400 A:400 cm,0016-5-1</t>
  </si>
  <si>
    <t>0016-5-2</t>
  </si>
  <si>
    <t>10.990835620000000</t>
  </si>
  <si>
    <t>-74.7834348</t>
  </si>
  <si>
    <t>Cir 78cm ,L: 104cm A: 104cm,0016-5-2</t>
  </si>
  <si>
    <t>0017-1-1</t>
  </si>
  <si>
    <t>10.991588900000000</t>
  </si>
  <si>
    <t>-74.7827941</t>
  </si>
  <si>
    <t>C:38-60,L:50 A:50 cm,0017-1-1</t>
  </si>
  <si>
    <t>0017-11-1</t>
  </si>
  <si>
    <t>10.992496610000000</t>
  </si>
  <si>
    <t>-74.783071</t>
  </si>
  <si>
    <t>Malas mujeres</t>
  </si>
  <si>
    <t>C:29-20,L:113 A:113 cm,0017-11-1</t>
  </si>
  <si>
    <t>0017-1-2</t>
  </si>
  <si>
    <t>10.991586829999999</t>
  </si>
  <si>
    <t>C:92cm,L:50 A:50 cm,0017-1-2</t>
  </si>
  <si>
    <t>0017-12-1</t>
  </si>
  <si>
    <t>10.992464320000000</t>
  </si>
  <si>
    <t>-74.7830515</t>
  </si>
  <si>
    <t>C:78-88,L:120 A:120 cm,0017-12-1</t>
  </si>
  <si>
    <t>0017-12-2</t>
  </si>
  <si>
    <t>10.992578840000000</t>
  </si>
  <si>
    <t>-74.7830587</t>
  </si>
  <si>
    <t>C:30-26-24-23-24-36,L:95 A:115 cm,0017-12-2</t>
  </si>
  <si>
    <t>0017-12-3</t>
  </si>
  <si>
    <t>10.992529990000000</t>
  </si>
  <si>
    <t>-74.7830699</t>
  </si>
  <si>
    <t>C:33-13-12,L:113 A:113 cm,0017-12-3</t>
  </si>
  <si>
    <t>0017-12-4</t>
  </si>
  <si>
    <t>10.992508590000000</t>
  </si>
  <si>
    <t>-74.7830618</t>
  </si>
  <si>
    <t>alhelx blanco</t>
  </si>
  <si>
    <t>C:19-15-20-22-19,L:113 A:113 cm,0017-12-4</t>
  </si>
  <si>
    <t>0017-21-1</t>
  </si>
  <si>
    <t>10.992277350000000</t>
  </si>
  <si>
    <t>-74.782688</t>
  </si>
  <si>
    <t>C:130,L:110 A:80 cm,0017-21-1</t>
  </si>
  <si>
    <t>0017-21-2</t>
  </si>
  <si>
    <t>10.992306409999999</t>
  </si>
  <si>
    <t>-74.7826717</t>
  </si>
  <si>
    <t>C:52,L:150 A:50 cm,0017-21-2</t>
  </si>
  <si>
    <t>0017-22-1</t>
  </si>
  <si>
    <t>10.992099500000000</t>
  </si>
  <si>
    <t>-74.7826989</t>
  </si>
  <si>
    <t>C:102-76-101,L:150 A:150 cm,0017-22-1</t>
  </si>
  <si>
    <t>0017-22-2</t>
  </si>
  <si>
    <t>10.992190380000000</t>
  </si>
  <si>
    <t>-74.7826751</t>
  </si>
  <si>
    <t>C:70-65-68,L:120 A:120 cm,0017-22-2</t>
  </si>
  <si>
    <t>0017-24-1</t>
  </si>
  <si>
    <t>10.991768980000000</t>
  </si>
  <si>
    <t>-74.7827364</t>
  </si>
  <si>
    <t>tronadora y parientes</t>
  </si>
  <si>
    <t>C:19-36-16,L:60 A:60 cm,0017-24-1</t>
  </si>
  <si>
    <t>0017-24-2</t>
  </si>
  <si>
    <t>10.991939840000001</t>
  </si>
  <si>
    <t>-74.7827099</t>
  </si>
  <si>
    <t>C:45-25-26,L:44 A:60 cm,0017-24-2</t>
  </si>
  <si>
    <t>0017-26-1</t>
  </si>
  <si>
    <t>10.991829400000000</t>
  </si>
  <si>
    <t>-74.7827374</t>
  </si>
  <si>
    <t>C:150,L:150 A:110 cm,0017-26-1</t>
  </si>
  <si>
    <t>0017-4-1</t>
  </si>
  <si>
    <t>10.991519770000000</t>
  </si>
  <si>
    <t>-74.783189</t>
  </si>
  <si>
    <t>C:18-14-15-33,L:121 A:121 cm,0017-4-1</t>
  </si>
  <si>
    <t>0017-4-2</t>
  </si>
  <si>
    <t>10.991777350000000</t>
  </si>
  <si>
    <t>-74.7831252</t>
  </si>
  <si>
    <t>C:62-45-52,L:113 A:113 cm,0017-4-2</t>
  </si>
  <si>
    <t>0017-5-1</t>
  </si>
  <si>
    <t>10.991891630000000</t>
  </si>
  <si>
    <t>-74.7831349</t>
  </si>
  <si>
    <t>C:50-27-47-20,L:113 A:113 cm,0017-5-1</t>
  </si>
  <si>
    <t>0017-5-2</t>
  </si>
  <si>
    <t>10.991811450000000</t>
  </si>
  <si>
    <t>-74.7831279</t>
  </si>
  <si>
    <t>C:109 cm,L:81 A:81 cm,0017-5-2</t>
  </si>
  <si>
    <t>0017-7-1</t>
  </si>
  <si>
    <t>10.992402009999999</t>
  </si>
  <si>
    <t>-74.7830197</t>
  </si>
  <si>
    <t>C:48-10-8-10,L:113 A:113 cm,0017-7-1</t>
  </si>
  <si>
    <t>0017-8-1</t>
  </si>
  <si>
    <t>10.992073740000000</t>
  </si>
  <si>
    <t>-74.7830975</t>
  </si>
  <si>
    <t>C:21-18-27-20,L:113 A:113 cm,0017-8-1</t>
  </si>
  <si>
    <t>0017-901-1</t>
  </si>
  <si>
    <t>10.992309900000000</t>
  </si>
  <si>
    <t>-74.78307</t>
  </si>
  <si>
    <t>C:75-82,L:113 A:113 cm,0017-901-1</t>
  </si>
  <si>
    <t>0017-901-2</t>
  </si>
  <si>
    <t>10.992250770000000</t>
  </si>
  <si>
    <t>-74.7830665</t>
  </si>
  <si>
    <t>C:16-9,L:113 A:113 cm,0017-901-2</t>
  </si>
  <si>
    <t>0017-903-1</t>
  </si>
  <si>
    <t>10.991654120000000</t>
  </si>
  <si>
    <t>-74.7831637</t>
  </si>
  <si>
    <t>C:136,L:121 A:121 cm,0017-903-1</t>
  </si>
  <si>
    <t>0017-9-1</t>
  </si>
  <si>
    <t>10.992283940000000</t>
  </si>
  <si>
    <t>-74.7830716</t>
  </si>
  <si>
    <t>C:30,L:113 A:113 cm,0017-9-1</t>
  </si>
  <si>
    <t>0017-9-2</t>
  </si>
  <si>
    <t>10.992375350000000</t>
  </si>
  <si>
    <t>-74.7830413</t>
  </si>
  <si>
    <t>C:27,L:113 A:113 cm,0017-9-2</t>
  </si>
  <si>
    <t>0017-9-3</t>
  </si>
  <si>
    <t>Eucalyptus</t>
  </si>
  <si>
    <t>Myrtaceae</t>
  </si>
  <si>
    <t>10.992223160000000</t>
  </si>
  <si>
    <t>-74.7830656</t>
  </si>
  <si>
    <t>eucaliptos</t>
  </si>
  <si>
    <t>C:107,L:113 A:113 cm,0017-9-3</t>
  </si>
  <si>
    <t>0018-11-1</t>
  </si>
  <si>
    <t>10.993566209999999</t>
  </si>
  <si>
    <t>-74.7828994</t>
  </si>
  <si>
    <t>109 circunferencia,120a-120l,0018-11-1</t>
  </si>
  <si>
    <t>0018-11-2</t>
  </si>
  <si>
    <t>10.993529340000000</t>
  </si>
  <si>
    <t>-74.7829312</t>
  </si>
  <si>
    <t>Cir: 60-120cm,L: 120 cm A: 120 cm,0018-11-2</t>
  </si>
  <si>
    <t>0018-11-3</t>
  </si>
  <si>
    <t>10.993610250000000</t>
  </si>
  <si>
    <t>-74.7828923</t>
  </si>
  <si>
    <t>108 circunferencia,120a-120l,0018-11-3</t>
  </si>
  <si>
    <t>0018-2-1</t>
  </si>
  <si>
    <t>10.992859550000000</t>
  </si>
  <si>
    <t>-74.782895</t>
  </si>
  <si>
    <t>Cir: 85cm,L: 39cm A: 39cm,0018-2-1</t>
  </si>
  <si>
    <t>0018-2-3</t>
  </si>
  <si>
    <t>10.992869819999999</t>
  </si>
  <si>
    <t>-74.7827743</t>
  </si>
  <si>
    <t>81 circunferencia,70a-70l,0018-2-3</t>
  </si>
  <si>
    <t>0018-3</t>
  </si>
  <si>
    <t>10.992831020000001</t>
  </si>
  <si>
    <t>-74.7829964</t>
  </si>
  <si>
    <t>7 circunferencia,60a-60l,0018-3</t>
  </si>
  <si>
    <t>0018-30</t>
  </si>
  <si>
    <t>10.993143699999999</t>
  </si>
  <si>
    <t>-74.7829443</t>
  </si>
  <si>
    <t>Cir: 18-15cm,L: 76cm A: 76cm,0018-30</t>
  </si>
  <si>
    <t>0018-7-1</t>
  </si>
  <si>
    <t>10.993164130000000</t>
  </si>
  <si>
    <t>-74.7828573</t>
  </si>
  <si>
    <t>220 circunferencia,199a-199l,0018-7-1</t>
  </si>
  <si>
    <t>0018-7-2</t>
  </si>
  <si>
    <t>Copernicia</t>
  </si>
  <si>
    <t>10.993356260000001</t>
  </si>
  <si>
    <t>-74.7829649</t>
  </si>
  <si>
    <t>Cir: 68cm,L: 312cm A: 200cm,0018-7-2</t>
  </si>
  <si>
    <t>0019-1-1</t>
  </si>
  <si>
    <t>10.989760580000000</t>
  </si>
  <si>
    <t>-74.7840742</t>
  </si>
  <si>
    <t>G</t>
  </si>
  <si>
    <t>Cir 64cm ,L:130 cm A:130cm,0019-1-1</t>
  </si>
  <si>
    <t>0019-5-1</t>
  </si>
  <si>
    <t>10.989797370000000</t>
  </si>
  <si>
    <t>-74.7843584</t>
  </si>
  <si>
    <t>Cir 26+14+22+18+9+7cm ,L:130 cm A:130cm,0019-5-1</t>
  </si>
  <si>
    <t>0019-5-2</t>
  </si>
  <si>
    <t>10.989787430000000</t>
  </si>
  <si>
    <t>-74.7842547</t>
  </si>
  <si>
    <t>Cir: 90-30 cm,L: 130 cm A:130 cm,0019-5-2</t>
  </si>
  <si>
    <t>0019-902-1</t>
  </si>
  <si>
    <t>10.990043119999999</t>
  </si>
  <si>
    <t>-74.7839854</t>
  </si>
  <si>
    <t>Frangipani blanco</t>
  </si>
  <si>
    <t>Cir: 21-35-9-18-25-20-20 cm,L: 60 cm A:60 cm,0019-902-1</t>
  </si>
  <si>
    <t>0020-1-1</t>
  </si>
  <si>
    <t>10.990161759999999</t>
  </si>
  <si>
    <t>-74.7839506</t>
  </si>
  <si>
    <t>Cir 97 cm ,L:56 cm A:56cm,0020-1-1</t>
  </si>
  <si>
    <t>0020-12-1</t>
  </si>
  <si>
    <t>10.990599960000001</t>
  </si>
  <si>
    <t>-74.7837913</t>
  </si>
  <si>
    <t>Cir 86cm ,L:104 cm A:104cm,0020-12-1</t>
  </si>
  <si>
    <t>0020-12-2</t>
  </si>
  <si>
    <t>10.990542130000000</t>
  </si>
  <si>
    <t>-74.7838026</t>
  </si>
  <si>
    <t>Cir 105cm ,L:90 cm A:90cm,0020-12-2</t>
  </si>
  <si>
    <t>0020-14-1</t>
  </si>
  <si>
    <t>10.990318940000000</t>
  </si>
  <si>
    <t>-74.7838811</t>
  </si>
  <si>
    <t>Cir 116cm ,L:90 cm A:90cm,0020-14-1</t>
  </si>
  <si>
    <t>0020-14-2</t>
  </si>
  <si>
    <t>Handroanthus</t>
  </si>
  <si>
    <t>10.990266170000000</t>
  </si>
  <si>
    <t>-74.7839066</t>
  </si>
  <si>
    <t>roble amarillo</t>
  </si>
  <si>
    <t>Cir 60cm ,L:90 cm A:90cm,0020-14-2</t>
  </si>
  <si>
    <t>0020-4-1</t>
  </si>
  <si>
    <t>10.990139020000001</t>
  </si>
  <si>
    <t>-74.7842215</t>
  </si>
  <si>
    <t>Cir: 7-14-12-16-15-5-5-6cm,L: 30 cm A:30 cm,0020-4-1</t>
  </si>
  <si>
    <t>0020-4-2</t>
  </si>
  <si>
    <t>10.990120220000000</t>
  </si>
  <si>
    <t>-74.7841564</t>
  </si>
  <si>
    <t>Cir: 18-20-25-15-17-18-19-15-22-23 cm,L: 70 cm A:30 cm,0020-4-2</t>
  </si>
  <si>
    <t>0021-901-1</t>
  </si>
  <si>
    <t>10.990731020000000</t>
  </si>
  <si>
    <t>-74.7839807</t>
  </si>
  <si>
    <t>Cir 124cm ,L:110 cm A:110cm,0021-901-1</t>
  </si>
  <si>
    <t>0021-901-2</t>
  </si>
  <si>
    <t>10.990749120000000</t>
  </si>
  <si>
    <t>-74.7840384</t>
  </si>
  <si>
    <t>Cir: 19-22-17-25--19-22-24 cm,L: 120 cm A:120 cm,0021-901-2</t>
  </si>
  <si>
    <t>0021-902-1</t>
  </si>
  <si>
    <t>10.991284410000000</t>
  </si>
  <si>
    <t>-74.7836114</t>
  </si>
  <si>
    <t>Cir 92cm ,L:105 cm A:105cm,0021-902-1</t>
  </si>
  <si>
    <t>0021-902-2</t>
  </si>
  <si>
    <t>10.991257010000000</t>
  </si>
  <si>
    <t>-74.7835363</t>
  </si>
  <si>
    <t>Cir: 72 cm,L: 105 cm A:105 cm,0021-902-2</t>
  </si>
  <si>
    <t>0021-902-3</t>
  </si>
  <si>
    <t>10.991295539999999</t>
  </si>
  <si>
    <t>-74.7835174</t>
  </si>
  <si>
    <t>Cir 145cm ,L:90 cm A:90cm,0021-902-3</t>
  </si>
  <si>
    <t>0022-15-1</t>
  </si>
  <si>
    <t>10.992733820000000</t>
  </si>
  <si>
    <t>-74.7833619</t>
  </si>
  <si>
    <t>F</t>
  </si>
  <si>
    <t>Cir:87 cm,L: 110cm A	130 cm,0022-15-1</t>
  </si>
  <si>
    <t>0022-15-10</t>
  </si>
  <si>
    <t>10.992715779999999</t>
  </si>
  <si>
    <t>-74.7832706</t>
  </si>
  <si>
    <t>Cir:37cm,L: 100cm A	100cm,0022-15-10</t>
  </si>
  <si>
    <t>0022-15-11</t>
  </si>
  <si>
    <t>10.992678099999999</t>
  </si>
  <si>
    <t>-74.7833969</t>
  </si>
  <si>
    <t>28 circunferencia,80a-80l,0022-15-11</t>
  </si>
  <si>
    <t>0022-15-12</t>
  </si>
  <si>
    <t>10.992666430000000</t>
  </si>
  <si>
    <t>-74.7833885</t>
  </si>
  <si>
    <t>21 circunferencia,80a-80l,0022-15-12</t>
  </si>
  <si>
    <t>0022-15-13</t>
  </si>
  <si>
    <t>10.992722980000000</t>
  </si>
  <si>
    <t>-74.7833749</t>
  </si>
  <si>
    <t>Cir:44 cm,L: 120cm A	120 cm,0022-15-13</t>
  </si>
  <si>
    <t>0022-15-14</t>
  </si>
  <si>
    <t>10.992723430000000</t>
  </si>
  <si>
    <t>-74.7833415</t>
  </si>
  <si>
    <t>Cir:21 cm,L: 120cm A	13/20 cm,0022-15-14</t>
  </si>
  <si>
    <t>0022-15-15</t>
  </si>
  <si>
    <t>10.992673269999999</t>
  </si>
  <si>
    <t>-74.7832601</t>
  </si>
  <si>
    <t>Cr 40cm ,L:78  A: 134,0022-15-15</t>
  </si>
  <si>
    <t>0022-15-16</t>
  </si>
  <si>
    <t>10.992717989999999</t>
  </si>
  <si>
    <t>-74.7833441</t>
  </si>
  <si>
    <t>Cir:36 cm,L: 52cm A	52cm,0022-15-16</t>
  </si>
  <si>
    <t>0022-15-17</t>
  </si>
  <si>
    <t>10.992728130000000</t>
  </si>
  <si>
    <t>-74.7833151</t>
  </si>
  <si>
    <t>Cir:35cm,L: 45cm A	45 cm,0022-15-17</t>
  </si>
  <si>
    <t>0022-15-18</t>
  </si>
  <si>
    <t>10.992724770000001</t>
  </si>
  <si>
    <t>-74.7833602</t>
  </si>
  <si>
    <t>Cr 30cm ,L:60  A: 60,0022-15-18</t>
  </si>
  <si>
    <t>0022-15-19</t>
  </si>
  <si>
    <t>10.992719559999999</t>
  </si>
  <si>
    <t>-74.7833192</t>
  </si>
  <si>
    <t>Cir:23 cm,L: 45cm A	45cm,0022-15-19</t>
  </si>
  <si>
    <t>0022-15-2</t>
  </si>
  <si>
    <t>10.992645660000001</t>
  </si>
  <si>
    <t>-74.7833175</t>
  </si>
  <si>
    <t>50 circunferencia,80a-80l,0022-15-2</t>
  </si>
  <si>
    <t>0022-15-20</t>
  </si>
  <si>
    <t>10.992739770000000</t>
  </si>
  <si>
    <t>-74.7833502</t>
  </si>
  <si>
    <t>Cr 35cm ,L:78  A: 134,0022-15-20</t>
  </si>
  <si>
    <t>0022-15-21</t>
  </si>
  <si>
    <t>10.992663329999999</t>
  </si>
  <si>
    <t>-74.78335</t>
  </si>
  <si>
    <t>Cr 21cm ,L:78  A: 134,0022-15-21</t>
  </si>
  <si>
    <t>0022-15-22</t>
  </si>
  <si>
    <t>10.992634140000000</t>
  </si>
  <si>
    <t>-74.7832649</t>
  </si>
  <si>
    <t>Cr 21cm ,L:78  A: 134,0022-15-22</t>
  </si>
  <si>
    <t>0022-15-23</t>
  </si>
  <si>
    <t>10.992595039999999</t>
  </si>
  <si>
    <t>-74.7832645</t>
  </si>
  <si>
    <t>Cr 140cm ,L:78  A: 134,0022-15-23</t>
  </si>
  <si>
    <t>0022-15-24</t>
  </si>
  <si>
    <t>10.992664939999999</t>
  </si>
  <si>
    <t>-74.7832584</t>
  </si>
  <si>
    <t>Cr 29cm ,L:78  A: 134,0022-15-24</t>
  </si>
  <si>
    <t>0022-15-25</t>
  </si>
  <si>
    <t>10.992691460000000</t>
  </si>
  <si>
    <t>-74.7832606</t>
  </si>
  <si>
    <t>Cr 32cm ,L:78  A: 134,0022-15-25</t>
  </si>
  <si>
    <t>0022-15-26</t>
  </si>
  <si>
    <t>10.992731670000000</t>
  </si>
  <si>
    <t>-74.78332</t>
  </si>
  <si>
    <t>Cr 28cm ,L:78  A: 134,0022-15-26</t>
  </si>
  <si>
    <t>0022-15-27</t>
  </si>
  <si>
    <t>10.992650469999999</t>
  </si>
  <si>
    <t>-74.7832911</t>
  </si>
  <si>
    <t>Cr 116 cm ,L: 117  A: 136,0022-15-27</t>
  </si>
  <si>
    <t>0022-15-3</t>
  </si>
  <si>
    <t>10.992703329999999</t>
  </si>
  <si>
    <t>-74.7833566</t>
  </si>
  <si>
    <t>29 circunferencia,80a-80l,0022-15-3</t>
  </si>
  <si>
    <t>0022-15-4</t>
  </si>
  <si>
    <t>10.992724300000001</t>
  </si>
  <si>
    <t>-74.7833297</t>
  </si>
  <si>
    <t>Cir:34cm,L: 80cm A:80 cm,0022-15-4</t>
  </si>
  <si>
    <t>0022-15-5</t>
  </si>
  <si>
    <t>10.992672689999999</t>
  </si>
  <si>
    <t>-74.7832981</t>
  </si>
  <si>
    <t>28 circunferencia,80a-80l,0022-15-5</t>
  </si>
  <si>
    <t>0022-15-6</t>
  </si>
  <si>
    <t>10.992733879999999</t>
  </si>
  <si>
    <t>-74.7833662</t>
  </si>
  <si>
    <t>Cir:19cm,L: 200cm A	200 cm,0022-15-6</t>
  </si>
  <si>
    <t>0022-15-7</t>
  </si>
  <si>
    <t>10.992693490000001</t>
  </si>
  <si>
    <t>-74.7833169</t>
  </si>
  <si>
    <t>33 circunferencia,80a-80l,0022-15-7</t>
  </si>
  <si>
    <t>0022-15-8</t>
  </si>
  <si>
    <t>10.992733590000000</t>
  </si>
  <si>
    <t>-74.7833795</t>
  </si>
  <si>
    <t>Cir:39-37-25cm,L: 200cm A	200cm,0022-15-8</t>
  </si>
  <si>
    <t>0022-15-9</t>
  </si>
  <si>
    <t>10.992675000000000</t>
  </si>
  <si>
    <t>-74.7833533</t>
  </si>
  <si>
    <t>46 circunferencia,80a-80l,0022-15-9</t>
  </si>
  <si>
    <t>0022-16</t>
  </si>
  <si>
    <t>Araucaria</t>
  </si>
  <si>
    <t>Araucariaceae</t>
  </si>
  <si>
    <t>10.992577720000000</t>
  </si>
  <si>
    <t>-74.7832698</t>
  </si>
  <si>
    <t>Araucarias</t>
  </si>
  <si>
    <t>16 circunferencia,170a-170l,0022-16</t>
  </si>
  <si>
    <t>0022-17-1</t>
  </si>
  <si>
    <t>10.992492980000000</t>
  </si>
  <si>
    <t>-74.783271</t>
  </si>
  <si>
    <t>150 circunferencia,144 l-144a,0022-17-1</t>
  </si>
  <si>
    <t>0022-18-1</t>
  </si>
  <si>
    <t>10.992320710000000</t>
  </si>
  <si>
    <t>-74.7832998</t>
  </si>
  <si>
    <t>150 circunferencia,90a-140l,0022-18-1</t>
  </si>
  <si>
    <t>0022-18-2</t>
  </si>
  <si>
    <t>10.992380230000000</t>
  </si>
  <si>
    <t>-74.7832876</t>
  </si>
  <si>
    <t>100 circunferencia,80a-100l,0022-18-2</t>
  </si>
  <si>
    <t>0022-19</t>
  </si>
  <si>
    <t>10.992226179999999</t>
  </si>
  <si>
    <t>-74.7833101</t>
  </si>
  <si>
    <t>72 circunferencia,80l-110a,0022-19</t>
  </si>
  <si>
    <t>0022-26</t>
  </si>
  <si>
    <t>10.991909740000001</t>
  </si>
  <si>
    <t>-74.7833456</t>
  </si>
  <si>
    <t>150 circunferencia,100a-120l,0022-26</t>
  </si>
  <si>
    <t>0022-31</t>
  </si>
  <si>
    <t>10.992005360000000</t>
  </si>
  <si>
    <t>-74.7836124</t>
  </si>
  <si>
    <t>Cr 68+74cm ,L:84  A: 84,0022-31,Podado</t>
  </si>
  <si>
    <t>0022-5</t>
  </si>
  <si>
    <t>10.991795030000000</t>
  </si>
  <si>
    <t>-74.7836769</t>
  </si>
  <si>
    <t>Cir:52 cm,L: 85cm A	85 cm,0022-5</t>
  </si>
  <si>
    <t>0022-7</t>
  </si>
  <si>
    <t>10.991892010000001</t>
  </si>
  <si>
    <t>-74.7836378</t>
  </si>
  <si>
    <t>Cr 15+16+12+15cm ,L:76 A: 76,0022-7</t>
  </si>
  <si>
    <t>0022-8-1</t>
  </si>
  <si>
    <t>10.992088430000001</t>
  </si>
  <si>
    <t>-74.7835802</t>
  </si>
  <si>
    <t>Cir:60-45cm,L: 110cm A	130 cm,0022-8-1</t>
  </si>
  <si>
    <t>0022-8-2</t>
  </si>
  <si>
    <t>10.992121830000000</t>
  </si>
  <si>
    <t>-74.7835589</t>
  </si>
  <si>
    <t>Cir:37-35 cm,L: 110cm A	130 cm,0022-8-2</t>
  </si>
  <si>
    <t>0022-8-3</t>
  </si>
  <si>
    <t>10.992106400000001</t>
  </si>
  <si>
    <t>Cir:65cm,L: 110cm A	130 cm,0022-8-3</t>
  </si>
  <si>
    <t>0022-9-1</t>
  </si>
  <si>
    <t>10.992165800000000</t>
  </si>
  <si>
    <t>-74.7835503</t>
  </si>
  <si>
    <t>Cir:29-25 cm,L: 110cm A	110 cm,0022-9-1</t>
  </si>
  <si>
    <t>0022-9-2</t>
  </si>
  <si>
    <t>10.992142310000000</t>
  </si>
  <si>
    <t>-74.7835504</t>
  </si>
  <si>
    <t>Cr 24+13+22+16+20 cm ,L:120 A: 91,0022-9-2</t>
  </si>
  <si>
    <t>0023-1-1</t>
  </si>
  <si>
    <t>10.992918639999999</t>
  </si>
  <si>
    <t>-74.7833171</t>
  </si>
  <si>
    <t>C</t>
  </si>
  <si>
    <t>Cir: 180 cm,L: 200cm A:200 cm,0023-1-1</t>
  </si>
  <si>
    <t>0023-1-10</t>
  </si>
  <si>
    <t>Cascabela</t>
  </si>
  <si>
    <t>10.992995260000001</t>
  </si>
  <si>
    <t>-74.7832992</t>
  </si>
  <si>
    <t>Venenillo</t>
  </si>
  <si>
    <t>C: 15- 20-15,L:124 A:124,0023-1-10</t>
  </si>
  <si>
    <t>0023-1-11</t>
  </si>
  <si>
    <t>10.993055360000000</t>
  </si>
  <si>
    <t>-74.7832427</t>
  </si>
  <si>
    <t>Cir: 29 cm,L: 124cm A: 124cm,0023-1-11</t>
  </si>
  <si>
    <t>0023-1-12</t>
  </si>
  <si>
    <t>10.993084420000001</t>
  </si>
  <si>
    <t>-74.7832569</t>
  </si>
  <si>
    <t>Cir: 20-11 cm,L: 124cm A: 124cm,0023-1-12</t>
  </si>
  <si>
    <t>0023-1-13</t>
  </si>
  <si>
    <t>10.992938179999999</t>
  </si>
  <si>
    <t>-74.7832791</t>
  </si>
  <si>
    <t>C:22 cm,L:224 cm A:124 cm,0023-1-13</t>
  </si>
  <si>
    <t>0023-1-14</t>
  </si>
  <si>
    <t>10.993117509999999</t>
  </si>
  <si>
    <t>-74.7832358</t>
  </si>
  <si>
    <t>Cir: 27 cm,L: 124cm A: 124cm,0023-1-14</t>
  </si>
  <si>
    <t>0023-1-15</t>
  </si>
  <si>
    <t>10.993029110000000</t>
  </si>
  <si>
    <t>-74.7833137</t>
  </si>
  <si>
    <t>C:23 cm,L:124 cm A:124,0023-1-15</t>
  </si>
  <si>
    <t>0023-1-16</t>
  </si>
  <si>
    <t>10.993107620000000</t>
  </si>
  <si>
    <t>-74.7832342</t>
  </si>
  <si>
    <t>Cir: 10 cm,L: 124cm A: 124cm,0023-1-16</t>
  </si>
  <si>
    <t>0023-1-17</t>
  </si>
  <si>
    <t>10.993119640000000</t>
  </si>
  <si>
    <t>-74.7833126</t>
  </si>
  <si>
    <t>Cir: 28cm,L: 124cm A: 124cm,0023-1-17</t>
  </si>
  <si>
    <t>0023-1-19</t>
  </si>
  <si>
    <t>10.993104710000001</t>
  </si>
  <si>
    <t>-74.7833102</t>
  </si>
  <si>
    <t>C: 20-23-7-7-7-7-7-7-7-7-7-7,A:124 L:124 cm,0023-1-19</t>
  </si>
  <si>
    <t>0023-1-2</t>
  </si>
  <si>
    <t>10.993235589999999</t>
  </si>
  <si>
    <t>-74.7833258</t>
  </si>
  <si>
    <t>C: 107 cm,A:148 cm l:148 cm,0023-1-2</t>
  </si>
  <si>
    <t>0023-1-20</t>
  </si>
  <si>
    <t>10.993182910000000</t>
  </si>
  <si>
    <t>-74.7832327</t>
  </si>
  <si>
    <t>Cir: 16 cm,L: 124cm A: 124cm,0023-1-20</t>
  </si>
  <si>
    <t>0023-1-22</t>
  </si>
  <si>
    <t>10.993159150000000</t>
  </si>
  <si>
    <t>-74.7833196</t>
  </si>
  <si>
    <t>Cir: 24-26-21 cm,L: 124cm A: 124cm,0023-1-22</t>
  </si>
  <si>
    <t>0023-1-23</t>
  </si>
  <si>
    <t>10.993366520000000</t>
  </si>
  <si>
    <t>-74.7832843</t>
  </si>
  <si>
    <t>C:160 cm,L:300 cm A: 379 cm,0023-1-23</t>
  </si>
  <si>
    <t>0023-1-24</t>
  </si>
  <si>
    <t>10.993235179999999</t>
  </si>
  <si>
    <t>-74.7832161</t>
  </si>
  <si>
    <t>Cir: 29-22-23cm,L: 124cm A: 124cm,0023-1-24</t>
  </si>
  <si>
    <t>0023-1-25</t>
  </si>
  <si>
    <t>10.993206900000001</t>
  </si>
  <si>
    <t>-74.7832139</t>
  </si>
  <si>
    <t>A:124 L:124 cm,C:16 cm,0023-1-25</t>
  </si>
  <si>
    <t>0023-1-26.1</t>
  </si>
  <si>
    <t>10.993241630000000</t>
  </si>
  <si>
    <t>-74.7832919</t>
  </si>
  <si>
    <t>C:700 cm,L:720 cm A: 660 cm,0023-1-26</t>
  </si>
  <si>
    <t>0023-1-26.2</t>
  </si>
  <si>
    <t>10.993401390000001</t>
  </si>
  <si>
    <t>-74.7832077</t>
  </si>
  <si>
    <t>Cir:  15cm,L: 124cm A: 124cm,0023-1-26</t>
  </si>
  <si>
    <t>0023-1-27</t>
  </si>
  <si>
    <t>10.993300809999999</t>
  </si>
  <si>
    <t>-74.7832415</t>
  </si>
  <si>
    <t>C:17-17,L: 124 A:124 cm,0023-1-27</t>
  </si>
  <si>
    <t>0023-1-28.1</t>
  </si>
  <si>
    <t>Cocos</t>
  </si>
  <si>
    <t>10.993396239999999</t>
  </si>
  <si>
    <t>-74.7832933</t>
  </si>
  <si>
    <t>Cocotero</t>
  </si>
  <si>
    <t>Cir: 60 cm,L: 124cm A: 124cm,0023-1-28</t>
  </si>
  <si>
    <t>0023-1-28.2</t>
  </si>
  <si>
    <t>10.993386170000001</t>
  </si>
  <si>
    <t>-74.783207</t>
  </si>
  <si>
    <t>Cir: 11 cm,L: 124cm A: 124cm,0023-1-28</t>
  </si>
  <si>
    <t>0023-1-29</t>
  </si>
  <si>
    <t>10.993499809999999</t>
  </si>
  <si>
    <t>-74.7831967</t>
  </si>
  <si>
    <t>C:18 cm,L:124 A:124 cm,0023-1-29</t>
  </si>
  <si>
    <t>0023-1-3</t>
  </si>
  <si>
    <t>10.992881550000000</t>
  </si>
  <si>
    <t>-74.7832666</t>
  </si>
  <si>
    <t>C:18 cm,A:124 cm l: 124,0023-1-3</t>
  </si>
  <si>
    <t>0023-1-30</t>
  </si>
  <si>
    <t>10.993384080000000</t>
  </si>
  <si>
    <t>-74.7832623</t>
  </si>
  <si>
    <t>C:16 cm,L:124 A:124 cm,0023-1-30</t>
  </si>
  <si>
    <t>0023-1-31.1</t>
  </si>
  <si>
    <t>10.993480240000000</t>
  </si>
  <si>
    <t>-74.7831961</t>
  </si>
  <si>
    <t>C:15 cm,L:124 A:124 cm,0023-1-31</t>
  </si>
  <si>
    <t>0023-1-31.2</t>
  </si>
  <si>
    <t>10.993434640000000</t>
  </si>
  <si>
    <t>-74.7832995</t>
  </si>
  <si>
    <t>Cir: 17 cm,L: 124cm A: 124cm,0023-1-31</t>
  </si>
  <si>
    <t>0023-1-32</t>
  </si>
  <si>
    <t>10.993446040000000</t>
  </si>
  <si>
    <t>-74.7832868</t>
  </si>
  <si>
    <t>Cir: 13 cm,L: 124cm A: 124cm,0023-1-32</t>
  </si>
  <si>
    <t>0023-1-33</t>
  </si>
  <si>
    <t>10.993491130000001</t>
  </si>
  <si>
    <t>-74.7832504</t>
  </si>
  <si>
    <t>C:32 cm,L:124 A:124 cm,0023-1-33</t>
  </si>
  <si>
    <t>0023-1-34.1</t>
  </si>
  <si>
    <t>10.993531870000000</t>
  </si>
  <si>
    <t>-74.7832241</t>
  </si>
  <si>
    <t>C:25-20-15 cm,L:124 A:124 cm,0023-1-34</t>
  </si>
  <si>
    <t>0023-1-34.2</t>
  </si>
  <si>
    <t>10.993122690000000</t>
  </si>
  <si>
    <t>-74.7832755</t>
  </si>
  <si>
    <t>C:122 cm,L:150 A:150 cm,0023-1-34</t>
  </si>
  <si>
    <t>0023-1-35</t>
  </si>
  <si>
    <t>10.993533850000000</t>
  </si>
  <si>
    <t>Cir: 28cm,L: 124cm A: 124cm,0023-1-35</t>
  </si>
  <si>
    <t>0023-1-36</t>
  </si>
  <si>
    <t>10.993432620000000</t>
  </si>
  <si>
    <t>-74.7833092</t>
  </si>
  <si>
    <t>Palmas o palmeras</t>
  </si>
  <si>
    <t>C:104 cm,L:105 A:105 cm,0023-1-36</t>
  </si>
  <si>
    <t>0023-1-37</t>
  </si>
  <si>
    <t>10.993542390000000</t>
  </si>
  <si>
    <t>-74.7832889</t>
  </si>
  <si>
    <t>Cir: 87 cm,L: 105cm A: 105cm,0023-1-37</t>
  </si>
  <si>
    <t>0023-1-38</t>
  </si>
  <si>
    <t>10.993507850000000</t>
  </si>
  <si>
    <t>-74.7832875</t>
  </si>
  <si>
    <t>C:17-25 cm,L:105 A:105 cm,0023-1-38</t>
  </si>
  <si>
    <t>0023-1-39</t>
  </si>
  <si>
    <t>10.992915350000001</t>
  </si>
  <si>
    <t>-74.7833399</t>
  </si>
  <si>
    <t>Cir: 78cm,L: 140cm A: 140cm,0023-1-39</t>
  </si>
  <si>
    <t>0023-1-4</t>
  </si>
  <si>
    <t>10.992937970000000</t>
  </si>
  <si>
    <t>-74.783269</t>
  </si>
  <si>
    <t>Cir: 23 cm,L: 124cm A: 124cm,0023-1-4</t>
  </si>
  <si>
    <t>0023-1-40</t>
  </si>
  <si>
    <t>10.993413370000001</t>
  </si>
  <si>
    <t>-74.7831963</t>
  </si>
  <si>
    <t>24-28 circunferencia,140a-140l,0023-1-40</t>
  </si>
  <si>
    <t>0023-1-41</t>
  </si>
  <si>
    <t>Moringa</t>
  </si>
  <si>
    <t>Moringaceae</t>
  </si>
  <si>
    <t>10.993478740000000</t>
  </si>
  <si>
    <t>-74.7831972</t>
  </si>
  <si>
    <t>Moringa de la India</t>
  </si>
  <si>
    <t>Cir: 54cm,L: 140cm A: 140cm,0023-1-41</t>
  </si>
  <si>
    <t>0023-1-42</t>
  </si>
  <si>
    <t>Cordia</t>
  </si>
  <si>
    <t>Boraginaceae</t>
  </si>
  <si>
    <t>10.993390800000000</t>
  </si>
  <si>
    <t>-74.7832012</t>
  </si>
  <si>
    <t>Anacahuite</t>
  </si>
  <si>
    <t>16-14-12-14 circunferencia,150a-150l,0023-1-42</t>
  </si>
  <si>
    <t>0023-1-43</t>
  </si>
  <si>
    <t>10.993354430000000</t>
  </si>
  <si>
    <t>-74.7833134</t>
  </si>
  <si>
    <t>6-10-8-9 circunferencia,150a-150l,0023-1-43</t>
  </si>
  <si>
    <t>0023-1-44</t>
  </si>
  <si>
    <t>10.993236090000000</t>
  </si>
  <si>
    <t>-74.7833156</t>
  </si>
  <si>
    <t>Cir: 80cm,L: 140cm A: 140cm,0023-1-44</t>
  </si>
  <si>
    <t>0023-1-45</t>
  </si>
  <si>
    <t>10.993153090000000</t>
  </si>
  <si>
    <t>-74.7832787</t>
  </si>
  <si>
    <t>114 circunferencia,150a-150l,0023-1-45</t>
  </si>
  <si>
    <t>0023-1-46</t>
  </si>
  <si>
    <t>10.993143370000000</t>
  </si>
  <si>
    <t>-74.7833363</t>
  </si>
  <si>
    <t>12-11 circunferencia,150a-150l,0023-1-46</t>
  </si>
  <si>
    <t>0023-1-47</t>
  </si>
  <si>
    <t>Delonix</t>
  </si>
  <si>
    <t>10.993268470000000</t>
  </si>
  <si>
    <t>-74.7833173</t>
  </si>
  <si>
    <t>Framboyxn de Madagascar</t>
  </si>
  <si>
    <t>Cir: 44-28cm,L: 140cm A: 140cm,0023-1-47</t>
  </si>
  <si>
    <t>0023-1-48</t>
  </si>
  <si>
    <t>10.993247459999999</t>
  </si>
  <si>
    <t>-74.7832395</t>
  </si>
  <si>
    <t>103 circunferencia,150a-150l,0023-1-48</t>
  </si>
  <si>
    <t>0023-1-49</t>
  </si>
  <si>
    <t>10.993186840000000</t>
  </si>
  <si>
    <t>-74.783316</t>
  </si>
  <si>
    <t>Cir: 9-8-12-13cm,L: 140cm A: 140cm,0023-1-49</t>
  </si>
  <si>
    <t>0023-1-5</t>
  </si>
  <si>
    <t>10.992913440000001</t>
  </si>
  <si>
    <t>-74.7833317</t>
  </si>
  <si>
    <t>C: 17cm,A:124 l :124 cm,0023-1-5</t>
  </si>
  <si>
    <t>0023-1-50</t>
  </si>
  <si>
    <t>10.993085770000000</t>
  </si>
  <si>
    <t>-74.7833183</t>
  </si>
  <si>
    <t>63 circunferencia,150a-150l,0023-1-50</t>
  </si>
  <si>
    <t>0023-1-51</t>
  </si>
  <si>
    <t>10.992904340000001</t>
  </si>
  <si>
    <t>-74.7832864</t>
  </si>
  <si>
    <t>Cir: 103cm,L: 140cm A: 140cm,0023-1-51,Talado</t>
  </si>
  <si>
    <t>0023-1-6</t>
  </si>
  <si>
    <t>10.992954320000001</t>
  </si>
  <si>
    <t>-74.7832596</t>
  </si>
  <si>
    <t>Cir: 16 cm,L: 124cm A: 124cm,0023-1-6</t>
  </si>
  <si>
    <t>0023-1-7</t>
  </si>
  <si>
    <t>10.992985910000000</t>
  </si>
  <si>
    <t>-74.7832528</t>
  </si>
  <si>
    <t>Cir: 20 cm,L: 124cm A: 124cm,0023-1-7</t>
  </si>
  <si>
    <t>0023-1-8</t>
  </si>
  <si>
    <t>10.993035350000000</t>
  </si>
  <si>
    <t>-74.7832467</t>
  </si>
  <si>
    <t>C:40 cm,A:124 L:124,0023-1-8</t>
  </si>
  <si>
    <t>0023-1-9</t>
  </si>
  <si>
    <t>10.992991580000000</t>
  </si>
  <si>
    <t>-74.7832421</t>
  </si>
  <si>
    <t>Cir: 26 cm,L: 124cm A: 124cm,0023-1-9</t>
  </si>
  <si>
    <t>0024-1-0</t>
  </si>
  <si>
    <t>10.994346670000001</t>
  </si>
  <si>
    <t>-74.7832716</t>
  </si>
  <si>
    <t>210 circunferencia,227a- 227l,0024-1-0</t>
  </si>
  <si>
    <t>0024-1-1</t>
  </si>
  <si>
    <t>10.994416670000000</t>
  </si>
  <si>
    <t>-74.7832116</t>
  </si>
  <si>
    <t>108 circunferencia,252L 254 A,0024-1-1</t>
  </si>
  <si>
    <t>0024-1-10</t>
  </si>
  <si>
    <t>10.994359110000000</t>
  </si>
  <si>
    <t>-74.7832084</t>
  </si>
  <si>
    <t>Cir: 138cm,L: 227 cm A: 227cm,0024-1-10</t>
  </si>
  <si>
    <t>0024-1-11.1</t>
  </si>
  <si>
    <t>Hura</t>
  </si>
  <si>
    <t>10.994279550000000</t>
  </si>
  <si>
    <t>-74.7831818</t>
  </si>
  <si>
    <t>Cir: 200 cm,L: 245 cm A: 245cm,0024-1-11</t>
  </si>
  <si>
    <t>0024-1-11.2</t>
  </si>
  <si>
    <t>10.994101260000001</t>
  </si>
  <si>
    <t>-74.7832411</t>
  </si>
  <si>
    <t>151 circunferencia,227a-227l,0024-1-11</t>
  </si>
  <si>
    <t>0024-1-12</t>
  </si>
  <si>
    <t>10.994193330000000</t>
  </si>
  <si>
    <t>-74.78326</t>
  </si>
  <si>
    <t>393 circunferencia,450a 227l ,0024-1-12</t>
  </si>
  <si>
    <t>0024-1-13</t>
  </si>
  <si>
    <t>10.994023000000000</t>
  </si>
  <si>
    <t>-74.7832049</t>
  </si>
  <si>
    <t>Cir: 71 cm,L: 257 cm A: 257cm,0024-1-13</t>
  </si>
  <si>
    <t>0024-1-14</t>
  </si>
  <si>
    <t>10.993750700000000</t>
  </si>
  <si>
    <t>-74.783221</t>
  </si>
  <si>
    <t>123 circunferencia,257a- 200 l,0024-1-14</t>
  </si>
  <si>
    <t>0024-1-15</t>
  </si>
  <si>
    <t>10.993941789999999</t>
  </si>
  <si>
    <t>-74.7832451</t>
  </si>
  <si>
    <t>Cir: 66 cm,L: 130cm A: 130cm,0024-1-15</t>
  </si>
  <si>
    <t>0024-1-16</t>
  </si>
  <si>
    <t>10.994094990000001</t>
  </si>
  <si>
    <t>-74.7831867</t>
  </si>
  <si>
    <t>97 - 114 circunferencia,1.50a 150l,0024-1-16</t>
  </si>
  <si>
    <t>0024-1-17</t>
  </si>
  <si>
    <t>10.993956330000000</t>
  </si>
  <si>
    <t>-74.7832894</t>
  </si>
  <si>
    <t>110 circunferencia,150a - 150l,0024-1-17</t>
  </si>
  <si>
    <t>0024-1-18</t>
  </si>
  <si>
    <t>10.994032020000001</t>
  </si>
  <si>
    <t>-74.7832696</t>
  </si>
  <si>
    <t>Cir: 124cm,L: 150cm A: 150cm,0024-1-18</t>
  </si>
  <si>
    <t>0024-1-19</t>
  </si>
  <si>
    <t>10.993960840000000</t>
  </si>
  <si>
    <t>Jabilla</t>
  </si>
  <si>
    <t>115 circunferencia,125a- 125l,0024-1-19</t>
  </si>
  <si>
    <t>0024-1-2</t>
  </si>
  <si>
    <t>10.993979879999999</t>
  </si>
  <si>
    <t>-74.7832611</t>
  </si>
  <si>
    <t>75 circunferencia,120 l 120a,0024-1-2</t>
  </si>
  <si>
    <t>0024-1-20</t>
  </si>
  <si>
    <t>10.993763330000000</t>
  </si>
  <si>
    <t>-74.7832683</t>
  </si>
  <si>
    <t>17 circunferencia,125a-125l,0024-1-20</t>
  </si>
  <si>
    <t>0024-1-21</t>
  </si>
  <si>
    <t>10.993984080000001</t>
  </si>
  <si>
    <t>-74.7831885</t>
  </si>
  <si>
    <t>Cir: 66cm,L: 150 cm A: 150cm,0024-1-21</t>
  </si>
  <si>
    <t>0024-1-22</t>
  </si>
  <si>
    <t>10.994292420000001</t>
  </si>
  <si>
    <t>-74.7832257</t>
  </si>
  <si>
    <t>130 circunferencia,125a-125l,0024-1-22</t>
  </si>
  <si>
    <t>0024-1-23</t>
  </si>
  <si>
    <t>10.994059110000000</t>
  </si>
  <si>
    <t>-74.7832251</t>
  </si>
  <si>
    <t>120 circunferencia,406a-406l,0024-1-23</t>
  </si>
  <si>
    <t>0024-1-24</t>
  </si>
  <si>
    <t>10.993852990000001</t>
  </si>
  <si>
    <t>Cir: 23-37 cm,L: 150cm A: 260cm,0024-1-24</t>
  </si>
  <si>
    <t>0024-1-25</t>
  </si>
  <si>
    <t>10.993833329999999</t>
  </si>
  <si>
    <t>25 -36 circunferencia,260a 150l,0024-1-25</t>
  </si>
  <si>
    <t>0024-1-26</t>
  </si>
  <si>
    <t>Neltuma</t>
  </si>
  <si>
    <t>10.993835000000001</t>
  </si>
  <si>
    <t>-74.7831883</t>
  </si>
  <si>
    <t>71 circunferencia,150a- 260l,0024-1-26</t>
  </si>
  <si>
    <t>0024-1-3</t>
  </si>
  <si>
    <t>10.994224620000001</t>
  </si>
  <si>
    <t>-74.7832199</t>
  </si>
  <si>
    <t>Cir: 76 cm,L: 186cm A: 186cm,0024-1-3</t>
  </si>
  <si>
    <t>0024-1-4</t>
  </si>
  <si>
    <t>10.994493329999999</t>
  </si>
  <si>
    <t>-74.7832766</t>
  </si>
  <si>
    <t>55- 48 circunferencia,224l 224a,0024-1-4</t>
  </si>
  <si>
    <t>0024-1-5</t>
  </si>
  <si>
    <t>10.994176660000001</t>
  </si>
  <si>
    <t>54- 44-29-42-30-39-27 circunferencia,227a-227l,0024-1-5</t>
  </si>
  <si>
    <t>0024-1-6</t>
  </si>
  <si>
    <t>10.994012830000001</t>
  </si>
  <si>
    <t>-74.7832831</t>
  </si>
  <si>
    <t>Cir: 47-43-33-48 cm ,L: 227cm A: 227cm,0024-1-6</t>
  </si>
  <si>
    <t>0024-1-7</t>
  </si>
  <si>
    <t>10.994426219999999</t>
  </si>
  <si>
    <t>-74.7832728</t>
  </si>
  <si>
    <t>117 circunferencia,227a-227 l,0024-1-7</t>
  </si>
  <si>
    <t>0024-1-8</t>
  </si>
  <si>
    <t>10.994362610000000</t>
  </si>
  <si>
    <t>-74.7831973</t>
  </si>
  <si>
    <t>Cir: 43 cm,L: 227 cm A: 227cm,0024-1-8</t>
  </si>
  <si>
    <t>0024-1-9</t>
  </si>
  <si>
    <t>10.994262969999999</t>
  </si>
  <si>
    <t>-74.7832767</t>
  </si>
  <si>
    <t>Cir: 38-30-41-32 cm,L: 82 cm A: 82cm,0024-1-9</t>
  </si>
  <si>
    <t>0024-6-2</t>
  </si>
  <si>
    <t>10.99437068</t>
  </si>
  <si>
    <t>-74.78322152</t>
  </si>
  <si>
    <t>red mombin</t>
  </si>
  <si>
    <t>Cir:47-43-33-48 cm, L:227cm A:227cm,0024-6-2</t>
  </si>
  <si>
    <t>0026-14-1</t>
  </si>
  <si>
    <t>10.990183060000000</t>
  </si>
  <si>
    <t>-74.7848867</t>
  </si>
  <si>
    <t>Cir 76+32+46cm ,L:40 cm A: 50cm,0026-14-1</t>
  </si>
  <si>
    <t>0026-2-1</t>
  </si>
  <si>
    <t>10.989904670000000</t>
  </si>
  <si>
    <t>-74.7848427</t>
  </si>
  <si>
    <t>Cir: 56 cm,L: 130 cm A:130 cm,0026-2-1</t>
  </si>
  <si>
    <t>0026-2-2</t>
  </si>
  <si>
    <t>10.990003330000000</t>
  </si>
  <si>
    <t>-74.7851573</t>
  </si>
  <si>
    <t>Cir: 28-17-50-58 cm,L: 130 cm A:130 cm,0026-2-2</t>
  </si>
  <si>
    <t>0026-2-3</t>
  </si>
  <si>
    <t>10.989887330000000</t>
  </si>
  <si>
    <t>-74.7848021</t>
  </si>
  <si>
    <t>Cir: 38-36 cm,L: 130 cm A:130 cm,0026-2-3</t>
  </si>
  <si>
    <t>0026-4-1</t>
  </si>
  <si>
    <t>10.989953130000000</t>
  </si>
  <si>
    <t>-74.7850605</t>
  </si>
  <si>
    <t>Cir: 36-28 cm,L: 130 cm A:130 cm,0026-4-1</t>
  </si>
  <si>
    <t>0026-6-1</t>
  </si>
  <si>
    <t>10.990016750000001</t>
  </si>
  <si>
    <t>-74.7852946</t>
  </si>
  <si>
    <t>Cir: 54cm,L: 130 cm A:130 cm,0026-6-1</t>
  </si>
  <si>
    <t>0026-8-1</t>
  </si>
  <si>
    <t>10.990017170000000</t>
  </si>
  <si>
    <t>-74.7852137</t>
  </si>
  <si>
    <t>Cir: 41 cm,L: 130 cm A:130 cm,0026-8-1</t>
  </si>
  <si>
    <t>0026-9-2</t>
  </si>
  <si>
    <t>10.990038360000000</t>
  </si>
  <si>
    <t>-74.7854235</t>
  </si>
  <si>
    <t>Cir: 116 cm,L: 130 cm A:130 cm,0026-9-2</t>
  </si>
  <si>
    <t>0027-16-1</t>
  </si>
  <si>
    <t>10.990734040000000</t>
  </si>
  <si>
    <t>-74.7852013</t>
  </si>
  <si>
    <t>Cir: 27-23 cm,L: 30 cm A:30 cm,0027-16-1</t>
  </si>
  <si>
    <t>0027-16-2</t>
  </si>
  <si>
    <t>10.990710900000000</t>
  </si>
  <si>
    <t>-74.7851044</t>
  </si>
  <si>
    <t>Pinos, cipreses, tejos, araucarias y parientes</t>
  </si>
  <si>
    <t>Cir 82cm ,L:120 cm A:120cm,0027-16-2</t>
  </si>
  <si>
    <t>0027-17-1</t>
  </si>
  <si>
    <t>10.990720899999999</t>
  </si>
  <si>
    <t>-74.7850777</t>
  </si>
  <si>
    <t>Cir 20+37cm ,L: 67cm A:67cm,0027-17-1</t>
  </si>
  <si>
    <t>0027-28-1</t>
  </si>
  <si>
    <t>10.990254459999999</t>
  </si>
  <si>
    <t>-74.7844631</t>
  </si>
  <si>
    <t>Cir: 73-55cm,L: 80 cm A:80 cm,0027-28-1</t>
  </si>
  <si>
    <t>0027-29-1</t>
  </si>
  <si>
    <t>10.990332020000000</t>
  </si>
  <si>
    <t>-74.7843732</t>
  </si>
  <si>
    <t>Cir 50+40+44+100cm ,L:67cm A:57cm,0027-29-1</t>
  </si>
  <si>
    <t>0027-7-1</t>
  </si>
  <si>
    <t>10.990352270000001</t>
  </si>
  <si>
    <t>-74.7850133</t>
  </si>
  <si>
    <t>Cir:35-20 cm,L: 70 cm A:70 cm,0027-7-1</t>
  </si>
  <si>
    <t>0027-8-1</t>
  </si>
  <si>
    <t>10.990346030000000</t>
  </si>
  <si>
    <t>-74.7851242</t>
  </si>
  <si>
    <t>Cir: 65-71 cm,L: 75 cm A:70 cm,0027-8-1</t>
  </si>
  <si>
    <t>0027-9-1</t>
  </si>
  <si>
    <t>10.990348750000001</t>
  </si>
  <si>
    <t>-74.7851614</t>
  </si>
  <si>
    <t>Cir 30+25+12+32cm ,L:254 cm A:130cm,0027-9-1</t>
  </si>
  <si>
    <t>0027-9-2</t>
  </si>
  <si>
    <t>10.990360740000000</t>
  </si>
  <si>
    <t>-74.7851991</t>
  </si>
  <si>
    <t>Cir: 27-18-15cm,L: 60 cm A:60 cm,0027-9-2</t>
  </si>
  <si>
    <t>0028-13-1</t>
  </si>
  <si>
    <t>10.991148330000000</t>
  </si>
  <si>
    <t>-74.785185</t>
  </si>
  <si>
    <t>Cir 230cm ,L:150 cm A:90cm,0028-13-1</t>
  </si>
  <si>
    <t>0028-15-1</t>
  </si>
  <si>
    <t>10.991382540000000</t>
  </si>
  <si>
    <t>-74.7851117</t>
  </si>
  <si>
    <t>Cir: 10-7-10-10--7-8 cm,L: 40 cm A:40 cm,0028-15-1</t>
  </si>
  <si>
    <t>0028-16-1</t>
  </si>
  <si>
    <t>10.991370829999999</t>
  </si>
  <si>
    <t>-74.785</t>
  </si>
  <si>
    <t>Cir 111+155cm ,L:105 cm A:105cm,0028-16-1</t>
  </si>
  <si>
    <t>0028-17-1</t>
  </si>
  <si>
    <t>10.991360439999999</t>
  </si>
  <si>
    <t>-74.7848974</t>
  </si>
  <si>
    <t>Cir: 58-136 cm,L: 130 cm A:130 cm,0028-17-1</t>
  </si>
  <si>
    <t>0028-17-2</t>
  </si>
  <si>
    <t>10.991344370000000</t>
  </si>
  <si>
    <t>-74.7848659</t>
  </si>
  <si>
    <t>Cir: 81-110 cm,L: 130 cm A:130 cm,0028-17-2</t>
  </si>
  <si>
    <t>0028-19-1</t>
  </si>
  <si>
    <t>10.991307190000001</t>
  </si>
  <si>
    <t>-74.7843535</t>
  </si>
  <si>
    <t>Cir 87cm ,L:70 cm A:70cm,0028-19-1</t>
  </si>
  <si>
    <t>0028-20-1</t>
  </si>
  <si>
    <t>10.991345900000001</t>
  </si>
  <si>
    <t>-74.7846885</t>
  </si>
  <si>
    <t>Cir: 60-50cm,L: 40 cm A:40 cm,0028-20-1</t>
  </si>
  <si>
    <t>0028-2-1</t>
  </si>
  <si>
    <t>10.990804570000000</t>
  </si>
  <si>
    <t>-74.7844914</t>
  </si>
  <si>
    <t>Cir 40cm ,L:105 cm A:105cm,0028-2-1</t>
  </si>
  <si>
    <t>0028-21-1</t>
  </si>
  <si>
    <t>10.991311359999999</t>
  </si>
  <si>
    <t>-74.7839873</t>
  </si>
  <si>
    <t>Cir: 25-26 cm,L: 140 cm A:140 cm,0028-21-1</t>
  </si>
  <si>
    <t>0028-21-2</t>
  </si>
  <si>
    <t>10.991238120000000</t>
  </si>
  <si>
    <t>-74.7840589</t>
  </si>
  <si>
    <t>Cir 24+24cm ,L:140 cm A:145cm,0028-21-2</t>
  </si>
  <si>
    <t>0028-2-2</t>
  </si>
  <si>
    <t>10.990798220000000</t>
  </si>
  <si>
    <t>-74.7844709</t>
  </si>
  <si>
    <t>Cir: 40 cm,L: 100 cm A:100 cm,0028-2-2</t>
  </si>
  <si>
    <t>0028-2-3</t>
  </si>
  <si>
    <t>10.990805710000000</t>
  </si>
  <si>
    <t>-74.784518</t>
  </si>
  <si>
    <t>Cir: 17-18-20-15-13 cm,L: 130 cm A:130 cm,0028-2-3</t>
  </si>
  <si>
    <t>0028-3-1</t>
  </si>
  <si>
    <t>10.990807980000000</t>
  </si>
  <si>
    <t>-74.78456</t>
  </si>
  <si>
    <t>Cir 42+32+15+16+28cm ,L:80 cm A:80cm,0028-3-1</t>
  </si>
  <si>
    <t>0028-8-1</t>
  </si>
  <si>
    <t>Bougainvillea</t>
  </si>
  <si>
    <t>Nyctaginaceae</t>
  </si>
  <si>
    <t>10.990814060000000</t>
  </si>
  <si>
    <t>-74.7850148</t>
  </si>
  <si>
    <t>Bugambilias</t>
  </si>
  <si>
    <t>Cir: 21-35-10-12-11-15cm,L: 300 cm A:300 cm,0028-8-1</t>
  </si>
  <si>
    <t>0028-901-1</t>
  </si>
  <si>
    <t>Citrus</t>
  </si>
  <si>
    <t>Rutaceae</t>
  </si>
  <si>
    <t>10.990760410000000</t>
  </si>
  <si>
    <t>-74.7845989</t>
  </si>
  <si>
    <t>Cxtricos</t>
  </si>
  <si>
    <t>Cir 20+23+22cm ,L:60 cm A:60cm,0028-901-1</t>
  </si>
  <si>
    <t>0029-10</t>
  </si>
  <si>
    <t>10.991832219999999</t>
  </si>
  <si>
    <t>-74.7849964</t>
  </si>
  <si>
    <t>Cir:90 cm,L: 110cm A	110 cm,0029-10</t>
  </si>
  <si>
    <t>0029-1-1</t>
  </si>
  <si>
    <t>10.991533380000000</t>
  </si>
  <si>
    <t>-74.7839273</t>
  </si>
  <si>
    <t>Cir 110cm ,L:130 cm A:130cm,0029-1-1</t>
  </si>
  <si>
    <t>0029-15</t>
  </si>
  <si>
    <t>10.992293119999999</t>
  </si>
  <si>
    <t>-74.7848706</t>
  </si>
  <si>
    <t>Cir:40-35-60 cm,L: 150cm A	150 cm,0029-15</t>
  </si>
  <si>
    <t>0029-16</t>
  </si>
  <si>
    <t>10.992192160000000</t>
  </si>
  <si>
    <t>-74.7848584</t>
  </si>
  <si>
    <t>Cr:170 ,L: 150 A: 150,0029-16</t>
  </si>
  <si>
    <t>0029-2</t>
  </si>
  <si>
    <t>10.991460900000000</t>
  </si>
  <si>
    <t>-74.7842228</t>
  </si>
  <si>
    <t>Guayas</t>
  </si>
  <si>
    <t>Cir:135 cm,L: 70cm A	300 cm,0029-2</t>
  </si>
  <si>
    <t>0029-22-1</t>
  </si>
  <si>
    <t>10.992622160000000</t>
  </si>
  <si>
    <t>-74.7843729</t>
  </si>
  <si>
    <t>Cr:69+55 cm ,L:90 A: 91,0029-22-1</t>
  </si>
  <si>
    <t>0029-22-2</t>
  </si>
  <si>
    <t>10.992564540000000</t>
  </si>
  <si>
    <t>-74.7844156</t>
  </si>
  <si>
    <t>Cir:55-55-50-40 cm,L: 105cm A	105 cm,0029-22-2</t>
  </si>
  <si>
    <t>0029-28</t>
  </si>
  <si>
    <t>10.992712810000000</t>
  </si>
  <si>
    <t>-74.7837693</t>
  </si>
  <si>
    <t>Cir:120-30-55-85 cm,L: 150cm A	700 cm,0029-28</t>
  </si>
  <si>
    <t>0029-29</t>
  </si>
  <si>
    <t>10.992730110000000</t>
  </si>
  <si>
    <t>-74.7836842</t>
  </si>
  <si>
    <t>Cr:35-51-12-12-39-21-31 cm ,L: 121 A: 73,0029-29</t>
  </si>
  <si>
    <t>0029-3</t>
  </si>
  <si>
    <t>10.991449070000000</t>
  </si>
  <si>
    <t>-74.7843525</t>
  </si>
  <si>
    <t>Cr 106+155cm ,L:92 A: 94,0029-3</t>
  </si>
  <si>
    <t>0029-30-2</t>
  </si>
  <si>
    <t>10.992755109999999</t>
  </si>
  <si>
    <t>-74.7835459</t>
  </si>
  <si>
    <t>Cr:98+150cm ,L: 150 A: 150,0029-30-2</t>
  </si>
  <si>
    <t>0029-30-3</t>
  </si>
  <si>
    <t>10.992768190000000</t>
  </si>
  <si>
    <t>-74.7834727</t>
  </si>
  <si>
    <t>Cr:151 cm ,L:154 A: 154,0029-30-3</t>
  </si>
  <si>
    <t>0029-3-1</t>
  </si>
  <si>
    <t>10.991450430000000</t>
  </si>
  <si>
    <t>-74.7843724</t>
  </si>
  <si>
    <t>Cir 38+58cm ,L:130 cm A:130cm,0029-3-1</t>
  </si>
  <si>
    <t>0029-31-1</t>
  </si>
  <si>
    <t>10.992688650000000</t>
  </si>
  <si>
    <t>-74.7834978</t>
  </si>
  <si>
    <t>Cir:42-35-17 cm,L: 100cm A	100 cm,0029-31-1</t>
  </si>
  <si>
    <t>0029-41</t>
  </si>
  <si>
    <t>10.991792940000000</t>
  </si>
  <si>
    <t>-74.7838139</t>
  </si>
  <si>
    <t>Cir:37 cm,L: 100cm A	100 cm,0029-41</t>
  </si>
  <si>
    <t>0029-43</t>
  </si>
  <si>
    <t>Allamanda</t>
  </si>
  <si>
    <t>10.991682989999999</t>
  </si>
  <si>
    <t>-74.7838448</t>
  </si>
  <si>
    <t>Copa de oro</t>
  </si>
  <si>
    <t>Cir:87 cm,L: 4cm A	70 cm,0029-43</t>
  </si>
  <si>
    <t>0029-5-1</t>
  </si>
  <si>
    <t>Sterculia</t>
  </si>
  <si>
    <t>10.991513940000001</t>
  </si>
  <si>
    <t>-74.7845734</t>
  </si>
  <si>
    <t>Castaxos tropicales</t>
  </si>
  <si>
    <t>Cir 26cm ,L:130 cm A:130cm,0029-5-1</t>
  </si>
  <si>
    <t>0029-8-1.1</t>
  </si>
  <si>
    <t>10.991571680000000</t>
  </si>
  <si>
    <t>-74.7849623</t>
  </si>
  <si>
    <t>Cir 21+31+23+24cm ,L:130 cm A:130cm,0029-8-1</t>
  </si>
  <si>
    <t>0029-8-1.2</t>
  </si>
  <si>
    <t>10.991565639999999</t>
  </si>
  <si>
    <t>-74.7849249</t>
  </si>
  <si>
    <t>Cr:57+50+60+50 cm ,L: 100 A:100,0029-8-1</t>
  </si>
  <si>
    <t>0029-8-2</t>
  </si>
  <si>
    <t>10.991560890000001</t>
  </si>
  <si>
    <t>-74.7850073</t>
  </si>
  <si>
    <t>Cir:13-14-18-16-19 cm,L: 113cm A	113 cm,0029-8-2</t>
  </si>
  <si>
    <t>0029-9</t>
  </si>
  <si>
    <t>10.991751290000000</t>
  </si>
  <si>
    <t>-74.7850245</t>
  </si>
  <si>
    <t>Cr:90 cm,L:60  A: 60,0029-9</t>
  </si>
  <si>
    <t>0029-9-1</t>
  </si>
  <si>
    <t>Bursera</t>
  </si>
  <si>
    <t>Burseraceae</t>
  </si>
  <si>
    <t>10.991713369999999</t>
  </si>
  <si>
    <t>-74.7850319</t>
  </si>
  <si>
    <t>Aceitilla</t>
  </si>
  <si>
    <t>Cir 40+23+25+29cm ,L:130 cm A:130cm,0029-9-1</t>
  </si>
  <si>
    <t>0029-9-3</t>
  </si>
  <si>
    <t>10.991762910000000</t>
  </si>
  <si>
    <t>-74.7850172</t>
  </si>
  <si>
    <t>Cir 30+30+46+60cm ,L:130 cm A:130cm,0029-9-3</t>
  </si>
  <si>
    <t>0030-10-1</t>
  </si>
  <si>
    <t>10.992738500000000</t>
  </si>
  <si>
    <t>-74.7843883</t>
  </si>
  <si>
    <t>Cir: 66-54-57-163 cm,L: 78cm A: 78cm,0030-10-1</t>
  </si>
  <si>
    <t>0030-10-2</t>
  </si>
  <si>
    <t>10.992768379999999</t>
  </si>
  <si>
    <t>-74.7843147</t>
  </si>
  <si>
    <t>C:71-114,L:78 A:78,0030-10-2</t>
  </si>
  <si>
    <t>0030-15-1</t>
  </si>
  <si>
    <t>10.992951860000000</t>
  </si>
  <si>
    <t>-74.7846808</t>
  </si>
  <si>
    <t>Bugambilia mamey</t>
  </si>
  <si>
    <t>Cir: 50-7-25 cm,L: 170cm A: 170cm,0030-15-1</t>
  </si>
  <si>
    <t>0030--15-2</t>
  </si>
  <si>
    <t>10.992997519999999</t>
  </si>
  <si>
    <t>-74.7846714</t>
  </si>
  <si>
    <t>Cir: 129cm,L: 98cm A: 98cm,0030--15-2</t>
  </si>
  <si>
    <t>0030-15-3</t>
  </si>
  <si>
    <t>Carica</t>
  </si>
  <si>
    <t>Caricaceae</t>
  </si>
  <si>
    <t>10.992922280000000</t>
  </si>
  <si>
    <t>-74.7846992</t>
  </si>
  <si>
    <t>Papaya</t>
  </si>
  <si>
    <t>0030-15-3,C:24.5 cm,A: 95 L: 75 cm</t>
  </si>
  <si>
    <t>0030-18</t>
  </si>
  <si>
    <t>10.993423490000000</t>
  </si>
  <si>
    <t>-74.7836393</t>
  </si>
  <si>
    <t>C:43-21 cm,L:67 A:67 cm,0030-18</t>
  </si>
  <si>
    <t>0030-20</t>
  </si>
  <si>
    <t>10.993259820000000</t>
  </si>
  <si>
    <t>-74.7844352</t>
  </si>
  <si>
    <t>Cir: 73cm,L: 117cm A: 56cm,0030-20</t>
  </si>
  <si>
    <t>0030-42</t>
  </si>
  <si>
    <t>10.993353660000000</t>
  </si>
  <si>
    <t>-74.7839453</t>
  </si>
  <si>
    <t>Cir: 23 cm,L: 124cm A: 124cm,0030-42</t>
  </si>
  <si>
    <t>0031-11</t>
  </si>
  <si>
    <t>10.994068889999999</t>
  </si>
  <si>
    <t>-74.7837956</t>
  </si>
  <si>
    <t>Cir: 33-30-60 cm,L: 50 cm A: 50 cm,0031-11</t>
  </si>
  <si>
    <t>0031-12</t>
  </si>
  <si>
    <t>10.994088850000001</t>
  </si>
  <si>
    <t>-74.7838149</t>
  </si>
  <si>
    <t>51 circunferencia,90a- 90l,0031-12</t>
  </si>
  <si>
    <t>0031-29</t>
  </si>
  <si>
    <t>10.993752819999999</t>
  </si>
  <si>
    <t>10-7-16-12-10-6-8-10 circunferencia,87a-54l,0031-29</t>
  </si>
  <si>
    <t>0031-8-1</t>
  </si>
  <si>
    <t>10.993819860000000</t>
  </si>
  <si>
    <t>-74.7837677</t>
  </si>
  <si>
    <t>Cir: 60-50-30 cm,L: 200 cm A: 200cm,0031-8-1</t>
  </si>
  <si>
    <t>0031-901</t>
  </si>
  <si>
    <t>10.993617450000000</t>
  </si>
  <si>
    <t>-74.7834048</t>
  </si>
  <si>
    <t>Cir: 240 cm,L: 132cm A: 132cm,0031-901</t>
  </si>
  <si>
    <t>0032-10-1</t>
  </si>
  <si>
    <t>10.993619819999999</t>
  </si>
  <si>
    <t>-74.7845323</t>
  </si>
  <si>
    <t>Cir: 37 cm,L: 40cm A: 40cm,0032-10-1</t>
  </si>
  <si>
    <t>0032-10-2</t>
  </si>
  <si>
    <t>10.993608160000001</t>
  </si>
  <si>
    <t>-74.7845246</t>
  </si>
  <si>
    <t>Dentro de casa,0032-10-2</t>
  </si>
  <si>
    <t>0032-17</t>
  </si>
  <si>
    <t>10.994171450000000</t>
  </si>
  <si>
    <t>-74.7843311</t>
  </si>
  <si>
    <t>Cir: 43 cm,L: 70cm A: 70cm,0032-17</t>
  </si>
  <si>
    <t>0032-17-2</t>
  </si>
  <si>
    <t>10.994175000000000</t>
  </si>
  <si>
    <t>-74.78424</t>
  </si>
  <si>
    <t>112 circunferencia,82a-82l,0032-17-2</t>
  </si>
  <si>
    <t>0032-21</t>
  </si>
  <si>
    <t>10.994079250000000</t>
  </si>
  <si>
    <t>-74.7839297</t>
  </si>
  <si>
    <t>30-14-29-30 circunferencia,150a-100l,0032-21</t>
  </si>
  <si>
    <t>0032-30</t>
  </si>
  <si>
    <t>10.993532060000000</t>
  </si>
  <si>
    <t>-74.784568</t>
  </si>
  <si>
    <t>Dentro de casa,0032-30</t>
  </si>
  <si>
    <t>0032-4-1</t>
  </si>
  <si>
    <t>10.993443210000001</t>
  </si>
  <si>
    <t>-74.7841767</t>
  </si>
  <si>
    <t>C:258 cm,L:122 A:122 cm,0032-4-1</t>
  </si>
  <si>
    <t>0032-5</t>
  </si>
  <si>
    <t>10.993479100000000</t>
  </si>
  <si>
    <t>-74.7842541</t>
  </si>
  <si>
    <t>C:120-104 cm,L:150 A:100 cm,0032-5</t>
  </si>
  <si>
    <t>0032-902-1</t>
  </si>
  <si>
    <t>10.993511840000000</t>
  </si>
  <si>
    <t>-74.7838472</t>
  </si>
  <si>
    <t>Cir: 7-8-9-10-13-11 cm,L: 76cm A: 81cm,0032-902-1</t>
  </si>
  <si>
    <t>0032-902-2</t>
  </si>
  <si>
    <t>10.993504860000000</t>
  </si>
  <si>
    <t>-74.7838985</t>
  </si>
  <si>
    <t>C:30-26-20-17-23 cm,L:76 A:81 cm,0032-902-2</t>
  </si>
  <si>
    <t>0032-902-4</t>
  </si>
  <si>
    <t>10.99348401</t>
  </si>
  <si>
    <t>-74.78365727</t>
  </si>
  <si>
    <t>C:258 cm,L:122 A:122 cm,0032-902-4</t>
  </si>
  <si>
    <t>0039-17-1</t>
  </si>
  <si>
    <t>10.989596770000000</t>
  </si>
  <si>
    <t>-74.7860053</t>
  </si>
  <si>
    <t>M</t>
  </si>
  <si>
    <t>Cir 83-58cm ,L: 124cm A: 124cm,0039-17-1</t>
  </si>
  <si>
    <t>0039-21</t>
  </si>
  <si>
    <t>10.989766769999999</t>
  </si>
  <si>
    <t>-74.7859586</t>
  </si>
  <si>
    <t>Cir 29cm ,L: 60 cm A: 60cm,0039-21</t>
  </si>
  <si>
    <t>0039-21-2</t>
  </si>
  <si>
    <t>10.989835030000000</t>
  </si>
  <si>
    <t>-74.7859535</t>
  </si>
  <si>
    <t>Cir 34cm ,L:60 cm A:60 cm,0039-21-2</t>
  </si>
  <si>
    <t>0039-21-3</t>
  </si>
  <si>
    <t>10.989926690000001</t>
  </si>
  <si>
    <t>-74.7859152</t>
  </si>
  <si>
    <t>Cir 44cm ,L: 60cm A: 60cm,0039-21-3</t>
  </si>
  <si>
    <t>0039-21-4</t>
  </si>
  <si>
    <t>10.989930030000000</t>
  </si>
  <si>
    <t>-74.7856752</t>
  </si>
  <si>
    <t>Cir 30cm ,L: 70cm A: 70cm,0039-21-4</t>
  </si>
  <si>
    <t>0039-22-1</t>
  </si>
  <si>
    <t>10.989915529999999</t>
  </si>
  <si>
    <t>-74.7858557</t>
  </si>
  <si>
    <t>Cir 10cm ,L:80 cm A:80 cm,0039-22-1</t>
  </si>
  <si>
    <t>0039-38-1</t>
  </si>
  <si>
    <t>10.987979720000000</t>
  </si>
  <si>
    <t>-74.7867245</t>
  </si>
  <si>
    <t>Cir 35+21cm ,L:100 cm A:100 cm,0039-38-1</t>
  </si>
  <si>
    <t>0039-40-1</t>
  </si>
  <si>
    <t>10.988057980000001</t>
  </si>
  <si>
    <t>-74.7860678</t>
  </si>
  <si>
    <t>Cir 70cm ,L: 108cm A: 108cm,0039-40-1</t>
  </si>
  <si>
    <t>0039-40-2</t>
  </si>
  <si>
    <t>10.988022700000000</t>
  </si>
  <si>
    <t>-74.7860804</t>
  </si>
  <si>
    <t>Cir 61cm ,L: 108cm A: 108cm,0039-40-2</t>
  </si>
  <si>
    <t>0039-41-1</t>
  </si>
  <si>
    <t>10.9881</t>
  </si>
  <si>
    <t>-74.78602333</t>
  </si>
  <si>
    <t>coconut palm</t>
  </si>
  <si>
    <t>Cir 70cm, L:108cm A:108cm,0039-41-1</t>
  </si>
  <si>
    <t>0039-55-1</t>
  </si>
  <si>
    <t>10.988246739999999</t>
  </si>
  <si>
    <t>-74.786038</t>
  </si>
  <si>
    <t>Cir 33cm ,L:70 cm A:70 cm,0039-55-1</t>
  </si>
  <si>
    <t>0039-55-2</t>
  </si>
  <si>
    <t>10.988082230000000</t>
  </si>
  <si>
    <t>-74.7866407</t>
  </si>
  <si>
    <t>Cir 500cm ,L: 350cm A: 350cm,0039-55-2</t>
  </si>
  <si>
    <t>0040-07-5</t>
  </si>
  <si>
    <t>10.990199029999999</t>
  </si>
  <si>
    <t>-74.7856158</t>
  </si>
  <si>
    <t>Cir: 30 cm,L: 110 cm A:110 cm,0040-07-5</t>
  </si>
  <si>
    <t>0040-11-1</t>
  </si>
  <si>
    <t>10.99152537</t>
  </si>
  <si>
    <t>-74.78537397</t>
  </si>
  <si>
    <t>Cir:110 cm,L:100 cm A:100 cm,0040-11-1</t>
  </si>
  <si>
    <t>0040-3-1</t>
  </si>
  <si>
    <t>10.990222770000001</t>
  </si>
  <si>
    <t>-74.7858882</t>
  </si>
  <si>
    <t>Cir: 25 cm,L:910 cm A:910 cm,0040-3-1</t>
  </si>
  <si>
    <t>0040-3-2</t>
  </si>
  <si>
    <t>10.990260109999999</t>
  </si>
  <si>
    <t>-74.7858104</t>
  </si>
  <si>
    <t>Olivo negro</t>
  </si>
  <si>
    <t>Cir 23cm ,L:406 cm A:406cm,0040-3-2</t>
  </si>
  <si>
    <t>0040-4-1</t>
  </si>
  <si>
    <t>10.990357990000000</t>
  </si>
  <si>
    <t>-74.7858411</t>
  </si>
  <si>
    <t>Cir 27cm ,L: 910cm A:910cm,0040-4-1</t>
  </si>
  <si>
    <t>0040-7-1</t>
  </si>
  <si>
    <t>Moquilea</t>
  </si>
  <si>
    <t>10.990173640000000</t>
  </si>
  <si>
    <t>-74.7855492</t>
  </si>
  <si>
    <t>Oiti</t>
  </si>
  <si>
    <t>Cir: 98 cm,L: 40 cm A:40 cm,0040-7-1</t>
  </si>
  <si>
    <t>0040-7-2</t>
  </si>
  <si>
    <t>10.990185960000000</t>
  </si>
  <si>
    <t>-74.7856002</t>
  </si>
  <si>
    <t>Cir 71cm ,L:50 cm A:40cm,0040-7-2</t>
  </si>
  <si>
    <t>0040-7-3</t>
  </si>
  <si>
    <t>10.990196859999999</t>
  </si>
  <si>
    <t>-74.7855976</t>
  </si>
  <si>
    <t>Cir 22+24cm ,L:55 cm A:30cm,0040-7-3</t>
  </si>
  <si>
    <t>0040-7-4</t>
  </si>
  <si>
    <t>10.990188959999999</t>
  </si>
  <si>
    <t>-74.7855604</t>
  </si>
  <si>
    <t>Cir 55+90cm ,L:190cm A:210cm,0040-7-4</t>
  </si>
  <si>
    <t>0040-7-5</t>
  </si>
  <si>
    <t>10.99022584</t>
  </si>
  <si>
    <t>-74.78555392</t>
  </si>
  <si>
    <t>Manila Palm</t>
  </si>
  <si>
    <t>Cir:30 cm,L:110 cm A:110 cm,0040-07-5</t>
  </si>
  <si>
    <t>0040-7-6</t>
  </si>
  <si>
    <t>Artocarpus</t>
  </si>
  <si>
    <t>10.990180219999999</t>
  </si>
  <si>
    <t>-74.7855807</t>
  </si>
  <si>
    <t>xrbol del pan</t>
  </si>
  <si>
    <t>Cir: 90 cm,L: 40 cm A:40 cm,0040-7-6</t>
  </si>
  <si>
    <t>0041-1-1</t>
  </si>
  <si>
    <t>10.990508920000000</t>
  </si>
  <si>
    <t>-74.7854832</t>
  </si>
  <si>
    <t>Cir 66+85+77+86cm ,L:90 cm A:90cm,0041-1-1</t>
  </si>
  <si>
    <t>0041-8-1</t>
  </si>
  <si>
    <t>10.990401500000001</t>
  </si>
  <si>
    <t>-74.7855156</t>
  </si>
  <si>
    <t>Cir: 62-72 cm,L: 80 cm A:100 cm,0041-8-1</t>
  </si>
  <si>
    <t>0042-10-1</t>
  </si>
  <si>
    <t>10.991467030000001</t>
  </si>
  <si>
    <t>-74.7855247</t>
  </si>
  <si>
    <t>Cir:97 cm,L: 60 cm A:60 cm,0042-10-1</t>
  </si>
  <si>
    <t>0042-11-1</t>
  </si>
  <si>
    <t>10.991413809999999</t>
  </si>
  <si>
    <t>-74.7853986</t>
  </si>
  <si>
    <t>Cir: 110 cm,L: 100 cm A:100 cm,0042-11-1</t>
  </si>
  <si>
    <t>0042-14-1</t>
  </si>
  <si>
    <t>10.991170000000000</t>
  </si>
  <si>
    <t>-74.7852813</t>
  </si>
  <si>
    <t>Cir 18+21+6+15+25+18cm ,L:80 cm A:80cm,0042-14-1</t>
  </si>
  <si>
    <t>0042-2-1</t>
  </si>
  <si>
    <t>10.990943710000000</t>
  </si>
  <si>
    <t>-74.785665</t>
  </si>
  <si>
    <t>Cir: 80 cm,L: 60 cm A:80 cm,0042-2-1</t>
  </si>
  <si>
    <t>0042-9-1</t>
  </si>
  <si>
    <t>10.991503440000001</t>
  </si>
  <si>
    <t>-74.7856547</t>
  </si>
  <si>
    <t>Cir 40+34+34cm ,L:87 cm A:40cm,0042-9-1</t>
  </si>
  <si>
    <t>0042-9-2</t>
  </si>
  <si>
    <t>10.991494070000000</t>
  </si>
  <si>
    <t>-74.78559</t>
  </si>
  <si>
    <t>Cir 80cm ,L:130 cm A:130cm,0042-9-2</t>
  </si>
  <si>
    <t>0043-10</t>
  </si>
  <si>
    <t>10.992271720000000</t>
  </si>
  <si>
    <t>-74.785561</t>
  </si>
  <si>
    <t>Cir:160 cm,L: 150cm A	150 cm,0043-10</t>
  </si>
  <si>
    <t>0043-7</t>
  </si>
  <si>
    <t>10.992025390000000</t>
  </si>
  <si>
    <t>-74.7855931</t>
  </si>
  <si>
    <t>Cr:22+14+19 cm ,L: 74 A: 74,0043-7</t>
  </si>
  <si>
    <t>0044-10-1</t>
  </si>
  <si>
    <t>10.993922420000001</t>
  </si>
  <si>
    <t>-74.7848158</t>
  </si>
  <si>
    <t>Dentro de casa.0044-10-1</t>
  </si>
  <si>
    <t>0044-10-2</t>
  </si>
  <si>
    <t>10.993975230000000</t>
  </si>
  <si>
    <t>-74.7847265</t>
  </si>
  <si>
    <t>Dentro de casa,0044-10-2</t>
  </si>
  <si>
    <t>0044-10-3</t>
  </si>
  <si>
    <t>10.993967600000000</t>
  </si>
  <si>
    <t>-74.7847726</t>
  </si>
  <si>
    <t>Dentro de casa,0044-10-3</t>
  </si>
  <si>
    <t>0044-10-5</t>
  </si>
  <si>
    <t>10.993884720000000</t>
  </si>
  <si>
    <t>-74.7848782</t>
  </si>
  <si>
    <t>Dentro de casa, 0044-10-5</t>
  </si>
  <si>
    <t>0044-10-7</t>
  </si>
  <si>
    <t>10.993898480000000</t>
  </si>
  <si>
    <t>-74.7846237</t>
  </si>
  <si>
    <t>Dentro de casa,0044-10-7</t>
  </si>
  <si>
    <t>0044-11</t>
  </si>
  <si>
    <t>10.993608490000000</t>
  </si>
  <si>
    <t>-74.7846727</t>
  </si>
  <si>
    <t>Cir: 57 ,L: 47 A: 47 cm,0044-11</t>
  </si>
  <si>
    <t>0044-16-1</t>
  </si>
  <si>
    <t>10.993250950000000</t>
  </si>
  <si>
    <t>-74.7847582</t>
  </si>
  <si>
    <t>Cir: 40- 30- 20 cm,Dentro de prefio,0044-16-1</t>
  </si>
  <si>
    <t>0044-16-2</t>
  </si>
  <si>
    <t>10.993114990000000</t>
  </si>
  <si>
    <t>-74.7847596</t>
  </si>
  <si>
    <t>0044-16-2,C:25 cm,A:84 cm l:84 cm</t>
  </si>
  <si>
    <t>0044-19-1</t>
  </si>
  <si>
    <t>Anacardium</t>
  </si>
  <si>
    <t>10.9934058</t>
  </si>
  <si>
    <t>-74.78533197</t>
  </si>
  <si>
    <t>cashew</t>
  </si>
  <si>
    <t>Cir:17cm,L:120 cm A:120 c m,0044-19-1</t>
  </si>
  <si>
    <t>0044-21</t>
  </si>
  <si>
    <t>Jatropha</t>
  </si>
  <si>
    <t>10.992771740000000</t>
  </si>
  <si>
    <t>-74.7849047</t>
  </si>
  <si>
    <t>0044-21,C: 19- 12 cm,L:82 A:82 cm</t>
  </si>
  <si>
    <t>0044-21-2</t>
  </si>
  <si>
    <t>10.992801460000001</t>
  </si>
  <si>
    <t>-74.7850292</t>
  </si>
  <si>
    <t>Cir: 79-67 cm,L: 82cm A: 82cm,0044-21-2</t>
  </si>
  <si>
    <t>0044-21-3</t>
  </si>
  <si>
    <t>10.992829459999999</t>
  </si>
  <si>
    <t>-74.7850595</t>
  </si>
  <si>
    <t>Limonero</t>
  </si>
  <si>
    <t>Cir: 27-24cm,L: 82cm A: 82cm,0044-21-3</t>
  </si>
  <si>
    <t>0044-22-1</t>
  </si>
  <si>
    <t>10.992874799999999</t>
  </si>
  <si>
    <t>-74.7851661</t>
  </si>
  <si>
    <t>Cir:  18-20-15cm,L: 77cm A:77 cm,0044-22-1</t>
  </si>
  <si>
    <t>0044-22-2</t>
  </si>
  <si>
    <t>10.992849370000000</t>
  </si>
  <si>
    <t>-74.7852507</t>
  </si>
  <si>
    <t>C: 82-43 cm,A:76 l:76 cm,0044-22-2</t>
  </si>
  <si>
    <t>0044-23</t>
  </si>
  <si>
    <t>10.992795500000000</t>
  </si>
  <si>
    <t>-74.7853078</t>
  </si>
  <si>
    <t>Cir:  33-41-30-40cm,L: 75cm A: 75cm,0044-23</t>
  </si>
  <si>
    <t>0044-24</t>
  </si>
  <si>
    <t>10.992803640000000</t>
  </si>
  <si>
    <t>-74.785328</t>
  </si>
  <si>
    <t>C:106 73,L:103 A:103 cm,0044-24</t>
  </si>
  <si>
    <t>0044-48</t>
  </si>
  <si>
    <t>10.992796719999999</t>
  </si>
  <si>
    <t>-74.7851558</t>
  </si>
  <si>
    <t>C: 11- 9,L:52 A:52 cm,0044-48</t>
  </si>
  <si>
    <t>0044-5-1</t>
  </si>
  <si>
    <t>Guazuma</t>
  </si>
  <si>
    <t>10.993180969999999</t>
  </si>
  <si>
    <t>-74.7853882</t>
  </si>
  <si>
    <t>Guxsima</t>
  </si>
  <si>
    <t>Cir:9-18-18-15cm,L:93 c,m A: 93 cm,0044-5-1</t>
  </si>
  <si>
    <t>0044-5-2</t>
  </si>
  <si>
    <t>10.993252210000000</t>
  </si>
  <si>
    <t>-74.7853618</t>
  </si>
  <si>
    <t>Cir:29cm,L:57 c m A: 57c m,0044-5-2</t>
  </si>
  <si>
    <t>0044-6-1</t>
  </si>
  <si>
    <t>10.993463050000001</t>
  </si>
  <si>
    <t>-74.7853129</t>
  </si>
  <si>
    <t>Cir:18-10-20cm,L:120 c m A: 120 m,0044-6-1</t>
  </si>
  <si>
    <t>0044-6-2</t>
  </si>
  <si>
    <t>10.993405800000000</t>
  </si>
  <si>
    <t>-74.7853319</t>
  </si>
  <si>
    <t>Maraxxn</t>
  </si>
  <si>
    <t>Cir:17cm,L:120 cm A: 120 c m,0044-6-2</t>
  </si>
  <si>
    <t>0048-4</t>
  </si>
  <si>
    <t>10.991621230000000</t>
  </si>
  <si>
    <t>-74.7856208</t>
  </si>
  <si>
    <t>Cir:18 cm,L: 80cm A	80 cm,0048-4</t>
  </si>
  <si>
    <t>00509-4-3</t>
  </si>
  <si>
    <t>10.991345680000000</t>
  </si>
  <si>
    <t>-74.7882351</t>
  </si>
  <si>
    <t>A</t>
  </si>
  <si>
    <t>105 circunferencia,108 a 160l,00509-4-3</t>
  </si>
  <si>
    <t>0511-74-1</t>
  </si>
  <si>
    <t>10.9890023</t>
  </si>
  <si>
    <t>-74.7866859</t>
  </si>
  <si>
    <t>dicots</t>
  </si>
  <si>
    <t>L</t>
  </si>
  <si>
    <t>Cir 54-73cm, L:84cm A:84cm,0051-74-1</t>
  </si>
  <si>
    <t>0053- 18</t>
  </si>
  <si>
    <t>10.989825600000000</t>
  </si>
  <si>
    <t>-74.7881562</t>
  </si>
  <si>
    <t>60- 70 circunferencia,150a - 120l,0053- 18</t>
  </si>
  <si>
    <t>0053- 19</t>
  </si>
  <si>
    <t>10.988808810000000</t>
  </si>
  <si>
    <t>-74.7876134</t>
  </si>
  <si>
    <t>100 circunferencia,150a - 120l,0053- 19</t>
  </si>
  <si>
    <t>0053-10</t>
  </si>
  <si>
    <t>10.990125320000001</t>
  </si>
  <si>
    <t>-74.7876672</t>
  </si>
  <si>
    <t>Cir 39-24-29-40-39cm ,L:52cm A:52cm,0053-10</t>
  </si>
  <si>
    <t>0053-1-1</t>
  </si>
  <si>
    <t>10.988411670000000</t>
  </si>
  <si>
    <t>-74.7868766</t>
  </si>
  <si>
    <t>Cir 28-20-20-34-35cm ,L: 60cm A: 60cm,0053-1-1</t>
  </si>
  <si>
    <t>0053-1-2</t>
  </si>
  <si>
    <t>10.988270000000000</t>
  </si>
  <si>
    <t>-74.7870083</t>
  </si>
  <si>
    <t>Palma botella</t>
  </si>
  <si>
    <t>Cir 128cm ,L:182 cm A:182 cm,0053-1-2</t>
  </si>
  <si>
    <t>0053-13-1</t>
  </si>
  <si>
    <t>10.990044599999999</t>
  </si>
  <si>
    <t>-74.7877001</t>
  </si>
  <si>
    <t>Cir 9+27+15+10+31cm ,L: 50 cm A:50 cm,0053-13-1</t>
  </si>
  <si>
    <t>0053-13-3</t>
  </si>
  <si>
    <t>10.990101050000000</t>
  </si>
  <si>
    <t>-74.7876801</t>
  </si>
  <si>
    <t>Cir 14+14+29cm ,L:50 cm A:50 cm,0053-13-3</t>
  </si>
  <si>
    <t>0053-17</t>
  </si>
  <si>
    <t>10.988681939999999</t>
  </si>
  <si>
    <t>-74.7877765</t>
  </si>
  <si>
    <t>90 circunferencia,150a - 120l,0053-17</t>
  </si>
  <si>
    <t>0053-17-1</t>
  </si>
  <si>
    <t>10.989830039999999</t>
  </si>
  <si>
    <t>-74.7877331</t>
  </si>
  <si>
    <t>Cir 60-5y-34-37cm ,L:122cm A:78cm,0053-17-1</t>
  </si>
  <si>
    <t>0053-19</t>
  </si>
  <si>
    <t>10.989738640000001</t>
  </si>
  <si>
    <t>-74.7877542</t>
  </si>
  <si>
    <t>Cir 60-41cm ,L:70 cm A:99 cm,0053-19</t>
  </si>
  <si>
    <t>0053-20</t>
  </si>
  <si>
    <t>10.988583840000000</t>
  </si>
  <si>
    <t>-74.7874215</t>
  </si>
  <si>
    <t>65 circunferencia,150a - 120l,0053-20</t>
  </si>
  <si>
    <t>0053-2-1.1</t>
  </si>
  <si>
    <t>10.988617140000001</t>
  </si>
  <si>
    <t>-74.7887474</t>
  </si>
  <si>
    <t>Cir 157cm ,L: 370cm A: 370cm,0053-2-1</t>
  </si>
  <si>
    <t>0053-2-1.2</t>
  </si>
  <si>
    <t>10.989081479999999</t>
  </si>
  <si>
    <t>-74.7886292</t>
  </si>
  <si>
    <t>110 circunferencia,129a-120l,0053-2-1</t>
  </si>
  <si>
    <t>0053-2-10</t>
  </si>
  <si>
    <t>10.988867940000000</t>
  </si>
  <si>
    <t>-74.7892037</t>
  </si>
  <si>
    <t>Cir 55cm ,L: 90cm A: 120cm,0053-2-10</t>
  </si>
  <si>
    <t>0053-21-1</t>
  </si>
  <si>
    <t>10.989636830000000</t>
  </si>
  <si>
    <t>-74.7877513</t>
  </si>
  <si>
    <t>Cir 42-21-40m ,L:137cm A:80 cm,0053-21-1</t>
  </si>
  <si>
    <t>0053-2-11</t>
  </si>
  <si>
    <t>10.989317970000000</t>
  </si>
  <si>
    <t>-74.7884741</t>
  </si>
  <si>
    <t>Jobos o jocotes</t>
  </si>
  <si>
    <t>Cir 73cm ,L: 90cm A: 120cm,0053-2-11</t>
  </si>
  <si>
    <t>0053-21-2</t>
  </si>
  <si>
    <t>10.989622830000000</t>
  </si>
  <si>
    <t>-74.7877657</t>
  </si>
  <si>
    <t>Cir 25+53+16cm ,L:137 cm A:86 cm,0053-21-2</t>
  </si>
  <si>
    <t>0053-2-12</t>
  </si>
  <si>
    <t>10.989215919999999</t>
  </si>
  <si>
    <t>-74.7883144</t>
  </si>
  <si>
    <t>Cir 126cm ,L:370 cm A:370 cm,0053-2-12</t>
  </si>
  <si>
    <t>0053-2-13</t>
  </si>
  <si>
    <t>10.989182169999999</t>
  </si>
  <si>
    <t>-74.7881778</t>
  </si>
  <si>
    <t>Cir 73cm ,L: 90cm A: 120cm,0053-2-13</t>
  </si>
  <si>
    <t>0053-2-14</t>
  </si>
  <si>
    <t>10.989471630000001</t>
  </si>
  <si>
    <t>-74.788513</t>
  </si>
  <si>
    <t>Cir 86cm ,L: 90cm A: 120cm,0053-2-14</t>
  </si>
  <si>
    <t>0053-2-15</t>
  </si>
  <si>
    <t>10.990277640000000</t>
  </si>
  <si>
    <t>-74.7880562</t>
  </si>
  <si>
    <t>Cir 113+132+197cm ,L:370 cm A:370 cm,0053-2-15</t>
  </si>
  <si>
    <t>0053-2-16</t>
  </si>
  <si>
    <t>10.988646350000000</t>
  </si>
  <si>
    <t>-74.7872763</t>
  </si>
  <si>
    <t>Cir 130cm ,L: 90cm A: 120cm,0053-2-16</t>
  </si>
  <si>
    <t>0053-2-17</t>
  </si>
  <si>
    <t>10.988571670000001</t>
  </si>
  <si>
    <t>-74.7885</t>
  </si>
  <si>
    <t>Cir 55cm ,L:370 cm A:370 cm,0053-2-17</t>
  </si>
  <si>
    <t>0053-2-2.1</t>
  </si>
  <si>
    <t>10.988324220000001</t>
  </si>
  <si>
    <t>-74.7879444</t>
  </si>
  <si>
    <t>Cir 182cm ,L:370 cm A:370 cm,0053-2-2</t>
  </si>
  <si>
    <t>0053-2-2.2</t>
  </si>
  <si>
    <t>10.988584820000000</t>
  </si>
  <si>
    <t>-74.7876718</t>
  </si>
  <si>
    <t>84 circunferencia,120a-120l,0053-2-2</t>
  </si>
  <si>
    <t>0053-2-3.1</t>
  </si>
  <si>
    <t>10.988718830000000</t>
  </si>
  <si>
    <t>-74.7890573</t>
  </si>
  <si>
    <t>Cir 133cm ,L: 370cm A: 370cm,0053-2-3</t>
  </si>
  <si>
    <t>0053-2-3.2</t>
  </si>
  <si>
    <t>10.988942550000001</t>
  </si>
  <si>
    <t>-74.7881406</t>
  </si>
  <si>
    <t>60 circunferencia,120- 120l,0053-2-3</t>
  </si>
  <si>
    <t>0053-2-4</t>
  </si>
  <si>
    <t>10.988593780000000</t>
  </si>
  <si>
    <t>-74.788112</t>
  </si>
  <si>
    <t>Cir 43+43cm ,L:370cm A:370 cm,0053-2-4</t>
  </si>
  <si>
    <t>0053-2-5</t>
  </si>
  <si>
    <t>10.988402550000000</t>
  </si>
  <si>
    <t>-74.7881342</t>
  </si>
  <si>
    <t>Cir 82cm ,L:370 cm A:370 cm,0053-2-5</t>
  </si>
  <si>
    <t>0053-2-6</t>
  </si>
  <si>
    <t>10.988616170000000</t>
  </si>
  <si>
    <t>-74.7886508</t>
  </si>
  <si>
    <t>Cir 181cm ,L: 370cm A: 370cm,0053-2-6</t>
  </si>
  <si>
    <t>0053-2-7</t>
  </si>
  <si>
    <t>10.988453030000001</t>
  </si>
  <si>
    <t>-74.7882545</t>
  </si>
  <si>
    <t>Cir 43-42cm ,L: 370cm A: 370cm,0053-2-7</t>
  </si>
  <si>
    <t>0053-2-8</t>
  </si>
  <si>
    <t>10.988524999999999</t>
  </si>
  <si>
    <t>-74.7882916</t>
  </si>
  <si>
    <t>naranja</t>
  </si>
  <si>
    <t>Cir 21+8+28cm ,L:370 cm A:370 cm,0053-2-8</t>
  </si>
  <si>
    <t>0053-2-9</t>
  </si>
  <si>
    <t>10.988656940000000</t>
  </si>
  <si>
    <t>-74.7884623</t>
  </si>
  <si>
    <t>Cir 96cm ,L:370 cm A:370 cm,0053-2-9</t>
  </si>
  <si>
    <t>0053-357-1</t>
  </si>
  <si>
    <t>10.988056670000001</t>
  </si>
  <si>
    <t>-74.7869566</t>
  </si>
  <si>
    <t>Cir 113cm ,L:320 cm A:242cm,0053-357-1</t>
  </si>
  <si>
    <t>0053-357-3</t>
  </si>
  <si>
    <t>10.988166670000000</t>
  </si>
  <si>
    <t>-74.7868533</t>
  </si>
  <si>
    <t>Cir 25-20cm ,L: 540cm A: 540cm,0053-357-3</t>
  </si>
  <si>
    <t>0053-357-4</t>
  </si>
  <si>
    <t>10.988121670000000</t>
  </si>
  <si>
    <t>-74.7869266</t>
  </si>
  <si>
    <t>Cir 110cm ,L:140 cm A:140 cm,0053-357-4</t>
  </si>
  <si>
    <t>0053-357-5</t>
  </si>
  <si>
    <t>10.988360419999999</t>
  </si>
  <si>
    <t>-74.7871015</t>
  </si>
  <si>
    <t>Cir 126cm ,L: 380cm A: 380cm,0053-357-5</t>
  </si>
  <si>
    <t>0053-4-1</t>
  </si>
  <si>
    <t>10.988538370000001</t>
  </si>
  <si>
    <t>-74.7871794</t>
  </si>
  <si>
    <t>Cir 143-55cm ,L: 140cm A: 140cm,0053-4-1</t>
  </si>
  <si>
    <t>0053-4-2</t>
  </si>
  <si>
    <t>Washingtonia</t>
  </si>
  <si>
    <t>10.989430649999999</t>
  </si>
  <si>
    <t>-74.7881816</t>
  </si>
  <si>
    <t>Cir 121cm ,L:195 cm A:195 cm,0053-4-2</t>
  </si>
  <si>
    <t>0053-4-3</t>
  </si>
  <si>
    <t>10.990288260000000</t>
  </si>
  <si>
    <t>-74.7877489</t>
  </si>
  <si>
    <t>Cir 45+31+38cm ,L: 195cm A:195 cm,0053-4-3</t>
  </si>
  <si>
    <t>0053-4-4</t>
  </si>
  <si>
    <t>10.988568330000000</t>
  </si>
  <si>
    <t>-74.7868062</t>
  </si>
  <si>
    <t>Cir 80cm ,L: 9cm A: 120cm,0053-4-4</t>
  </si>
  <si>
    <t>0053-4-5</t>
  </si>
  <si>
    <t>10.988647670000001</t>
  </si>
  <si>
    <t>-74.7871295</t>
  </si>
  <si>
    <t>Cir 84cm ,L: 90cm A: 120cm,0053-4-5</t>
  </si>
  <si>
    <t>0053-4-6</t>
  </si>
  <si>
    <t>10.988688789999999</t>
  </si>
  <si>
    <t>-74.7874992</t>
  </si>
  <si>
    <t>Cir 23cm ,L: 90cm A: 120cm,0053-4-6</t>
  </si>
  <si>
    <t>0053-4-7</t>
  </si>
  <si>
    <t>10.989597200000000</t>
  </si>
  <si>
    <t>-74.7884778</t>
  </si>
  <si>
    <t>Cir 102cm ,L:125 cm A:120 cm,0053-4-7</t>
  </si>
  <si>
    <t>0053-4-8</t>
  </si>
  <si>
    <t>10.989297499999999</t>
  </si>
  <si>
    <t>-74.788191</t>
  </si>
  <si>
    <t>Cir 130cm ,L:125 cm A:120 cm,0053-4-8</t>
  </si>
  <si>
    <t>0053-4-9</t>
  </si>
  <si>
    <t>10.988588180000001</t>
  </si>
  <si>
    <t>-74.7887437</t>
  </si>
  <si>
    <t>Cir 122cm ,L:250 cm A:170 cm,0053-4-9</t>
  </si>
  <si>
    <t>0053-68-1</t>
  </si>
  <si>
    <t>10.988616260000001</t>
  </si>
  <si>
    <t>-74.7885693</t>
  </si>
  <si>
    <t>Cir 62-55-33cm ,L: 106cm A: 106cm,0053-68-1</t>
  </si>
  <si>
    <t>0053-68-2</t>
  </si>
  <si>
    <t>10.989431740000001</t>
  </si>
  <si>
    <t>-74.7883936</t>
  </si>
  <si>
    <t>Cir 15-17cm ,L: 126cm A: 87cm,0053-68-2</t>
  </si>
  <si>
    <t>0053-72-2</t>
  </si>
  <si>
    <t>10.988796000000001</t>
  </si>
  <si>
    <t>-74.7867145</t>
  </si>
  <si>
    <t>Cir 47-50-47 cm ,L: 109cm A: 109cm,0053-72-2</t>
  </si>
  <si>
    <t>0053-74-1</t>
  </si>
  <si>
    <t>10.988872199999999</t>
  </si>
  <si>
    <t>-74.786733</t>
  </si>
  <si>
    <t>Cir 54-73cm ,L: 84cm A: 84cm,0053-74-1</t>
  </si>
  <si>
    <t>0053-74-2</t>
  </si>
  <si>
    <t>10.988812930000000</t>
  </si>
  <si>
    <t>-74.7868017</t>
  </si>
  <si>
    <t>Cir 34-37-28-40cm ,L: 61cm A: 61cm,0053-74-2</t>
  </si>
  <si>
    <t>0053-75-1</t>
  </si>
  <si>
    <t>10.988939070000001</t>
  </si>
  <si>
    <t>-74.7868621</t>
  </si>
  <si>
    <t>Cir 119cm ,L: 116cm A: 116cm,0053-75-1</t>
  </si>
  <si>
    <t>0053-76-1</t>
  </si>
  <si>
    <t>10.988932670000001</t>
  </si>
  <si>
    <t>-74.7868191</t>
  </si>
  <si>
    <t>Cir 28cm ,L: 93cm A: 56cm,0053-76-1</t>
  </si>
  <si>
    <t>0053-77-1</t>
  </si>
  <si>
    <t>10.989017649999999</t>
  </si>
  <si>
    <t>-74.787038</t>
  </si>
  <si>
    <t>Cir 54-18-52-46cm ,L: 60cm A: 60cm,0053-77-1</t>
  </si>
  <si>
    <t>0053-80-1</t>
  </si>
  <si>
    <t>10.989084890000001</t>
  </si>
  <si>
    <t>-74.787249</t>
  </si>
  <si>
    <t>mangos</t>
  </si>
  <si>
    <t>Cir 35+ 51+34+15cm ,L:65 cm A:65 cm,0053-80-1</t>
  </si>
  <si>
    <t>0053-84-1</t>
  </si>
  <si>
    <t>10.989045839999999</t>
  </si>
  <si>
    <t>-74.7872712</t>
  </si>
  <si>
    <t>Cir 73-84cm ,L: 69cm A: 69cm,0053-84-1</t>
  </si>
  <si>
    <t>0053-901-1</t>
  </si>
  <si>
    <t>Platycladus</t>
  </si>
  <si>
    <t>Cupressaceae</t>
  </si>
  <si>
    <t>10.989259120000000</t>
  </si>
  <si>
    <t>-74.787763</t>
  </si>
  <si>
    <t>cipreses, ahuehuetes, secuoyas y parientes</t>
  </si>
  <si>
    <t>Cir 182cm ,L:20 cm A:30 cm,0053-901-1</t>
  </si>
  <si>
    <t>0053-901-2</t>
  </si>
  <si>
    <t>10.989312460000001</t>
  </si>
  <si>
    <t>-74.7877613</t>
  </si>
  <si>
    <t>cipreses, enebros, tuyas y parientes</t>
  </si>
  <si>
    <t>Cir 80cm ,L:20 cm A:20 cm,0053-901-2</t>
  </si>
  <si>
    <t>0053-906-1</t>
  </si>
  <si>
    <t>10.988778330000001</t>
  </si>
  <si>
    <t>-74.7893516</t>
  </si>
  <si>
    <t>Cir 122cm ,L:150 cm A:150 cm,0053-906-1</t>
  </si>
  <si>
    <t>0053-906-10</t>
  </si>
  <si>
    <t>10.989486230000001</t>
  </si>
  <si>
    <t>-74.7891158</t>
  </si>
  <si>
    <t>Cir 130cm ,L:150 cm A:150 cm,0053-906-10</t>
  </si>
  <si>
    <t>0053-906-11</t>
  </si>
  <si>
    <t>10.989774560000001</t>
  </si>
  <si>
    <t>-74.7890358</t>
  </si>
  <si>
    <t>Cir 130cm ,L:150 cm A:150 cm,0053-906-11</t>
  </si>
  <si>
    <t>0053-906-12.1</t>
  </si>
  <si>
    <t>10.989696230000000</t>
  </si>
  <si>
    <t>-74.7890591</t>
  </si>
  <si>
    <t>Cir 130cm ,L:150 cm A:150 cm,0053-906-12</t>
  </si>
  <si>
    <t>0053-906-12.2</t>
  </si>
  <si>
    <t>10.989002780000000</t>
  </si>
  <si>
    <t>-74.7883352</t>
  </si>
  <si>
    <t>45- 50 circunferencia,120a-120l,0053-906-12</t>
  </si>
  <si>
    <t>0053-906-13</t>
  </si>
  <si>
    <t>10.989804560000000</t>
  </si>
  <si>
    <t>-74.7892025</t>
  </si>
  <si>
    <t>Cir 130cm ,L:150 cm A:150 cm,0053-906-13</t>
  </si>
  <si>
    <t>0053-906-14.1</t>
  </si>
  <si>
    <t>10.989796230000000</t>
  </si>
  <si>
    <t>-74.7891308</t>
  </si>
  <si>
    <t>Cir 130cm ,L:150 cm A:150 cm,0053-906-14</t>
  </si>
  <si>
    <t>0053-906-14.2</t>
  </si>
  <si>
    <t>10.988947180000000</t>
  </si>
  <si>
    <t>-74.7875288</t>
  </si>
  <si>
    <t>90 circunferencia,120a-120l,0053-906-14</t>
  </si>
  <si>
    <t>0053-906-15</t>
  </si>
  <si>
    <t>10.989822900000000</t>
  </si>
  <si>
    <t>Cir 130cm ,L:150 cm A:150 cm,0053-906-15</t>
  </si>
  <si>
    <t>0053-906-16</t>
  </si>
  <si>
    <t>10.990300950000000</t>
  </si>
  <si>
    <t>-74.7890637</t>
  </si>
  <si>
    <t>Cir 130m ,L:150 cm A:150 cm,0053-906-16</t>
  </si>
  <si>
    <t>0053-906-17</t>
  </si>
  <si>
    <t>10.990355950000000</t>
  </si>
  <si>
    <t>-74.7890737</t>
  </si>
  <si>
    <t>Cir 137cm ,L:150 cm A:150 cm,0053-906-17</t>
  </si>
  <si>
    <t>0053-906-18</t>
  </si>
  <si>
    <t>10.990407619999999</t>
  </si>
  <si>
    <t>-74.7890854</t>
  </si>
  <si>
    <t>Cir 130cm ,L:150 cm A:150 cm,0053-906-18</t>
  </si>
  <si>
    <t>0053-906-19</t>
  </si>
  <si>
    <t>10.990481700000000</t>
  </si>
  <si>
    <t>-74.7890587</t>
  </si>
  <si>
    <t>Cir 32cm ,L:150 cm A:150 cm,0053-906-19</t>
  </si>
  <si>
    <t>0053-906-2</t>
  </si>
  <si>
    <t>10.989064559999999</t>
  </si>
  <si>
    <t>-74.7892558</t>
  </si>
  <si>
    <t>Cir 112cm ,L:150 cm A:150 cm,0053-906-2</t>
  </si>
  <si>
    <t>0053-906-20</t>
  </si>
  <si>
    <t>10.990516670000000</t>
  </si>
  <si>
    <t>-74.7890133</t>
  </si>
  <si>
    <t>Cir 31cm ,L:150 cm A:150 cm,0053-906-20</t>
  </si>
  <si>
    <t>0053-906-21</t>
  </si>
  <si>
    <t>10.990600000000001</t>
  </si>
  <si>
    <t>-74.7890216</t>
  </si>
  <si>
    <t>Cir 32cm ,L:150 cm A:150 cm,0053-906-21</t>
  </si>
  <si>
    <t>0053-906-22</t>
  </si>
  <si>
    <t>10.990539289999999</t>
  </si>
  <si>
    <t>-74.7890304</t>
  </si>
  <si>
    <t>Cir 34cm ,L:150 cm A:150 cm,0053-906-22</t>
  </si>
  <si>
    <t>0053-906-23</t>
  </si>
  <si>
    <t>10.990505000000001</t>
  </si>
  <si>
    <t>-74.7888983</t>
  </si>
  <si>
    <t>Cir 130cm ,L:150 cm A:150 cm,0053-906-23</t>
  </si>
  <si>
    <t>0053-906-24</t>
  </si>
  <si>
    <t>10.990571670000000</t>
  </si>
  <si>
    <t>-74.7889233</t>
  </si>
  <si>
    <t>Cir 36cm ,L:150 cm A:150 cm,0053-906-24</t>
  </si>
  <si>
    <t>0053-906-25</t>
  </si>
  <si>
    <t>10.990371670000000</t>
  </si>
  <si>
    <t>-74.7889816</t>
  </si>
  <si>
    <t>Palmeras cocoteras y parientes</t>
  </si>
  <si>
    <t>Cir 130cm ,L:150 cm A:150 cm,0053-906-25</t>
  </si>
  <si>
    <t>0053-906-26</t>
  </si>
  <si>
    <t>10.990416670000000</t>
  </si>
  <si>
    <t>-74.7889533</t>
  </si>
  <si>
    <t>Cir 110cm ,L:150 cm A:150 cm,0053-906-26</t>
  </si>
  <si>
    <t>0053-906-27</t>
  </si>
  <si>
    <t>10.990466670000000</t>
  </si>
  <si>
    <t>-74.7889138</t>
  </si>
  <si>
    <t>Cir 32cm ,L:150 cm A:150 cm,0053-906-27</t>
  </si>
  <si>
    <t>0053-906-28</t>
  </si>
  <si>
    <t>Cir 30cm ,L:150 cm A:150 cm,0053-906-28</t>
  </si>
  <si>
    <t>0053-906-29</t>
  </si>
  <si>
    <t>-74.7889566</t>
  </si>
  <si>
    <t>Cir 42cm ,L:150 cm A:150 cm,0053-906-29</t>
  </si>
  <si>
    <t>0053-906-3</t>
  </si>
  <si>
    <t>10.989226230000000</t>
  </si>
  <si>
    <t>-74.7891675</t>
  </si>
  <si>
    <t>Cir 126cm ,L:150 cm A:150 cm,0053-906-3</t>
  </si>
  <si>
    <t>0053-906-30</t>
  </si>
  <si>
    <t>10.990486669999999</t>
  </si>
  <si>
    <t>-74.7889866</t>
  </si>
  <si>
    <t>Cir 32cm ,L:50 cm A:50 cm,0053-906-30</t>
  </si>
  <si>
    <t>0053-906-31</t>
  </si>
  <si>
    <t>10.990368330000001</t>
  </si>
  <si>
    <t>-74.7889633</t>
  </si>
  <si>
    <t>Cir 40cm ,L:150 cm A:150 cm,0053-906-31</t>
  </si>
  <si>
    <t>0053-906-32</t>
  </si>
  <si>
    <t>10.990393330000000</t>
  </si>
  <si>
    <t>-74.78888</t>
  </si>
  <si>
    <t>Cir 126cm ,L:150 cm A:150 cm,0053-906-32</t>
  </si>
  <si>
    <t>0053-906-33</t>
  </si>
  <si>
    <t>10.990581669999999</t>
  </si>
  <si>
    <t>-74.7888633</t>
  </si>
  <si>
    <t>Cir 34cm ,L:50 cm A:50 cm,0053-906-33</t>
  </si>
  <si>
    <t>0053-906-34</t>
  </si>
  <si>
    <t>10.990522220000001</t>
  </si>
  <si>
    <t>-74.7888666</t>
  </si>
  <si>
    <t>Cir 36cm ,L:50 cm A:50 cm,0053-906-34</t>
  </si>
  <si>
    <t>0053-906-35</t>
  </si>
  <si>
    <t>10.990589030000001</t>
  </si>
  <si>
    <t>-74.7889629</t>
  </si>
  <si>
    <t>Cir 124cm ,L:60 cm A:60 cm,0053-906-35</t>
  </si>
  <si>
    <t>0053-906-36</t>
  </si>
  <si>
    <t>10.990537320000000</t>
  </si>
  <si>
    <t>-74.7887472</t>
  </si>
  <si>
    <t>Cir 36cm ,L:60 cm A:60 cm,0053-906-36</t>
  </si>
  <si>
    <t>0053-906-38</t>
  </si>
  <si>
    <t>10.990370700000000</t>
  </si>
  <si>
    <t>-74.788248</t>
  </si>
  <si>
    <t>Cir 56cm ,L:150 cm A:150 cm,0053-906-38</t>
  </si>
  <si>
    <t>0053-906-39</t>
  </si>
  <si>
    <t>10.990544999999999</t>
  </si>
  <si>
    <t>-74.7886766</t>
  </si>
  <si>
    <t>Cir 39cm ,L:150 cm A:150 cm,0053-906-39</t>
  </si>
  <si>
    <t>0053-906-4</t>
  </si>
  <si>
    <t>10.989254559999999</t>
  </si>
  <si>
    <t>-74.7891125</t>
  </si>
  <si>
    <t>Cir 139cm ,L:150 cm A:150 cm,0053-906-4</t>
  </si>
  <si>
    <t>0053-906-40</t>
  </si>
  <si>
    <t>10.990560000000000</t>
  </si>
  <si>
    <t>-74.7886416</t>
  </si>
  <si>
    <t>Cir 30 cm ,L:150 cm A:150 cm,0053-906-40</t>
  </si>
  <si>
    <t>0053-906-41</t>
  </si>
  <si>
    <t>10.990526669999999</t>
  </si>
  <si>
    <t>-74.7884966</t>
  </si>
  <si>
    <t>Cir 30cm ,L:150 cm A:150 cm,0053-906-41</t>
  </si>
  <si>
    <t>0053-906-42</t>
  </si>
  <si>
    <t>10.990456040000000</t>
  </si>
  <si>
    <t>-74.7879348</t>
  </si>
  <si>
    <t>Cir 36cm ,L:80 cm A:80 cm,0053-906-42</t>
  </si>
  <si>
    <t>0053-906-44.1</t>
  </si>
  <si>
    <t>10.990417069999999</t>
  </si>
  <si>
    <t>-74.7878427</t>
  </si>
  <si>
    <t>Cir 40cm ,L:80 cm A:80 cm,0053-906-44</t>
  </si>
  <si>
    <t>0053-906-44.2</t>
  </si>
  <si>
    <t>10.989577110000001</t>
  </si>
  <si>
    <t>-74.7883267</t>
  </si>
  <si>
    <t>Cir 38cm ,L:80 cm A:80 cm,0053-906-44</t>
  </si>
  <si>
    <t>0053-906-45</t>
  </si>
  <si>
    <t>10.988796340000000</t>
  </si>
  <si>
    <t>-74.7879752</t>
  </si>
  <si>
    <t>Cir 71cm ,L: 90cm A: 120cm,0053-906-45</t>
  </si>
  <si>
    <t>0053-906-46</t>
  </si>
  <si>
    <t>10.988704930000001</t>
  </si>
  <si>
    <t>-74.7886072</t>
  </si>
  <si>
    <t>Cir 67cm ,L:122 cm A:80 cm,0053-906-46</t>
  </si>
  <si>
    <t>0053-906-47</t>
  </si>
  <si>
    <t>10.988978970000000</t>
  </si>
  <si>
    <t>-74.7877772</t>
  </si>
  <si>
    <t>Cir 43cm ,L: 90cm A: 120cm,0053-906-47</t>
  </si>
  <si>
    <t>0053-906-48</t>
  </si>
  <si>
    <t>10.989895000000001</t>
  </si>
  <si>
    <t>-74.7883779</t>
  </si>
  <si>
    <t>Cir 50cm ,L:120 cm A:80 cm,0053-906-48</t>
  </si>
  <si>
    <t>0053-906-5</t>
  </si>
  <si>
    <t>10.989367900000000</t>
  </si>
  <si>
    <t>-74.7891391</t>
  </si>
  <si>
    <t>Cir 121cm ,L:150 cm A:150 cm,0053-906-5</t>
  </si>
  <si>
    <t>0053-906-6</t>
  </si>
  <si>
    <t>10.989361230000000</t>
  </si>
  <si>
    <t>-74.7891225</t>
  </si>
  <si>
    <t>Cir 130cm ,L:150 cm A:150 cm,0053-906-6</t>
  </si>
  <si>
    <t>0053-906-7</t>
  </si>
  <si>
    <t>10.989342900000000</t>
  </si>
  <si>
    <t>-74.7890291</t>
  </si>
  <si>
    <t>Cir 45cm ,L:150 cm A:150 cm,0053-906-7</t>
  </si>
  <si>
    <t>0053-906-8</t>
  </si>
  <si>
    <t>10.989391230000001</t>
  </si>
  <si>
    <t>-74.7891336</t>
  </si>
  <si>
    <t>Cir 60cm ,L:150 cm A:150 cm,0053-906-8</t>
  </si>
  <si>
    <t>0053-906-9</t>
  </si>
  <si>
    <t>Cir 56cm ,L:150 cm A:150 cm,0053-906-9</t>
  </si>
  <si>
    <t>0053-907</t>
  </si>
  <si>
    <t>10.988785970000000</t>
  </si>
  <si>
    <t>-74.7873362</t>
  </si>
  <si>
    <t>70 circunferencia,150a-120l,0053-907</t>
  </si>
  <si>
    <t>0054-11-1</t>
  </si>
  <si>
    <t>10.990489999999999</t>
  </si>
  <si>
    <t>-74.787075</t>
  </si>
  <si>
    <t>E</t>
  </si>
  <si>
    <t>Cir 35cm ,L:89 cm A:89cm,0054-11-1</t>
  </si>
  <si>
    <t>0054-11-2</t>
  </si>
  <si>
    <t>10.990456010000001</t>
  </si>
  <si>
    <t>-74.7870024</t>
  </si>
  <si>
    <t>Cir: 17cm,L: 100cm A: 74cm,0054-11-2</t>
  </si>
  <si>
    <t>0054-15-1</t>
  </si>
  <si>
    <t>Pithecellobium</t>
  </si>
  <si>
    <t>10.990833719999999</t>
  </si>
  <si>
    <t>-74.7876366</t>
  </si>
  <si>
    <t>Guamxchil</t>
  </si>
  <si>
    <t>Cir 210cm ,L:290 cm A:90cm,0054-15-1</t>
  </si>
  <si>
    <t>0054-15-2</t>
  </si>
  <si>
    <t>10.994098330000000</t>
  </si>
  <si>
    <t>-74.7813616</t>
  </si>
  <si>
    <t>0054- 15-2,Cir: 150 cm,L: 120cm A: 100cm</t>
  </si>
  <si>
    <t>0054-16-1</t>
  </si>
  <si>
    <t>10.990852060000000</t>
  </si>
  <si>
    <t>-74.7876394</t>
  </si>
  <si>
    <t>Cir 42cm ,L:90cm A:70cm,0054-16-1</t>
  </si>
  <si>
    <t>0054-16-2</t>
  </si>
  <si>
    <t>10.991021350000000</t>
  </si>
  <si>
    <t>-74.7875952</t>
  </si>
  <si>
    <t>0054-16-2,Cir:  (28 -18-16)cm,L: 37cm A: 37cm</t>
  </si>
  <si>
    <t>0054-18-1</t>
  </si>
  <si>
    <t>10.991165759999999</t>
  </si>
  <si>
    <t>-74.7873073</t>
  </si>
  <si>
    <t>Cir 22+33+32 cm ,L:90 cm A:90cm,0054-18-1</t>
  </si>
  <si>
    <t>0054-20-1</t>
  </si>
  <si>
    <t>10.991213210000000</t>
  </si>
  <si>
    <t>-74.7876795</t>
  </si>
  <si>
    <t>Cir: 212 cm,L: 108 cm A: 61cm,Talado,0054-20-1</t>
  </si>
  <si>
    <t>0054-21-1</t>
  </si>
  <si>
    <t>10.991433340000000</t>
  </si>
  <si>
    <t>-74.7877009</t>
  </si>
  <si>
    <t>Cir 30+45cm ,L: 90 cm A:47 cm,0054-21-1</t>
  </si>
  <si>
    <t>0054-21-2</t>
  </si>
  <si>
    <t>10.991482870000000</t>
  </si>
  <si>
    <t>-74.7877176</t>
  </si>
  <si>
    <t>Cir:  49-37-40 cm,L:90 cm A: 80cm,0054-21-2</t>
  </si>
  <si>
    <t>0054-21-3</t>
  </si>
  <si>
    <t>10.991518120000000</t>
  </si>
  <si>
    <t>-74.7876639</t>
  </si>
  <si>
    <t>Cir:  13-15cm,L: 90cm A: 90cm,0054-21-3</t>
  </si>
  <si>
    <t>0054-28-1</t>
  </si>
  <si>
    <t>10.991393150000000</t>
  </si>
  <si>
    <t>-74.7873588</t>
  </si>
  <si>
    <t>Cir 47+36+70cm ,L:100 cm A:100cm,0054-28-1</t>
  </si>
  <si>
    <t>0054-28-2</t>
  </si>
  <si>
    <t>10.991293150000001</t>
  </si>
  <si>
    <t>-74.7873405</t>
  </si>
  <si>
    <t>Cir 50+44+70+90cm ,L:100 cm A:100cm,0054-28-2</t>
  </si>
  <si>
    <t>0054-30-1</t>
  </si>
  <si>
    <t>10.990953149999999</t>
  </si>
  <si>
    <t>-74.786991</t>
  </si>
  <si>
    <t>Cir 17+35cm ,L:95 cm A:95cm,0054-30-1</t>
  </si>
  <si>
    <t>0054-3-1</t>
  </si>
  <si>
    <t>10.990388330000000</t>
  </si>
  <si>
    <t>-74.7862616</t>
  </si>
  <si>
    <t>Cir 80+90cm ,L:90 cm A:90cm,0054-3-1</t>
  </si>
  <si>
    <t>0054-31-1</t>
  </si>
  <si>
    <t>10.991003330000000</t>
  </si>
  <si>
    <t>-74.7873366</t>
  </si>
  <si>
    <t>Cir 53cm ,L:210 cm A:210cm,0054-31-1</t>
  </si>
  <si>
    <t>0054-4-1</t>
  </si>
  <si>
    <t>10.991538220000001</t>
  </si>
  <si>
    <t>-74.7873044</t>
  </si>
  <si>
    <t>Cir 45+47+cm ,L:90 cm A:120cm,0054-4-1</t>
  </si>
  <si>
    <t>0054-41-1</t>
  </si>
  <si>
    <t>10.990923690000001</t>
  </si>
  <si>
    <t>-74.7867629</t>
  </si>
  <si>
    <t>Cir 107cm ,L:143 cm A:113cm,0054-41-1</t>
  </si>
  <si>
    <t>0054-41-2</t>
  </si>
  <si>
    <t>10.990540420000000</t>
  </si>
  <si>
    <t>-74.7874475</t>
  </si>
  <si>
    <t>Cir: 190,L: 143cm A: 113cm,0054-41-2</t>
  </si>
  <si>
    <t>0054-49-2</t>
  </si>
  <si>
    <t>10.990354740000001</t>
  </si>
  <si>
    <t>-74.7862238</t>
  </si>
  <si>
    <t>Cir 26+46+35+29cm ,L:406cm A:406cm,0054-49-2</t>
  </si>
  <si>
    <t>0054-49-4</t>
  </si>
  <si>
    <t>10.990364740000000</t>
  </si>
  <si>
    <t>-74.7860672</t>
  </si>
  <si>
    <t>Cir 80cm ,L:406 cm A:406cm,0054-49-4</t>
  </si>
  <si>
    <t>0054-5-1</t>
  </si>
  <si>
    <t>10.990388070000000</t>
  </si>
  <si>
    <t>-74.7865655</t>
  </si>
  <si>
    <t>Cir 55+61+50cm ,L:83 cm A:93cm,0054-5-1</t>
  </si>
  <si>
    <t>0054-5-2</t>
  </si>
  <si>
    <t>10.990385849999999</t>
  </si>
  <si>
    <t>-74.786459</t>
  </si>
  <si>
    <t>Cir: 47-45-48-44 cm,L:96 cm A: 96cm,0054-5-2</t>
  </si>
  <si>
    <t>0054-7-1</t>
  </si>
  <si>
    <t>10.990435000000000</t>
  </si>
  <si>
    <t>-74.786775</t>
  </si>
  <si>
    <t>Cir 77+70+60cm ,L:124 cm A:124cm,0054-7-1</t>
  </si>
  <si>
    <t>0054-8-2</t>
  </si>
  <si>
    <t>10.990474499999999</t>
  </si>
  <si>
    <t>-74.7867846</t>
  </si>
  <si>
    <t>Cir: 50-39 cm,L: 81cm A: 81cm,0054-8-2</t>
  </si>
  <si>
    <t>0054-9-1.1</t>
  </si>
  <si>
    <t>10.990891449999999</t>
  </si>
  <si>
    <t>-74.786671</t>
  </si>
  <si>
    <t>Cir 50+25cm ,L:80 cm A:80cm,0054-9-1</t>
  </si>
  <si>
    <t>0054-9-1.2</t>
  </si>
  <si>
    <t>10.990525699999999</t>
  </si>
  <si>
    <t>-74.7868879</t>
  </si>
  <si>
    <t>Cir: 49cm,L: 113cm A: 113cm,0054-9-1</t>
  </si>
  <si>
    <t>0055- 14-1</t>
  </si>
  <si>
    <t>10.991495170000000</t>
  </si>
  <si>
    <t>-74.7871184</t>
  </si>
  <si>
    <t>Cir:  82-64 cm,L: 98cm A: 89 cm,0055- 14-1</t>
  </si>
  <si>
    <t>0055-10-1</t>
  </si>
  <si>
    <t>10.991176960000001</t>
  </si>
  <si>
    <t>-74.7866846</t>
  </si>
  <si>
    <t>Cir: 37- 7- 2-2-2-1-1-1 cm,L: 110cm A: 80cm,0055-10-1</t>
  </si>
  <si>
    <t>0055-12-1</t>
  </si>
  <si>
    <t>10.991251889999999</t>
  </si>
  <si>
    <t>-74.7869622</t>
  </si>
  <si>
    <t>Cir: 38-36-39 cm,L: 200cm A: 200cm,0055-12-1</t>
  </si>
  <si>
    <t>0055-12-2</t>
  </si>
  <si>
    <t>10.991287720000001</t>
  </si>
  <si>
    <t>-74.7869494</t>
  </si>
  <si>
    <t>Cir 47+36+70cm ,L:100 cm A:100cm,0055-12-2</t>
  </si>
  <si>
    <t>0055-12-3</t>
  </si>
  <si>
    <t>10.991218200000000</t>
  </si>
  <si>
    <t>-74.786872</t>
  </si>
  <si>
    <t>Cir: 78-54 cm,L: 30cm A: 30cm,0055-12-3</t>
  </si>
  <si>
    <t>0055-13-1</t>
  </si>
  <si>
    <t>10.991309630000000</t>
  </si>
  <si>
    <t>-74.7870889</t>
  </si>
  <si>
    <t>Cir:  34- 35- 40- 36- 33-50 cm,L: 145cm A: 145cm,0055-13-1</t>
  </si>
  <si>
    <t>0055-13-2</t>
  </si>
  <si>
    <t>10.991417719999999</t>
  </si>
  <si>
    <t>-74.7871228</t>
  </si>
  <si>
    <t>Cir 150+190 cm ,L:150 cm A:150cm,0055-13-2</t>
  </si>
  <si>
    <t>0055-14-1</t>
  </si>
  <si>
    <t>10.99142578</t>
  </si>
  <si>
    <t>-74.7872523</t>
  </si>
  <si>
    <t>Cir:82-64 cm,L:98cm A:89 cm,0055- 14-1</t>
  </si>
  <si>
    <t>0055-15-1</t>
  </si>
  <si>
    <t>10.991582720000000</t>
  </si>
  <si>
    <t>-74.7870811</t>
  </si>
  <si>
    <t>Cir 49+43 cm ,L: 100 cm A: 60cm,0055-15-1</t>
  </si>
  <si>
    <t>0055-15-2</t>
  </si>
  <si>
    <t>10.991548690000000</t>
  </si>
  <si>
    <t>-74.7870721</t>
  </si>
  <si>
    <t>Cir:  27-36-12-25 cm,L: 75cm A: 75cm,0055-15-2</t>
  </si>
  <si>
    <t>0055-16-1</t>
  </si>
  <si>
    <t>10.991551060000001</t>
  </si>
  <si>
    <t>-74.7870011</t>
  </si>
  <si>
    <t>Cir 64 cm ,L:90 cm A:35cm,0055-16-1</t>
  </si>
  <si>
    <t>0055-17-1</t>
  </si>
  <si>
    <t>10.991637550000000</t>
  </si>
  <si>
    <t>-74.7871044</t>
  </si>
  <si>
    <t>Cir: 125cm,L: 112cm A: 115cm,0055-17-1</t>
  </si>
  <si>
    <t>0055-23-1</t>
  </si>
  <si>
    <t>10.991632180000000</t>
  </si>
  <si>
    <t>-74.7866217</t>
  </si>
  <si>
    <t>Cir 68cm ,L:90 cm A:90cm,0055-23-1</t>
  </si>
  <si>
    <t>0055-31-1</t>
  </si>
  <si>
    <t>10.991530559999999</t>
  </si>
  <si>
    <t>-74.7862512</t>
  </si>
  <si>
    <t>Cir: 27-20,L: 81cm A: 81cm,0055-31-1</t>
  </si>
  <si>
    <t>0055-32-1</t>
  </si>
  <si>
    <t>10.991504239999999</t>
  </si>
  <si>
    <t>Cir: 10-15-28-7-9 cm,L: 40cm A: 90cm,0055-32-1</t>
  </si>
  <si>
    <t>0055-32-2</t>
  </si>
  <si>
    <t>10.991528060000000</t>
  </si>
  <si>
    <t>-74.7859872</t>
  </si>
  <si>
    <t>Cir 30 cm ,L:60 cm A:60cm,0055-32-2</t>
  </si>
  <si>
    <t>0055-36-1</t>
  </si>
  <si>
    <t>10.991187370000000</t>
  </si>
  <si>
    <t>-74.7859067</t>
  </si>
  <si>
    <t>Cir 40+50+55cm ,L:82 cm A:82cm,0055-36-1</t>
  </si>
  <si>
    <t>0055-49-1</t>
  </si>
  <si>
    <t>10.991102379999999</t>
  </si>
  <si>
    <t>-74.7865455</t>
  </si>
  <si>
    <t>Cir: 64-54-57 cm,L: 70cm A:70 cm,0055-49-1</t>
  </si>
  <si>
    <t>0055-49-3</t>
  </si>
  <si>
    <t>10.991264420000000</t>
  </si>
  <si>
    <t>-74.7859777</t>
  </si>
  <si>
    <t>Cir: 75cm,L: 115cm A: 155cm,0055-49-3</t>
  </si>
  <si>
    <t>0055-5-2</t>
  </si>
  <si>
    <t>10.99038585</t>
  </si>
  <si>
    <t>-74.78645909</t>
  </si>
  <si>
    <t>Cir:47-45-48-44 cm,L:96 cm A:96cm,0055-5-2</t>
  </si>
  <si>
    <t>0055-6-1</t>
  </si>
  <si>
    <t>10.991146340000000</t>
  </si>
  <si>
    <t>-74.7870364</t>
  </si>
  <si>
    <t>Cir: 40-30-28 cm,L:115 cm A:115 cm,0055-6-1</t>
  </si>
  <si>
    <t>0055-7-1</t>
  </si>
  <si>
    <t>10.991082889999999</t>
  </si>
  <si>
    <t>-74.7864222</t>
  </si>
  <si>
    <t>Cir 6+7+9+7cm ,L:45 cm A:45cm,0055-7-1</t>
  </si>
  <si>
    <t>0055-7-2</t>
  </si>
  <si>
    <t>Hibiscus</t>
  </si>
  <si>
    <t>10.991102890000001</t>
  </si>
  <si>
    <t>-74.7863555</t>
  </si>
  <si>
    <t>Hibiscos, flor de jamaica, tulipanes chinos y parientes</t>
  </si>
  <si>
    <t>Cir 12+15+12cm ,L:57 cm A:57cm,0055-7-2</t>
  </si>
  <si>
    <t>0055-8-1</t>
  </si>
  <si>
    <t>10.991087889999999</t>
  </si>
  <si>
    <t>-74.7867039</t>
  </si>
  <si>
    <t>Cir 27+22+26+27+21+30cm ,L:100 cm A:100cm,0055-8-1</t>
  </si>
  <si>
    <t>0055-8-2</t>
  </si>
  <si>
    <t>10.991176449999999</t>
  </si>
  <si>
    <t>-74.7864294</t>
  </si>
  <si>
    <t>Cir: 39-45-45-40-38 cm,L: 90cm A: 90cm,0055-8-2</t>
  </si>
  <si>
    <t>0055-902-1</t>
  </si>
  <si>
    <t>10.991049550000000</t>
  </si>
  <si>
    <t>-74.7861922</t>
  </si>
  <si>
    <t>Cir 68+70cm ,L:138 cm A:250cm,0055-902-1</t>
  </si>
  <si>
    <t>0055-9-1</t>
  </si>
  <si>
    <t>10.991051219999999</t>
  </si>
  <si>
    <t>-74.7864889</t>
  </si>
  <si>
    <t>Cir 100+75cm ,L:150 cm A:150cm,0055-9-1</t>
  </si>
  <si>
    <t>0056-11</t>
  </si>
  <si>
    <t>10.992504200000001</t>
  </si>
  <si>
    <t>-74.7869073</t>
  </si>
  <si>
    <t>B</t>
  </si>
  <si>
    <t>Cir: 84cm,L: 55cm A: 55cm,0056-11</t>
  </si>
  <si>
    <t>0056-15-1</t>
  </si>
  <si>
    <t>10.992709450000000</t>
  </si>
  <si>
    <t>-74.7869631</t>
  </si>
  <si>
    <t>Cir: 32-48cm,L: 126cm A: 127cm,0056-15-1</t>
  </si>
  <si>
    <t>0056-15-2</t>
  </si>
  <si>
    <t>10.992726720000000</t>
  </si>
  <si>
    <t>-74.7869088</t>
  </si>
  <si>
    <t>Cir: 61-37-44cm,L: 90cm A: 90cm,0056-15-2</t>
  </si>
  <si>
    <t>0056-18-1</t>
  </si>
  <si>
    <t>10.992762949999999</t>
  </si>
  <si>
    <t>-74.7865091</t>
  </si>
  <si>
    <t>Cir: 83cm,L: 100cm A: 110cm,0056-18-1</t>
  </si>
  <si>
    <t>0056-19-1</t>
  </si>
  <si>
    <t>10.992723059999999</t>
  </si>
  <si>
    <t>-74.7863367</t>
  </si>
  <si>
    <t>Cir:37cm,L:3 m A: 2.50 m,0056-19-1</t>
  </si>
  <si>
    <t>0056-19-2</t>
  </si>
  <si>
    <t>10.992754830000001</t>
  </si>
  <si>
    <t>-74.7861421</t>
  </si>
  <si>
    <t>Cir:40cm,L:3 m A: 2.50 m,0056-19-2</t>
  </si>
  <si>
    <t>0056-19-3</t>
  </si>
  <si>
    <t>10.992738689999999</t>
  </si>
  <si>
    <t>-74.7862856</t>
  </si>
  <si>
    <t>Cir:40cm,L:3.1m A: 2.50 m,0056-19-3</t>
  </si>
  <si>
    <t>0056-27</t>
  </si>
  <si>
    <t>10.992724620000001</t>
  </si>
  <si>
    <t>-74.7857395</t>
  </si>
  <si>
    <t>Cir: 32cm-32cm- 18cm,L: 98cm A: 98cm,0056-27</t>
  </si>
  <si>
    <t>0056-27-2</t>
  </si>
  <si>
    <t>10.992730180000001</t>
  </si>
  <si>
    <t>-74.7858316</t>
  </si>
  <si>
    <t>Cir: 58cm-65cm -22cm,L: 87cm A: 87cm,0056-27-2</t>
  </si>
  <si>
    <t>0056-32-1</t>
  </si>
  <si>
    <t>10.992332840000000</t>
  </si>
  <si>
    <t>-74.7856868</t>
  </si>
  <si>
    <t>Cir: 10-30-20cm,L: 70cm A: 70cm,0056-32-1</t>
  </si>
  <si>
    <t>0056-35</t>
  </si>
  <si>
    <t>10.992127170000000</t>
  </si>
  <si>
    <t>-74.7857214</t>
  </si>
  <si>
    <t>Cir: 17-30cm,L: 67cm A: 67cm,0056-35</t>
  </si>
  <si>
    <t>0056-43</t>
  </si>
  <si>
    <t>10.992391740000000</t>
  </si>
  <si>
    <t>-74.7868372</t>
  </si>
  <si>
    <t>Cir: 122cm,L: 98cm A: 68cm,0056-43</t>
  </si>
  <si>
    <t>0056-44-1</t>
  </si>
  <si>
    <t>Dracaena</t>
  </si>
  <si>
    <t>Asparagaceae</t>
  </si>
  <si>
    <t>10.992741970000001</t>
  </si>
  <si>
    <t>-74.7866416</t>
  </si>
  <si>
    <t>Tronco de Brasil</t>
  </si>
  <si>
    <t>Cir:19-21-20 cm,L: 135cm A: 135cm,0056-44-1</t>
  </si>
  <si>
    <t>0056-44-2</t>
  </si>
  <si>
    <t>10.992754200000000</t>
  </si>
  <si>
    <t>-74.7865733</t>
  </si>
  <si>
    <t>Cir: 26cm,L: 135cm A: 135cm,0056-44-2</t>
  </si>
  <si>
    <t>0056-901</t>
  </si>
  <si>
    <t>10.991643300000000</t>
  </si>
  <si>
    <t>-74.7858108</t>
  </si>
  <si>
    <t>Cir: 15cm,L: 56cm A: 56cm,0056-901</t>
  </si>
  <si>
    <t>0057-1- 11</t>
  </si>
  <si>
    <t>10.993577680000000</t>
  </si>
  <si>
    <t>-74.7855104</t>
  </si>
  <si>
    <t>Cir: 154 cm,L: 159cm A: 234cm,0057-1- 11</t>
  </si>
  <si>
    <t>0057-10-1</t>
  </si>
  <si>
    <t>10.992881540000001</t>
  </si>
  <si>
    <t>-74.7868674</t>
  </si>
  <si>
    <t>Circ: 115,L: 115,A: 105,0057-10-1</t>
  </si>
  <si>
    <t>0057-10-2</t>
  </si>
  <si>
    <t>10.992871780000000</t>
  </si>
  <si>
    <t>-74.7868928</t>
  </si>
  <si>
    <t>Circ: 150,L: 80,A: 90,0057-10-2</t>
  </si>
  <si>
    <t>0057-1-1</t>
  </si>
  <si>
    <t>10.992934010000001</t>
  </si>
  <si>
    <t>-74.7860622</t>
  </si>
  <si>
    <t>Cir: 10cm,L:50 cm A: 50cm,0057-1-1</t>
  </si>
  <si>
    <t>0057-1-10</t>
  </si>
  <si>
    <t>10.993429100000000</t>
  </si>
  <si>
    <t>-74.7858742</t>
  </si>
  <si>
    <t>Cir: 26cm - 23 cm - 44 cm,L: 101cm A: 101cm,0057-1-10</t>
  </si>
  <si>
    <t>0057-11-1</t>
  </si>
  <si>
    <t>Leucophyllum</t>
  </si>
  <si>
    <t>Scrophulariaceae</t>
  </si>
  <si>
    <t>10.992965610000001</t>
  </si>
  <si>
    <t>-74.7870543</t>
  </si>
  <si>
    <t>Cenizo</t>
  </si>
  <si>
    <t>Cir:15+17 cm ,L: 136  A 47	,0057-11-1</t>
  </si>
  <si>
    <t>0057-11-2</t>
  </si>
  <si>
    <t>10.992884470000000</t>
  </si>
  <si>
    <t>-74.7856329</t>
  </si>
  <si>
    <t>Cir:16+19cm ,L: 25  A 25,0057-11-2</t>
  </si>
  <si>
    <t>0057-1-12</t>
  </si>
  <si>
    <t>10.993552890000000</t>
  </si>
  <si>
    <t>-74.7856531</t>
  </si>
  <si>
    <t>guxsimo y parientes</t>
  </si>
  <si>
    <t>Cir:81 cm,L: 159cm A: 241cm,0057-1-12</t>
  </si>
  <si>
    <t>0057-11-3</t>
  </si>
  <si>
    <t>10.992924020000000</t>
  </si>
  <si>
    <t>-74.7870337</t>
  </si>
  <si>
    <t>Cir:16+18 cm ,L: 25  A  25	,0057-11-3</t>
  </si>
  <si>
    <t>0057-1-13</t>
  </si>
  <si>
    <t>10.993348910000000</t>
  </si>
  <si>
    <t>-74.7861028</t>
  </si>
  <si>
    <t>Cir: 90 cm ,L: 159cm A: 241cm,0057-1-13</t>
  </si>
  <si>
    <t>0057-11-4</t>
  </si>
  <si>
    <t>10.992901509999999</t>
  </si>
  <si>
    <t>-74.787027</t>
  </si>
  <si>
    <t>Cir:16+14 cm ,L: 25  A  25	,0057-11-4</t>
  </si>
  <si>
    <t>0057-1-14</t>
  </si>
  <si>
    <t>10.993313230000000</t>
  </si>
  <si>
    <t>-74.7856756</t>
  </si>
  <si>
    <t>Cir: 113,L: 253cm A: 215cm,0057-1-14</t>
  </si>
  <si>
    <t>0057-11-5</t>
  </si>
  <si>
    <t>10.992944330000000</t>
  </si>
  <si>
    <t>-74.7870339</t>
  </si>
  <si>
    <t>Cir:15+17 cm ,L: 25  A  25	,0057-11-5</t>
  </si>
  <si>
    <t>0057-1-15</t>
  </si>
  <si>
    <t>10.993524870000000</t>
  </si>
  <si>
    <t>-74.7858212</t>
  </si>
  <si>
    <t>Cir:,L: 159cm A: 241cm,0057-1-15</t>
  </si>
  <si>
    <t>0057-11-6</t>
  </si>
  <si>
    <t>10.992880769999999</t>
  </si>
  <si>
    <t>-74.7870239</t>
  </si>
  <si>
    <t>Cir:13+16 cm ,L: 25  A  25	,0057-11-6</t>
  </si>
  <si>
    <t>0057-1-16</t>
  </si>
  <si>
    <t>10.993323150000000</t>
  </si>
  <si>
    <t>-74.7864239</t>
  </si>
  <si>
    <t>Cir: 89,L: 159cm A: 241cm,0057-1-16</t>
  </si>
  <si>
    <t>0057-1-2</t>
  </si>
  <si>
    <t>10.992883550000000</t>
  </si>
  <si>
    <t>-74.7860936</t>
  </si>
  <si>
    <t>Cir:70cm- 50cm- 60cm,L: 110cm A: 115cm,0057-1-2</t>
  </si>
  <si>
    <t>0057-13-1</t>
  </si>
  <si>
    <t>10.993139440000000</t>
  </si>
  <si>
    <t>-74.7871105</t>
  </si>
  <si>
    <t>Circ: 17x 5cm,L: 20 ,A: 20,0057-13-1</t>
  </si>
  <si>
    <t>0057-14-1</t>
  </si>
  <si>
    <t>10.993132540000000</t>
  </si>
  <si>
    <t>-74.7861226</t>
  </si>
  <si>
    <t>Cir: 110cm,L: 163cm A: 80cm,0057-14-1</t>
  </si>
  <si>
    <t>0057-14-2</t>
  </si>
  <si>
    <t>10.993215129999999</t>
  </si>
  <si>
    <t>-74.7868998</t>
  </si>
  <si>
    <t>Cir: 80- 90- 100-90cm,L: 150cm A: 80cm,0057-14-2</t>
  </si>
  <si>
    <t>0057-14-3</t>
  </si>
  <si>
    <t>Morinda</t>
  </si>
  <si>
    <t>10.993246460000000</t>
  </si>
  <si>
    <t>-74.7868404</t>
  </si>
  <si>
    <t>noni</t>
  </si>
  <si>
    <t>Cir: 80cm,L: 90cm A: 150cm,0057-14-3</t>
  </si>
  <si>
    <t>0057-15</t>
  </si>
  <si>
    <t>10.993252000000000</t>
  </si>
  <si>
    <t>-74.7867888</t>
  </si>
  <si>
    <t>Cir: 118cm,L: 84cm A: 72cm,0057-15</t>
  </si>
  <si>
    <t>0057-1-6</t>
  </si>
  <si>
    <t>10.992999129999999</t>
  </si>
  <si>
    <t>-74.7855801</t>
  </si>
  <si>
    <t>Cir:10cm- 23cm- 9cm- 15cm -11cm 17cm,L:72 cm A: 72cm,0057-1-6</t>
  </si>
  <si>
    <t>0057-1-7</t>
  </si>
  <si>
    <t>10.993176450000000</t>
  </si>
  <si>
    <t>-74.7855866</t>
  </si>
  <si>
    <t>Cir:17cm ,L:72 cm A: 72cm,0057-1-7</t>
  </si>
  <si>
    <t>0057-17-1</t>
  </si>
  <si>
    <t>10.993273000000000</t>
  </si>
  <si>
    <t>-74.7865619</t>
  </si>
  <si>
    <t>Cir: 69cm,L: 43cm A: 43cm,0057-17-1</t>
  </si>
  <si>
    <t>0057-17-2</t>
  </si>
  <si>
    <t>10.993273210000000</t>
  </si>
  <si>
    <t>-74.7865838</t>
  </si>
  <si>
    <t>Cir: 46-33-39cm,L: 80cm A: 80cm,0057-17-2</t>
  </si>
  <si>
    <t>0057-1-8</t>
  </si>
  <si>
    <t>10.993451860000000</t>
  </si>
  <si>
    <t>-74.7855125</t>
  </si>
  <si>
    <t>Cir: 20 cm - 11cm - 15cm,L: cm A: cm,0057-1-8</t>
  </si>
  <si>
    <t>0057-18-1</t>
  </si>
  <si>
    <t>10.993299960000000</t>
  </si>
  <si>
    <t>-74.7864708</t>
  </si>
  <si>
    <t>Cir: 74cm,L: 43cm A: 43cm,0057-18-1</t>
  </si>
  <si>
    <t>0057-18-2</t>
  </si>
  <si>
    <t>10.993285459999999</t>
  </si>
  <si>
    <t>-74.7865422</t>
  </si>
  <si>
    <t>Cir: 66cm,L: 43cm A: 43cm,0057-18-2</t>
  </si>
  <si>
    <t>0057-1-9</t>
  </si>
  <si>
    <t>10.993208800000000</t>
  </si>
  <si>
    <t>-74.7858048</t>
  </si>
  <si>
    <t>Cir:44 cm,L: 101cm A: 101cm,0057-1-9</t>
  </si>
  <si>
    <t>0057-19-1</t>
  </si>
  <si>
    <t>10.993337420000000</t>
  </si>
  <si>
    <t>-74.7863847</t>
  </si>
  <si>
    <t>Cir: 74cm,L: 84cm A: 61cm,0057-19-1</t>
  </si>
  <si>
    <t>0057-19-2</t>
  </si>
  <si>
    <t>10.993312599999999</t>
  </si>
  <si>
    <t>-74.7863877</t>
  </si>
  <si>
    <t>Cir: 103cm,L: 122cm A: 62cm,0057-19-2</t>
  </si>
  <si>
    <t>0057-20-1</t>
  </si>
  <si>
    <t>10.993292920000000</t>
  </si>
  <si>
    <t>-74.7858795</t>
  </si>
  <si>
    <t>Cir: 102cm,L: 119cm A: 101cm,0057-20-1</t>
  </si>
  <si>
    <t>0057-20-2</t>
  </si>
  <si>
    <t>10.993092310000000</t>
  </si>
  <si>
    <t>-74.7857044</t>
  </si>
  <si>
    <t>Cir: 83cm,L: 119cm A: 101cm,0057-20-2</t>
  </si>
  <si>
    <t>0057-21-1</t>
  </si>
  <si>
    <t>10.993462129999999</t>
  </si>
  <si>
    <t>-74.7861514</t>
  </si>
  <si>
    <t>Cir: 64- 23-45-23 cm,L: 112cm A: 84cm,0057-21-1</t>
  </si>
  <si>
    <t>0057-21-2</t>
  </si>
  <si>
    <t>10.993446970000001</t>
  </si>
  <si>
    <t>-74.7862193</t>
  </si>
  <si>
    <t>Cir: 59- 29- 43- 42 -38cm,L: 113cm A: 86cm,0057-21-2</t>
  </si>
  <si>
    <t>0057-21-3</t>
  </si>
  <si>
    <t>10.993375520000001</t>
  </si>
  <si>
    <t>-74.7862663</t>
  </si>
  <si>
    <t>Cir: 80-80 cm,L: 113cm A: 80cm,0057-21-3</t>
  </si>
  <si>
    <t>0057-23</t>
  </si>
  <si>
    <t>10.993294140000000</t>
  </si>
  <si>
    <t>-74.7866581</t>
  </si>
  <si>
    <t>Cir: 65- 57-54-38cm,L: 80cm A: 80cm,0057-23</t>
  </si>
  <si>
    <t>0057-3</t>
  </si>
  <si>
    <t>10.993466130000000</t>
  </si>
  <si>
    <t>-74.78597</t>
  </si>
  <si>
    <t>Cir: 23cm - 11cm - 12cm ,L: 65cm A: 52cm,0057-3</t>
  </si>
  <si>
    <t>0057-3-1</t>
  </si>
  <si>
    <t>10.993434389999999</t>
  </si>
  <si>
    <t>-74.7857149</t>
  </si>
  <si>
    <t>Circ: 14 x 15cm,L:40,A:40,0057-3-1</t>
  </si>
  <si>
    <t>0057-5</t>
  </si>
  <si>
    <t>10.992888000000001</t>
  </si>
  <si>
    <t>-74.7864388</t>
  </si>
  <si>
    <t>Cir:30+32 cm ,L:  156 A 37,0057-5</t>
  </si>
  <si>
    <t>0057-7</t>
  </si>
  <si>
    <t>10.992924830000000</t>
  </si>
  <si>
    <t>-74.7865839</t>
  </si>
  <si>
    <t>pixones, Planta de Coral y parientes</t>
  </si>
  <si>
    <t>Cir:28+15+43,L:73  A:81,0057-7</t>
  </si>
  <si>
    <t>0057-7-1</t>
  </si>
  <si>
    <t>10.992885720000000</t>
  </si>
  <si>
    <t>-74.7865438</t>
  </si>
  <si>
    <t>Circ: 53 43 33,L: 150,A:150,0057-7-1</t>
  </si>
  <si>
    <t>0057-8-1</t>
  </si>
  <si>
    <t>10.992884739999999</t>
  </si>
  <si>
    <t>-74.7867568</t>
  </si>
  <si>
    <t>Circ: 47 48 55,L:80,A:80,0057-8-1</t>
  </si>
  <si>
    <t>0057-901</t>
  </si>
  <si>
    <t>10.993517760000000</t>
  </si>
  <si>
    <t>-74.7859431</t>
  </si>
  <si>
    <t>Cir:300 cm estimado ,no en calle,,0057-901</t>
  </si>
  <si>
    <t>0057-9-1</t>
  </si>
  <si>
    <t>10.992883839999999</t>
  </si>
  <si>
    <t>-74.7868354</t>
  </si>
  <si>
    <t>Cir:20+40+30 cm ,L: 110	A  89	,0057-9-1</t>
  </si>
  <si>
    <t>0057-9-2</t>
  </si>
  <si>
    <t>10.992888900000001</t>
  </si>
  <si>
    <t>Circ: 48 33 36 38 43,L: 110,A: 98,0057-9-2</t>
  </si>
  <si>
    <t>0058-1</t>
  </si>
  <si>
    <t>10.991758700000000</t>
  </si>
  <si>
    <t>-74.7867733</t>
  </si>
  <si>
    <t>Cir: 33-48-14-18-17cm,L: 65cm A:65 cm,0058-1</t>
  </si>
  <si>
    <t>0058-10-1</t>
  </si>
  <si>
    <t>10.992145810000000</t>
  </si>
  <si>
    <t>-74.7872813</t>
  </si>
  <si>
    <t>Cir: 15 cm-20cm,L: 66cm A: 56cm,0058-10-1</t>
  </si>
  <si>
    <t>0058-10-2</t>
  </si>
  <si>
    <t>10.992118440000000</t>
  </si>
  <si>
    <t>-74.7872787</t>
  </si>
  <si>
    <t>Cir: 18-17-13-10cm,L: 50cm A: 65cm,0058-10-2</t>
  </si>
  <si>
    <t>0058-11</t>
  </si>
  <si>
    <t>10.992273440000000</t>
  </si>
  <si>
    <t>-74.7872715</t>
  </si>
  <si>
    <t>Cir: 266cm,L: 350cm A: 350cm,0058-11</t>
  </si>
  <si>
    <t>0058-5</t>
  </si>
  <si>
    <t>Pseuderanthemum</t>
  </si>
  <si>
    <t>Acanthaceae</t>
  </si>
  <si>
    <t>10.991932100000000</t>
  </si>
  <si>
    <t>-74.7872337</t>
  </si>
  <si>
    <t>Cir: 14-16-15-17cm,L: 103cm A: 54cm,0058-5</t>
  </si>
  <si>
    <t>0058-5-2</t>
  </si>
  <si>
    <t>10.991754020000000</t>
  </si>
  <si>
    <t>-74.7870892</t>
  </si>
  <si>
    <t>Cir: 148cm,L: 124cm A: 124cm,0058-5-2</t>
  </si>
  <si>
    <t>0058-5-3</t>
  </si>
  <si>
    <t>10.991753839999999</t>
  </si>
  <si>
    <t>-74.787033</t>
  </si>
  <si>
    <t>Cir: 10cm,L: 124cm A: 124cm,0058-5-3</t>
  </si>
  <si>
    <t>0058-8-1</t>
  </si>
  <si>
    <t>10.992040700000000</t>
  </si>
  <si>
    <t>-74.7872643</t>
  </si>
  <si>
    <t>Cir: 14-14-18-10-12-11cm,L: 127cm A: 82cm,0058-8-1</t>
  </si>
  <si>
    <t>0058-901-1</t>
  </si>
  <si>
    <t>10.991747500000001</t>
  </si>
  <si>
    <t>-74.7871811</t>
  </si>
  <si>
    <t>Cir: 85cm,L: 64cm A: 64cm,0058-901-1</t>
  </si>
  <si>
    <t>0058-901-2</t>
  </si>
  <si>
    <t>10.991753030000000</t>
  </si>
  <si>
    <t>Cir: 47-39cm,L: 66cm A: 66cm,0058-901-2</t>
  </si>
  <si>
    <t>0058-9-1</t>
  </si>
  <si>
    <t>10.992080440000001</t>
  </si>
  <si>
    <t>-74.7872663</t>
  </si>
  <si>
    <t>Cir: 57cm,L: 56cm A: 56cm,0058-9-1</t>
  </si>
  <si>
    <t>0059-1-1</t>
  </si>
  <si>
    <t>10.992572290000000</t>
  </si>
  <si>
    <t>-74.7873263</t>
  </si>
  <si>
    <t>Circ: 32,L: 95,A: 95,0059-1-1</t>
  </si>
  <si>
    <t>0059-1-10</t>
  </si>
  <si>
    <t>10.99352166</t>
  </si>
  <si>
    <t>-74.78542259</t>
  </si>
  <si>
    <t>Cir:26cm - 23 cm - 44 cm,L:101cm A:101cm,0059-1-10</t>
  </si>
  <si>
    <t>0059-1-11</t>
  </si>
  <si>
    <t>10.99370293</t>
  </si>
  <si>
    <t>-74.78567388</t>
  </si>
  <si>
    <t>Guayacan rosado</t>
  </si>
  <si>
    <t>Cir:154 cm,L:159cm A:234cm,0059-1- 11</t>
  </si>
  <si>
    <t>0059-1-2</t>
  </si>
  <si>
    <t>10.992402100000000</t>
  </si>
  <si>
    <t>-74.7871676</t>
  </si>
  <si>
    <t>No estï¿½ en la calle,Circ: 90,L:,A:,0059-1-2</t>
  </si>
  <si>
    <t>0059-1-3</t>
  </si>
  <si>
    <t>10.992881740000000</t>
  </si>
  <si>
    <t>-74.7873767</t>
  </si>
  <si>
    <t>Cir:50 cm aproximado ,L:   A,0059-1-3</t>
  </si>
  <si>
    <t>0059-1-4.1</t>
  </si>
  <si>
    <t>10.992586950000000</t>
  </si>
  <si>
    <t>-74.7870288</t>
  </si>
  <si>
    <t>Circ: 60,L: ,A:,0059-1-4</t>
  </si>
  <si>
    <t>0059-1-4.2</t>
  </si>
  <si>
    <t>10.992432620000001</t>
  </si>
  <si>
    <t>-74.7873182</t>
  </si>
  <si>
    <t>Cir: 7cm  -9cm- 1cm- 11cm- 8cm,L: 70cm A: 72cm,0059-1-4</t>
  </si>
  <si>
    <t>0059-1-5.1</t>
  </si>
  <si>
    <t>10.992614590000001</t>
  </si>
  <si>
    <t>-74.787042</t>
  </si>
  <si>
    <t>Circ: 70,L:,A:,0059-1-5</t>
  </si>
  <si>
    <t>0059-1-5.2</t>
  </si>
  <si>
    <t>10.992406030000000</t>
  </si>
  <si>
    <t>-74.7872406</t>
  </si>
  <si>
    <t>Cir:15cm,L:70 cm A:72 cm,0059-1-5</t>
  </si>
  <si>
    <t>0059-1-6</t>
  </si>
  <si>
    <t>10.99296606</t>
  </si>
  <si>
    <t>-74.78551759</t>
  </si>
  <si>
    <t>White Frangipani</t>
  </si>
  <si>
    <t>Cir:10cm- 23cm- 9cm- 15cm -11cm 17cm,L:72 cm A:72cm,0059-1-6</t>
  </si>
  <si>
    <t>0059-1-7</t>
  </si>
  <si>
    <t>10.99293972</t>
  </si>
  <si>
    <t>-74.78543821</t>
  </si>
  <si>
    <t>Cir:17cm, L:72 cm A:72cm,0059-1-7</t>
  </si>
  <si>
    <t>0059-1-8</t>
  </si>
  <si>
    <t>10.99345573</t>
  </si>
  <si>
    <t>-74.78545944</t>
  </si>
  <si>
    <t>Cir:20 cm - 11cm - 15cm,L:cm A:cm,0059-1-8</t>
  </si>
  <si>
    <t>0059-1-9</t>
  </si>
  <si>
    <t>10.99349534</t>
  </si>
  <si>
    <t>-74.78542452</t>
  </si>
  <si>
    <t>Cir:44 cm,L:101cm A:101cm,0059-1-9</t>
  </si>
  <si>
    <t>0059-3-1</t>
  </si>
  <si>
    <t>10.992648220000000</t>
  </si>
  <si>
    <t>-74.7873432</t>
  </si>
  <si>
    <t>Circ: 20,L: 110,A: 96,0059-3-1</t>
  </si>
  <si>
    <t>0059-3-2</t>
  </si>
  <si>
    <t>10.993022220000000</t>
  </si>
  <si>
    <t>-74.7872512</t>
  </si>
  <si>
    <t>Cir: 20+10 cm ,L: 84 A: 85,0059-3-2</t>
  </si>
  <si>
    <t>0059-5-1</t>
  </si>
  <si>
    <t>10.993035210000000</t>
  </si>
  <si>
    <t>-74.7873612</t>
  </si>
  <si>
    <t>40 cm circunferencia,120 l 120 a cm ,0059-5-1</t>
  </si>
  <si>
    <t>0059-5-2</t>
  </si>
  <si>
    <t>Dypsis</t>
  </si>
  <si>
    <t>10.992945190000000</t>
  </si>
  <si>
    <t>-74.7873779</t>
  </si>
  <si>
    <t>45 cm circunferencia,240 l 170 a cm ,0059-5-2</t>
  </si>
  <si>
    <t>0059-5-3</t>
  </si>
  <si>
    <t>10.992503640000001</t>
  </si>
  <si>
    <t>-74.7870119</t>
  </si>
  <si>
    <t>Cir: 14+17+10 cm ,L: 79cm  A:70 cm ,0059-5-3</t>
  </si>
  <si>
    <t>0059-5-4</t>
  </si>
  <si>
    <t>10.992835980000001</t>
  </si>
  <si>
    <t>-74.7871311</t>
  </si>
  <si>
    <t>Circ: 35 42 50,L: 80,A:80,0059-5-4</t>
  </si>
  <si>
    <t>0059-5-5</t>
  </si>
  <si>
    <t>10.992979999999999</t>
  </si>
  <si>
    <t>-74.7872024</t>
  </si>
  <si>
    <t>Cir:38+41+29,L:  80  A 80 ,0059-5-5</t>
  </si>
  <si>
    <t>0059-5-6</t>
  </si>
  <si>
    <t>10.992754890000001</t>
  </si>
  <si>
    <t>-74.7871114</t>
  </si>
  <si>
    <t>Circ: 49,L: 80,A: 80,0059-5-6</t>
  </si>
  <si>
    <t>0059-5-7</t>
  </si>
  <si>
    <t>10.993068890000000</t>
  </si>
  <si>
    <t>-74.7873082</t>
  </si>
  <si>
    <t>Cir:49 cm ,L:   80 A 80 ,0059-5-7</t>
  </si>
  <si>
    <t>0059-5-8</t>
  </si>
  <si>
    <t>10.993111689999999</t>
  </si>
  <si>
    <t>-74.787237</t>
  </si>
  <si>
    <t>63+ 62 cm circunferencia,130 l 95 a ,0059-5-8</t>
  </si>
  <si>
    <t>0059-5-9</t>
  </si>
  <si>
    <t>10.992987940000001</t>
  </si>
  <si>
    <t>-74.7873467</t>
  </si>
  <si>
    <t>86+28+41+86 cm circunferencia,130 l 130 a cm ,0059-5-9</t>
  </si>
  <si>
    <t>0060-7</t>
  </si>
  <si>
    <t>10.991984479999999</t>
  </si>
  <si>
    <t>-74.7877614</t>
  </si>
  <si>
    <t>69 cm circunferencia,110 l 130 a cm,0060-7</t>
  </si>
  <si>
    <t>0061-5-1</t>
  </si>
  <si>
    <t>10.992543039999999</t>
  </si>
  <si>
    <t>-74.7877858</t>
  </si>
  <si>
    <t>62 cm circunferencia,80 l 82 a ,0061-5-1</t>
  </si>
  <si>
    <t>0061-5-2</t>
  </si>
  <si>
    <t>Wodyetia</t>
  </si>
  <si>
    <t>10.992588039999999</t>
  </si>
  <si>
    <t>-74.7878241</t>
  </si>
  <si>
    <t>65 cm circunferencia,80 l 80 a cm ,0061-5-2</t>
  </si>
  <si>
    <t>0061-8-1</t>
  </si>
  <si>
    <t>10.992984209999999</t>
  </si>
  <si>
    <t>-74.7875534</t>
  </si>
  <si>
    <t>Cir:  19cm - 25 cm,L: 140cm A: 140cm,0061-8-1</t>
  </si>
  <si>
    <t>0061-8-2</t>
  </si>
  <si>
    <t>10.992994480000000</t>
  </si>
  <si>
    <t>-74.7875747</t>
  </si>
  <si>
    <t>26 cm circunferencia,140 l 140 a cm ,0061-8-2</t>
  </si>
  <si>
    <t>0061-8-3</t>
  </si>
  <si>
    <t>10.992928490000001</t>
  </si>
  <si>
    <t>-74.7875391</t>
  </si>
  <si>
    <t>26 cm circunferencia,140 l 140 a cm ,0061-8-3</t>
  </si>
  <si>
    <t>0061-903-1</t>
  </si>
  <si>
    <t>10.992439700000000</t>
  </si>
  <si>
    <t>-74.7877775</t>
  </si>
  <si>
    <t>40 +40+ 40 +37+35+38 cm circunferencia,120 l 128 a cm ,0061-903-1</t>
  </si>
  <si>
    <t>0061-903-2</t>
  </si>
  <si>
    <t>10.992451369999999</t>
  </si>
  <si>
    <t>44 + 46+ 50 cm circunferencia,106 l 126 a cm ,0061-903-2</t>
  </si>
  <si>
    <t>0067-1-1</t>
  </si>
  <si>
    <t>10.991368630000000</t>
  </si>
  <si>
    <t>-74.7878669</t>
  </si>
  <si>
    <t>192 cm circunferencia,170 l 170a cm ,0067-1-1</t>
  </si>
  <si>
    <t>0067-1-2</t>
  </si>
  <si>
    <t>10.990980990000001</t>
  </si>
  <si>
    <t>-74.7880171</t>
  </si>
  <si>
    <t>Cir:  123cm ,L: 150cm A: 150cm,0067-1-2</t>
  </si>
  <si>
    <t>0067-1-3</t>
  </si>
  <si>
    <t>10.990674980000000</t>
  </si>
  <si>
    <t>-74.7877908</t>
  </si>
  <si>
    <t>95 cm circunferencia,150 l 150 a,0067-1-3</t>
  </si>
  <si>
    <t>0067-1-4</t>
  </si>
  <si>
    <t>10.991166040000000</t>
  </si>
  <si>
    <t>-74.7878415</t>
  </si>
  <si>
    <t>Cir:  40cm - 91 cm,L: 94cm A: 94cm,0067-1-4</t>
  </si>
  <si>
    <t>0067-2</t>
  </si>
  <si>
    <t>10.990594700000001</t>
  </si>
  <si>
    <t>-74.7878047</t>
  </si>
  <si>
    <t>29+33 cm circunferencia,100l 83 a cm ,0067-2</t>
  </si>
  <si>
    <t>0067-37</t>
  </si>
  <si>
    <t>10.991474139999999</t>
  </si>
  <si>
    <t>-74.7878977</t>
  </si>
  <si>
    <t>64 cm circunferencia,105 l 79 a cm ,0067-37</t>
  </si>
  <si>
    <t>0067-42</t>
  </si>
  <si>
    <t>10.990949750000000</t>
  </si>
  <si>
    <t>-74.7877881</t>
  </si>
  <si>
    <t>Cir:  108cm ,L: 120cm A: 120cm,0067-42</t>
  </si>
  <si>
    <t>0067-50</t>
  </si>
  <si>
    <t>10.991350000000001</t>
  </si>
  <si>
    <t>-74.7880466</t>
  </si>
  <si>
    <t>58 cm circunferencia,74l 58a cm ,0067-50</t>
  </si>
  <si>
    <t>0068--10</t>
  </si>
  <si>
    <t>10.992089840000000</t>
  </si>
  <si>
    <t>-74.7881131</t>
  </si>
  <si>
    <t>29 cm circunferencia,80 l 92 a cm ,0068--10</t>
  </si>
  <si>
    <t>0068-12</t>
  </si>
  <si>
    <t>10.991946280000001</t>
  </si>
  <si>
    <t>-74.7878924</t>
  </si>
  <si>
    <t>82+81+45 cm circunferencia,90 l 105 a cm ,0068-12</t>
  </si>
  <si>
    <t>0068-13</t>
  </si>
  <si>
    <t>10.991885399999999</t>
  </si>
  <si>
    <t>-74.7878892</t>
  </si>
  <si>
    <t>Cir:  78cm ,L: 65cm A: 65cm,0068-13</t>
  </si>
  <si>
    <t>0068-15</t>
  </si>
  <si>
    <t>10.991960000000001</t>
  </si>
  <si>
    <t>-74.7882083</t>
  </si>
  <si>
    <t>18 - 28 circunferencia,88l 90a,0068-15</t>
  </si>
  <si>
    <t>0068-16</t>
  </si>
  <si>
    <t>10.991604530000000</t>
  </si>
  <si>
    <t>-74.788265</t>
  </si>
  <si>
    <t>149 circunferencia,104a 91l,0068-16</t>
  </si>
  <si>
    <t>0068-21</t>
  </si>
  <si>
    <t>10.991805420000000</t>
  </si>
  <si>
    <t>-74.7882972</t>
  </si>
  <si>
    <t>30.5-13-24-19-31circunferencia,119l - 70a,0068-21</t>
  </si>
  <si>
    <t>0068-27</t>
  </si>
  <si>
    <t>10.989770439999999</t>
  </si>
  <si>
    <t>-74.7867214</t>
  </si>
  <si>
    <t>28cm+31cm+24cm circunferencia,77ax99l,0068-27</t>
  </si>
  <si>
    <t>0068-3.2</t>
  </si>
  <si>
    <t>10.991535380000000</t>
  </si>
  <si>
    <t>-74.7881605</t>
  </si>
  <si>
    <t>28 circunferencia,80a 78l,0068-3</t>
  </si>
  <si>
    <t>0069-12</t>
  </si>
  <si>
    <t>10.992504600000000</t>
  </si>
  <si>
    <t>-74.7879888</t>
  </si>
  <si>
    <t>Alcaparras y parientes</t>
  </si>
  <si>
    <t>82 cm circunferencia,102 l 85 a cm ,0069-12</t>
  </si>
  <si>
    <t>0069-14-2</t>
  </si>
  <si>
    <t>10.992255000000000</t>
  </si>
  <si>
    <t>-74.788274</t>
  </si>
  <si>
    <t>12 cm circunferencia,80 a 120 l  cm ,0069-14-2</t>
  </si>
  <si>
    <t>0069-14-3</t>
  </si>
  <si>
    <t>Bixa</t>
  </si>
  <si>
    <t>Bixaceae</t>
  </si>
  <si>
    <t>10.992230290000000</t>
  </si>
  <si>
    <t>-74.7883088</t>
  </si>
  <si>
    <t>Achiote</t>
  </si>
  <si>
    <t>17 cm circunferencia,150l  80a ,0069-14-3</t>
  </si>
  <si>
    <t>0069-14-4</t>
  </si>
  <si>
    <t>10.992253330000000</t>
  </si>
  <si>
    <t>-74.7883257</t>
  </si>
  <si>
    <t>12+16+18 cm circunferencia, 150 l 80 a cm ,0069-14-4</t>
  </si>
  <si>
    <t>0069-14-5</t>
  </si>
  <si>
    <t>10.992170220000000</t>
  </si>
  <si>
    <t>-74.7882913</t>
  </si>
  <si>
    <t>Cir:  11cm 12cm 15cm 12cn,L: 120cm A: 80cm,0069-14-5</t>
  </si>
  <si>
    <t>0069-14-6.2</t>
  </si>
  <si>
    <t>10.992165820000000</t>
  </si>
  <si>
    <t>-74.7882514</t>
  </si>
  <si>
    <t>Cir: 20cm ,A: 80cm L: 120cm ,0069-14-6.2</t>
  </si>
  <si>
    <t>0069-14-6.3</t>
  </si>
  <si>
    <t>10.992197689999999</t>
  </si>
  <si>
    <t>-74.788246</t>
  </si>
  <si>
    <t>Cir 17cm ,A: 80cm L: 120cm ,0069-14-6.3</t>
  </si>
  <si>
    <t>0069-15</t>
  </si>
  <si>
    <t>10.992599430000000</t>
  </si>
  <si>
    <t>-74.7879742</t>
  </si>
  <si>
    <t>Cir:  150cm ,L: 95cm A: 80cm,0069-15</t>
  </si>
  <si>
    <t>0069-5</t>
  </si>
  <si>
    <t>10.992433150000000</t>
  </si>
  <si>
    <t>-74.788327</t>
  </si>
  <si>
    <t>30 + 27 + 15 + 17   cm| circunferencia,80 a 80 L cm ,0069-5</t>
  </si>
  <si>
    <t>0069-6-1</t>
  </si>
  <si>
    <t>10.992449270000000</t>
  </si>
  <si>
    <t>-74.7883233</t>
  </si>
  <si>
    <t>Cir:  26cm ,L: 230cm A: 145cm,0069-6-1</t>
  </si>
  <si>
    <t>0069-62</t>
  </si>
  <si>
    <t>-74.7883286</t>
  </si>
  <si>
    <t>131cm circunferencia,150 a  230 l cm ,0069-62</t>
  </si>
  <si>
    <t>0069-8.1</t>
  </si>
  <si>
    <t>10.992778710000000</t>
  </si>
  <si>
    <t>-74.7883479</t>
  </si>
  <si>
    <t>67 cm + 70 cm circunferencia,120 a 80 L cm ,0069-8</t>
  </si>
  <si>
    <t>0069-8.2</t>
  </si>
  <si>
    <t>10.992714360000001</t>
  </si>
  <si>
    <t>-74.7883636</t>
  </si>
  <si>
    <t>76+43+81cm circunferencia,100 l 100 a cm ,0069-8</t>
  </si>
  <si>
    <t>0069-9-1</t>
  </si>
  <si>
    <t>10.992831580000001</t>
  </si>
  <si>
    <t>-74.7880507</t>
  </si>
  <si>
    <t>120 cm circunferencia,80 l 80a cm ,0069-9-1</t>
  </si>
  <si>
    <t>0069-9-2</t>
  </si>
  <si>
    <t>10.992798990000001</t>
  </si>
  <si>
    <t>-74.7879801</t>
  </si>
  <si>
    <t>Cir:  37cm -34 cm,L: 120cm A: 80 cm,0069-9-2</t>
  </si>
  <si>
    <t>0069-9-3</t>
  </si>
  <si>
    <t>10.992880070000000</t>
  </si>
  <si>
    <t>-74.787993</t>
  </si>
  <si>
    <t>95+80 cm circunferencia,130 l 130 a cm,0069-9-3</t>
  </si>
  <si>
    <t>0069-9-4</t>
  </si>
  <si>
    <t>10.992829790000000</t>
  </si>
  <si>
    <t>-74.7881147</t>
  </si>
  <si>
    <t>Cir:  113cm ,L: 120 cm A: 120cm,0069-9-4</t>
  </si>
  <si>
    <t>0071-1</t>
  </si>
  <si>
    <t>10.991961190000000</t>
  </si>
  <si>
    <t>-74.7885015</t>
  </si>
  <si>
    <t>48 - 32 - 76 circunferencia,80a 140l,0071-1</t>
  </si>
  <si>
    <t>0071-1-1</t>
  </si>
  <si>
    <t>10.991792889999999</t>
  </si>
  <si>
    <t>-74.7890548</t>
  </si>
  <si>
    <t>30 cm circunferencia,120 l 120 a cm ,0071-1-1</t>
  </si>
  <si>
    <t>0071-1-2.2</t>
  </si>
  <si>
    <t>Thespesia</t>
  </si>
  <si>
    <t>10.991885890000001</t>
  </si>
  <si>
    <t>-74.7890921</t>
  </si>
  <si>
    <t>Clemxn</t>
  </si>
  <si>
    <t>142cm circunferencia,108a 200l ,0071-1-2</t>
  </si>
  <si>
    <t>0071-1-3.1</t>
  </si>
  <si>
    <t>10.991845020000000</t>
  </si>
  <si>
    <t>-74.7891145</t>
  </si>
  <si>
    <t>Planta de coral</t>
  </si>
  <si>
    <t>28 circunferencia,170a,0071-1-3</t>
  </si>
  <si>
    <t>0071-1-3.2</t>
  </si>
  <si>
    <t>Sabal</t>
  </si>
  <si>
    <t>10.991849830000000</t>
  </si>
  <si>
    <t>-74.7890602</t>
  </si>
  <si>
    <t>Botan</t>
  </si>
  <si>
    <t>147 cm circunferencia,110 l 110 a ,0071-1-3</t>
  </si>
  <si>
    <t>0071-2-1.1</t>
  </si>
  <si>
    <t>10.991262350000000</t>
  </si>
  <si>
    <t>-74.7890719</t>
  </si>
  <si>
    <t>51 cm circunferencia,160a ,0071-2-1</t>
  </si>
  <si>
    <t>0071-2-1.2</t>
  </si>
  <si>
    <t>10.991350290000000</t>
  </si>
  <si>
    <t>-74.7890903</t>
  </si>
  <si>
    <t>131cm circunferencia,360 Lcm  220cm a,0071-2-1</t>
  </si>
  <si>
    <t>0071-2-2.1</t>
  </si>
  <si>
    <t>10.991278570000000</t>
  </si>
  <si>
    <t>Cir: 22 cm - 28 cm,220 cm  a * 3m L,0071-2-2</t>
  </si>
  <si>
    <t>0071-2-2.2</t>
  </si>
  <si>
    <t>10.991321080000001</t>
  </si>
  <si>
    <t>-74.788973</t>
  </si>
  <si>
    <t>28 circunferencia,50 circunferencia,0071-2-2</t>
  </si>
  <si>
    <t>0071-2-3.1</t>
  </si>
  <si>
    <t>10.991330430000000</t>
  </si>
  <si>
    <t>-74.7890453</t>
  </si>
  <si>
    <t>Cir: 35 cm,L: 146 cm A: 130 cm,0071-2-3</t>
  </si>
  <si>
    <t>0071-2-3.2</t>
  </si>
  <si>
    <t>10.991308500000001</t>
  </si>
  <si>
    <t>-74.78887</t>
  </si>
  <si>
    <t>41 circunferencia,50 circunferencia,160 a ,0071-2-3</t>
  </si>
  <si>
    <t>0071-2-4.1</t>
  </si>
  <si>
    <t>10.991318330000000</t>
  </si>
  <si>
    <t>-74.7889183</t>
  </si>
  <si>
    <t>44 circunferencia,160a,0071-2-4</t>
  </si>
  <si>
    <t>0071-2-4.2</t>
  </si>
  <si>
    <t>10.991289410000000</t>
  </si>
  <si>
    <t>-74.788983</t>
  </si>
  <si>
    <t>54cm circunferencia,160 a,0071-2-4</t>
  </si>
  <si>
    <t>0071-2-5</t>
  </si>
  <si>
    <t>10.991273420000001</t>
  </si>
  <si>
    <t>108 circunferencia,160a 200l,0071-2-5</t>
  </si>
  <si>
    <t>0071-2-6</t>
  </si>
  <si>
    <t>10.991293330000000</t>
  </si>
  <si>
    <t>-74.7889366</t>
  </si>
  <si>
    <t>25 ci circunferencia,55 circunferencia,150a,0071-2-6</t>
  </si>
  <si>
    <t>0071-901-1.1</t>
  </si>
  <si>
    <t>10.991520000000000</t>
  </si>
  <si>
    <t>-74.7890966</t>
  </si>
  <si>
    <t>34cm+ 36cm circunferencia,130a 120 L cm ,0071-901-1</t>
  </si>
  <si>
    <t>0071-901-1.2</t>
  </si>
  <si>
    <t>10.991502300000001</t>
  </si>
  <si>
    <t>-74.7884227</t>
  </si>
  <si>
    <t>152 circunferencia,104a 160l,0071-901-1</t>
  </si>
  <si>
    <t>0071-901-2.1</t>
  </si>
  <si>
    <t>10.991707979999999</t>
  </si>
  <si>
    <t>41 cm circunferencia,210 L  90a cm ,0071-901-2</t>
  </si>
  <si>
    <t>0071-901-2.2</t>
  </si>
  <si>
    <t>10.991441979999999</t>
  </si>
  <si>
    <t>-74.7884224</t>
  </si>
  <si>
    <t>137,195a 137l,0071-901-2</t>
  </si>
  <si>
    <t>0071-901-3.1</t>
  </si>
  <si>
    <t>10.991645699999999</t>
  </si>
  <si>
    <t>-74.7891083</t>
  </si>
  <si>
    <t>30cm+ 25cm circunferencia,210l 120 A cm ,0071-901-3</t>
  </si>
  <si>
    <t>0071-901-3.2</t>
  </si>
  <si>
    <t>10.991569810000000</t>
  </si>
  <si>
    <t>-74.7884309</t>
  </si>
  <si>
    <t>114cm circunferencia,58a, 130 l ,0071-901-3</t>
  </si>
  <si>
    <t>0072-12</t>
  </si>
  <si>
    <t>10.992232670000000</t>
  </si>
  <si>
    <t>-74.7884795</t>
  </si>
  <si>
    <t>Cir: 116 cm ,L: 840 cm A: 330 cm ,0072-12</t>
  </si>
  <si>
    <t>0072-2-1</t>
  </si>
  <si>
    <t>10.992088940000000</t>
  </si>
  <si>
    <t>-74.7891507</t>
  </si>
  <si>
    <t>37 circunferencia,155l 3a,0072-2-1</t>
  </si>
  <si>
    <t>0072-2-10</t>
  </si>
  <si>
    <t>10.992036669999999</t>
  </si>
  <si>
    <t>-74.7890616</t>
  </si>
  <si>
    <t>42 - 41circunferencia,3 a - 20l metro,0072-2-10</t>
  </si>
  <si>
    <t>0072-2-11</t>
  </si>
  <si>
    <t>10.992061670000000</t>
  </si>
  <si>
    <t>-74.78894</t>
  </si>
  <si>
    <t>37cm+40cm,400l 300l,0072-2-11</t>
  </si>
  <si>
    <t>0072-2-12</t>
  </si>
  <si>
    <t>10.992103330000001</t>
  </si>
  <si>
    <t>-74.7888766</t>
  </si>
  <si>
    <t>39 circunferencia,3 a - 20l metros,0072-2-12</t>
  </si>
  <si>
    <t>0072-2-13</t>
  </si>
  <si>
    <t>10.992584570000000</t>
  </si>
  <si>
    <t>-74.7890612</t>
  </si>
  <si>
    <t>Cir: 41 cm - 24 cm,L:8,40 cm A:3,30 cm,0072-2-13</t>
  </si>
  <si>
    <t>0072-2-14</t>
  </si>
  <si>
    <t>10.992460919999999</t>
  </si>
  <si>
    <t>-74.7890947</t>
  </si>
  <si>
    <t>80cm +55cm circunferencia, 460 l cm 450 cm a,0072-2-14</t>
  </si>
  <si>
    <t>0072-2-15</t>
  </si>
  <si>
    <t>10.992246770000000</t>
  </si>
  <si>
    <t>-74.789089</t>
  </si>
  <si>
    <t>88 cm circunferencia,85 l cm 85 a cm ,0072-2-15</t>
  </si>
  <si>
    <t>0072-2-16</t>
  </si>
  <si>
    <t>10.992568520000001</t>
  </si>
  <si>
    <t>-74.7889496</t>
  </si>
  <si>
    <t>Cir: 50 cm ,L:80 cm A: 80 cm,0072-2-16</t>
  </si>
  <si>
    <t>0072-2-17</t>
  </si>
  <si>
    <t>10.992604150000000</t>
  </si>
  <si>
    <t>-74.7889544</t>
  </si>
  <si>
    <t>Cir: 16cm - 10 cm - 17,L:80 cm A: 80 cm,0072-2-17</t>
  </si>
  <si>
    <t>0072-2-18</t>
  </si>
  <si>
    <t>10.992492479999999</t>
  </si>
  <si>
    <t>-74.7891433</t>
  </si>
  <si>
    <t>53 cm + 34 cm circunferencia,120 L cm 120a  cm ,0072-2-18</t>
  </si>
  <si>
    <t>0072-2-19</t>
  </si>
  <si>
    <t>10.992630180000001</t>
  </si>
  <si>
    <t>-74.7887766</t>
  </si>
  <si>
    <t>116 cm circunferencia,120 l 120 a ,0072-2-19</t>
  </si>
  <si>
    <t>0072-2-2</t>
  </si>
  <si>
    <t>-74.78912</t>
  </si>
  <si>
    <t>35-35 circunferencia,3a ,0072-2-2</t>
  </si>
  <si>
    <t>0072-2-20</t>
  </si>
  <si>
    <t>10.992643740000000</t>
  </si>
  <si>
    <t>-74.7885841</t>
  </si>
  <si>
    <t>Cir: 53 cm ,L:120 cm A: 120 cm,0072-2-20</t>
  </si>
  <si>
    <t>0072-2-21</t>
  </si>
  <si>
    <t>10.992553070000000</t>
  </si>
  <si>
    <t>-74.7891444</t>
  </si>
  <si>
    <t>103 cm circunferencia,80 a 120 l ,0072-2-21</t>
  </si>
  <si>
    <t>0072-2-22</t>
  </si>
  <si>
    <t>10.992569209999999</t>
  </si>
  <si>
    <t>-74.7889981</t>
  </si>
  <si>
    <t>Cir:  34 cm - 10 cm,L: 640cm A: 210cm,0072-2-22</t>
  </si>
  <si>
    <t>0072-2-3</t>
  </si>
  <si>
    <t>10.992048329999999</t>
  </si>
  <si>
    <t>36cm+37cm+37cm circunferencia,320a,0072-2-3</t>
  </si>
  <si>
    <t>0072-2-4</t>
  </si>
  <si>
    <t>-74.78911</t>
  </si>
  <si>
    <t>40cm circunferencia,64a 64l,0072-2-4</t>
  </si>
  <si>
    <t>0072-2-5</t>
  </si>
  <si>
    <t>10.992078940000001</t>
  </si>
  <si>
    <t>-74.7891207</t>
  </si>
  <si>
    <t>38 circunferencia,0072-2-5</t>
  </si>
  <si>
    <t>0072-2-6</t>
  </si>
  <si>
    <t>10.992222269999999</t>
  </si>
  <si>
    <t>-74.789134</t>
  </si>
  <si>
    <t>40 circunferencia,0072-2-6</t>
  </si>
  <si>
    <t>0072-2-7</t>
  </si>
  <si>
    <t>10.992128330000000</t>
  </si>
  <si>
    <t>-74.7891333</t>
  </si>
  <si>
    <t>37cm circunferencia,640 a 153l,0072-2-7</t>
  </si>
  <si>
    <t>0072-2-8</t>
  </si>
  <si>
    <t>10.992095000000001</t>
  </si>
  <si>
    <t>-74.7889683</t>
  </si>
  <si>
    <t>41-37 circunferencia,3 metros ,0072-2-8</t>
  </si>
  <si>
    <t>0072-2-9</t>
  </si>
  <si>
    <t>10.992068330000000</t>
  </si>
  <si>
    <t>-74.78905</t>
  </si>
  <si>
    <t>40 cm circunferencia,400l 300a,0072-2-9</t>
  </si>
  <si>
    <t>0083-1-1</t>
  </si>
  <si>
    <t>10.986276710000000</t>
  </si>
  <si>
    <t>-74.779154</t>
  </si>
  <si>
    <t>P</t>
  </si>
  <si>
    <t>Cir 94cm ,L: 66cm A: 130cm,0083-1-1</t>
  </si>
  <si>
    <t>0083-1-2</t>
  </si>
  <si>
    <t>10.986182260000000</t>
  </si>
  <si>
    <t>-74.7790567</t>
  </si>
  <si>
    <t>Cir 50-46-52cm ,L: 66cm A: 130cm,0083-1-2</t>
  </si>
  <si>
    <t>0083-1-3</t>
  </si>
  <si>
    <t>10.986202850000000</t>
  </si>
  <si>
    <t>-74.7791201</t>
  </si>
  <si>
    <t>Cir:61-76 cm ,L: 66cm A: 130 cm,0083-1-3</t>
  </si>
  <si>
    <t>0083-1-4</t>
  </si>
  <si>
    <t>10.986210950000000</t>
  </si>
  <si>
    <t>-74.778992</t>
  </si>
  <si>
    <t>Cir:103-95cm ,L: 66cm A: 130 cm,0083-1-4</t>
  </si>
  <si>
    <t>0083-1-5</t>
  </si>
  <si>
    <t>10.986191150000000</t>
  </si>
  <si>
    <t>-74.7789495</t>
  </si>
  <si>
    <t>Cir 45-17-60-15cm ,L: 66cm A: 130cm,0083-1-5</t>
  </si>
  <si>
    <t>0083-1-6</t>
  </si>
  <si>
    <t>10.986250810000000</t>
  </si>
  <si>
    <t>-74.7789135</t>
  </si>
  <si>
    <t>Cir 52-53-51cm ,L: 54cm A: 54cm,0083-1-6</t>
  </si>
  <si>
    <t>0083-16-1</t>
  </si>
  <si>
    <t>10.986421670000000</t>
  </si>
  <si>
    <t>-74.77889</t>
  </si>
  <si>
    <t>Cir 38-39-37-48cm ,L: 66cm A: 80cm,0083-16-1</t>
  </si>
  <si>
    <t>0083-16-2</t>
  </si>
  <si>
    <t>10.986529160000000</t>
  </si>
  <si>
    <t>-74.7788996</t>
  </si>
  <si>
    <t>Cir:  47-15-48-39cm,L: 60 cm A:60 cm,0083-16-2</t>
  </si>
  <si>
    <t>0083-16-3</t>
  </si>
  <si>
    <t>10.986671870000000</t>
  </si>
  <si>
    <t>-74.7788576</t>
  </si>
  <si>
    <t>Cir 60cm ,L: 65cm A: 65cm,0083-16-3</t>
  </si>
  <si>
    <t>0083-16-4</t>
  </si>
  <si>
    <t>10.986583990000000</t>
  </si>
  <si>
    <t>-74.7788569</t>
  </si>
  <si>
    <t>Cir: 30-43-24-33 cm,L: 60 cm A:60 cm,0083-16-4</t>
  </si>
  <si>
    <t>0083-17-1</t>
  </si>
  <si>
    <t>10.986357500000000</t>
  </si>
  <si>
    <t>-74.7789617</t>
  </si>
  <si>
    <t>Cir: 44-50-75 cm,L: 60 cm A:60 cm,0083-17-1</t>
  </si>
  <si>
    <t>0083-17-2</t>
  </si>
  <si>
    <t>10.986347220000001</t>
  </si>
  <si>
    <t>-74.7789555</t>
  </si>
  <si>
    <t>Cir 85cm ,L: 66cm A: 130cm,0083-17-2</t>
  </si>
  <si>
    <t>0083-3-1</t>
  </si>
  <si>
    <t>10.986511650000001</t>
  </si>
  <si>
    <t>-74.7792377</t>
  </si>
  <si>
    <t>Cir 47cm ,L: 988cm A: 164cm,0083-3-1</t>
  </si>
  <si>
    <t>0092-1-1</t>
  </si>
  <si>
    <t>10.986292730000001</t>
  </si>
  <si>
    <t>-74.7794789</t>
  </si>
  <si>
    <t>Cir:17-20-13cm ,L: 30 cm A: 30 cm,0092-1-1</t>
  </si>
  <si>
    <t>0092-11-1</t>
  </si>
  <si>
    <t>10.988200089999999</t>
  </si>
  <si>
    <t>-74.7791965</t>
  </si>
  <si>
    <t>Cir 50 cm ,L: 110cm A: 110 cm,0092-11-1</t>
  </si>
  <si>
    <t>0092-11-2</t>
  </si>
  <si>
    <t>10.988163340000000</t>
  </si>
  <si>
    <t>-74.7791637</t>
  </si>
  <si>
    <t>Cir 48 cm ,L: 110cm A: 110 cm,0092-11-2</t>
  </si>
  <si>
    <t>0092-13-1</t>
  </si>
  <si>
    <t>10.987705119999999</t>
  </si>
  <si>
    <t>-74.7792418</t>
  </si>
  <si>
    <t>Cir 74cm ,L: 50cm A: 50cm,0092-13-1</t>
  </si>
  <si>
    <t>0092-13-2</t>
  </si>
  <si>
    <t>10.987582240000000</t>
  </si>
  <si>
    <t>-74.7792405</t>
  </si>
  <si>
    <t>Cir 186cm ,L: 250cm A: 250 cm,0092-13-2</t>
  </si>
  <si>
    <t>0092-14-2</t>
  </si>
  <si>
    <t>10.987288230000001</t>
  </si>
  <si>
    <t>-74.7792739</t>
  </si>
  <si>
    <t>Cir 120 cm ,L: 120cm A: 120 cm,0092-14-2</t>
  </si>
  <si>
    <t>0092-14-3</t>
  </si>
  <si>
    <t>10.992613329999999</t>
  </si>
  <si>
    <t>-74.7888</t>
  </si>
  <si>
    <t>Cir 175cm ,L: 125cm A: 300m,0092-14-3</t>
  </si>
  <si>
    <t>0092-14-4</t>
  </si>
  <si>
    <t>10.987372680000000</t>
  </si>
  <si>
    <t>-74.7792729</t>
  </si>
  <si>
    <t>Cir 77-55cm ,L: 200cm A: 180cm,0092-14-4</t>
  </si>
  <si>
    <t>0092-17-1</t>
  </si>
  <si>
    <t>10.986983260000001</t>
  </si>
  <si>
    <t>-74.7793316</t>
  </si>
  <si>
    <t>Patas de vaca</t>
  </si>
  <si>
    <t>Cir:15 cm ,L: 240cm A: 190 cm,0092-17-1</t>
  </si>
  <si>
    <t>0092-17-2</t>
  </si>
  <si>
    <t>10.986762920000000</t>
  </si>
  <si>
    <t>-74.7793908</t>
  </si>
  <si>
    <t>Cir:120 cm ,L: 240cm A: 190 cm,0092-17-2</t>
  </si>
  <si>
    <t>0092-17-3</t>
  </si>
  <si>
    <t>10.986863469999999</t>
  </si>
  <si>
    <t>-74.7793572</t>
  </si>
  <si>
    <t>Cir 188cm ,L: 199cm A: 199cm,0092-17-3</t>
  </si>
  <si>
    <t>0092-2-1</t>
  </si>
  <si>
    <t>10.986369410000000</t>
  </si>
  <si>
    <t>-74.7797579</t>
  </si>
  <si>
    <t>Cir 258cm ,L: 150cm A: 150cm,0092-2-1</t>
  </si>
  <si>
    <t>0092-21-1</t>
  </si>
  <si>
    <t>10.988319030000000</t>
  </si>
  <si>
    <t>-74.7793113</t>
  </si>
  <si>
    <t>Cir 41 cm ,L: 110cm A: 110 cm,0092-21-1</t>
  </si>
  <si>
    <t>0092-21-2</t>
  </si>
  <si>
    <t>10.988331360000000</t>
  </si>
  <si>
    <t>-74.7793702</t>
  </si>
  <si>
    <t>Cir 32-32-23-26 cm ,L: 110cm A: 110 cm,0092-21-2</t>
  </si>
  <si>
    <t>0092-21-3</t>
  </si>
  <si>
    <t>10.992616670000000</t>
  </si>
  <si>
    <t>-74.7889966</t>
  </si>
  <si>
    <t>Cir 24cm ,L: 125cm A: 102cm,0092-21-3</t>
  </si>
  <si>
    <t>0092-21-4</t>
  </si>
  <si>
    <t>10.988349039999999</t>
  </si>
  <si>
    <t>-74.7793395</t>
  </si>
  <si>
    <t>Cir 38-27-42cm ,L: 125cm A: 102cm,0092-21-4</t>
  </si>
  <si>
    <t>0092-21-5</t>
  </si>
  <si>
    <t>10.988276350000000</t>
  </si>
  <si>
    <t>-74.7792776</t>
  </si>
  <si>
    <t>Cir 29-21cm ,L: 125cm A: 102cm,0092-21-5</t>
  </si>
  <si>
    <t>0092-21-6</t>
  </si>
  <si>
    <t>10.988235599999999</t>
  </si>
  <si>
    <t>Cir 20 cm ,L: 110cm A: 110 cm,0092-21-6</t>
  </si>
  <si>
    <t>0092-21-7</t>
  </si>
  <si>
    <t>10.988262600000001</t>
  </si>
  <si>
    <t>-74.7793155</t>
  </si>
  <si>
    <t>Cir 27cm ,L: 125cm A: 102cm,0092-21-7</t>
  </si>
  <si>
    <t>0092-21-8</t>
  </si>
  <si>
    <t>10.988294900000000</t>
  </si>
  <si>
    <t>-74.7793605</t>
  </si>
  <si>
    <t>Cir 40cm ,L: 110cm A: 110cm,0092-21-8</t>
  </si>
  <si>
    <t>0092-2-2</t>
  </si>
  <si>
    <t>10.986441250000000</t>
  </si>
  <si>
    <t>-74.7797553</t>
  </si>
  <si>
    <t>Cir 180 cm ,L: 110cm A: 110 cm,0092-2-2</t>
  </si>
  <si>
    <t>0092-22-1</t>
  </si>
  <si>
    <t>10.987966630000001</t>
  </si>
  <si>
    <t>-74.7794589</t>
  </si>
  <si>
    <t>Cir 20-40-18-100 cm ,L: 120cm A: 120 cm,0092-22-1</t>
  </si>
  <si>
    <t>0092-22-2</t>
  </si>
  <si>
    <t>10.987848330000000</t>
  </si>
  <si>
    <t>-74.779495</t>
  </si>
  <si>
    <t>Cir 98cm ,L: 59cm A: 59cm,0092-22-2</t>
  </si>
  <si>
    <t>0092-2-3</t>
  </si>
  <si>
    <t>10.986312570000001</t>
  </si>
  <si>
    <t>-74.7797697</t>
  </si>
  <si>
    <t>Cir 121 cm ,L: 110cm A: 110 cm,0092-2-3</t>
  </si>
  <si>
    <t>0092-3-1</t>
  </si>
  <si>
    <t>10.986613990000000</t>
  </si>
  <si>
    <t>-74.7797293</t>
  </si>
  <si>
    <t>Cir 170 cm ,L: 140cm A: 140 cm,0092-3-1</t>
  </si>
  <si>
    <t>0092-3-2</t>
  </si>
  <si>
    <t>10.986813430000000</t>
  </si>
  <si>
    <t>-74.7796776</t>
  </si>
  <si>
    <t>Cir 121cm ,L: 106cm A: 106cm,0092-3-2</t>
  </si>
  <si>
    <t>0100-10-1</t>
  </si>
  <si>
    <t>10.987607040000000</t>
  </si>
  <si>
    <t>-74.7800204</t>
  </si>
  <si>
    <t>Cir 45-42-102cm ,L: 60cm A: 60cm,0100-10-1</t>
  </si>
  <si>
    <t>0100-1-1</t>
  </si>
  <si>
    <t>10.986253630000000</t>
  </si>
  <si>
    <t>-74.7799578</t>
  </si>
  <si>
    <t>Cir 40-31-35cm ,L: 85cm A: 85cm,0100-1-1</t>
  </si>
  <si>
    <t>0100-1-2</t>
  </si>
  <si>
    <t>10.986304430000001</t>
  </si>
  <si>
    <t>-74.7799311</t>
  </si>
  <si>
    <t>Cir 9-9-10cm ,L: 80cm A: 9cm,0100-1-2</t>
  </si>
  <si>
    <t>0100-12-1</t>
  </si>
  <si>
    <t>10.987938090000000</t>
  </si>
  <si>
    <t>-74.7799546</t>
  </si>
  <si>
    <t>Cir 54-64cm ,L: 120cm A: 150cm,0100-12-1</t>
  </si>
  <si>
    <t>0100-12-2</t>
  </si>
  <si>
    <t>10.988178650000000</t>
  </si>
  <si>
    <t>-74.7799019</t>
  </si>
  <si>
    <t>Cir 195 cm ,L: 120cm A: 150 cm,0100-12-2</t>
  </si>
  <si>
    <t>0100-13-1</t>
  </si>
  <si>
    <t>10.988295490000000</t>
  </si>
  <si>
    <t>-74.7798753</t>
  </si>
  <si>
    <t>Cir 56-56cm ,L: 90 cm A: 67cm,0100-13-1</t>
  </si>
  <si>
    <t>0100-6-1</t>
  </si>
  <si>
    <t>Annona</t>
  </si>
  <si>
    <t>Annonaceae</t>
  </si>
  <si>
    <t>10.986978710000001</t>
  </si>
  <si>
    <t>-74.7801454</t>
  </si>
  <si>
    <t>Guanxbana</t>
  </si>
  <si>
    <t>Cir 25-1cm ,L: 148cm A: 148cm,0100-6-1</t>
  </si>
  <si>
    <t>0100-8-1</t>
  </si>
  <si>
    <t>10.987456829999999</t>
  </si>
  <si>
    <t>-74.7800458</t>
  </si>
  <si>
    <t>Cir 70-57-85 cm ,L: 80bcm A: 80 cm,0100-8-1</t>
  </si>
  <si>
    <t>0100-93-1</t>
  </si>
  <si>
    <t>10.986835620000001</t>
  </si>
  <si>
    <t>-74.7800634</t>
  </si>
  <si>
    <t>Cir 170cm ,L: 115cm A: 266cm,0100-93-1</t>
  </si>
  <si>
    <t>0107-14-1</t>
  </si>
  <si>
    <t>10.987959660000000</t>
  </si>
  <si>
    <t>-74.7805823</t>
  </si>
  <si>
    <t>O</t>
  </si>
  <si>
    <t>Cir: 100cm,L: 120 cm A: 120cm,0107-14-1</t>
  </si>
  <si>
    <t>0107-19-1</t>
  </si>
  <si>
    <t>10.988594140000000</t>
  </si>
  <si>
    <t>-74.7803686</t>
  </si>
  <si>
    <t>Cir 43-40cm ,L: 120cm A: 120cm,0107-19-1</t>
  </si>
  <si>
    <t>0107-19-2</t>
  </si>
  <si>
    <t>10.988612549999999</t>
  </si>
  <si>
    <t>-74.7804328</t>
  </si>
  <si>
    <t>Cir 58 cm ,L: 120cm A: 120cm,0107-19-2</t>
  </si>
  <si>
    <t>0107-19-3</t>
  </si>
  <si>
    <t>10.988611799999999</t>
  </si>
  <si>
    <t>-74.7803996</t>
  </si>
  <si>
    <t>Cir 43cm ,L: 120cm A: 120cm,0107-19-3</t>
  </si>
  <si>
    <t>0107-20-1</t>
  </si>
  <si>
    <t>10.988583220000001</t>
  </si>
  <si>
    <t>-74.780299</t>
  </si>
  <si>
    <t>Cir 38-19-18cm ,L: 120cm A: 120cm,0107-20-1</t>
  </si>
  <si>
    <t>0107-21-1</t>
  </si>
  <si>
    <t>10.988547470000000</t>
  </si>
  <si>
    <t>-74.7801382</t>
  </si>
  <si>
    <t>Cir 25-38cm ,L: 120cm A: 120cm,0107-21-1</t>
  </si>
  <si>
    <t>0107-25-1</t>
  </si>
  <si>
    <t>10.987833430000000</t>
  </si>
  <si>
    <t>-74.7801729</t>
  </si>
  <si>
    <t>Cir 12-7-9-10-18cm ,L: 120cm A: 120cm,0107-25-1</t>
  </si>
  <si>
    <t>0107-8-1</t>
  </si>
  <si>
    <t>10.987058330000000</t>
  </si>
  <si>
    <t>-74.7808033</t>
  </si>
  <si>
    <t>Cir: 20-20-16-13cm,L: 180cm A: 180cm,0107-8-1</t>
  </si>
  <si>
    <t>0115-12-1</t>
  </si>
  <si>
    <t>10.987605220000001</t>
  </si>
  <si>
    <t>-74.7815128</t>
  </si>
  <si>
    <t>Cir: 128cm,L: 108 cm A: 108cm,0115-12-1</t>
  </si>
  <si>
    <t>0115-23-1</t>
  </si>
  <si>
    <t>10.988831100000001</t>
  </si>
  <si>
    <t>-74.7812561</t>
  </si>
  <si>
    <t>Cir: 130cm,L: 120 cm A: 90cm,0115-23-1</t>
  </si>
  <si>
    <t>0115-23-2</t>
  </si>
  <si>
    <t>10.988852500000000</t>
  </si>
  <si>
    <t>-74.7813226</t>
  </si>
  <si>
    <t>Cir: 132cm,L: 90cm A: 90cm,0115-23-2</t>
  </si>
  <si>
    <t>0115-23-3</t>
  </si>
  <si>
    <t>10.988844470000000</t>
  </si>
  <si>
    <t>-74.7812924</t>
  </si>
  <si>
    <t>Cir: 161cm,L: 90 cm A: 90cm,0115-23-3</t>
  </si>
  <si>
    <t>0115-23-4</t>
  </si>
  <si>
    <t>10.988831090000000</t>
  </si>
  <si>
    <t>-74.781279</t>
  </si>
  <si>
    <t>Cir 40cm ,L: 120cm A: 120cm,0115-23-4</t>
  </si>
  <si>
    <t>0115-24-1</t>
  </si>
  <si>
    <t>10.988833229999999</t>
  </si>
  <si>
    <t>-74.7811855</t>
  </si>
  <si>
    <t>Cir 31 cm ,L: 120cm A: 120cm,0115-24-1</t>
  </si>
  <si>
    <t>0115-24-2</t>
  </si>
  <si>
    <t>10.988844420000000</t>
  </si>
  <si>
    <t>-74.7812095</t>
  </si>
  <si>
    <t>Cir 78cm ,L: 120cm A: 120cm,0115-24-2</t>
  </si>
  <si>
    <t>0115-25-1</t>
  </si>
  <si>
    <t>10.988691319999999</t>
  </si>
  <si>
    <t>-74.7807331</t>
  </si>
  <si>
    <t>Cir 18-24 cm ,L: 120cm A: 120cm,0115-25-1</t>
  </si>
  <si>
    <t>0115-25-2</t>
  </si>
  <si>
    <t>10.988679230000001</t>
  </si>
  <si>
    <t>-74.7808496</t>
  </si>
  <si>
    <t>Cir 23-13cm ,L: 00cm A: 120cm,0115-25-2</t>
  </si>
  <si>
    <t>0115-25-3</t>
  </si>
  <si>
    <t>10.988633800000001</t>
  </si>
  <si>
    <t>-74.7806237</t>
  </si>
  <si>
    <t>Cir 41 cm ,L: 120cm A: 120cm,0115-25-3</t>
  </si>
  <si>
    <t>0115-25-4</t>
  </si>
  <si>
    <t>10.988629010000000</t>
  </si>
  <si>
    <t>-74.780741</t>
  </si>
  <si>
    <t>Cir 22cm ,L: 90cm A: 120cm,0115-25-4</t>
  </si>
  <si>
    <t>0115-25-5</t>
  </si>
  <si>
    <t>10.988676979999999</t>
  </si>
  <si>
    <t>-74.7807878</t>
  </si>
  <si>
    <t>Cir 30cm ,L: 120cm A: 120cm,0115-25-5</t>
  </si>
  <si>
    <t>0115-25-6</t>
  </si>
  <si>
    <t>10.988704840000000</t>
  </si>
  <si>
    <t>-74.7808546</t>
  </si>
  <si>
    <t>Cir 30cm ,L: 120cm A: 120cm,0115-25-6</t>
  </si>
  <si>
    <t>0115-25-7</t>
  </si>
  <si>
    <t>10.988660810000001</t>
  </si>
  <si>
    <t>-74.7806877</t>
  </si>
  <si>
    <t>Cir 25cm ,L: 120cm A: 120cm,0115-25-7</t>
  </si>
  <si>
    <t>0115-25-8</t>
  </si>
  <si>
    <t>10.988719480000000</t>
  </si>
  <si>
    <t>-74.7808916</t>
  </si>
  <si>
    <t>Cir 34cm ,L: 120cm A: 120cm,0115-25-8</t>
  </si>
  <si>
    <t>0115-25-9</t>
  </si>
  <si>
    <t>10.988712500000000</t>
  </si>
  <si>
    <t>-74.7809867</t>
  </si>
  <si>
    <t>Cir 45cm ,L: 120cm A: 120cm,0115-25-9</t>
  </si>
  <si>
    <t>0115-32-2</t>
  </si>
  <si>
    <t>10.988545790000000</t>
  </si>
  <si>
    <t>-74.7805682</t>
  </si>
  <si>
    <t>Cir 92cm ,L:110 cm A:110 cm,0115-32-2</t>
  </si>
  <si>
    <t>0115-4-1</t>
  </si>
  <si>
    <t>10.986608720000000</t>
  </si>
  <si>
    <t>-74.781639</t>
  </si>
  <si>
    <t>Cir: 101cm,L: 190 cm A: 130cm,0115-4-1</t>
  </si>
  <si>
    <t>0115-9-1</t>
  </si>
  <si>
    <t>10.987451360000000</t>
  </si>
  <si>
    <t>-74.781518</t>
  </si>
  <si>
    <t>Cir: 48cm,L: 140 cm A: 140cm,0115-9-1</t>
  </si>
  <si>
    <t>0115-9-2</t>
  </si>
  <si>
    <t>10.987407070000000</t>
  </si>
  <si>
    <t>-74.7815436</t>
  </si>
  <si>
    <t>Cir: 37- 36- 33- 25cm,L: 140 cm A: 140cm,0115-9-2</t>
  </si>
  <si>
    <t>0123-10</t>
  </si>
  <si>
    <t>10.987616370000000</t>
  </si>
  <si>
    <t>-74.7822266</t>
  </si>
  <si>
    <t>Cir 61-57-65cm ,L: 90cm A: 90cm,0123-10</t>
  </si>
  <si>
    <t>0123-11-1</t>
  </si>
  <si>
    <t>10.987509140000000</t>
  </si>
  <si>
    <t>-74.7822391</t>
  </si>
  <si>
    <t>Cir 142cm ,L: 105cm A: 105cm,0123-11-1</t>
  </si>
  <si>
    <t>0123-17</t>
  </si>
  <si>
    <t>10.988304710000000</t>
  </si>
  <si>
    <t>-74.7820843</t>
  </si>
  <si>
    <t>Cir 33-23cm ,L: 140cm A: 140cm,0123-17</t>
  </si>
  <si>
    <t>0123-20-1</t>
  </si>
  <si>
    <t>10.988684839999999</t>
  </si>
  <si>
    <t>-74.7819929</t>
  </si>
  <si>
    <t>Cir 96-121-91cm ,L: 200cm A: 200cm,0123-20-1</t>
  </si>
  <si>
    <t>0123-22-1</t>
  </si>
  <si>
    <t>10.988905210000000</t>
  </si>
  <si>
    <t>-74.7819575</t>
  </si>
  <si>
    <t>Cir 155cm ,L: 140cm A: 140cm,0123-22-1</t>
  </si>
  <si>
    <t>0123-23-1</t>
  </si>
  <si>
    <t>10.988965770000000</t>
  </si>
  <si>
    <t>-74.7817124</t>
  </si>
  <si>
    <t>Cir: 22 cm -25cm- 25cm -28cm ,L: 140 cm A: 140cm,0123-23-1</t>
  </si>
  <si>
    <t>0123-25-1</t>
  </si>
  <si>
    <t>10.988928690000000</t>
  </si>
  <si>
    <t>-74.7814319</t>
  </si>
  <si>
    <t>Cir: 103 cm,L: 140 cm A: 140cm,0123-25-1</t>
  </si>
  <si>
    <t>0123-25-2</t>
  </si>
  <si>
    <t>10.988905989999999</t>
  </si>
  <si>
    <t>-74.7815366</t>
  </si>
  <si>
    <t>Cir: 100 cm,L: 140 cm A: 140cm,0123-25-2</t>
  </si>
  <si>
    <t>0123-28-1</t>
  </si>
  <si>
    <t>10.988545600000000</t>
  </si>
  <si>
    <t>-74.7815392</t>
  </si>
  <si>
    <t>Cir: 50- 50cm,L: 240 cm A: 240cm,0123-28-1</t>
  </si>
  <si>
    <t>0123-28-2</t>
  </si>
  <si>
    <t>10.988665910000000</t>
  </si>
  <si>
    <t>-74.7815217</t>
  </si>
  <si>
    <t>Cir: 50 -50	cm,L: 240 cm A: 240cm,0123-28-2</t>
  </si>
  <si>
    <t>0123-33-1</t>
  </si>
  <si>
    <t>10.987798820000000</t>
  </si>
  <si>
    <t>-74.7816906</t>
  </si>
  <si>
    <t>Cir: 260cm,L: 240 cm A: 240cm,0123-33-1</t>
  </si>
  <si>
    <t>0123-33-2</t>
  </si>
  <si>
    <t>10.987906669999999</t>
  </si>
  <si>
    <t>-74.7816801</t>
  </si>
  <si>
    <t>Cir: 55cm,L: 116 cm A: 116cm,0123-33-2</t>
  </si>
  <si>
    <t>0123-39-1</t>
  </si>
  <si>
    <t>10.987383860000000</t>
  </si>
  <si>
    <t>-74.7817623</t>
  </si>
  <si>
    <t>Cir: 290cm,L: 160 cm A: 160cm,0123-39-1</t>
  </si>
  <si>
    <t>0123-39-2</t>
  </si>
  <si>
    <t>10.987238290000001</t>
  </si>
  <si>
    <t>-74.7818246</t>
  </si>
  <si>
    <t>Cir: 123- 158cm,L: 140 cm A: 140cm,0123-39-2</t>
  </si>
  <si>
    <t>0123-39-3</t>
  </si>
  <si>
    <t>10.987233800000000</t>
  </si>
  <si>
    <t>-74.7817581</t>
  </si>
  <si>
    <t>Cir: 129cm,L: 90 cm A: 90cm,0123-39-3</t>
  </si>
  <si>
    <t>0123-45-1</t>
  </si>
  <si>
    <t>10.988125950000001</t>
  </si>
  <si>
    <t>-74.7821156</t>
  </si>
  <si>
    <t>Cir:29-25cm ,L: 140cm A: 140c,0123-45-1</t>
  </si>
  <si>
    <t>0123-47-1</t>
  </si>
  <si>
    <t>10.989024010000000</t>
  </si>
  <si>
    <t>-74.781916</t>
  </si>
  <si>
    <t>Cir: 57cm -76cm,L: 140 cm A: 140cm,0123-47-1</t>
  </si>
  <si>
    <t>0123-47-2</t>
  </si>
  <si>
    <t>Cedrela</t>
  </si>
  <si>
    <t>10.989007810000000</t>
  </si>
  <si>
    <t>-74.7818146</t>
  </si>
  <si>
    <t>Cedros</t>
  </si>
  <si>
    <t>Cir: 16cm-12cm,L: 140 cm A: 140cm,0123-47-2</t>
  </si>
  <si>
    <t>0123-9</t>
  </si>
  <si>
    <t>10.987554700000000</t>
  </si>
  <si>
    <t>-74.7822333</t>
  </si>
  <si>
    <t>Cir 84cm ,L: 90cm A: 90cm,0123-9</t>
  </si>
  <si>
    <t>0123-901-1</t>
  </si>
  <si>
    <t>10.986836560000000</t>
  </si>
  <si>
    <t>-74.7818058</t>
  </si>
  <si>
    <t>Cir: 196cm,L: 200cm A: 200cm,0123-901-1</t>
  </si>
  <si>
    <t>0123-91</t>
  </si>
  <si>
    <t>10.98745333</t>
  </si>
  <si>
    <t>-74.78224333</t>
  </si>
  <si>
    <t>Cir 84cm, L:90cm A:90cm,0123-91</t>
  </si>
  <si>
    <t>0123-91-2</t>
  </si>
  <si>
    <t>10.987515</t>
  </si>
  <si>
    <t>-74.78223667</t>
  </si>
  <si>
    <t>Cir 61-57-65cm, L:90cm A:90cm,0123-91-2</t>
  </si>
  <si>
    <t>0131-14-1</t>
  </si>
  <si>
    <t>10.987607550000000</t>
  </si>
  <si>
    <t>-74.7824695</t>
  </si>
  <si>
    <t>N</t>
  </si>
  <si>
    <t>Cir 125cm ,L: 400cm A: 400cm,0131-14-1</t>
  </si>
  <si>
    <t>0131-14-2</t>
  </si>
  <si>
    <t>10.987462360000000</t>
  </si>
  <si>
    <t>-74.7825076</t>
  </si>
  <si>
    <t>Cir:49-40-39-33cm ,L: 400 cm A: 400cm,0131-14-2</t>
  </si>
  <si>
    <t>0131-14-3</t>
  </si>
  <si>
    <t>10.987617990000000</t>
  </si>
  <si>
    <t>-74.7824094</t>
  </si>
  <si>
    <t>Cir:194 cm ,L: 70 cm A: 70cm,0131-14-3</t>
  </si>
  <si>
    <t>0131-14-4</t>
  </si>
  <si>
    <t>10.987677550000001</t>
  </si>
  <si>
    <t>-74.7823945</t>
  </si>
  <si>
    <t>Cir 51-60cm ,L: 400cm A: 400cm,0131-14-4</t>
  </si>
  <si>
    <t>0131-22-1</t>
  </si>
  <si>
    <t>10.988703030000000</t>
  </si>
  <si>
    <t>-74.7827797</t>
  </si>
  <si>
    <t>Cir:100cm ,L: 120cm A: 120cm,0131-22-1</t>
  </si>
  <si>
    <t>0131-27-1</t>
  </si>
  <si>
    <t>10.989227930000000</t>
  </si>
  <si>
    <t>-74.782613</t>
  </si>
  <si>
    <t>Cir 48cm ,L: 142cm A: 86cm,0131-27-1</t>
  </si>
  <si>
    <t>0131-27-2</t>
  </si>
  <si>
    <t>10.989213189999999</t>
  </si>
  <si>
    <t>-74.7825888</t>
  </si>
  <si>
    <t>Cir:16-27 cm ,L: 142cm A: 86cm,0131-27-2</t>
  </si>
  <si>
    <t>0131-27-3</t>
  </si>
  <si>
    <t>10.989190839999999</t>
  </si>
  <si>
    <t>-74.7825346</t>
  </si>
  <si>
    <t>Cir 18-22-10cm ,L: 142cm A: 86cm,0131-27-3</t>
  </si>
  <si>
    <t>0131-27-4</t>
  </si>
  <si>
    <t>10.989185890000000</t>
  </si>
  <si>
    <t>-74.782506</t>
  </si>
  <si>
    <t>Cir:13.5 -17.5-19 -23.5 cm ,L: 142cm A: 86 cm,0131-27-4</t>
  </si>
  <si>
    <t>0131-27-5</t>
  </si>
  <si>
    <t>10.989202660000000</t>
  </si>
  <si>
    <t>-74.7825675</t>
  </si>
  <si>
    <t>Cir 19cm ,L: 142cm A: 86cm,0131-27-5</t>
  </si>
  <si>
    <t>0131-27-6</t>
  </si>
  <si>
    <t>10.989224690000000</t>
  </si>
  <si>
    <t>-74.782663</t>
  </si>
  <si>
    <t>Cir:46.5-70 cm ,L: 140 cm A: 86 cm,0131-27-6</t>
  </si>
  <si>
    <t>0131-28-1</t>
  </si>
  <si>
    <t>10.989121650000000</t>
  </si>
  <si>
    <t>-74.7823656</t>
  </si>
  <si>
    <t>Cir:60-15 cm ,L: 142 cm A: 86cm,0131-28-1</t>
  </si>
  <si>
    <t>0131-29-1</t>
  </si>
  <si>
    <t>10.989034999999999</t>
  </si>
  <si>
    <t>-74.7821216</t>
  </si>
  <si>
    <t>Cir 36cm ,L: 142cm A: 86cm,0131-29-1</t>
  </si>
  <si>
    <t>0131-31-1</t>
  </si>
  <si>
    <t>10.988865000000001</t>
  </si>
  <si>
    <t>-74.7821417</t>
  </si>
  <si>
    <t>Cir:7-7-15-20-22-26cm ,L: 210 cm A: 210cm,0131-31-1</t>
  </si>
  <si>
    <t>0131-36-1</t>
  </si>
  <si>
    <t>10.988240260000000</t>
  </si>
  <si>
    <t>-74.782267</t>
  </si>
  <si>
    <t>Cir:70cm ,L: 79 cm A: 70cm,0131-36-1</t>
  </si>
  <si>
    <t>0131-44-1</t>
  </si>
  <si>
    <t>10.987624700000000</t>
  </si>
  <si>
    <t>-74.7828774</t>
  </si>
  <si>
    <t>Cir:106 cm ,L: 70 cm A: 70cm,0131-44-1</t>
  </si>
  <si>
    <t>0131-6-1</t>
  </si>
  <si>
    <t>10.986921850000000</t>
  </si>
  <si>
    <t>-74.7829382</t>
  </si>
  <si>
    <t>Cir:183cm ,L: 150cm A: 137cm,0131-6-1</t>
  </si>
  <si>
    <t>0131-6-2</t>
  </si>
  <si>
    <t>10.986927370000000</t>
  </si>
  <si>
    <t>-74.7830737</t>
  </si>
  <si>
    <t>Cir 104cm ,L: 120cm A: 108cm,0131-6-2</t>
  </si>
  <si>
    <t>0139-11-1</t>
  </si>
  <si>
    <t>10.988053060000000</t>
  </si>
  <si>
    <t>-74.7835626</t>
  </si>
  <si>
    <t>Cir 13 cm ,L:125cm A:75cm,0139-11-1</t>
  </si>
  <si>
    <t>0139-11-2</t>
  </si>
  <si>
    <t>10.988133639999999</t>
  </si>
  <si>
    <t>-74.7835279</t>
  </si>
  <si>
    <t>Cir 100cm ,L: 140cm A: 140cm,0139-11-2</t>
  </si>
  <si>
    <t>0139-15-1</t>
  </si>
  <si>
    <t>10.988424600000000</t>
  </si>
  <si>
    <t>-74.7834272</t>
  </si>
  <si>
    <t>Lluvia de oro asixtica</t>
  </si>
  <si>
    <t>Cir 80 cm ,L:70 cm A:70cm,0139-15-1</t>
  </si>
  <si>
    <t>0139-26-1</t>
  </si>
  <si>
    <t>10.989340470000000</t>
  </si>
  <si>
    <t>-74.7830804</t>
  </si>
  <si>
    <t>Cir:38.5 cm ,L: 138cm A: 110cm,0139-26-1</t>
  </si>
  <si>
    <t>0139-27-1</t>
  </si>
  <si>
    <t>10.989317930000000</t>
  </si>
  <si>
    <t>-74.7829938</t>
  </si>
  <si>
    <t>Cir 32cm ,L: 130cm A: 130cm,0139-27-1</t>
  </si>
  <si>
    <t>0139-4</t>
  </si>
  <si>
    <t>10.987048400000001</t>
  </si>
  <si>
    <t>-74.7836703</t>
  </si>
  <si>
    <t>Cir 47-41cm ,L: 130cm A: 180cm,0139-4</t>
  </si>
  <si>
    <t>0139-43-1</t>
  </si>
  <si>
    <t>10.987927150000001</t>
  </si>
  <si>
    <t>-74.7830603</t>
  </si>
  <si>
    <t>Cm:61cm ,L: 80 cm A: 87cm,0139-43-1</t>
  </si>
  <si>
    <t>0139-65-1</t>
  </si>
  <si>
    <t>10.989366909999999</t>
  </si>
  <si>
    <t>-74.7831741</t>
  </si>
  <si>
    <t>Cir 17cm ,L: 138cm A: 110cm,0139-65-1</t>
  </si>
  <si>
    <t>0139-67-1</t>
  </si>
  <si>
    <t>10.989297270000000</t>
  </si>
  <si>
    <t>-74.7828567</t>
  </si>
  <si>
    <t>Cir:7-8-10-10-8-6-7-9-7-8-11-8-10cm ,L: 130cm A: 110cm,0139-67-1</t>
  </si>
  <si>
    <t>0139-67-2</t>
  </si>
  <si>
    <t>10.989293860000000</t>
  </si>
  <si>
    <t>-74.7828145</t>
  </si>
  <si>
    <t>Cir 11-9-11-12cm ,L: 130cm A: 110cm,0139-67-2</t>
  </si>
  <si>
    <t>0139-67-3</t>
  </si>
  <si>
    <t>10.989270630000000</t>
  </si>
  <si>
    <t>-74.782771</t>
  </si>
  <si>
    <t>Cir 8-7-6-7cm ,L: 130cm A: 110cm,0139-67-3</t>
  </si>
  <si>
    <t>0139-9-1</t>
  </si>
  <si>
    <t>10.987705160000001</t>
  </si>
  <si>
    <t>-74.7836459</t>
  </si>
  <si>
    <t>Cir 23cm ,L:50 cm A:50cm,0139-9-1</t>
  </si>
  <si>
    <t>0141-23-1</t>
  </si>
  <si>
    <t>10.989394930000000</t>
  </si>
  <si>
    <t>-74.7832809</t>
  </si>
  <si>
    <t>Cir 132-135cm ,L: 93cm A: 132cm,0141-23-1</t>
  </si>
  <si>
    <t>0147-1</t>
  </si>
  <si>
    <t>10.987534540000000</t>
  </si>
  <si>
    <t>-74.7846681</t>
  </si>
  <si>
    <t>Cir 60cm ,L: 300cm A: 600cm,0147-1</t>
  </si>
  <si>
    <t>0147-1-2</t>
  </si>
  <si>
    <t>10.987391020000000</t>
  </si>
  <si>
    <t>-74.7846527</t>
  </si>
  <si>
    <t>Cir 60cm ,L: 50cm A: 70cm,0147-1-2</t>
  </si>
  <si>
    <t>0147-240-1</t>
  </si>
  <si>
    <t>10.987147950000001</t>
  </si>
  <si>
    <t>Cir 230 cm ,L:180 cm A:180cm,0147-240-1</t>
  </si>
  <si>
    <t>0147-33-2</t>
  </si>
  <si>
    <t>10.989410830000001</t>
  </si>
  <si>
    <t>-74.7833537</t>
  </si>
  <si>
    <t>Cir 33+58+50 cm ,L:135cm A:135cm,0147-33-2</t>
  </si>
  <si>
    <t>0147-8-1</t>
  </si>
  <si>
    <t>10.987462340000000</t>
  </si>
  <si>
    <t>-74.7807098</t>
  </si>
  <si>
    <t>Cir 105cm ,L: 139m A: 141cm,0147-8-1</t>
  </si>
  <si>
    <t>0147-902</t>
  </si>
  <si>
    <t>10.987503329999999</t>
  </si>
  <si>
    <t>-74.7838333</t>
  </si>
  <si>
    <t>Cir 118cm ,L: 170cm A: 130cm,0147-902</t>
  </si>
  <si>
    <t>0147-902-2</t>
  </si>
  <si>
    <t>10.987790609999999</t>
  </si>
  <si>
    <t>-74.7837609</t>
  </si>
  <si>
    <t>Cir 33+34+28+52cm ,L:107 cm A:80cm,0147-902-2</t>
  </si>
  <si>
    <t>0147-902-3</t>
  </si>
  <si>
    <t>10.987738300000000</t>
  </si>
  <si>
    <t>-74.7837744</t>
  </si>
  <si>
    <t>Cir 80cm ,L: 170cm A: 130cm,0147-902-3</t>
  </si>
  <si>
    <t>0147-902-4</t>
  </si>
  <si>
    <t>10.987724999999999</t>
  </si>
  <si>
    <t>-74.7838133</t>
  </si>
  <si>
    <t>Cir 16pcm ,L: 170cm A: 130cm,0147-902-4</t>
  </si>
  <si>
    <t>0147-902-5</t>
  </si>
  <si>
    <t>10.987866670000001</t>
  </si>
  <si>
    <t>-74.78373</t>
  </si>
  <si>
    <t>copal</t>
  </si>
  <si>
    <t>Cir 50-36-18-25cm ,L: 110cm A: 120cm,0147-902-5</t>
  </si>
  <si>
    <t>0147-902-6</t>
  </si>
  <si>
    <t>10.987876699999999</t>
  </si>
  <si>
    <t>-74.7837249</t>
  </si>
  <si>
    <t>Cir 47-42cm ,L: 170cm A: 170cm,0147-902-6</t>
  </si>
  <si>
    <t>0147-902-7</t>
  </si>
  <si>
    <t>10.987942700000000</t>
  </si>
  <si>
    <t>-74.7836752</t>
  </si>
  <si>
    <t>Cir 50 cm ,L:88 cm A:75cm,0147-902-7</t>
  </si>
  <si>
    <t>0147-903</t>
  </si>
  <si>
    <t>10.987916600000000</t>
  </si>
  <si>
    <t>-74.7837095</t>
  </si>
  <si>
    <t>Cir 100-75-103cm ,L: 139cm A: 130cm,0147-903</t>
  </si>
  <si>
    <t>0147-904-1</t>
  </si>
  <si>
    <t>10.989543690000000</t>
  </si>
  <si>
    <t>-74.7838545</t>
  </si>
  <si>
    <t>Cir 13cm ,L: 120cm A: 148cm,0147-904-1</t>
  </si>
  <si>
    <t>0147-904-2</t>
  </si>
  <si>
    <t>10.989505</t>
  </si>
  <si>
    <t>-74.78389167</t>
  </si>
  <si>
    <t>legumes</t>
  </si>
  <si>
    <t>Cir 21+35 cm, L:115 cm A:145cm,0147+904-2</t>
  </si>
  <si>
    <t>0155-10-1</t>
  </si>
  <si>
    <t>10.988518700000000</t>
  </si>
  <si>
    <t>-74.7849635</t>
  </si>
  <si>
    <t>Cir 87cm ,L:103 cm A:103 cm,0155-10-1</t>
  </si>
  <si>
    <t>0155-10-2</t>
  </si>
  <si>
    <t>10.989032500000000</t>
  </si>
  <si>
    <t>-74.7845373</t>
  </si>
  <si>
    <t>Cir 35 cm ,L:92 cm A:92cm,0155-10-2</t>
  </si>
  <si>
    <t>0155-19-1</t>
  </si>
  <si>
    <t>10.989095000000001</t>
  </si>
  <si>
    <t>-74.784585</t>
  </si>
  <si>
    <t>Cir 77cm ,L:72 cm A:50 cm,0155-19-1</t>
  </si>
  <si>
    <t>0155-19-2</t>
  </si>
  <si>
    <t>10.988669620000000</t>
  </si>
  <si>
    <t>-74.7847122</t>
  </si>
  <si>
    <t>Cir 116cm ,L:70 cm A:50 cm,0155-19-2</t>
  </si>
  <si>
    <t>0155-21</t>
  </si>
  <si>
    <t>10.989629350000000</t>
  </si>
  <si>
    <t>-74.7843596</t>
  </si>
  <si>
    <t>Cir 11-12-10-6-10 cm ,L: 152cm A: 152cm,0155-21</t>
  </si>
  <si>
    <t>0155-22</t>
  </si>
  <si>
    <t>10.988925310000001</t>
  </si>
  <si>
    <t>-74.7845828</t>
  </si>
  <si>
    <t>Jobo</t>
  </si>
  <si>
    <t>Cir 58cm ,L: 152cm A: 152cm,0155-22</t>
  </si>
  <si>
    <t>0155-23</t>
  </si>
  <si>
    <t>10.989601620000000</t>
  </si>
  <si>
    <t>-74.7842095</t>
  </si>
  <si>
    <t>Cir:149 cm ,L: 150cm A: 150cm,0155-23</t>
  </si>
  <si>
    <t>0155-23-2</t>
  </si>
  <si>
    <t>10.989647769999999</t>
  </si>
  <si>
    <t>-74.7844589</t>
  </si>
  <si>
    <t>Cir 60-52cm ,L: 105cm A: 120cm,0155-23-2</t>
  </si>
  <si>
    <t>0155-25-1</t>
  </si>
  <si>
    <t>10.989459849999999</t>
  </si>
  <si>
    <t>-74.7843152</t>
  </si>
  <si>
    <t>Cir 13+26cm ,L:105 cm A:120cm,0155-25-1</t>
  </si>
  <si>
    <t>0155-25-2</t>
  </si>
  <si>
    <t>10.989354680000000</t>
  </si>
  <si>
    <t>-74.7844349</t>
  </si>
  <si>
    <t>Cir:52 cm ,L: 105cm A: 120cm,0155-25-2</t>
  </si>
  <si>
    <t>0155-29-1</t>
  </si>
  <si>
    <t>10.989125599999999</t>
  </si>
  <si>
    <t>-74.7843558</t>
  </si>
  <si>
    <t>Cir:37 cm ,L: 65 cm A: 65 cm,0155-29-1</t>
  </si>
  <si>
    <t>0155-29-2</t>
  </si>
  <si>
    <t>10.988835610000001</t>
  </si>
  <si>
    <t>-74.7846436</t>
  </si>
  <si>
    <t>Cir 44+37cm ,L:102 cm A:102 cm,0155-29-2</t>
  </si>
  <si>
    <t>0155-31-1</t>
  </si>
  <si>
    <t>10.988754970000000</t>
  </si>
  <si>
    <t>-74.784485</t>
  </si>
  <si>
    <t>Cir 115 cm ,L:92 cm A:92cm,0155-31-1</t>
  </si>
  <si>
    <t>0155-31-2</t>
  </si>
  <si>
    <t>10.988506920000001</t>
  </si>
  <si>
    <t>-74.7848019</t>
  </si>
  <si>
    <t>Cir:149 cm ,L: 150cm A: 150cm,0155-31-2</t>
  </si>
  <si>
    <t>0155-32-1</t>
  </si>
  <si>
    <t>10.988549870000000</t>
  </si>
  <si>
    <t>-74.7845847</t>
  </si>
  <si>
    <t>Cir 53cm ,L: 106cm A: 106cm,0155-32-1</t>
  </si>
  <si>
    <t>0155-33-1</t>
  </si>
  <si>
    <t>10.988425769999999</t>
  </si>
  <si>
    <t>-74.7846456</t>
  </si>
  <si>
    <t>Cir 39 cm ,L:115 cm A:115 cm,0155-33-1</t>
  </si>
  <si>
    <t>0155-34-1</t>
  </si>
  <si>
    <t>10.989233510000000</t>
  </si>
  <si>
    <t>-74.7845194</t>
  </si>
  <si>
    <t>Cir 23-35-30m ,L: 50cm A: 50cm,0155-34-1</t>
  </si>
  <si>
    <t>0155-35-1</t>
  </si>
  <si>
    <t>10.988295000000001</t>
  </si>
  <si>
    <t>-74.78466</t>
  </si>
  <si>
    <t>Cir 60 cm ,L:110 cm A:110 cm,0155-35-1</t>
  </si>
  <si>
    <t>0155-35-2</t>
  </si>
  <si>
    <t>10.988354989999999</t>
  </si>
  <si>
    <t>-74.7848667</t>
  </si>
  <si>
    <t>Cir 55cm ,L: 103cm A: 103cm,0155-35-2</t>
  </si>
  <si>
    <t>0155-37-1</t>
  </si>
  <si>
    <t>10.988156890000001</t>
  </si>
  <si>
    <t>-74.7850305</t>
  </si>
  <si>
    <t>Cir 33+8 cm ,L:69 cm A:69cm,0155-37-1</t>
  </si>
  <si>
    <t>0155-40</t>
  </si>
  <si>
    <t>10.988011100000000</t>
  </si>
  <si>
    <t>-74.7850222</t>
  </si>
  <si>
    <t>Cir 69-90cm ,L: 110cm A: 110cm,0155-40</t>
  </si>
  <si>
    <t>0155-4-1</t>
  </si>
  <si>
    <t>10.987594870000001</t>
  </si>
  <si>
    <t>-74.7853279</t>
  </si>
  <si>
    <t>Cir 34+ 40cm ,L:320 cm A:320 cm,0155-4-1</t>
  </si>
  <si>
    <t>0155-41-1</t>
  </si>
  <si>
    <t>10.987671890000000</t>
  </si>
  <si>
    <t>-74.7851939</t>
  </si>
  <si>
    <t>Cir 93 cm ,L:110 cm A:110cm,0155-41-1</t>
  </si>
  <si>
    <t>0155-43</t>
  </si>
  <si>
    <t>10.989321100000000</t>
  </si>
  <si>
    <t>-74.7843989</t>
  </si>
  <si>
    <t>Cir 71cm ,L: 105cm A: 120cm,0155-43</t>
  </si>
  <si>
    <t>0155-8</t>
  </si>
  <si>
    <t>10.988062120000000</t>
  </si>
  <si>
    <t>-74.7851433</t>
  </si>
  <si>
    <t>Cir 10cm ,L: 120cm A: 120cm,0155-8</t>
  </si>
  <si>
    <t>0155-89-1</t>
  </si>
  <si>
    <t>10.989158040000000</t>
  </si>
  <si>
    <t>-74.7844905</t>
  </si>
  <si>
    <t>Cir 130cm ,L:110 cm A:100 cm,0155-89-1</t>
  </si>
  <si>
    <t>0155-9</t>
  </si>
  <si>
    <t>10.988302450000001</t>
  </si>
  <si>
    <t>-74.7850021</t>
  </si>
  <si>
    <t>Cir 36-25-20cm ,L: 100cm A: 175cm,0155-9</t>
  </si>
  <si>
    <t>0155-901-1</t>
  </si>
  <si>
    <t>10.988167940000000</t>
  </si>
  <si>
    <t>-74.7848756</t>
  </si>
  <si>
    <t>Cir 150 cm ,L:130 cm A:130cm,0155-901-1</t>
  </si>
  <si>
    <t>0155-901-2</t>
  </si>
  <si>
    <t>10.987649599999999</t>
  </si>
  <si>
    <t>-74.7849355</t>
  </si>
  <si>
    <t>Cir 85cm ,L: 300cm A: 300cm,0155-901-2</t>
  </si>
  <si>
    <t>0155-901-3</t>
  </si>
  <si>
    <t>10.987923629999999</t>
  </si>
  <si>
    <t>-74.7848148</t>
  </si>
  <si>
    <t>Cir 70cm ,L: 70cm A: 210cm,0155-901-3</t>
  </si>
  <si>
    <t>0155-902</t>
  </si>
  <si>
    <t>10.988948130000001</t>
  </si>
  <si>
    <t>-74.7844984</t>
  </si>
  <si>
    <t>Cir 93cm ,L: 85cm A: 80cm,0155-902</t>
  </si>
  <si>
    <t>0155-903-1</t>
  </si>
  <si>
    <t>10.988788330000000</t>
  </si>
  <si>
    <t>-74.78481</t>
  </si>
  <si>
    <t>Cir 115cm ,L:120 cm A:120 cm,0155-903-1</t>
  </si>
  <si>
    <t>0155-97-1</t>
  </si>
  <si>
    <t>10.989253180000000</t>
  </si>
  <si>
    <t>-74.7843319</t>
  </si>
  <si>
    <t>Cir 38cm ,L: 96cm A: 96cm,0155-97-1</t>
  </si>
  <si>
    <t>0156-13-1</t>
  </si>
  <si>
    <t>10.989822340000000</t>
  </si>
  <si>
    <t>-74.7854838</t>
  </si>
  <si>
    <t>Cir 31cm ,L: 60cm A: 60cm,0156-13-1</t>
  </si>
  <si>
    <t>0156-17-1</t>
  </si>
  <si>
    <t>10.988666390000001</t>
  </si>
  <si>
    <t>-74.7854442</t>
  </si>
  <si>
    <t>Cir 44+39cm ,L:152 cm A:152 cm,0156-17-1</t>
  </si>
  <si>
    <t>0156-17-2</t>
  </si>
  <si>
    <t>10.989442960000000</t>
  </si>
  <si>
    <t>-74.7851258</t>
  </si>
  <si>
    <t>Cir 106cm ,L:152 cm A:152cm,0156-17-2</t>
  </si>
  <si>
    <t>0156-17-3</t>
  </si>
  <si>
    <t>10.989799140000001</t>
  </si>
  <si>
    <t>-74.7851704</t>
  </si>
  <si>
    <t>Cir 9+8+7+6+7+6+78cm ,L:152 cm A:152 cm,0156-17-3</t>
  </si>
  <si>
    <t>0156-19</t>
  </si>
  <si>
    <t>10.988764789999999</t>
  </si>
  <si>
    <t>-74.7854211</t>
  </si>
  <si>
    <t>Cir 86+67cm ,L:152 cm A:152 cm,0156-19</t>
  </si>
  <si>
    <t>0156-19-2</t>
  </si>
  <si>
    <t>10.989787470000000</t>
  </si>
  <si>
    <t>-74.7848504</t>
  </si>
  <si>
    <t>Cir 87+97cm ,L:152 cm A:152 cm,0156-19-2</t>
  </si>
  <si>
    <t>0156-2</t>
  </si>
  <si>
    <t>10.988099829999999</t>
  </si>
  <si>
    <t>-74.785795</t>
  </si>
  <si>
    <t>capulxn</t>
  </si>
  <si>
    <t>Cir 7-7-17cm ,L: 15cm A: 15cm,0156-2</t>
  </si>
  <si>
    <t>0156-20</t>
  </si>
  <si>
    <t>Conocarpus</t>
  </si>
  <si>
    <t>10.989754140000001</t>
  </si>
  <si>
    <t>-74.7849937</t>
  </si>
  <si>
    <t>Cir 21+14+16+33+7+8+15cm ,L:152 cm A:152 cm,0156-20</t>
  </si>
  <si>
    <t>0156-21-1</t>
  </si>
  <si>
    <t>10.988461429999999</t>
  </si>
  <si>
    <t>-74.7857942</t>
  </si>
  <si>
    <t>Cir 85cm ,L: 152cm A: 152cm,0156-21-1</t>
  </si>
  <si>
    <t>0156-21-2</t>
  </si>
  <si>
    <t>10.989663330000001</t>
  </si>
  <si>
    <t>-74.7847416</t>
  </si>
  <si>
    <t>Cir 58-64cm ,L: 152cm A: 152cm,0156-21-2</t>
  </si>
  <si>
    <t>0156-21-3</t>
  </si>
  <si>
    <t>10.989850799999999</t>
  </si>
  <si>
    <t>-74.7851137</t>
  </si>
  <si>
    <t>Cir 42cm ,L: 152cm A: 152cm,0156-21-3</t>
  </si>
  <si>
    <t>0156-32-1</t>
  </si>
  <si>
    <t>10.989341590000000</t>
  </si>
  <si>
    <t>-74.7851129</t>
  </si>
  <si>
    <t>Cir 145cm ,L: 180cm A: 180cm,0156-32-1</t>
  </si>
  <si>
    <t>0156-32-2</t>
  </si>
  <si>
    <t>10.989050000000001</t>
  </si>
  <si>
    <t>-74.7848816</t>
  </si>
  <si>
    <t>Cir 190cm ,L: 190cm A: 190cm,0156-32-2</t>
  </si>
  <si>
    <t>0156-4-1</t>
  </si>
  <si>
    <t>10.988346140000001</t>
  </si>
  <si>
    <t>-74.7855526</t>
  </si>
  <si>
    <t>Cir 38cm ,L: 36cm A: 36cm,0156-4-1</t>
  </si>
  <si>
    <t>0156-5</t>
  </si>
  <si>
    <t>10.988822700000000</t>
  </si>
  <si>
    <t>-74.7850084</t>
  </si>
  <si>
    <t>Cir 122-28cm ,L: 170cm A: 170cm,0156-5</t>
  </si>
  <si>
    <t>0156-5-1</t>
  </si>
  <si>
    <t>10.98877333</t>
  </si>
  <si>
    <t>-74.78588833</t>
  </si>
  <si>
    <t>Cir 56cm, L:3pcm A:30cm,0156-5-1</t>
  </si>
  <si>
    <t>0156-5-2</t>
  </si>
  <si>
    <t>10.988138770000001</t>
  </si>
  <si>
    <t>-74.785897</t>
  </si>
  <si>
    <t>Cir 133cm ,L:150 cm A:160 cm,0156-5-2</t>
  </si>
  <si>
    <t>0156-5-3</t>
  </si>
  <si>
    <t>10.988706620000000</t>
  </si>
  <si>
    <t>-74.7857644</t>
  </si>
  <si>
    <t>Cir 56cm ,L: 3pcm A: 30cm,0156-5-3</t>
  </si>
  <si>
    <t>0156-6-1</t>
  </si>
  <si>
    <t>10.988246640000000</t>
  </si>
  <si>
    <t>-74.7855748</t>
  </si>
  <si>
    <t>Cir 66cm ,L: 120cm A: 120cm,0156-6-1</t>
  </si>
  <si>
    <t>0156-6-2</t>
  </si>
  <si>
    <t>10.989213690000000</t>
  </si>
  <si>
    <t>-74.7852344</t>
  </si>
  <si>
    <t>Cir 140cm ,L:130 cm A:130 cm,0156-6-2</t>
  </si>
  <si>
    <t>0156-6-3</t>
  </si>
  <si>
    <t>10.988842900000000</t>
  </si>
  <si>
    <t>-74.7853128</t>
  </si>
  <si>
    <t>Cir 162cm ,L: 108cm A: 108cm,0156-6-3</t>
  </si>
  <si>
    <t>0156-6-4</t>
  </si>
  <si>
    <t>10.988866620000000</t>
  </si>
  <si>
    <t>-74.7857227</t>
  </si>
  <si>
    <t>Cir 14-36-7-11cm ,L: 108cm A: 108cm,0156-6-4</t>
  </si>
  <si>
    <t>0156-6-5</t>
  </si>
  <si>
    <t>10.988566600000000</t>
  </si>
  <si>
    <t>-74.7854691</t>
  </si>
  <si>
    <t>Cir 145cm ,L:150 cm A:1500 cm,0156-6-5</t>
  </si>
  <si>
    <t>0156-7</t>
  </si>
  <si>
    <t>10.989196250000001</t>
  </si>
  <si>
    <t>-74.7856394</t>
  </si>
  <si>
    <t>Cir 69cm ,L: 108cm A: 108cm,0156-7</t>
  </si>
  <si>
    <t>0156-8-1</t>
  </si>
  <si>
    <t>10.989306669999999</t>
  </si>
  <si>
    <t>-74.7856066</t>
  </si>
  <si>
    <t>Cir 34cm ,L:60 cm A:60 cm,0156-8-1</t>
  </si>
  <si>
    <t>0156-904-1</t>
  </si>
  <si>
    <t>10.988422890000001</t>
  </si>
  <si>
    <t>-74.7855075</t>
  </si>
  <si>
    <t>Cir 58cm ,L: 152cm A: 152cm,0156-904-1</t>
  </si>
  <si>
    <t>0156-904-2</t>
  </si>
  <si>
    <t>10.989751910000001</t>
  </si>
  <si>
    <t>-74.7847837</t>
  </si>
  <si>
    <t>Cir 25cm ,L: 152cm A: 152cm,0156-904-2</t>
  </si>
  <si>
    <t>0156-907-1</t>
  </si>
  <si>
    <t>10.989902610000000</t>
  </si>
  <si>
    <t>-74.7853923</t>
  </si>
  <si>
    <t>Cir 38cm ,L:160 cm A:160 cm,0156-907-1</t>
  </si>
  <si>
    <t>0156-907-2</t>
  </si>
  <si>
    <t>10.989331079999999</t>
  </si>
  <si>
    <t>-74.7852362</t>
  </si>
  <si>
    <t>Cir 33+29+15cm ,L:160 cm A:160 cm,0156-907-2</t>
  </si>
  <si>
    <t>0156-907-3</t>
  </si>
  <si>
    <t>10.989115090000000</t>
  </si>
  <si>
    <t>-74.7852735</t>
  </si>
  <si>
    <t>Cir 45cm ,L:152 cm A:152 cm,0156-907-3</t>
  </si>
  <si>
    <t>0156-907-4</t>
  </si>
  <si>
    <t>10.989792469999999</t>
  </si>
  <si>
    <t>-74.7852921</t>
  </si>
  <si>
    <t>Cir 15+17cm ,L:152 cm A:152 cm,0156-907-4</t>
  </si>
  <si>
    <t>0162-1-1</t>
  </si>
  <si>
    <t>10.986249080000000</t>
  </si>
  <si>
    <t>-74.7789486</t>
  </si>
  <si>
    <t>Q</t>
  </si>
  <si>
    <t>Cir 69+50+53cm ,L:125 cm A:125cm,0162-1-1</t>
  </si>
  <si>
    <t>0162-1-10</t>
  </si>
  <si>
    <t>10.985944340000000</t>
  </si>
  <si>
    <t>-74.7772521</t>
  </si>
  <si>
    <t>Cir 72-98cm ,L: 133cm A: 133cm,0162-1-10</t>
  </si>
  <si>
    <t>0162-1-11</t>
  </si>
  <si>
    <t>10.986219609999999</t>
  </si>
  <si>
    <t>-74.7783315</t>
  </si>
  <si>
    <t>Cir: 37 cm,L: 122 cm A:90 cm,0162-1-11</t>
  </si>
  <si>
    <t>0162-1-12</t>
  </si>
  <si>
    <t>10.986383330000001</t>
  </si>
  <si>
    <t>-74.7791916</t>
  </si>
  <si>
    <t>Cir 75+122+82cm ,L:135 cm A:170cm,0162-1-12</t>
  </si>
  <si>
    <t>0162-1-13</t>
  </si>
  <si>
    <t>10.986057640000000</t>
  </si>
  <si>
    <t>-74.7785138</t>
  </si>
  <si>
    <t>Cir: 18 cm,L: 133 cm A:133 cm,0162-1-13</t>
  </si>
  <si>
    <t>0162-1-14</t>
  </si>
  <si>
    <t>10.986084490000000</t>
  </si>
  <si>
    <t>-74.7785681</t>
  </si>
  <si>
    <t>Cir: 33 cm,L: 133 cm A:133 cm,0162-1-14</t>
  </si>
  <si>
    <t>0162-1-15</t>
  </si>
  <si>
    <t>10.986287150000001</t>
  </si>
  <si>
    <t>-74.7779885</t>
  </si>
  <si>
    <t>Cir: 22 cm,L: 133 cm A:133 cm,0162-1-15</t>
  </si>
  <si>
    <t>0162-1-16</t>
  </si>
  <si>
    <t>10.986206839999999</t>
  </si>
  <si>
    <t>-74.7785753</t>
  </si>
  <si>
    <t>Cir 30cm ,L: 133cm A: 133cm,0162-1-16</t>
  </si>
  <si>
    <t>0162-1-17</t>
  </si>
  <si>
    <t>10.986409820000000</t>
  </si>
  <si>
    <t>-74.7776612</t>
  </si>
  <si>
    <t>Cir 67cm ,L:120 cm A:120cm,0162-1-17</t>
  </si>
  <si>
    <t>0162-1-18</t>
  </si>
  <si>
    <t>10.986385830000000</t>
  </si>
  <si>
    <t>-74.7776522</t>
  </si>
  <si>
    <t>Cir 87cm ,L:120 cm A:120cm,0162-1-18</t>
  </si>
  <si>
    <t>0162-1-19</t>
  </si>
  <si>
    <t>10.986258210000001</t>
  </si>
  <si>
    <t>-74.7776614</t>
  </si>
  <si>
    <t>Cir 30cm ,L: 133cm A: 133cm,0162-1-19</t>
  </si>
  <si>
    <t>0162-1-2</t>
  </si>
  <si>
    <t>10.985962839999999</t>
  </si>
  <si>
    <t>-74.7773414</t>
  </si>
  <si>
    <t>Cir: 41 cm,L: 133 cm A:133 cm,0162-1-2</t>
  </si>
  <si>
    <t>0162-1-20</t>
  </si>
  <si>
    <t>10.986383510000000</t>
  </si>
  <si>
    <t>-74.7784186</t>
  </si>
  <si>
    <t>Cir 14cm ,L: 133cm A: 133cm,0162-1-20</t>
  </si>
  <si>
    <t>0162-1-21</t>
  </si>
  <si>
    <t>10.986075730000000</t>
  </si>
  <si>
    <t>-74.777388</t>
  </si>
  <si>
    <t>Cir 39cm ,L: 133cm A: 133cm,0162-1-21</t>
  </si>
  <si>
    <t>0162-1-22</t>
  </si>
  <si>
    <t>10.986129930000001</t>
  </si>
  <si>
    <t>-74.77839</t>
  </si>
  <si>
    <t>Cir: 14-6-8cm,L: 122 cm A:90 cm,0162-1-22</t>
  </si>
  <si>
    <t>0162-1-23</t>
  </si>
  <si>
    <t>10.986234960000001</t>
  </si>
  <si>
    <t>-74.7775737</t>
  </si>
  <si>
    <t>Cir 59cm ,L:120 cm A:120cm,0162-1-23</t>
  </si>
  <si>
    <t>0162-1-24</t>
  </si>
  <si>
    <t>10.986246200000000</t>
  </si>
  <si>
    <t>-74.7781089</t>
  </si>
  <si>
    <t>Cir: 33cm,L: 122 cm A:90 cm,0162-1-24</t>
  </si>
  <si>
    <t>0162-1-25</t>
  </si>
  <si>
    <t>10.986159819999999</t>
  </si>
  <si>
    <t>-74.7779965</t>
  </si>
  <si>
    <t>Cir: 42cm,L: 120 cm A: 120 cm,0162-1-25</t>
  </si>
  <si>
    <t>0162-1-26</t>
  </si>
  <si>
    <t>10.986010179999999</t>
  </si>
  <si>
    <t>-74.7779122</t>
  </si>
  <si>
    <t>Cir 53cm ,L:120 cm A:120cm,0162-1-26</t>
  </si>
  <si>
    <t>0162-1-27</t>
  </si>
  <si>
    <t>10.986159490000000</t>
  </si>
  <si>
    <t>-74.7781805</t>
  </si>
  <si>
    <t>Cir: 39 cm,L: 122 cm A:90 cm,0162-1-27</t>
  </si>
  <si>
    <t>0162-1-28</t>
  </si>
  <si>
    <t>10.986216340000000</t>
  </si>
  <si>
    <t>-74.7773411</t>
  </si>
  <si>
    <t>Cir 96cm ,L:120 cm A:120cm,0162-1-28</t>
  </si>
  <si>
    <t>0162-1-29</t>
  </si>
  <si>
    <t>10.986141650000000</t>
  </si>
  <si>
    <t>-74.7774178</t>
  </si>
  <si>
    <t>Cir: 43cm,L: 120 cm A: 120 cm,0162-1-29</t>
  </si>
  <si>
    <t>0162-1-3</t>
  </si>
  <si>
    <t>10.986148920000000</t>
  </si>
  <si>
    <t>-74.7787447</t>
  </si>
  <si>
    <t>Cir 29-20-31cm ,L: 133cm A: 133cm,0162-1-3</t>
  </si>
  <si>
    <t>0162-1-30</t>
  </si>
  <si>
    <t>10.986097190000001</t>
  </si>
  <si>
    <t>-74.7783284</t>
  </si>
  <si>
    <t>Cir: 50 cm,L: 122 cm A:90 cm,0162-1-30</t>
  </si>
  <si>
    <t>0162-1-31</t>
  </si>
  <si>
    <t>10.985998430000000</t>
  </si>
  <si>
    <t>-74.7776312</t>
  </si>
  <si>
    <t>Cir: 20-13cm,L: 170cm A:120cm,0162-1-31</t>
  </si>
  <si>
    <t>0162-1-32</t>
  </si>
  <si>
    <t>10.986510790000001</t>
  </si>
  <si>
    <t>-74.777543</t>
  </si>
  <si>
    <t>Cir: 230m,L: 200 cm A: 200 cm,0162-1-32</t>
  </si>
  <si>
    <t>0162-1-33</t>
  </si>
  <si>
    <t>10.986170789999999</t>
  </si>
  <si>
    <t>-74.7776885</t>
  </si>
  <si>
    <t>ceibas, coquitos, baobabs y parientes</t>
  </si>
  <si>
    <t>Cir: 173cm,L: 150 cm A: 150 cm,0162-1-33</t>
  </si>
  <si>
    <t>0162-1-34</t>
  </si>
  <si>
    <t>10.986198580000000</t>
  </si>
  <si>
    <t>-74.7780771</t>
  </si>
  <si>
    <t>Cir: 130 cm,L: 160 cm A:160cm,0162-1-34</t>
  </si>
  <si>
    <t>0162-1-36</t>
  </si>
  <si>
    <t>10.986150000000000</t>
  </si>
  <si>
    <t>-74.7777133</t>
  </si>
  <si>
    <t>Cir 87cm ,L:160 cm A:160cm,0162-1-36</t>
  </si>
  <si>
    <t>0162-1-37</t>
  </si>
  <si>
    <t>10.986156840000000</t>
  </si>
  <si>
    <t>-74.7778445</t>
  </si>
  <si>
    <t>Cir: 50vcm,L: 90bcm A:90 cm,0162-1-37</t>
  </si>
  <si>
    <t>0162-1-39</t>
  </si>
  <si>
    <t>10.986109830000000</t>
  </si>
  <si>
    <t>-74.7781865</t>
  </si>
  <si>
    <t>Cir 96cm ,L:90 cm A:90cm,0162-1-39</t>
  </si>
  <si>
    <t>0162-1-4</t>
  </si>
  <si>
    <t>10.986124480000001</t>
  </si>
  <si>
    <t>-74.7790379</t>
  </si>
  <si>
    <t>Cir 37cm ,L: 117cm A: 90cm,0162-1-4</t>
  </si>
  <si>
    <t>0162-1-41</t>
  </si>
  <si>
    <t>10.986318330000000</t>
  </si>
  <si>
    <t>-74.777895</t>
  </si>
  <si>
    <t>Cir 95cm ,L:90cm A:90cm,0162-1-41</t>
  </si>
  <si>
    <t>0162-1-43</t>
  </si>
  <si>
    <t>10.986225030000000</t>
  </si>
  <si>
    <t>-74.7784239</t>
  </si>
  <si>
    <t>Cir 106+109+82+90cm ,L:170 cm A:170cm,0162-1-43</t>
  </si>
  <si>
    <t>0162-1-44</t>
  </si>
  <si>
    <t>10.986046670000000</t>
  </si>
  <si>
    <t>-74.7777633</t>
  </si>
  <si>
    <t>Cir 87cm ,L:90 cm A:190cm,0162-1-44</t>
  </si>
  <si>
    <t>0162-1-46</t>
  </si>
  <si>
    <t>10.986236509999999</t>
  </si>
  <si>
    <t>-74.7778492</t>
  </si>
  <si>
    <t>Cir: 95 cm,L: 90 cm A:90 cm,0162-1-46</t>
  </si>
  <si>
    <t>0162-1-5</t>
  </si>
  <si>
    <t>10.986022990000000</t>
  </si>
  <si>
    <t>-74.7775777</t>
  </si>
  <si>
    <t>Cir 114 cm ,L: 133cm A: 133cm,0162-1-5</t>
  </si>
  <si>
    <t>0162-1-50</t>
  </si>
  <si>
    <t>10.986299109999999</t>
  </si>
  <si>
    <t>-74.7776641</t>
  </si>
  <si>
    <t>Cir 73+60cm ,L:120 cm A:120cm,0162-1-50</t>
  </si>
  <si>
    <t>0162-1-6</t>
  </si>
  <si>
    <t>10.986289480000000</t>
  </si>
  <si>
    <t>-74.7774192</t>
  </si>
  <si>
    <t>Cir: 77 cm,L: 140 cm A:140 cm,0162-1-6</t>
  </si>
  <si>
    <t>0162-1-7</t>
  </si>
  <si>
    <t>10.986204030000000</t>
  </si>
  <si>
    <t>-74.7786684</t>
  </si>
  <si>
    <t>Cir: 24cm,L: 336 cm A: 336cm,0162-1-7</t>
  </si>
  <si>
    <t>0162-1-8</t>
  </si>
  <si>
    <t>10.985939380000000</t>
  </si>
  <si>
    <t>-74.7774211</t>
  </si>
  <si>
    <t>Cir 9icm ,L: 140cm A: 140cm,0162-1-8</t>
  </si>
  <si>
    <t>0162-1-9</t>
  </si>
  <si>
    <t>10.985967680000000</t>
  </si>
  <si>
    <t>-74.7772621</t>
  </si>
  <si>
    <t>Cir 86cm ,L: 140cm A: 140cm,0162-1-9</t>
  </si>
  <si>
    <t>0163-1-</t>
  </si>
  <si>
    <t>10.989589649999999</t>
  </si>
  <si>
    <t>-74.7794939</t>
  </si>
  <si>
    <t>K</t>
  </si>
  <si>
    <t>Cir: 121 cm, L: 93cm A: 156cm, 0163-1-</t>
  </si>
  <si>
    <t>0163-1.1</t>
  </si>
  <si>
    <t>10.989278460000000</t>
  </si>
  <si>
    <t>-74.7792442</t>
  </si>
  <si>
    <t>Cir: 68-81cm, L:96 cm A: 96cm, 0163-1</t>
  </si>
  <si>
    <t>0163-1.2</t>
  </si>
  <si>
    <t>10.989286970000000</t>
  </si>
  <si>
    <t>-74.7791316</t>
  </si>
  <si>
    <t>Cir: 103cm, L: 97cm A: 97cm, 0163-1</t>
  </si>
  <si>
    <t>0163-1.3</t>
  </si>
  <si>
    <t>10.989462650000000</t>
  </si>
  <si>
    <t>-74.7793266</t>
  </si>
  <si>
    <t>Cir: 103cm, L: 93cm A: 150cm, 0163-1</t>
  </si>
  <si>
    <t>0163-1.4</t>
  </si>
  <si>
    <t>10.989466390000000</t>
  </si>
  <si>
    <t>-74.7794248</t>
  </si>
  <si>
    <t>Cir: 170cm, L: 93cm A: 150cm, 0163-1</t>
  </si>
  <si>
    <t>0163-1.5</t>
  </si>
  <si>
    <t>10.989426050000001</t>
  </si>
  <si>
    <t>-74.7793806</t>
  </si>
  <si>
    <t>Cir: 77cm, L: 93cm A: 150cm, 0163-1</t>
  </si>
  <si>
    <t>0163-1.6</t>
  </si>
  <si>
    <t>10.989397810000000</t>
  </si>
  <si>
    <t>-74.7793196</t>
  </si>
  <si>
    <t>Cir: 71cm, L: 93cm A: 150cm, 0163-1</t>
  </si>
  <si>
    <t>0163-1.7</t>
  </si>
  <si>
    <t>10.989342960000000</t>
  </si>
  <si>
    <t>-74.7793231</t>
  </si>
  <si>
    <t>Cir: 143cm, L: 93cm A: 150cm, 0163-1</t>
  </si>
  <si>
    <t>0163-10-1</t>
  </si>
  <si>
    <t>10.990095920000000</t>
  </si>
  <si>
    <t>-74.7796335</t>
  </si>
  <si>
    <t>Cir: 115cm, L: 243cm A: 243 cm, 0163-10-1</t>
  </si>
  <si>
    <t>0163-10-2</t>
  </si>
  <si>
    <t>10.989877099999999</t>
  </si>
  <si>
    <t>-74.7795354</t>
  </si>
  <si>
    <t>Cir: 133cm, L: 324cm A: 324 cm, 0163-10-2</t>
  </si>
  <si>
    <t>0163-10-3</t>
  </si>
  <si>
    <t>10.990005660000000</t>
  </si>
  <si>
    <t>-74.7795857</t>
  </si>
  <si>
    <t>Cir: 65-51-50cm, L: 243cm A: 243 cm, 0163-10-3</t>
  </si>
  <si>
    <t>0163-10-4</t>
  </si>
  <si>
    <t>10.989903330000001</t>
  </si>
  <si>
    <t>-74.7795102</t>
  </si>
  <si>
    <t>Cir: 77 cm, L: 243cm A: 243 cm, 0163-10-4</t>
  </si>
  <si>
    <t>0163-1-1</t>
  </si>
  <si>
    <t>10.988297220000000</t>
  </si>
  <si>
    <t>-74.7787166</t>
  </si>
  <si>
    <t>Cir 162cm, L: 100cm A: 100cm, 0163-1-1</t>
  </si>
  <si>
    <t>0163-1-10</t>
  </si>
  <si>
    <t>Tamarindus</t>
  </si>
  <si>
    <t>10.988412620000000</t>
  </si>
  <si>
    <t>-74.7788287</t>
  </si>
  <si>
    <t>Cir 52cm, L: 100cm A: 100cm, 0163-1-10</t>
  </si>
  <si>
    <t>0163-1-11</t>
  </si>
  <si>
    <t>10.988925000000000</t>
  </si>
  <si>
    <t>-74.77873</t>
  </si>
  <si>
    <t>Cir 76+75cm, L: 100cm A: 100cm, 0163-1-11</t>
  </si>
  <si>
    <t>0163-1-12</t>
  </si>
  <si>
    <t>10.988616660000000</t>
  </si>
  <si>
    <t>-74.7790305</t>
  </si>
  <si>
    <t>Cir 90cm, L: 100cm A: 100cm, 0163-1-12</t>
  </si>
  <si>
    <t>0163-1-13</t>
  </si>
  <si>
    <t>10.988491659999999</t>
  </si>
  <si>
    <t>-74.7789388</t>
  </si>
  <si>
    <t>Cir 80cm, L: 100cm A: 100cm, 0163-1-13</t>
  </si>
  <si>
    <t>0163-1-14.1</t>
  </si>
  <si>
    <t>10.988345799999999</t>
  </si>
  <si>
    <t>-74.7788974</t>
  </si>
  <si>
    <t>Cir 70cm, L: 100cm A: 100cm, 0163-1-14</t>
  </si>
  <si>
    <t>0163-1-16</t>
  </si>
  <si>
    <t>10.988186109999999</t>
  </si>
  <si>
    <t>-74.7787777</t>
  </si>
  <si>
    <t>Cir 83cm, L: 100cm A: 100cm, 0163-1-16</t>
  </si>
  <si>
    <t>0163-1-17</t>
  </si>
  <si>
    <t>10.988403330000001</t>
  </si>
  <si>
    <t>-74.7788116</t>
  </si>
  <si>
    <t>Cir 50cm, L: 100cm A: 100cm, 0163-1-17</t>
  </si>
  <si>
    <t>0163-1-18</t>
  </si>
  <si>
    <t>10.988503330000000</t>
  </si>
  <si>
    <t>-74.7784383</t>
  </si>
  <si>
    <t>Cir 58+56cm, L: 100cm A: 100cm, 0163-1-18</t>
  </si>
  <si>
    <t>0163-1-19</t>
  </si>
  <si>
    <t>10.988688330000000</t>
  </si>
  <si>
    <t>-74.77846</t>
  </si>
  <si>
    <t>Cir 60cm, L: 190cm A: 170cm, 0163-1-19</t>
  </si>
  <si>
    <t>0163-1-20</t>
  </si>
  <si>
    <t>10.988675000000001</t>
  </si>
  <si>
    <t>-74.7783833</t>
  </si>
  <si>
    <t>Cir 45cm, L: 100cm A: 100cm, 0163-1-20</t>
  </si>
  <si>
    <t>0163-1-21</t>
  </si>
  <si>
    <t>10.988536110000000</t>
  </si>
  <si>
    <t>-74.7788527</t>
  </si>
  <si>
    <t>Cir: 90cm, L: 100cm A: 100cm, 0163-1-21</t>
  </si>
  <si>
    <t>0163-1-22</t>
  </si>
  <si>
    <t>10.988705550000001</t>
  </si>
  <si>
    <t>-74.7785638</t>
  </si>
  <si>
    <t>Cir 96cm, L: 100cm A: 100cm, 0163-1-22</t>
  </si>
  <si>
    <t>0163-1-23</t>
  </si>
  <si>
    <t>10.988769440000000</t>
  </si>
  <si>
    <t>-74.7784527</t>
  </si>
  <si>
    <t>Cir 97cm, L: 100cm A: 100cm, 0163-1-23</t>
  </si>
  <si>
    <t>0163-1-24</t>
  </si>
  <si>
    <t>-74.7784916</t>
  </si>
  <si>
    <t>Cir 80cm, L: 100cm A: 100cm, 0163-1-24</t>
  </si>
  <si>
    <t>0163-1-25</t>
  </si>
  <si>
    <t>10.988394440000000</t>
  </si>
  <si>
    <t>-74.7787638</t>
  </si>
  <si>
    <t>Cir 74cm, L: 100cm A: 100cm, 0163-1-25</t>
  </si>
  <si>
    <t>0163-1-26</t>
  </si>
  <si>
    <t>Elaeis</t>
  </si>
  <si>
    <t>10.988537620000001</t>
  </si>
  <si>
    <t>-74.778792</t>
  </si>
  <si>
    <t>Cir 114cm, L: 100cm A: 100cm, 0163-1-26</t>
  </si>
  <si>
    <t>0163-1-27</t>
  </si>
  <si>
    <t>10.988783330000000</t>
  </si>
  <si>
    <t>-74.7788222</t>
  </si>
  <si>
    <t>Cir 115cm, L: 100cm A: 100cm, 0163-1-27</t>
  </si>
  <si>
    <t>0163-1-28</t>
  </si>
  <si>
    <t>10.988866659999999</t>
  </si>
  <si>
    <t>-74.7786055</t>
  </si>
  <si>
    <t>Cir 125cm, L: 100cm A: 100cm, 0163-1-28</t>
  </si>
  <si>
    <t>0163-1-29</t>
  </si>
  <si>
    <t>10.988602620000000</t>
  </si>
  <si>
    <t>-74.7786287</t>
  </si>
  <si>
    <t>Cir 72cm, L: 100cm A: 100cm, 0163-1-29</t>
  </si>
  <si>
    <t>0163-1-30</t>
  </si>
  <si>
    <t>10.988609289999999</t>
  </si>
  <si>
    <t>-74.7787387</t>
  </si>
  <si>
    <t>Cir 98cm, L: 100cm A: 100cm, 0163-1-30</t>
  </si>
  <si>
    <t>0163-1-31</t>
  </si>
  <si>
    <t>10.988701660000000</t>
  </si>
  <si>
    <t>-74.7787833</t>
  </si>
  <si>
    <t>Cir 88cm, L: 100cm A: 100cm, 0163-1-31</t>
  </si>
  <si>
    <t>0163-1-32</t>
  </si>
  <si>
    <t>10.988444290000000</t>
  </si>
  <si>
    <t>-74.7788603</t>
  </si>
  <si>
    <t>Cir 26+17+12cm, L: 100cm A: 100cm, 0163-1-32</t>
  </si>
  <si>
    <t>0163-1-33</t>
  </si>
  <si>
    <t>10.988505950000000</t>
  </si>
  <si>
    <t>-74.7785953</t>
  </si>
  <si>
    <t>Cir 95cm, L: 100cm A: 100cm, 0163-1-33</t>
  </si>
  <si>
    <t>0163-1-34</t>
  </si>
  <si>
    <t>10.988661499999999</t>
  </si>
  <si>
    <t>-74.7790743</t>
  </si>
  <si>
    <t>Cir 68+64+79cm, L: 100cm A: 100cm, 0163-1-34</t>
  </si>
  <si>
    <t>0163-1-35</t>
  </si>
  <si>
    <t>10.988555000000000</t>
  </si>
  <si>
    <t>-74.7789416</t>
  </si>
  <si>
    <t>Cir 78cm, L: 100cm A: 100cm, 0163-1-35</t>
  </si>
  <si>
    <t>0163-1-36</t>
  </si>
  <si>
    <t>10.988718329999999</t>
  </si>
  <si>
    <t>-74.7790016</t>
  </si>
  <si>
    <t>Cir 104cm, L: 100cm A: 100cm, 0163-1-36</t>
  </si>
  <si>
    <t>0163-1-37</t>
  </si>
  <si>
    <t>10.988928330000000</t>
  </si>
  <si>
    <t>-74.7789533</t>
  </si>
  <si>
    <t>Cir 93cm, L: 100cm A: 100cm, 0163-1-37</t>
  </si>
  <si>
    <t>0163-1-38</t>
  </si>
  <si>
    <t>10.988894439999999</t>
  </si>
  <si>
    <t>Cir 97cm, L: 100cm A: 100cm, 0163-1-38</t>
  </si>
  <si>
    <t>0163-1-39</t>
  </si>
  <si>
    <t>Cir 106cm, L: 100cm A: 100cm, 0163-1-39</t>
  </si>
  <si>
    <t>0163-1-4</t>
  </si>
  <si>
    <t>10.988302770000001</t>
  </si>
  <si>
    <t>-74.778675</t>
  </si>
  <si>
    <t>Cir 29cm, L: 100cm A: 100cm, 0163-1-4</t>
  </si>
  <si>
    <t>0163-1-40</t>
  </si>
  <si>
    <t>10.989002770000001</t>
  </si>
  <si>
    <t>Cir 14cm, L: 100cm A: 100cm, 0163-1-40</t>
  </si>
  <si>
    <t>0163-1-41</t>
  </si>
  <si>
    <t>10.989033330000000</t>
  </si>
  <si>
    <t>-74.7788388</t>
  </si>
  <si>
    <t>Cir 39cm, L: 100cm A: 100cm, 0163-1-41</t>
  </si>
  <si>
    <t>0163-1-42</t>
  </si>
  <si>
    <t>10.989019440000000</t>
  </si>
  <si>
    <t>Cir 67cm, L: 100cm A: 100cm, 0163-1-42</t>
  </si>
  <si>
    <t>0163-1-43</t>
  </si>
  <si>
    <t>10.988846660000000</t>
  </si>
  <si>
    <t>-74.7789783</t>
  </si>
  <si>
    <t>Cir 114cm, L: 100cm A: 100cm, 0163-1-43</t>
  </si>
  <si>
    <t>0163-1-44</t>
  </si>
  <si>
    <t>10.989026660000000</t>
  </si>
  <si>
    <t>-74.7789716</t>
  </si>
  <si>
    <t>Cir 88cm, L: 100cm A: 100cm, 0163-1-44</t>
  </si>
  <si>
    <t>0163-1-45</t>
  </si>
  <si>
    <t>-74.7790266</t>
  </si>
  <si>
    <t>Cir 91cm, L: 100cm A: 100cm, 0163-1-45</t>
  </si>
  <si>
    <t>0163-1-46</t>
  </si>
  <si>
    <t>10.989065000000000</t>
  </si>
  <si>
    <t>-74.7787033</t>
  </si>
  <si>
    <t>Cir 34cm, L: 100cm A: 100cm, 0163-1-46</t>
  </si>
  <si>
    <t>0163-1-47</t>
  </si>
  <si>
    <t>10.989025000000000</t>
  </si>
  <si>
    <t>-74.7790716</t>
  </si>
  <si>
    <t>Cir 45+48+52cm, L: 100cm A: 100cm, 0163-1-47</t>
  </si>
  <si>
    <t>0163-1-48.1</t>
  </si>
  <si>
    <t>10.988833600000000</t>
  </si>
  <si>
    <t>-74.7791243</t>
  </si>
  <si>
    <t>Cir 71+82cm, L: 100cm A: 100cm, 0163-1-48</t>
  </si>
  <si>
    <t>0163-1-48.2</t>
  </si>
  <si>
    <t>10.989201660000001</t>
  </si>
  <si>
    <t>-74.7791166</t>
  </si>
  <si>
    <t>Cir 104+102cm, L: 100cm A: 100cm, 0163-1-48</t>
  </si>
  <si>
    <t>0163-1-5</t>
  </si>
  <si>
    <t>10.988077770000000</t>
  </si>
  <si>
    <t>-74.7786888</t>
  </si>
  <si>
    <t>Cir 86+70cm, L: 100cm A: 100cm, 0163-1-5</t>
  </si>
  <si>
    <t>0163-1-50</t>
  </si>
  <si>
    <t>10.989256660000001</t>
  </si>
  <si>
    <t>-74.7791133</t>
  </si>
  <si>
    <t>Cir 114cm, L: 100cm A: 100cm, 0163-1-50</t>
  </si>
  <si>
    <t>0163-1-51</t>
  </si>
  <si>
    <t>10.988966660000001</t>
  </si>
  <si>
    <t>-74.7792033</t>
  </si>
  <si>
    <t>Cir 134cm, L: 100cm A: 100cm, 0163-1-51</t>
  </si>
  <si>
    <t>0163-1-52</t>
  </si>
  <si>
    <t>10.988793590000000</t>
  </si>
  <si>
    <t>-74.7791978</t>
  </si>
  <si>
    <t>Cir 131cm, L: 100cm A: 100cm, 0163-1-52</t>
  </si>
  <si>
    <t>0163-1-53</t>
  </si>
  <si>
    <t>10.988786109999999</t>
  </si>
  <si>
    <t>-74.7790166</t>
  </si>
  <si>
    <t>Cir 60cm, L: 100cm A: 100cm, 0163-1-53</t>
  </si>
  <si>
    <t>0163-1-54</t>
  </si>
  <si>
    <t>10.988744440000000</t>
  </si>
  <si>
    <t>-74.7791055</t>
  </si>
  <si>
    <t>Cir 160cm, L: 100cm A: 100cm, 0163-1-54</t>
  </si>
  <si>
    <t>0163-1-55</t>
  </si>
  <si>
    <t>10.988911500000000</t>
  </si>
  <si>
    <t>-74.7791575</t>
  </si>
  <si>
    <t>Cir 145cm, L: 100cm A: 100cm, 0163-1-55</t>
  </si>
  <si>
    <t>0163-1-56</t>
  </si>
  <si>
    <t>10.988708330000000</t>
  </si>
  <si>
    <t>-74.7790683</t>
  </si>
  <si>
    <t>Cir 100cm, L:100 cm A:100cm, 0163-1-56</t>
  </si>
  <si>
    <t>0163-1-57</t>
  </si>
  <si>
    <t>10.989070000000000</t>
  </si>
  <si>
    <t>Cir 75cm, L:60 cm A:60cm, 0163-1-57</t>
  </si>
  <si>
    <t>0163-1-58</t>
  </si>
  <si>
    <t>10.989016660000001</t>
  </si>
  <si>
    <t>-74.7792283</t>
  </si>
  <si>
    <t>Cir 68+60cm, L: 100cm A:100cm, 0163-1-58</t>
  </si>
  <si>
    <t>0163-1-59</t>
  </si>
  <si>
    <t>-74.77907</t>
  </si>
  <si>
    <t>Cir 68+71+75cm, L:100cm A:100cm, 0163-1-59</t>
  </si>
  <si>
    <t>0163-1-6</t>
  </si>
  <si>
    <t>Cir 62+90cm, L: 100cm A: 100cm, 0163-1-6</t>
  </si>
  <si>
    <t>0163-1-60</t>
  </si>
  <si>
    <t>10.989068330000000</t>
  </si>
  <si>
    <t>-74.7793016</t>
  </si>
  <si>
    <t>Cir 85cm, L:100cm A:100cm, 0163-1-60</t>
  </si>
  <si>
    <t>0163-1-61</t>
  </si>
  <si>
    <t>10.989101659999999</t>
  </si>
  <si>
    <t>-74.77928</t>
  </si>
  <si>
    <t>Cir 5128cm, L:100cm A:100cm, 0163-1-61</t>
  </si>
  <si>
    <t>0163-1-62</t>
  </si>
  <si>
    <t>10.989181660000000</t>
  </si>
  <si>
    <t>-74.7793116</t>
  </si>
  <si>
    <t>Cir 91cm, L:100cm A:100cm, 0163-1-62</t>
  </si>
  <si>
    <t>0163-1-63</t>
  </si>
  <si>
    <t>10.989058330000001</t>
  </si>
  <si>
    <t>-74.7791966</t>
  </si>
  <si>
    <t>Cir 52cm, L:100cm A:100cm, 0163-1-63</t>
  </si>
  <si>
    <t>0163-1-64</t>
  </si>
  <si>
    <t>10.988821659999999</t>
  </si>
  <si>
    <t>-74.779065</t>
  </si>
  <si>
    <t>Cir 48cm, L:100cm A:100cm, 0163-1-64</t>
  </si>
  <si>
    <t>0163-1-7</t>
  </si>
  <si>
    <t>Cir 68cm, L: 100cm A: 100cm, 0163-1-7</t>
  </si>
  <si>
    <t>0163-1-8</t>
  </si>
  <si>
    <t>10.988127770000000</t>
  </si>
  <si>
    <t>Cir 79+50cm, L: 100cm A: 100cm, 0163-1-8</t>
  </si>
  <si>
    <t>0163-1-9</t>
  </si>
  <si>
    <t>10.989103690000000</t>
  </si>
  <si>
    <t>-74.7787766</t>
  </si>
  <si>
    <t>Cir 39+40cm, L: 100cm A: 100cm, 0163-1-9</t>
  </si>
  <si>
    <t>0163-2-1.1</t>
  </si>
  <si>
    <t>10.989886350000001</t>
  </si>
  <si>
    <t>-74.7795096</t>
  </si>
  <si>
    <t>Cir: 75cm, L: 567cm A: 567 cm, 0163-2-1</t>
  </si>
  <si>
    <t>0163-2-1.2</t>
  </si>
  <si>
    <t>10.989795190000001</t>
  </si>
  <si>
    <t>-74.7795794</t>
  </si>
  <si>
    <t>Cir: 125 cm, L: 567cm A: 567cm, 0163-2-1</t>
  </si>
  <si>
    <t>0163-2-10</t>
  </si>
  <si>
    <t>10.989660180000000</t>
  </si>
  <si>
    <t>-74.7795128</t>
  </si>
  <si>
    <t>Cir: 39-32-37cm, L: 567cm A: 567 cm, 0163-2-10</t>
  </si>
  <si>
    <t>0163-2-3</t>
  </si>
  <si>
    <t>10.989827300000000</t>
  </si>
  <si>
    <t>-74.7794541</t>
  </si>
  <si>
    <t>Cir: 80 cm, L: 567cm A: 567 cm, 0163-2-3</t>
  </si>
  <si>
    <t>0163-2-4</t>
  </si>
  <si>
    <t>10.989742750000000</t>
  </si>
  <si>
    <t>-74.7794897</t>
  </si>
  <si>
    <t>Cir: 100 cm, L: 567cm A: 567 cm, 0163-2-4</t>
  </si>
  <si>
    <t>0163-2-5.1</t>
  </si>
  <si>
    <t>10.989770829999999</t>
  </si>
  <si>
    <t>-74.7795156</t>
  </si>
  <si>
    <t>Cir: 100 cm, L: 567cm A: 567 cm, 0163-2-5</t>
  </si>
  <si>
    <t>0163-2-5.2</t>
  </si>
  <si>
    <t>10.989768300000000</t>
  </si>
  <si>
    <t>-74.7794452</t>
  </si>
  <si>
    <t>Cir: 82cm, L: 567cm A: 567 cm, 0163-2-5</t>
  </si>
  <si>
    <t>0163-2-6</t>
  </si>
  <si>
    <t>10.989626189999999</t>
  </si>
  <si>
    <t>-74.7793261</t>
  </si>
  <si>
    <t>Cir: 100cm, L: 567cm A: 567 cm, 0163-2-6</t>
  </si>
  <si>
    <t>0163-2-7</t>
  </si>
  <si>
    <t>10.989681470000001</t>
  </si>
  <si>
    <t>-74.7794255</t>
  </si>
  <si>
    <t>Cir: 82cm, L: 567cm A: 567 cm, 0163-2-7</t>
  </si>
  <si>
    <t>0163-2-8</t>
  </si>
  <si>
    <t>10.989702570000000</t>
  </si>
  <si>
    <t>-74.7794293</t>
  </si>
  <si>
    <t>Cir: 78cm, L: 567cm A: 567 cm, 0163-2-8</t>
  </si>
  <si>
    <t>0163-8-1</t>
  </si>
  <si>
    <t>10.990144129999999</t>
  </si>
  <si>
    <t>-74.7796461</t>
  </si>
  <si>
    <t>Cir: 50cm 39 cm, L: 130 cm A:130 cm, 0163-8-1</t>
  </si>
  <si>
    <t>0163-8-2.1</t>
  </si>
  <si>
    <t>10.990116710000001</t>
  </si>
  <si>
    <t>-74.7796916</t>
  </si>
  <si>
    <t>Cir: 56 cm, L: 243cm A: 243 cm, 0163-8-2</t>
  </si>
  <si>
    <t>0163-8-2.2</t>
  </si>
  <si>
    <t>10.989912370000001</t>
  </si>
  <si>
    <t>-74.7795607</t>
  </si>
  <si>
    <t>Cir: 110 cm, L: 243cm A: 243 cm, 0163-8-2</t>
  </si>
  <si>
    <t>0163-8-3</t>
  </si>
  <si>
    <t>10.990039860000000</t>
  </si>
  <si>
    <t>-74.7797063</t>
  </si>
  <si>
    <t>Cir: 71cm 35 cm, L: 243cm A: 243 cm, 0163-8-3</t>
  </si>
  <si>
    <t>0163-8-4</t>
  </si>
  <si>
    <t>10.990028550000000</t>
  </si>
  <si>
    <t>-74.7796867</t>
  </si>
  <si>
    <t>Cir: 87 cm, L: 243cm A: 243 cm, 0163-8-4</t>
  </si>
  <si>
    <t>0163-8-5</t>
  </si>
  <si>
    <t>10.990026459999999</t>
  </si>
  <si>
    <t>-74.7797171</t>
  </si>
  <si>
    <t>Cir: 69cm, L: 243cm A: 243 cm, 0163-8-5</t>
  </si>
  <si>
    <t>0163-8-6</t>
  </si>
  <si>
    <t>10.990052130000000</t>
  </si>
  <si>
    <t>-74.7797047</t>
  </si>
  <si>
    <t>Cir:  74cm, L: 243cm A: 243 cm, 0163-8-6</t>
  </si>
  <si>
    <t>0163-8-7</t>
  </si>
  <si>
    <t>10.990040450000000</t>
  </si>
  <si>
    <t>-74.7797028</t>
  </si>
  <si>
    <t>Cir: 54 cm, L: 243cm A: 243 cm, 0163-8-7</t>
  </si>
  <si>
    <t>0163-8-8</t>
  </si>
  <si>
    <t>10.990006310000000</t>
  </si>
  <si>
    <t>-74.7796664</t>
  </si>
  <si>
    <t>Cir: 29 cm, L: 243cm A: 243 cm, 0163-8-8</t>
  </si>
  <si>
    <t>0173-1-1</t>
  </si>
  <si>
    <t>10.993222800000000</t>
  </si>
  <si>
    <t>-74.7805885</t>
  </si>
  <si>
    <t>103-60 circunferencia,150a-150l,0173-1-1</t>
  </si>
  <si>
    <t>0173-1-2</t>
  </si>
  <si>
    <t>10.993124999999999</t>
  </si>
  <si>
    <t>-74.78051</t>
  </si>
  <si>
    <t>Cr 34 cm ,L:87 A:87 cm ,0173-1-2</t>
  </si>
  <si>
    <t>0173-2-1</t>
  </si>
  <si>
    <t>10.993821970000001</t>
  </si>
  <si>
    <t>-74.7813146</t>
  </si>
  <si>
    <t>184 circunferencia,180a-180l,0173-2-1</t>
  </si>
  <si>
    <t>0173-2-2</t>
  </si>
  <si>
    <t>10.994249999999999</t>
  </si>
  <si>
    <t>-74.7812233</t>
  </si>
  <si>
    <t>85 circunferencia,200a-200l,0173-2-2</t>
  </si>
  <si>
    <t>0173-2-3</t>
  </si>
  <si>
    <t>10.993948600000000</t>
  </si>
  <si>
    <t>-74.7811887</t>
  </si>
  <si>
    <t>77 circunferencia,150a-90l,0173-2-3</t>
  </si>
  <si>
    <t>0173-2-4</t>
  </si>
  <si>
    <t>10.993870599999999</t>
  </si>
  <si>
    <t>-74.7813241</t>
  </si>
  <si>
    <t>Cr 57+25+37 cm ,L:100  A: 100,0173-2-4</t>
  </si>
  <si>
    <t>0173-3-1</t>
  </si>
  <si>
    <t>10.992943340000000</t>
  </si>
  <si>
    <t>-74.7804045</t>
  </si>
  <si>
    <t>125 circunferencia,81a-81l,0173-3-1</t>
  </si>
  <si>
    <t>0173-3-2</t>
  </si>
  <si>
    <t>10.992809690000000</t>
  </si>
  <si>
    <t>-74.7803281</t>
  </si>
  <si>
    <t>Cr 144 cm ,L:  94 A: 94,0173-3-2</t>
  </si>
  <si>
    <t>0174-1-1</t>
  </si>
  <si>
    <t>10.989873330000000</t>
  </si>
  <si>
    <t>-74.787225</t>
  </si>
  <si>
    <t>82-87 circunferencia,150a-150l,0174-1-1</t>
  </si>
  <si>
    <t>0174-1-2</t>
  </si>
  <si>
    <t>10.993949660000000</t>
  </si>
  <si>
    <t>-74.7828896</t>
  </si>
  <si>
    <t>Cir: 75-77 cm,L: 40 cm A: 40cm,0174-1-2</t>
  </si>
  <si>
    <t>0175-10-1</t>
  </si>
  <si>
    <t>10.990588420000000</t>
  </si>
  <si>
    <t>-74.7807708</t>
  </si>
  <si>
    <t>Cir 70cm ,L:300 cm A: 300 cm,0175-10-1</t>
  </si>
  <si>
    <t>0175-10-3</t>
  </si>
  <si>
    <t>10.990573800000000</t>
  </si>
  <si>
    <t>-74.7809593</t>
  </si>
  <si>
    <t>Cir 35+40+19cm ,L:300 cm A:300cm,0175-10-3(Fotos poco detalladas por zona peligrosa)</t>
  </si>
  <si>
    <t>0175-10-4</t>
  </si>
  <si>
    <t>10.990560850000000</t>
  </si>
  <si>
    <t>-74.7808396</t>
  </si>
  <si>
    <t>Cir 70cm ,L:300 cm A:300cm,0175-10-4</t>
  </si>
  <si>
    <t>0175-10-5</t>
  </si>
  <si>
    <t>10.990567850000000</t>
  </si>
  <si>
    <t>-74.7808834</t>
  </si>
  <si>
    <t>Cir 34-11-20cm ,L:300 cm A:300cm,0175-10-5</t>
  </si>
  <si>
    <t>0175-10-6</t>
  </si>
  <si>
    <t>10.990575120000001</t>
  </si>
  <si>
    <t>-74.780995</t>
  </si>
  <si>
    <t>Cir 16-45-10cm ,L:300 cm A:300cm,0175-10-6</t>
  </si>
  <si>
    <t>0175-10-7</t>
  </si>
  <si>
    <t>10.990580680000001</t>
  </si>
  <si>
    <t>-74.7810061</t>
  </si>
  <si>
    <t>Cir 68cm ,L:300 cm A:300cm,0175-10-7</t>
  </si>
  <si>
    <t>0176-11-1</t>
  </si>
  <si>
    <t>10.993595920000001</t>
  </si>
  <si>
    <t>-74.7829417</t>
  </si>
  <si>
    <t>Cir 103cm ,L:120 cm A:120cm,0176-11-1</t>
  </si>
  <si>
    <t>0176-16-1</t>
  </si>
  <si>
    <t>10.990894490000001</t>
  </si>
  <si>
    <t>-74.7809331</t>
  </si>
  <si>
    <t>Cir 29+52+26+38+40cm ,L:100 cm A:100cm,0176-16-1</t>
  </si>
  <si>
    <t>0176-16-2</t>
  </si>
  <si>
    <t>10.991022830000000</t>
  </si>
  <si>
    <t>-74.7809265</t>
  </si>
  <si>
    <t>Cir 37+50cm ,L:80 cm A:80cm,0176-16-2</t>
  </si>
  <si>
    <t>0176-17-1</t>
  </si>
  <si>
    <t>10.991247059999999</t>
  </si>
  <si>
    <t>-74.7809207</t>
  </si>
  <si>
    <t>Cir 61+50+61cm ,L:50 cm A:50cm,0176-17-1</t>
  </si>
  <si>
    <t>0176-17-2</t>
  </si>
  <si>
    <t>10.991342830000001</t>
  </si>
  <si>
    <t>-74.7809348</t>
  </si>
  <si>
    <t>Cir 75+43+31cm ,L:90 cm A:80cm,0176-17-2</t>
  </si>
  <si>
    <t>0176-17-3</t>
  </si>
  <si>
    <t>10.991381160000000</t>
  </si>
  <si>
    <t>-74.7808831</t>
  </si>
  <si>
    <t>Cir 49+34+42cm ,L:120 cm A:115cm,0176-17-3</t>
  </si>
  <si>
    <t>0178-8-1</t>
  </si>
  <si>
    <t>10.989894680000001</t>
  </si>
  <si>
    <t>-74.7817578</t>
  </si>
  <si>
    <t>Cir 100cm ,L:90 cm A:90cm,0178-8-1</t>
  </si>
  <si>
    <t>0178-8-2</t>
  </si>
  <si>
    <t>10.989988840000001</t>
  </si>
  <si>
    <t>-74.7817389</t>
  </si>
  <si>
    <t>Cir 123 cm ,L:90 cm A:90cm,0178-8-2</t>
  </si>
  <si>
    <t>0181-1-1</t>
  </si>
  <si>
    <t>10.993413620000000</t>
  </si>
  <si>
    <t>-74.7812889</t>
  </si>
  <si>
    <t>Cir: 18-29cm,L: 100cm A: 100cm,0181-1-1</t>
  </si>
  <si>
    <t>0509-1</t>
  </si>
  <si>
    <t>10.990771199999999</t>
  </si>
  <si>
    <t>-74.7890418</t>
  </si>
  <si>
    <t>154cm circunferencia,253a,160l,0509-1</t>
  </si>
  <si>
    <t>0509-17</t>
  </si>
  <si>
    <t>10.990634760000001</t>
  </si>
  <si>
    <t>-74.7881154</t>
  </si>
  <si>
    <t>Cir: 30 cm ,L: 120cm A: 120cm,0509-17</t>
  </si>
  <si>
    <t>0509-20</t>
  </si>
  <si>
    <t>10.990711670000000</t>
  </si>
  <si>
    <t>-74.7884883</t>
  </si>
  <si>
    <t>16+10+13+12+24+30 cm circunferencia,85 l 90 a cm ,0509-20</t>
  </si>
  <si>
    <t>0509-2-1</t>
  </si>
  <si>
    <t>10.991121670000000</t>
  </si>
  <si>
    <t>-74.7890666</t>
  </si>
  <si>
    <t>78cm circunferencia,192a, 128l ,0509-2-1</t>
  </si>
  <si>
    <t>0509-2-2</t>
  </si>
  <si>
    <t>10.990968150000000</t>
  </si>
  <si>
    <t>-74.7890402</t>
  </si>
  <si>
    <t>78cm circunferencia,120a,150l ,0509-2-2</t>
  </si>
  <si>
    <t>0509-2-3</t>
  </si>
  <si>
    <t>10.991157370000000</t>
  </si>
  <si>
    <t>-74.7890178</t>
  </si>
  <si>
    <t>104 cm circunferencia,115a,120l ,0509-2-3</t>
  </si>
  <si>
    <t>0509-4-1</t>
  </si>
  <si>
    <t>10.991257180000000</t>
  </si>
  <si>
    <t>-74.788671</t>
  </si>
  <si>
    <t>109cm+56cm,50ax50l,0509-4-1</t>
  </si>
  <si>
    <t>0509-4-4</t>
  </si>
  <si>
    <t>10.990725330000000</t>
  </si>
  <si>
    <t>-74.788087</t>
  </si>
  <si>
    <t>90 cm circunferencia,110ax160l,0509-4-4</t>
  </si>
  <si>
    <t>0509-6</t>
  </si>
  <si>
    <t>10.991303970000001</t>
  </si>
  <si>
    <t>-74.7885228</t>
  </si>
  <si>
    <t>210cm circunferencia,272a-110l,0509-6</t>
  </si>
  <si>
    <t>0510-1-1</t>
  </si>
  <si>
    <t>10.989633670000000</t>
  </si>
  <si>
    <t>-74.7876679</t>
  </si>
  <si>
    <t>Cir 56-24-46-36-33cm ,L:82 cm A:82 cm,0510-1-1</t>
  </si>
  <si>
    <t>0510-1-2</t>
  </si>
  <si>
    <t>10.989578770000000</t>
  </si>
  <si>
    <t>-74.7876823</t>
  </si>
  <si>
    <t>Cir 31+55cm ,L:68 cm A:68cm,0510-1-2</t>
  </si>
  <si>
    <t>0510-16-1</t>
  </si>
  <si>
    <t>10.990349430000000</t>
  </si>
  <si>
    <t>-74.7873257</t>
  </si>
  <si>
    <t>Cir 40cm ,L: 134cm A: 134cm,0510-16-1</t>
  </si>
  <si>
    <t>0510-16-2</t>
  </si>
  <si>
    <t>10.989918339999999</t>
  </si>
  <si>
    <t>-74.7873875</t>
  </si>
  <si>
    <t>gobernadoras, guayacxn y parientes</t>
  </si>
  <si>
    <t>Cir 48cm ,L: 101cm A: 101cm,0510-16-2</t>
  </si>
  <si>
    <t>0510-16-3</t>
  </si>
  <si>
    <t>10.990293330000000</t>
  </si>
  <si>
    <t>-74.787345</t>
  </si>
  <si>
    <t>Cir 21cm ,L: 180cm A: 180cm,0510-16-3</t>
  </si>
  <si>
    <t>0510-2</t>
  </si>
  <si>
    <t>10.989635270000001</t>
  </si>
  <si>
    <t>-74.7876688</t>
  </si>
  <si>
    <t>Cir 34-67cm ,L:69 cm A:69 cm,0510-2</t>
  </si>
  <si>
    <t>0510-26-1</t>
  </si>
  <si>
    <t>10.99034943</t>
  </si>
  <si>
    <t>-74.78732578</t>
  </si>
  <si>
    <t>Cir 40cm, L:134cm A:134cm,0051026-1</t>
  </si>
  <si>
    <t>0510-29-1</t>
  </si>
  <si>
    <t>10.989698010000000</t>
  </si>
  <si>
    <t>-74.7874016</t>
  </si>
  <si>
    <t>Cir 159cm ,L: 70cm A: 70cm,0510-29-1</t>
  </si>
  <si>
    <t>0510-30-1</t>
  </si>
  <si>
    <t>10.989333900000000</t>
  </si>
  <si>
    <t>-74.787433</t>
  </si>
  <si>
    <t>Cir 15-13-24-26-16cm ,L: 80cm A: 8pcm,0510-30-1</t>
  </si>
  <si>
    <t>0510-32-1</t>
  </si>
  <si>
    <t>10.989388330000001</t>
  </si>
  <si>
    <t>-74.7876433</t>
  </si>
  <si>
    <t>Cir 200cm ,L:98 cm A:97cm,0510-32-1</t>
  </si>
  <si>
    <t>0510-32-2</t>
  </si>
  <si>
    <t>-74.7875254</t>
  </si>
  <si>
    <t>Cir 200cm ,L:80 cm A:80 cm,0510-32-2</t>
  </si>
  <si>
    <t>0510-9-1</t>
  </si>
  <si>
    <t>10.990065970000000</t>
  </si>
  <si>
    <t>-74.7875719</t>
  </si>
  <si>
    <t>Cir 25-13-17-13-30m ,L:52cm A:53 cm,0510-9-1</t>
  </si>
  <si>
    <t>0510-9-2</t>
  </si>
  <si>
    <t>10.990054300000001</t>
  </si>
  <si>
    <t>-74.7875786</t>
  </si>
  <si>
    <t>Cir 31-20-25-29cm ,L:80 cm A:80 cm,0510-9-2</t>
  </si>
  <si>
    <t>0511-1</t>
  </si>
  <si>
    <t>10.989808699999999</t>
  </si>
  <si>
    <t>-74.7869361</t>
  </si>
  <si>
    <t>Cir 174cm ,L: 110cm A: 110cm,0511-1</t>
  </si>
  <si>
    <t>0511-1-10</t>
  </si>
  <si>
    <t>10.989621030000000</t>
  </si>
  <si>
    <t>-74.7869782</t>
  </si>
  <si>
    <t>Cir 57-77cm ,L: 70cm A: 79cm,0511-1-10</t>
  </si>
  <si>
    <t>0511-11-1</t>
  </si>
  <si>
    <t>10.98948249</t>
  </si>
  <si>
    <t>-74.78733508</t>
  </si>
  <si>
    <t>flowering plants</t>
  </si>
  <si>
    <t>Cir 60-68cm, L:175cm A:175 cm,00511111</t>
  </si>
  <si>
    <t>0511-1-11</t>
  </si>
  <si>
    <t>10.989474910000000</t>
  </si>
  <si>
    <t>-74.7873054</t>
  </si>
  <si>
    <t>Cir 60-68cm ,L: 175cm A: 175 cm,0511-1-11</t>
  </si>
  <si>
    <t>0511-1-12</t>
  </si>
  <si>
    <t>10.989717150000001</t>
  </si>
  <si>
    <t>-74.7866425</t>
  </si>
  <si>
    <t>Cir 157cm ,L: 139cm A: 139cm,0511-1-12</t>
  </si>
  <si>
    <t>0511-1-2</t>
  </si>
  <si>
    <t>10.989389279999999</t>
  </si>
  <si>
    <t>-74.7872882</t>
  </si>
  <si>
    <t>Cir 20cm ,L: 110cm A: 110cm,0511-1-2</t>
  </si>
  <si>
    <t>0511-1-3</t>
  </si>
  <si>
    <t>10.989272619999999</t>
  </si>
  <si>
    <t>-74.7872998</t>
  </si>
  <si>
    <t>Cir 123cm ,L: 130cm A: 130cm,0511-1-3</t>
  </si>
  <si>
    <t>0511-1-4</t>
  </si>
  <si>
    <t>10.989304280000001</t>
  </si>
  <si>
    <t>-74.7872698</t>
  </si>
  <si>
    <t>Cir 98cm ,L: 130cm A: 130cm,0511-1-4</t>
  </si>
  <si>
    <t>0511-1-5</t>
  </si>
  <si>
    <t>10.989444430000001</t>
  </si>
  <si>
    <t>-74.7863626</t>
  </si>
  <si>
    <t>Cir 155cm ,L: 130cm A: 130cm,0511-1-5</t>
  </si>
  <si>
    <t>0511-1-6</t>
  </si>
  <si>
    <t>10.989605950000000</t>
  </si>
  <si>
    <t>-74.7865025</t>
  </si>
  <si>
    <t>Cir 125-90cm ,L: 130cm A: 130cm,0511-1-6</t>
  </si>
  <si>
    <t>0511-1-7</t>
  </si>
  <si>
    <t>10.989368330000000</t>
  </si>
  <si>
    <t>-74.7872</t>
  </si>
  <si>
    <t>Cir 112-54cm ,L: 130cm A: 130cm,0511-1-7</t>
  </si>
  <si>
    <t>0511-1-8</t>
  </si>
  <si>
    <t>10.989632270000000</t>
  </si>
  <si>
    <t>-74.7866907</t>
  </si>
  <si>
    <t>Cir 154cm ,L: 130cm A: 130cm,0511-1-8</t>
  </si>
  <si>
    <t>0511-1-9</t>
  </si>
  <si>
    <t>10.989883369999999</t>
  </si>
  <si>
    <t>-74.7867112</t>
  </si>
  <si>
    <t>Cir 150-90cm ,L: 180cm A: 190cm,0511-1-9</t>
  </si>
  <si>
    <t>0511-2-1</t>
  </si>
  <si>
    <t>10.989550919999999</t>
  </si>
  <si>
    <t>-74.7872908</t>
  </si>
  <si>
    <t>Cir 38cm ,L: 180cm A: 180cm,0511-2-1</t>
  </si>
  <si>
    <t>0511-2-10.1</t>
  </si>
  <si>
    <t>10.989818300000000</t>
  </si>
  <si>
    <t>-74.7872432</t>
  </si>
  <si>
    <t>Cir 35cm ,L: 180cm A: 180cm,0511-2-10</t>
  </si>
  <si>
    <t>0511-2-10.2</t>
  </si>
  <si>
    <t>10.989676660000001</t>
  </si>
  <si>
    <t>-74.786398</t>
  </si>
  <si>
    <t>Cir 143cm ,L: 179cm A: 179cm,0511-2-10</t>
  </si>
  <si>
    <t>0511-2-11</t>
  </si>
  <si>
    <t>10.989710990000001</t>
  </si>
  <si>
    <t>-74.7872459</t>
  </si>
  <si>
    <t>Cir 20m ,L: 180cm A: 180cm,0511-2-11</t>
  </si>
  <si>
    <t>0511-2-12</t>
  </si>
  <si>
    <t>10.989708370000001</t>
  </si>
  <si>
    <t>-74.7868512</t>
  </si>
  <si>
    <t>Cir 53cm ,L: 180cm A: 180cm,0511-2-12</t>
  </si>
  <si>
    <t>0511-2-13</t>
  </si>
  <si>
    <t>10.989809700000000</t>
  </si>
  <si>
    <t>-74.7872316</t>
  </si>
  <si>
    <t>Cir 116cm ,L: 180cm A: 180cm,0511-2-13</t>
  </si>
  <si>
    <t>0511-2-14</t>
  </si>
  <si>
    <t>10.989903869999999</t>
  </si>
  <si>
    <t>-74.7872267</t>
  </si>
  <si>
    <t>Cir 43cm ,L: 179cm A: 179cm,0511-2-14</t>
  </si>
  <si>
    <t>0511-2-15</t>
  </si>
  <si>
    <t>10.989997300000001</t>
  </si>
  <si>
    <t>-74.7866941</t>
  </si>
  <si>
    <t>Cir 17-20-15m ,L: 180cm A: 180cm,0511-2-15</t>
  </si>
  <si>
    <t>0511-2-16</t>
  </si>
  <si>
    <t>10.989929890000001</t>
  </si>
  <si>
    <t>-74.7872069</t>
  </si>
  <si>
    <t>Cir 86cm ,L: 180cm A: 180cm,0511-2-16</t>
  </si>
  <si>
    <t>0511-2-17</t>
  </si>
  <si>
    <t>10.989928780000000</t>
  </si>
  <si>
    <t>-74.7872146</t>
  </si>
  <si>
    <t>Cir 102cm ,L: 180cm A: 180cm,0511-2-17</t>
  </si>
  <si>
    <t>0511-2-2</t>
  </si>
  <si>
    <t>10.989608120000000</t>
  </si>
  <si>
    <t>-74.7872442</t>
  </si>
  <si>
    <t>Cir 32-42cm ,L: 180cm A: 180cm,0511-2-2</t>
  </si>
  <si>
    <t>0511-2-20</t>
  </si>
  <si>
    <t>10.989970480000000</t>
  </si>
  <si>
    <t>-74.7872105</t>
  </si>
  <si>
    <t>Cir 44 cm ,L: 179cm A: 179cm,0511-2-20</t>
  </si>
  <si>
    <t>0511-2-21</t>
  </si>
  <si>
    <t>10.990138440000001</t>
  </si>
  <si>
    <t>-74.7871782</t>
  </si>
  <si>
    <t>Cir 184-170cm ,L: 180cm A: 180cm,0511-2-21</t>
  </si>
  <si>
    <t>0511-2-22</t>
  </si>
  <si>
    <t>10.990005300000000</t>
  </si>
  <si>
    <t>-74.7871322</t>
  </si>
  <si>
    <t>Cir 25-30-30cm ,L: 179cm A: 179cm,0511-2-22</t>
  </si>
  <si>
    <t>0511-2-23</t>
  </si>
  <si>
    <t>10.990061770000001</t>
  </si>
  <si>
    <t>-74.7871416</t>
  </si>
  <si>
    <t>Cir 194cm ,L: 180cm A: 180cm,0511-2-23</t>
  </si>
  <si>
    <t>0511-2-24</t>
  </si>
  <si>
    <t>10.990094630000000</t>
  </si>
  <si>
    <t>-74.7871897</t>
  </si>
  <si>
    <t>Cir 35-45cm ,L: 180cm A: 180cm,0511-2-24</t>
  </si>
  <si>
    <t>0511-2-25</t>
  </si>
  <si>
    <t>10.990246150000001</t>
  </si>
  <si>
    <t>-74.7871628</t>
  </si>
  <si>
    <t>Cir 34cm ,L: 179cm A: 179cm,0511-2-25</t>
  </si>
  <si>
    <t>0511-2-26</t>
  </si>
  <si>
    <t>10.990203129999999</t>
  </si>
  <si>
    <t>-74.7871169</t>
  </si>
  <si>
    <t>Cir 144cm ,L: 180cm A: 180cm,0511-2-26</t>
  </si>
  <si>
    <t>0511-2-27</t>
  </si>
  <si>
    <t>10.990093500000000</t>
  </si>
  <si>
    <t>-74.7870743</t>
  </si>
  <si>
    <t>Cir 45-21cm ,L: 106m A: 106cm,0511-2-27,Talado</t>
  </si>
  <si>
    <t>0511-2-28</t>
  </si>
  <si>
    <t>10.990055180000001</t>
  </si>
  <si>
    <t>-74.7869144</t>
  </si>
  <si>
    <t>Cir 45cm ,L: 107cm A: 106cm,0511-2-28</t>
  </si>
  <si>
    <t>0511-2-29</t>
  </si>
  <si>
    <t>10.989959480000000</t>
  </si>
  <si>
    <t>-74.7869286</t>
  </si>
  <si>
    <t>Cir 46cm ,L: 106cm A: 106cm,0511-2-29</t>
  </si>
  <si>
    <t>0511-2-3</t>
  </si>
  <si>
    <t>10.989975440000000</t>
  </si>
  <si>
    <t>-74.7868277</t>
  </si>
  <si>
    <t>Cir 60cm ,L: 179cm A: 179cm,0511-2-3</t>
  </si>
  <si>
    <t>0511-2-30</t>
  </si>
  <si>
    <t>10.989598689999999</t>
  </si>
  <si>
    <t>-74.786343</t>
  </si>
  <si>
    <t>Cir 22-17cm ,L: 106cm A: 106cm,0511-2-30</t>
  </si>
  <si>
    <t>0511-2-4</t>
  </si>
  <si>
    <t>10.989633090000000</t>
  </si>
  <si>
    <t>-74.7872645</t>
  </si>
  <si>
    <t>Cir 17cm ,L: 180cm A: 180cm,0511-2-4</t>
  </si>
  <si>
    <t>0511-2-6</t>
  </si>
  <si>
    <t>10.989731590000000</t>
  </si>
  <si>
    <t>-74.787196</t>
  </si>
  <si>
    <t>Cir 17cm ,L: 179cm A: 179cm,0511-2-6</t>
  </si>
  <si>
    <t>0511-2-8</t>
  </si>
  <si>
    <t>10.989637220000001</t>
  </si>
  <si>
    <t>-74.7871767</t>
  </si>
  <si>
    <t>Cir 193cm ,L: 179cm A: 179cm,0511-2-8</t>
  </si>
  <si>
    <t>0511-2-9</t>
  </si>
  <si>
    <t>10.989497979999999</t>
  </si>
  <si>
    <t>-74.7867003</t>
  </si>
  <si>
    <t>Cir 97-43cm ,L: 180cm A: 180cm,0511-2-9</t>
  </si>
  <si>
    <t>0511-6-1</t>
  </si>
  <si>
    <t>10.989967800000001</t>
  </si>
  <si>
    <t>-74.7862313</t>
  </si>
  <si>
    <t>Cir 147cm ,L: 40cm A: 67cm,0511-6-1</t>
  </si>
  <si>
    <t>0511-6-3</t>
  </si>
  <si>
    <t>10.989804480000000</t>
  </si>
  <si>
    <t>-74.7866103</t>
  </si>
  <si>
    <t>Cir 6cm ,L: 800cm A: 800cm,0511-6-3,En boulevard</t>
  </si>
  <si>
    <t>0511-7-2</t>
  </si>
  <si>
    <t>10.989950170000000</t>
  </si>
  <si>
    <t>-74.7864077</t>
  </si>
  <si>
    <t>Cir 70cm Cir 25cm ,L: 800cm A: 80pcm,0511-7-2,En boulevard</t>
  </si>
  <si>
    <t>0511-9-2</t>
  </si>
  <si>
    <t>10.990023500000000</t>
  </si>
  <si>
    <t>-74.7863727</t>
  </si>
  <si>
    <t>Cir 25cm ,L: 800cm A: 800cm,0511-9-2,En boulevard</t>
  </si>
  <si>
    <t>0511-9-4</t>
  </si>
  <si>
    <t>10.989779479999999</t>
  </si>
  <si>
    <t>-74.7864253</t>
  </si>
  <si>
    <t>Cir 49cm ,L: 800cm A: 800cm,0511-9-4,En boulevard</t>
  </si>
  <si>
    <t>0511-9-5</t>
  </si>
  <si>
    <t>10.989752259999999</t>
  </si>
  <si>
    <t>-74.7862026</t>
  </si>
  <si>
    <t>Cir 67cm ,L: 690cm A: 690cm,0511-9-5</t>
  </si>
  <si>
    <t>0511-17-1</t>
  </si>
  <si>
    <t>10.989593330000000</t>
  </si>
  <si>
    <t>-74.786215</t>
  </si>
  <si>
    <t>Cir 17-16cm ,L: 60cm A: 60cm,0511-17-1</t>
  </si>
  <si>
    <t>0511-21-1</t>
  </si>
  <si>
    <t>10.989024230000000</t>
  </si>
  <si>
    <t>-74.7864414</t>
  </si>
  <si>
    <t>Cir 330cm ,L: 200cm A: 120cm,0511-21-1</t>
  </si>
  <si>
    <t>0511-21-2</t>
  </si>
  <si>
    <t>10.989837870000001</t>
  </si>
  <si>
    <t>-74.7865312</t>
  </si>
  <si>
    <t>Cir 20cm ,L: 90cm A: 90cm,0511-21-2</t>
  </si>
  <si>
    <t>0511-22-1</t>
  </si>
  <si>
    <t>10.989016250000001</t>
  </si>
  <si>
    <t>-74.7865658</t>
  </si>
  <si>
    <t>Cir 61-70cm ,L: 90cm A: 90cm,0511-22-1</t>
  </si>
  <si>
    <t>0511-25-1</t>
  </si>
  <si>
    <t>10.989202069999999</t>
  </si>
  <si>
    <t>-74.7866164</t>
  </si>
  <si>
    <t>Cir 83cm ,L: 58cm A: 58cm,0511-25-1</t>
  </si>
  <si>
    <t>0511-28-1</t>
  </si>
  <si>
    <t>10.989264530000000</t>
  </si>
  <si>
    <t>-74.7865072</t>
  </si>
  <si>
    <t>Cir 67-102-60cm ,L: 98cm A: 98cm,0511-28-1</t>
  </si>
  <si>
    <t>0511-30-1</t>
  </si>
  <si>
    <t>10.989532260000001</t>
  </si>
  <si>
    <t>-74.7865928</t>
  </si>
  <si>
    <t>Cir 96-92cm ,L: 96cm A: 96cm,0511-30-1</t>
  </si>
  <si>
    <t>0511-30-2</t>
  </si>
  <si>
    <t>10.989170430000000</t>
  </si>
  <si>
    <t>-74.7870108</t>
  </si>
  <si>
    <t>Cir 10-10-10cm ,L: 96cm A: 99cm,0511-30-2</t>
  </si>
  <si>
    <t>0511-30-3</t>
  </si>
  <si>
    <t>10.989236160000001</t>
  </si>
  <si>
    <t>-74.7869826</t>
  </si>
  <si>
    <t>Cir 21cm ,L: 39cm A: 39cm,0511-30-3</t>
  </si>
  <si>
    <t>0511-33</t>
  </si>
  <si>
    <t>10.989679330000000</t>
  </si>
  <si>
    <t>-74.7865588</t>
  </si>
  <si>
    <t>Cir 52-43-37-40cm ,L: 92cm A: 92cm,0511-33</t>
  </si>
  <si>
    <t>0511-35</t>
  </si>
  <si>
    <t>10.989243150000000</t>
  </si>
  <si>
    <t>-74.7868651</t>
  </si>
  <si>
    <t>Cir 1cm ,L: 116cm A: 116cm,0511-35</t>
  </si>
  <si>
    <t>0511-39.1</t>
  </si>
  <si>
    <t>10.989426670000000</t>
  </si>
  <si>
    <t>-74.78683</t>
  </si>
  <si>
    <t>Cir 89-42cm ,L: 74cm A: 74cm,0511-39</t>
  </si>
  <si>
    <t>0511-41-1</t>
  </si>
  <si>
    <t>10.989263149999999</t>
  </si>
  <si>
    <t>-74.7868635</t>
  </si>
  <si>
    <t>Cir 52-44cm ,L: 90cm A: 90cm,0511-41-1</t>
  </si>
  <si>
    <t>0511-45</t>
  </si>
  <si>
    <t>10.989960690000000</t>
  </si>
  <si>
    <t>-74.7865274</t>
  </si>
  <si>
    <t>Cir 52-44-25-46cm ,L: 55cm A: 55cm,0511-45</t>
  </si>
  <si>
    <t>0511-46-1</t>
  </si>
  <si>
    <t>10.989889260000000</t>
  </si>
  <si>
    <t>-74.786841</t>
  </si>
  <si>
    <t>Cir 33-28-29-23cm ,L: 70cm A: 70cm,0511-46-1</t>
  </si>
  <si>
    <t>0511-46-2</t>
  </si>
  <si>
    <t>10.989792440000000</t>
  </si>
  <si>
    <t>-74.7870237</t>
  </si>
  <si>
    <t>Cir -9-10-13-10-9cm ,L: 65cm A: 70cm,0511-46-2</t>
  </si>
  <si>
    <t>0511-52-1</t>
  </si>
  <si>
    <t>10.989891600000000</t>
  </si>
  <si>
    <t>-74.7870354</t>
  </si>
  <si>
    <t>Cir 14qcm ,L: 86cm A: 50cm,0511-52-1</t>
  </si>
  <si>
    <t>0511-53-1</t>
  </si>
  <si>
    <t>10.989841040000000</t>
  </si>
  <si>
    <t>-74.7863204</t>
  </si>
  <si>
    <t>Cir 176cm ,L: 10pm A: 100cm,0511-53-1</t>
  </si>
  <si>
    <t>0511-54-1</t>
  </si>
  <si>
    <t>10.990146960000001</t>
  </si>
  <si>
    <t>-74.7867462</t>
  </si>
  <si>
    <t>Cir 135cm ,L: 120 cm A: 120cm,0511-54-1</t>
  </si>
  <si>
    <t>0022-15-28</t>
  </si>
  <si>
    <t>Pritchardia sp.</t>
  </si>
  <si>
    <t>Pritchardia</t>
  </si>
  <si>
    <t>10.992606909999999</t>
  </si>
  <si>
    <t>-74.7832673</t>
  </si>
  <si>
    <t>Cr 57,L: 57 A: 68,0022-15-28</t>
  </si>
  <si>
    <t>0023-1-18</t>
  </si>
  <si>
    <t>Dracaena sp.</t>
  </si>
  <si>
    <t>10.993141860000000</t>
  </si>
  <si>
    <t>xrboles dragxn y parientes</t>
  </si>
  <si>
    <t>Cir: 23 -15cm,L: 124cm A: 124cm,0023-1-18</t>
  </si>
  <si>
    <t>0023-1-21</t>
  </si>
  <si>
    <t>Hibiscus sp.</t>
  </si>
  <si>
    <t>10.993186160000000</t>
  </si>
  <si>
    <t>-74.7832464</t>
  </si>
  <si>
    <t>C: 24,A:124 l:124 cm,0023-1-21</t>
  </si>
  <si>
    <t>0053-71-1</t>
  </si>
  <si>
    <t>Annona sp.</t>
  </si>
  <si>
    <t>10.988867640000000</t>
  </si>
  <si>
    <t>-74.786614</t>
  </si>
  <si>
    <t>Guanxbana, chirimoya, ilamas y parientes</t>
  </si>
  <si>
    <t>Cir 23cm ,L: 118cm A: 118cm,0053-71-1</t>
  </si>
  <si>
    <t>0053-72-1</t>
  </si>
  <si>
    <t>10.988884960000000</t>
  </si>
  <si>
    <t>-74.7866445</t>
  </si>
  <si>
    <t>Cir 12-19-19cm ,L: 109cm A: 109cm,0053-72-1</t>
  </si>
  <si>
    <t>0057-901-2</t>
  </si>
  <si>
    <t>10.992913489999999</t>
  </si>
  <si>
    <t>-74.7862053</t>
  </si>
  <si>
    <t>Cir:40cm - 30cm,L:30 cm A: 30cm,0057-901-2</t>
  </si>
  <si>
    <t>0069-14-06.1</t>
  </si>
  <si>
    <t>Croton sp.</t>
  </si>
  <si>
    <t>Croton</t>
  </si>
  <si>
    <t>10.992187440000000</t>
  </si>
  <si>
    <t>-74.7883212</t>
  </si>
  <si>
    <t>Cir:  10cm 11cm 11cm ,L: 120cm A:80 cm,0069-14-06.1</t>
  </si>
  <si>
    <t>0069-14-1</t>
  </si>
  <si>
    <t>10.992213800000000</t>
  </si>
  <si>
    <t>-74.7882794</t>
  </si>
  <si>
    <t>Cir:  19cm 14cm 16cm 11cm ,L: 180 cm A: 100cm,0069-14-1</t>
  </si>
  <si>
    <t>0071-1-2.1</t>
  </si>
  <si>
    <t>Citrus sp.</t>
  </si>
  <si>
    <t>10.991757430000000</t>
  </si>
  <si>
    <t>-74.7891086</t>
  </si>
  <si>
    <t>Rudas, cxtricos, zapote blanco y parientes</t>
  </si>
  <si>
    <t>Cir: 9cm - 10 cm - 12 cm,L: 120cm A:120,0071-1-2</t>
  </si>
  <si>
    <t>0123-29-1</t>
  </si>
  <si>
    <t>10.988406410000000</t>
  </si>
  <si>
    <t>-74.7815674</t>
  </si>
  <si>
    <t>Cir: 16-18-24cm,L:  90cm A: 90cm,0123-29-1</t>
  </si>
  <si>
    <t>0139-46-1</t>
  </si>
  <si>
    <t>10.987586790000000</t>
  </si>
  <si>
    <t>-74.7831351</t>
  </si>
  <si>
    <t>Cir 30-27cm ,L: 130cm A: 110cm,0139-46-1</t>
  </si>
  <si>
    <t>0175-10-2</t>
  </si>
  <si>
    <t>10.990568610000000</t>
  </si>
  <si>
    <t>-74.7809154</t>
  </si>
  <si>
    <t>Cir 44cm ,L:300 cm A:300cm,0175-10-2</t>
  </si>
  <si>
    <t>0511-2-5</t>
  </si>
  <si>
    <t>10.989674790000000</t>
  </si>
  <si>
    <t>-74.7872709</t>
  </si>
  <si>
    <t>Cir 60cm ,L: 180cm A: 180cm,0511-2-5</t>
  </si>
  <si>
    <t>0511-7-1</t>
  </si>
  <si>
    <t>10.989083480000000</t>
  </si>
  <si>
    <t>-74.7867542</t>
  </si>
  <si>
    <t>Cir 24-18-14cm ,L: 62cm A: 62cm,0511-7-1</t>
  </si>
  <si>
    <t>0511-24-1</t>
  </si>
  <si>
    <t>10.989336509999999</t>
  </si>
  <si>
    <t>-74.7866481</t>
  </si>
  <si>
    <t>Cir 46-28cm ,L: 79cm A: 100cm,0511-24-1</t>
  </si>
  <si>
    <t>0511-41-2</t>
  </si>
  <si>
    <t>Musa sp.</t>
  </si>
  <si>
    <t>Musa</t>
  </si>
  <si>
    <t>Musaceae</t>
  </si>
  <si>
    <t>10.989396670000000</t>
  </si>
  <si>
    <t>Plxtanos</t>
  </si>
  <si>
    <t>Cir 50-53-63-80-70cm ,L: 110cm A: 110cm,0511-41-2</t>
  </si>
  <si>
    <t>DP</t>
  </si>
  <si>
    <t>0014-9-1</t>
  </si>
  <si>
    <t>10.989748440000000</t>
  </si>
  <si>
    <t>Cir 160cm ,L: 110cm A: 110cm,0014-9-1,Dentro de predio</t>
  </si>
  <si>
    <t>0016-17</t>
  </si>
  <si>
    <t>10.991053689999999</t>
  </si>
  <si>
    <t>-74.7828799</t>
  </si>
  <si>
    <t>Cir 100cm ,L: 11cm A: 110cm,0016-17,Dentro de predio</t>
  </si>
  <si>
    <t>0022-2-1</t>
  </si>
  <si>
    <t>10.991521360000000</t>
  </si>
  <si>
    <t>-74.7837779</t>
  </si>
  <si>
    <t>Dentro de predio ,0022-2-1</t>
  </si>
  <si>
    <t>0029-36</t>
  </si>
  <si>
    <t>10.992286630000001</t>
  </si>
  <si>
    <t>-74.7836693</t>
  </si>
  <si>
    <t>Dentro de predio ,0029-36</t>
  </si>
  <si>
    <t>0039-41</t>
  </si>
  <si>
    <t>10.988880540000000</t>
  </si>
  <si>
    <t>-74.7860528</t>
  </si>
  <si>
    <t>0039-41,Dentro de predio</t>
  </si>
  <si>
    <t>0043-9</t>
  </si>
  <si>
    <t>10.992146670000000</t>
  </si>
  <si>
    <t>-74.7855766</t>
  </si>
  <si>
    <t>Dentro de predio,Cr:50+60 aprox ,L:150 A: 150,0043-9</t>
  </si>
  <si>
    <t>0044-10-4</t>
  </si>
  <si>
    <t>10.993969620000000</t>
  </si>
  <si>
    <t>-74.7846468</t>
  </si>
  <si>
    <t>Dentro de predio,0044-10-4</t>
  </si>
  <si>
    <t>0044-10-6</t>
  </si>
  <si>
    <t>10.993376300000000</t>
  </si>
  <si>
    <t>-74.7848903</t>
  </si>
  <si>
    <t>Dentro de predio ,0044-10-6</t>
  </si>
  <si>
    <t>0044-10-8</t>
  </si>
  <si>
    <t>10.993785780000000</t>
  </si>
  <si>
    <t>Dentro de predio,0044-10-8</t>
  </si>
  <si>
    <t>0044-10-9</t>
  </si>
  <si>
    <t>10.993750159999999</t>
  </si>
  <si>
    <t>-74.7847134</t>
  </si>
  <si>
    <t>Dentro de predio,0044-10-9</t>
  </si>
  <si>
    <t>0053-906-37</t>
  </si>
  <si>
    <t>10.990488890000000</t>
  </si>
  <si>
    <t>-74.7889944</t>
  </si>
  <si>
    <t>Cir 28cm ,L:50 cm A:50 cm,0053-906-37,Dentro de predio</t>
  </si>
  <si>
    <t>0055-36-2</t>
  </si>
  <si>
    <t>10.991072160000000</t>
  </si>
  <si>
    <t>-74.7859823</t>
  </si>
  <si>
    <t>Dentro de un predio Cir: 100-90 cm ,L: 120cm A: 120cm,0055-36-2</t>
  </si>
  <si>
    <t>0131-23-1</t>
  </si>
  <si>
    <t>10.988870990000001</t>
  </si>
  <si>
    <t>-74.7827309</t>
  </si>
  <si>
    <t>Cir 15-20-12cm ,L: 130cm A: 110cm,0131-23-1,Dentro de predio</t>
  </si>
  <si>
    <t>0131-23-2</t>
  </si>
  <si>
    <t>10.988778210000000</t>
  </si>
  <si>
    <t>-74.782747</t>
  </si>
  <si>
    <t>Cir 8-7-6-7cm ,L: 130cm A: 110cm,0131-23-2,Dentro de predio</t>
  </si>
  <si>
    <t>0139-48-1</t>
  </si>
  <si>
    <t>10.987450310000000</t>
  </si>
  <si>
    <t>-74.7831539</t>
  </si>
  <si>
    <t>Cir 100cm ,L: 100cm A: 100cm,0139-48-1,Dentro de predio</t>
  </si>
  <si>
    <t>0147-64-1</t>
  </si>
  <si>
    <t>10.989570690000001</t>
  </si>
  <si>
    <t>-74.7839369</t>
  </si>
  <si>
    <t>Cir 15-20cm ,L: 108cm A: 189cm,0147-64-1,Dentro de predio</t>
  </si>
  <si>
    <t>0156-11</t>
  </si>
  <si>
    <t>10.989687340000000</t>
  </si>
  <si>
    <t>-74.7855238</t>
  </si>
  <si>
    <t>Maraxones</t>
  </si>
  <si>
    <t>Cir -cm ,L: -cm A: -cm,0156-11,Dentro de predio</t>
  </si>
  <si>
    <t>0156-30-1</t>
  </si>
  <si>
    <t>10.989315270000001</t>
  </si>
  <si>
    <t>-74.7848058</t>
  </si>
  <si>
    <t>0156-30-1,Dentro de predio</t>
  </si>
  <si>
    <t>0156-31-1</t>
  </si>
  <si>
    <t>10.988956240000000</t>
  </si>
  <si>
    <t>-74.7853728</t>
  </si>
  <si>
    <t>0156-31-1,Dentro de predio</t>
  </si>
  <si>
    <t>0156-31-2</t>
  </si>
  <si>
    <t>10.989164049999999</t>
  </si>
  <si>
    <t>-74.7848642</t>
  </si>
  <si>
    <t>0156-31-2,Dentro de predio</t>
  </si>
  <si>
    <t>0156-8-2</t>
  </si>
  <si>
    <t>10.989174580000000</t>
  </si>
  <si>
    <t>-74.7856677</t>
  </si>
  <si>
    <t>Cir 34cm ,L:60 cm A:60 cm,0156-8-2,Dentro de predio</t>
  </si>
  <si>
    <t>0511-39.2</t>
  </si>
  <si>
    <t>10.989274810000000</t>
  </si>
  <si>
    <t>-74.7868268</t>
  </si>
  <si>
    <t>Cir 100cm ,L: 90cm A: 90cm,0511-39,Dentro de predio</t>
  </si>
  <si>
    <t>0511-901-1</t>
  </si>
  <si>
    <t>10.989433979999999</t>
  </si>
  <si>
    <t>-74.7864864</t>
  </si>
  <si>
    <t>Cir -cm ,L: -cm A: -cm,0511-901-1,Dentro de predio</t>
  </si>
  <si>
    <t>quality_gr</t>
  </si>
  <si>
    <t>positional</t>
  </si>
  <si>
    <t>sector</t>
  </si>
  <si>
    <t>manzana</t>
  </si>
  <si>
    <t>field_11_1</t>
  </si>
  <si>
    <t>Count</t>
  </si>
  <si>
    <t>DescripcionOriginal</t>
  </si>
  <si>
    <t>Nota1</t>
  </si>
  <si>
    <t>DentroPredio</t>
  </si>
  <si>
    <t>AlturaEstimada</t>
  </si>
  <si>
    <t>Note2</t>
  </si>
  <si>
    <t>PEND</t>
  </si>
  <si>
    <t>0018-2-2</t>
  </si>
  <si>
    <t>Angiospermae</t>
  </si>
  <si>
    <t>10.992815850000000</t>
  </si>
  <si>
    <t>needs_id</t>
  </si>
  <si>
    <t>Cir: 33cm,L: 38cm A: 38cm,0018-2-2,Talado</t>
  </si>
  <si>
    <t>Sabralputaceae</t>
  </si>
  <si>
    <t>0029-30-1</t>
  </si>
  <si>
    <t>10.992760720000000</t>
  </si>
  <si>
    <t>-74.7836256</t>
  </si>
  <si>
    <t>Cir:230 cm,L: 100cm A	100 cm,0029-30-1</t>
  </si>
  <si>
    <t>0053-357-2</t>
  </si>
  <si>
    <t>10.988016760000001</t>
  </si>
  <si>
    <t>-74.7869394</t>
  </si>
  <si>
    <t>casual</t>
  </si>
  <si>
    <t>Cir 125m ,L: 540cm A: 540cm,0053-357-2</t>
  </si>
  <si>
    <t>0053-82</t>
  </si>
  <si>
    <t>10.989044890000001</t>
  </si>
  <si>
    <t>-74.7871456</t>
  </si>
  <si>
    <t>Cir 28-18cm ,L: 100cm A: 100cm,0053-82</t>
  </si>
  <si>
    <t>0053-85-1</t>
  </si>
  <si>
    <t>10.989126479999999</t>
  </si>
  <si>
    <t>-74.7873468</t>
  </si>
  <si>
    <t>Cir 24-9-11cm ,L: 70cm A: 70cm,0053-85-1</t>
  </si>
  <si>
    <t>No aparece en Inaturalist</t>
  </si>
  <si>
    <t>0055-5-1</t>
  </si>
  <si>
    <t>Araliaceae?</t>
  </si>
  <si>
    <t>10.990994550000000</t>
  </si>
  <si>
    <t>-74.7860939</t>
  </si>
  <si>
    <t>Cir 20+9+13+17+6+10cm ,L:60 cm A:127cm,0055-5-1</t>
  </si>
  <si>
    <t>0056-18-2</t>
  </si>
  <si>
    <t>10.992752630000000</t>
  </si>
  <si>
    <t>-74.7864067</t>
  </si>
  <si>
    <t>Cir:110 cm,L:80 cm A:65 cm,0056-18-2</t>
  </si>
  <si>
    <t>0057-1-3</t>
  </si>
  <si>
    <t>10.992869239999999</t>
  </si>
  <si>
    <t>-74.7859317</t>
  </si>
  <si>
    <t>Cir:32cm,L: 90cm A: 70cm,0057-1-3</t>
  </si>
  <si>
    <t>0068-22</t>
  </si>
  <si>
    <t>10.992007780000000</t>
  </si>
  <si>
    <t>-74.7879254</t>
  </si>
  <si>
    <t>Cir:  40cm, Diï¿½metro: 85 cm,0068-22</t>
  </si>
  <si>
    <t>0068-3.1</t>
  </si>
  <si>
    <t>10.991721920000000</t>
  </si>
  <si>
    <t>-74.7882611</t>
  </si>
  <si>
    <t>research</t>
  </si>
  <si>
    <t>Cir:  8cm - 7cm,L: 70cm A:  70cm,0068-3</t>
  </si>
  <si>
    <t>0092-14-1</t>
  </si>
  <si>
    <t>10.987475790000000</t>
  </si>
  <si>
    <t>-74.7792622</t>
  </si>
  <si>
    <t>Cir 70cm ,L: 87cm A: 86cm,0092-14-1</t>
  </si>
  <si>
    <t>0131-21</t>
  </si>
  <si>
    <t>10.988637649999999</t>
  </si>
  <si>
    <t>-74.7827892</t>
  </si>
  <si>
    <t>Cir 30-25-28cm ,L: 100cm A: 100cm,0131-21</t>
  </si>
  <si>
    <t>0147-31-1</t>
  </si>
  <si>
    <t>10.988401430000000</t>
  </si>
  <si>
    <t>-74.7835958</t>
  </si>
  <si>
    <t>Cir 21+35 cm ,L:115 cm A:145cm,0147-31-1</t>
  </si>
  <si>
    <t>https://www.inaturalist.org/observations/170020335</t>
  </si>
  <si>
    <t>TOMAR DE INAT</t>
  </si>
  <si>
    <t>No estaba en esta base de datos</t>
  </si>
  <si>
    <t>0162-1-38</t>
  </si>
  <si>
    <t>10.986172890000001</t>
  </si>
  <si>
    <t>-74.777794</t>
  </si>
  <si>
    <t>Cir: 57cm,L: 90 cm A: 90 cm,0162-1-38</t>
  </si>
  <si>
    <t>No aparece en iNat</t>
  </si>
  <si>
    <t>0162-1-40</t>
  </si>
  <si>
    <t>10.986231910000001</t>
  </si>
  <si>
    <t>-74.7778052</t>
  </si>
  <si>
    <t>Cir: 95cm,L: 90 cm A: 90 cm,0162-1-40</t>
  </si>
  <si>
    <t>0162-1-42</t>
  </si>
  <si>
    <t>10.986172549999999</t>
  </si>
  <si>
    <t>-74.7779452</t>
  </si>
  <si>
    <t>Cir: 85cm,L: 90 cm A: 90 cm,0162-1-42</t>
  </si>
  <si>
    <t>0162-1-45</t>
  </si>
  <si>
    <t>10.986193330000001</t>
  </si>
  <si>
    <t>-74.7778204</t>
  </si>
  <si>
    <t>Cir: 85cm,L: 90 cm A: 90 cm,0162-1-45</t>
  </si>
  <si>
    <t>0162-1-47</t>
  </si>
  <si>
    <t>10.986270210000001</t>
  </si>
  <si>
    <t>-74.7781726</t>
  </si>
  <si>
    <t>Cir: 120 cm,L: 190cm A:90 cm,0162-1-47</t>
  </si>
  <si>
    <t>No aparece en Inaturalist, pero 0162-1-48 está dos veces</t>
  </si>
  <si>
    <t>0162-1-48</t>
  </si>
  <si>
    <t>10.986219500000001</t>
  </si>
  <si>
    <t>-74.7778784</t>
  </si>
  <si>
    <t>Cir: 96 cm,L: 90 cm A:90 cm,0162-1-48</t>
  </si>
  <si>
    <t>Cir: 120 cm, L: 190cm A:90 cm</t>
  </si>
  <si>
    <t>doble ID, al parecer debe ser igual a 0162-1-47 por las medidas</t>
  </si>
  <si>
    <t>0162-1-49</t>
  </si>
  <si>
    <t>10.986138570000000</t>
  </si>
  <si>
    <t>-74.77754</t>
  </si>
  <si>
    <t>Cir: 108cm,L: 90 cm A:90 cm,0162-1-49</t>
  </si>
  <si>
    <t>0163-1-14.2</t>
  </si>
  <si>
    <t>10.988152769999999</t>
  </si>
  <si>
    <t>Cir 92cm, L: 100cm A: 100cm, 0163-1-14</t>
  </si>
  <si>
    <t>0163-1-3.1</t>
  </si>
  <si>
    <t>10.988330550000001</t>
  </si>
  <si>
    <t>-74.7785805</t>
  </si>
  <si>
    <t>Cir 40cm, L: 100cm A: 100cm, 0163-1-3</t>
  </si>
  <si>
    <t>0163-1-3.2</t>
  </si>
  <si>
    <t>10.988308330000001</t>
  </si>
  <si>
    <t>-74.7786583</t>
  </si>
  <si>
    <t>Cir 20+24cm, L: 100cm A: 100cm, 0163-1-3</t>
  </si>
  <si>
    <t>ID repetido</t>
  </si>
  <si>
    <t>0509-4-2</t>
  </si>
  <si>
    <t>10.991278180000000</t>
  </si>
  <si>
    <t>-74.7886284</t>
  </si>
  <si>
    <t>56.5 circunferencia,137l 68a,0509-4-2</t>
  </si>
  <si>
    <t>0511-2-10</t>
  </si>
  <si>
    <t>tiene los mismos datos de 0511-2-19, pero este ID no aparece en Inaturalist...</t>
  </si>
  <si>
    <t>0511-2-18</t>
  </si>
  <si>
    <t>10.989999650000000</t>
  </si>
  <si>
    <t>-74.7871898</t>
  </si>
  <si>
    <t>Cir 126cm ,L: 179cm A: 179cm,0511-2-18</t>
  </si>
  <si>
    <t>0511-2-19</t>
  </si>
  <si>
    <t>10.989838369999999</t>
  </si>
  <si>
    <t>-74.7868077</t>
  </si>
  <si>
    <t>Cir 17-7cm ,L: 180cm A: 180cm,0511-2-19</t>
  </si>
  <si>
    <t>0511-2-7</t>
  </si>
  <si>
    <t>10.989654789999999</t>
  </si>
  <si>
    <t>-74.7872209</t>
  </si>
  <si>
    <t>Cir 47cm ,L: 180cm A: 180cm,0511-2-7</t>
  </si>
  <si>
    <t>0511-31</t>
  </si>
  <si>
    <t>Conocarpus erectus?</t>
  </si>
  <si>
    <t>10.989279489999999</t>
  </si>
  <si>
    <t>-74.786981</t>
  </si>
  <si>
    <t>Cir 35-21-23cm ,L: 57cm A: 57cm,0511-31</t>
  </si>
  <si>
    <t>10.991960430000001</t>
  </si>
  <si>
    <t>-74.7891091</t>
  </si>
  <si>
    <t>Cir: 35cm ,L: 120 cm A: 120 cm</t>
  </si>
  <si>
    <t>10.991485000000001</t>
  </si>
  <si>
    <t>-74.7838616</t>
  </si>
  <si>
    <t>Dentro de predio ,Altura variable</t>
  </si>
  <si>
    <t>x</t>
  </si>
  <si>
    <t>Species</t>
  </si>
  <si>
    <t>SpeciesAbundance</t>
  </si>
  <si>
    <t>GenusAbundance</t>
  </si>
  <si>
    <t>FamilyAbundance</t>
  </si>
  <si>
    <t>familias</t>
  </si>
  <si>
    <t>%</t>
  </si>
  <si>
    <t>%cumulative</t>
  </si>
  <si>
    <t>Richness</t>
  </si>
  <si>
    <t>conteo</t>
  </si>
  <si>
    <t>S Genus</t>
  </si>
  <si>
    <t>S sp</t>
  </si>
  <si>
    <t>Abundancia</t>
  </si>
  <si>
    <t>Riqueza</t>
  </si>
  <si>
    <t>Familias mas ricas</t>
  </si>
  <si>
    <t>Familias con mas abundancia</t>
  </si>
  <si>
    <t>Suma de conteo</t>
  </si>
  <si>
    <t>(vacío)</t>
  </si>
  <si>
    <t>Total Resultado</t>
  </si>
  <si>
    <t>Especies</t>
  </si>
  <si>
    <t>Barrio Abajo</t>
  </si>
  <si>
    <t>Completitud</t>
  </si>
  <si>
    <t>Q0</t>
  </si>
  <si>
    <t>Q1</t>
  </si>
  <si>
    <t>Q2</t>
  </si>
  <si>
    <t>Assemblage</t>
  </si>
  <si>
    <t>Diversity</t>
  </si>
  <si>
    <t>Observed</t>
  </si>
  <si>
    <t>Estimator</t>
  </si>
  <si>
    <t>s.e.</t>
  </si>
  <si>
    <t>LCL</t>
  </si>
  <si>
    <t>UCL</t>
  </si>
  <si>
    <t>q0</t>
  </si>
  <si>
    <t>q1</t>
  </si>
  <si>
    <t>q2</t>
  </si>
  <si>
    <t>Total general</t>
  </si>
  <si>
    <t>10</t>
  </si>
  <si>
    <t>100</t>
  </si>
  <si>
    <t>Assemblage:</t>
  </si>
  <si>
    <t>Manzanas</t>
  </si>
  <si>
    <t>107</t>
  </si>
  <si>
    <t>Diversity:</t>
  </si>
  <si>
    <t>Indices de Diversidad</t>
  </si>
  <si>
    <t>Riqueza estimada</t>
  </si>
  <si>
    <t>Especies típicas</t>
  </si>
  <si>
    <t>11</t>
  </si>
  <si>
    <t>Especies Dominantes</t>
  </si>
  <si>
    <t>Indice con su valor observado</t>
  </si>
  <si>
    <t>Valor estimado del indice</t>
  </si>
  <si>
    <t>115</t>
  </si>
  <si>
    <t>s.e</t>
  </si>
  <si>
    <t>12</t>
  </si>
  <si>
    <t>123</t>
  </si>
  <si>
    <t>13</t>
  </si>
  <si>
    <t>131</t>
  </si>
  <si>
    <t>139</t>
  </si>
  <si>
    <t>14</t>
  </si>
  <si>
    <t>147</t>
  </si>
  <si>
    <t>15</t>
  </si>
  <si>
    <t>155</t>
  </si>
  <si>
    <t>156</t>
  </si>
  <si>
    <t>16</t>
  </si>
  <si>
    <t>162</t>
  </si>
  <si>
    <t>163</t>
  </si>
  <si>
    <t>17</t>
  </si>
  <si>
    <t>173</t>
  </si>
  <si>
    <t>174</t>
  </si>
  <si>
    <t>175</t>
  </si>
  <si>
    <t>176</t>
  </si>
  <si>
    <t>178</t>
  </si>
  <si>
    <t>18</t>
  </si>
  <si>
    <t>181</t>
  </si>
  <si>
    <t>19</t>
  </si>
  <si>
    <t>2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</si>
  <si>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</si>
  <si>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</si>
  <si>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</si>
  <si>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</si>
  <si>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</si>
  <si>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</si>
  <si>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</si>
  <si>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</si>
  <si>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</si>
  <si>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</t>
  </si>
  <si>
    <t>30</t>
  </si>
  <si>
    <t>31</t>
  </si>
  <si>
    <t>32</t>
  </si>
  <si>
    <t>39</t>
  </si>
  <si>
    <t>4</t>
  </si>
  <si>
    <t>40</t>
  </si>
  <si>
    <t>41</t>
  </si>
  <si>
    <t>42</t>
  </si>
  <si>
    <t>43</t>
  </si>
  <si>
    <t>44</t>
  </si>
  <si>
    <t>5</t>
  </si>
  <si>
    <t>509</t>
  </si>
  <si>
    <t>510</t>
  </si>
  <si>
    <t>511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</si>
  <si>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</si>
  <si>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</si>
  <si>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</si>
  <si>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</si>
  <si>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</si>
  <si>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</si>
  <si>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</si>
  <si>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</si>
  <si>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</si>
  <si>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</si>
  <si>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67</t>
  </si>
  <si>
    <t>68</t>
  </si>
  <si>
    <t>69</t>
  </si>
  <si>
    <t>7</t>
  </si>
  <si>
    <t>71</t>
  </si>
  <si>
    <t>72</t>
  </si>
  <si>
    <t>8</t>
  </si>
  <si>
    <t>83</t>
  </si>
  <si>
    <t>9</t>
  </si>
  <si>
    <t>92</t>
  </si>
  <si>
    <t>Plectrocarpa arborea</t>
  </si>
  <si>
    <t>Plectocarpa</t>
  </si>
  <si>
    <t>Plectocarpa arboreum</t>
  </si>
  <si>
    <t>Plectocarpa arborea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</si>
</sst>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AFABAB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000000"/>
      <name val="Aptos Narrow"/>
      <family val="2"/>
      <charset val="1"/>
    </font>
    <font>
      <sz val="11"/>
      <color rgb="FF2E75B6"/>
      <name val="Calibri"/>
      <family val="2"/>
      <charset val="1"/>
    </font>
    <font>
      <sz val="11"/>
      <color rgb="FFC55A11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BF9000"/>
      <name val="Aptos Narrow"/>
      <family val="2"/>
      <charset val="1"/>
    </font>
    <font>
      <sz val="11"/>
      <color rgb="FF2E75B6"/>
      <name val="Aptos Narrow"/>
      <family val="2"/>
      <charset val="1"/>
    </font>
    <font>
      <sz val="11"/>
      <color rgb="FF1F4E79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Whitney"/>
      <charset val="1"/>
    </font>
    <font>
      <i/>
      <sz val="11"/>
      <color rgb="FF000000"/>
      <name val="Calibri"/>
      <family val="2"/>
      <charset val="1"/>
    </font>
    <font>
      <sz val="11"/>
      <color rgb="FF806000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D966"/>
      </patternFill>
    </fill>
    <fill>
      <patternFill patternType="solid">
        <fgColor rgb="FFFBE5D6"/>
        <bgColor rgb="FFE7E6E6"/>
      </patternFill>
    </fill>
    <fill>
      <patternFill patternType="solid">
        <fgColor rgb="FFFFFF00"/>
        <bgColor rgb="FFFFD966"/>
      </patternFill>
    </fill>
    <fill>
      <patternFill patternType="solid">
        <fgColor rgb="FFE7E6E6"/>
        <bgColor rgb="FFDAE3F3"/>
      </patternFill>
    </fill>
    <fill>
      <patternFill patternType="solid">
        <fgColor rgb="FFC55A11"/>
        <bgColor rgb="FF806000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2E75B6"/>
      </patternFill>
    </fill>
    <fill>
      <patternFill patternType="solid">
        <fgColor rgb="FFF8F8F8"/>
        <bgColor rgb="FFE7E6E6"/>
      </patternFill>
    </fill>
    <fill>
      <patternFill patternType="solid">
        <fgColor rgb="FFD9E1F2"/>
        <bgColor rgb="FFDAE3F3"/>
      </patternFill>
    </fill>
    <fill>
      <patternFill patternType="solid">
        <fgColor rgb="FFFFE699"/>
        <bgColor rgb="FFFFD966"/>
      </patternFill>
    </fill>
    <fill>
      <patternFill patternType="solid">
        <fgColor rgb="FFDAE3F3"/>
        <bgColor rgb="FFD9E1F2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8FAADC"/>
      </bottom>
      <diagonal/>
    </border>
    <border>
      <left/>
      <right/>
      <top style="thin">
        <color rgb="FF8FAADC"/>
      </top>
      <bottom/>
      <diagonal/>
    </border>
  </borders>
  <cellStyleXfs count="8">
    <xf numFmtId="0" fontId="0" fillId="0" borderId="0"/>
    <xf numFmtId="0" fontId="19" fillId="0" borderId="0" applyBorder="0" applyProtection="0"/>
    <xf numFmtId="0" fontId="19" fillId="0" borderId="0" applyBorder="0" applyProtection="0">
      <alignment horizontal="left"/>
    </xf>
    <xf numFmtId="0" fontId="19" fillId="0" borderId="0" applyBorder="0" applyProtection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9" fillId="0" borderId="0" applyBorder="0" applyProtection="0"/>
  </cellStyleXfs>
  <cellXfs count="79">
    <xf numFmtId="0" fontId="0" fillId="0" borderId="0" xfId="0"/>
    <xf numFmtId="0" fontId="1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4" applyBorder="1" applyProtection="1"/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4" borderId="0" xfId="0" applyFont="1" applyFill="1"/>
    <xf numFmtId="0" fontId="0" fillId="0" borderId="2" xfId="0" applyBorder="1"/>
    <xf numFmtId="0" fontId="3" fillId="5" borderId="0" xfId="0" applyFont="1" applyFill="1"/>
    <xf numFmtId="2" fontId="0" fillId="0" borderId="0" xfId="0" applyNumberFormat="1"/>
    <xf numFmtId="0" fontId="0" fillId="4" borderId="0" xfId="0" applyFill="1"/>
    <xf numFmtId="0" fontId="2" fillId="6" borderId="0" xfId="0" applyFont="1" applyFill="1"/>
    <xf numFmtId="0" fontId="2" fillId="6" borderId="3" xfId="0" applyFont="1" applyFill="1" applyBorder="1"/>
    <xf numFmtId="0" fontId="0" fillId="0" borderId="3" xfId="0" applyBorder="1"/>
    <xf numFmtId="0" fontId="0" fillId="7" borderId="3" xfId="0" applyFill="1" applyBorder="1"/>
    <xf numFmtId="0" fontId="0" fillId="6" borderId="3" xfId="0" applyFill="1" applyBorder="1"/>
    <xf numFmtId="0" fontId="2" fillId="7" borderId="3" xfId="0" applyFont="1" applyFill="1" applyBorder="1"/>
    <xf numFmtId="0" fontId="16" fillId="8" borderId="3" xfId="0" applyFont="1" applyFill="1" applyBorder="1"/>
    <xf numFmtId="0" fontId="1" fillId="0" borderId="3" xfId="4" applyBorder="1" applyProtection="1"/>
    <xf numFmtId="0" fontId="0" fillId="4" borderId="3" xfId="0" applyFill="1" applyBorder="1"/>
    <xf numFmtId="0" fontId="2" fillId="4" borderId="3" xfId="0" applyFont="1" applyFill="1" applyBorder="1"/>
    <xf numFmtId="0" fontId="16" fillId="0" borderId="3" xfId="0" applyFont="1" applyBorder="1"/>
    <xf numFmtId="0" fontId="0" fillId="0" borderId="3" xfId="0" applyBorder="1" applyAlignment="1">
      <alignment wrapText="1"/>
    </xf>
    <xf numFmtId="0" fontId="16" fillId="9" borderId="3" xfId="0" applyFont="1" applyFill="1" applyBorder="1" applyAlignment="1">
      <alignment wrapText="1"/>
    </xf>
    <xf numFmtId="0" fontId="2" fillId="0" borderId="3" xfId="0" applyFont="1" applyBorder="1"/>
    <xf numFmtId="0" fontId="0" fillId="10" borderId="0" xfId="0" applyFill="1"/>
    <xf numFmtId="3" fontId="0" fillId="10" borderId="0" xfId="0" applyNumberFormat="1" applyFill="1"/>
    <xf numFmtId="0" fontId="0" fillId="10" borderId="0" xfId="0" applyFill="1" applyAlignment="1">
      <alignment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/>
    <xf numFmtId="0" fontId="17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8" fillId="11" borderId="0" xfId="0" applyFont="1" applyFill="1"/>
    <xf numFmtId="0" fontId="0" fillId="10" borderId="3" xfId="0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0" borderId="1" xfId="1" applyBorder="1" applyProtection="1"/>
    <xf numFmtId="0" fontId="19" fillId="0" borderId="6" xfId="1" applyBorder="1" applyProtection="1"/>
    <xf numFmtId="0" fontId="19" fillId="0" borderId="7" xfId="3" applyBorder="1" applyProtection="1"/>
    <xf numFmtId="0" fontId="19" fillId="0" borderId="8" xfId="2" applyBorder="1" applyProtection="1">
      <alignment horizontal="left"/>
    </xf>
    <xf numFmtId="0" fontId="19" fillId="0" borderId="5" xfId="2" applyBorder="1" applyProtection="1">
      <alignment horizontal="left"/>
    </xf>
    <xf numFmtId="0" fontId="19" fillId="0" borderId="9" xfId="7" applyBorder="1" applyProtection="1"/>
    <xf numFmtId="0" fontId="19" fillId="0" borderId="10" xfId="2" applyBorder="1" applyProtection="1">
      <alignment horizontal="left"/>
    </xf>
    <xf numFmtId="0" fontId="19" fillId="0" borderId="11" xfId="2" applyBorder="1" applyProtection="1">
      <alignment horizontal="left"/>
    </xf>
    <xf numFmtId="0" fontId="19" fillId="0" borderId="12" xfId="7" applyBorder="1" applyProtection="1"/>
    <xf numFmtId="0" fontId="19" fillId="0" borderId="13" xfId="2" applyBorder="1" applyProtection="1">
      <alignment horizontal="left"/>
    </xf>
    <xf numFmtId="0" fontId="19" fillId="0" borderId="14" xfId="2" applyBorder="1" applyProtection="1">
      <alignment horizontal="left"/>
    </xf>
    <xf numFmtId="0" fontId="19" fillId="0" borderId="15" xfId="7" applyBorder="1" applyProtection="1"/>
    <xf numFmtId="0" fontId="2" fillId="0" borderId="16" xfId="6" applyBorder="1" applyProtection="1">
      <alignment horizontal="left"/>
    </xf>
    <xf numFmtId="0" fontId="2" fillId="0" borderId="17" xfId="6" applyBorder="1" applyProtection="1">
      <alignment horizontal="left"/>
    </xf>
    <xf numFmtId="0" fontId="2" fillId="0" borderId="18" xfId="5" applyBorder="1" applyProtection="1"/>
    <xf numFmtId="0" fontId="2" fillId="12" borderId="19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12" borderId="20" xfId="0" applyFont="1" applyFill="1" applyBorder="1" applyAlignment="1">
      <alignment horizontal="left"/>
    </xf>
    <xf numFmtId="0" fontId="2" fillId="12" borderId="20" xfId="0" applyFont="1" applyFill="1" applyBorder="1"/>
    <xf numFmtId="0" fontId="0" fillId="0" borderId="4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8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Hyperlink 1" xfId="4" xr:uid="{00000000-0005-0000-0000-000009000000}"/>
    <cellStyle name="Normal" xfId="0" builtinId="0"/>
    <cellStyle name="Resultado de la tabla dinámica" xfId="5" xr:uid="{00000000-0005-0000-0000-00000A000000}"/>
    <cellStyle name="Título de la tabla dinámica" xfId="6" xr:uid="{00000000-0005-0000-0000-00000B000000}"/>
    <cellStyle name="Valor de la tabla dinámica" xfId="7" xr:uid="{00000000-0005-0000-0000-00000C00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6000"/>
      </font>
      <fill>
        <patternFill>
          <bgColor rgb="FFFFE699"/>
        </patternFill>
      </fill>
    </dxf>
    <dxf>
      <font>
        <color rgb="FF385724"/>
      </font>
      <fill>
        <patternFill>
          <bgColor rgb="FFC5E0B4"/>
        </patternFill>
      </fill>
    </dxf>
    <dxf>
      <font>
        <color rgb="FF0070C0"/>
      </font>
      <fill>
        <patternFill>
          <bgColor rgb="FFBDD7EE"/>
        </patternFill>
      </fill>
    </dxf>
    <dxf>
      <font>
        <color rgb="FF806000"/>
      </font>
      <fill>
        <patternFill>
          <bgColor rgb="FFFFE699"/>
        </patternFill>
      </fill>
    </dxf>
    <dxf>
      <font>
        <color rgb="FF385724"/>
      </font>
      <fill>
        <patternFill>
          <bgColor rgb="FFC5E0B4"/>
        </patternFill>
      </fill>
    </dxf>
    <dxf>
      <font>
        <color rgb="FF0070C0"/>
      </font>
      <fill>
        <patternFill>
          <bgColor rgb="FFBDD7EE"/>
        </patternFill>
      </fill>
    </dxf>
    <dxf>
      <font>
        <color rgb="FF806000"/>
      </font>
      <fill>
        <patternFill>
          <bgColor rgb="FFFFE699"/>
        </patternFill>
      </fill>
    </dxf>
    <dxf>
      <font>
        <color rgb="FF385724"/>
      </font>
      <fill>
        <patternFill>
          <bgColor rgb="FFC5E0B4"/>
        </patternFill>
      </fill>
    </dxf>
    <dxf>
      <font>
        <color rgb="FF0070C0"/>
      </font>
      <fill>
        <patternFill>
          <bgColor rgb="FFBDD7EE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  <dxf>
      <font>
        <color rgb="FF767171"/>
      </font>
      <fill>
        <patternFill>
          <bgColor rgb="FFFFD966"/>
        </patternFill>
      </fill>
    </dxf>
  </dxfs>
  <tableStyles count="0" defaultTableStyle="TableStyleMedium2" defaultPivotStyle="PivotStyleLight16"/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6000"/>
      <rgbColor rgb="FF800080"/>
      <rgbColor rgb="FF0070C0"/>
      <rgbColor rgb="FFAFABAB"/>
      <rgbColor rgb="FF767171"/>
      <rgbColor rgb="FF8EA9DB"/>
      <rgbColor rgb="FF7030A0"/>
      <rgbColor rgb="FFFBE5D6"/>
      <rgbColor rgb="FFDAE3F3"/>
      <rgbColor rgb="FF660066"/>
      <rgbColor rgb="FFFF8080"/>
      <rgbColor rgb="FF0563C1"/>
      <rgbColor rgb="FFBDD7EE"/>
      <rgbColor rgb="FF000080"/>
      <rgbColor rgb="FFFF00FF"/>
      <rgbColor rgb="FFFFD966"/>
      <rgbColor rgb="FF00FFFF"/>
      <rgbColor rgb="FF800080"/>
      <rgbColor rgb="FFC00000"/>
      <rgbColor rgb="FF2E75B6"/>
      <rgbColor rgb="FF0000FF"/>
      <rgbColor rgb="FF00CCFF"/>
      <rgbColor rgb="FFD9E1F2"/>
      <rgbColor rgb="FFC5E0B4"/>
      <rgbColor rgb="FFFFE699"/>
      <rgbColor rgb="FFDDDDDD"/>
      <rgbColor rgb="FFE7E6E6"/>
      <rgbColor rgb="FFCC99FF"/>
      <rgbColor rgb="FFFFC7CE"/>
      <rgbColor rgb="FF4472C4"/>
      <rgbColor rgb="FF33CCCC"/>
      <rgbColor rgb="FF99CC00"/>
      <rgbColor rgb="FFFFC000"/>
      <rgbColor rgb="FFBF9000"/>
      <rgbColor rgb="FFC55A11"/>
      <rgbColor rgb="FF666699"/>
      <rgbColor rgb="FF8FAADC"/>
      <rgbColor rgb="FF003366"/>
      <rgbColor rgb="FF548235"/>
      <rgbColor rgb="FF003300"/>
      <rgbColor rgb="FF385724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base.itreetools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aturalist.org/observations/170020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6"/>
  <sheetViews>
    <sheetView zoomScaleNormal="100" workbookViewId="0">
      <selection activeCell="C6" sqref="C6"/>
    </sheetView>
  </sheetViews>
  <sheetFormatPr defaultColWidth="9.140625" defaultRowHeight="15"/>
  <sheetData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s="3" t="s">
        <v>3</v>
      </c>
    </row>
  </sheetData>
  <hyperlinks>
    <hyperlink ref="A6" r:id="rId1" location="/species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C117"/>
  <sheetViews>
    <sheetView topLeftCell="A80" zoomScale="65" zoomScaleNormal="65" workbookViewId="0">
      <selection activeCell="C113" sqref="C113"/>
    </sheetView>
  </sheetViews>
  <sheetFormatPr defaultColWidth="10.5703125" defaultRowHeight="15"/>
  <cols>
    <col min="1" max="1" width="36" customWidth="1"/>
    <col min="2" max="2" width="21.85546875" customWidth="1"/>
    <col min="3" max="3" width="20.5703125" customWidth="1"/>
    <col min="4" max="4" width="17.5703125" customWidth="1"/>
    <col min="5" max="5" width="18.85546875" customWidth="1"/>
    <col min="6" max="6" width="19.85546875" customWidth="1"/>
    <col min="7" max="7" width="15.28515625" customWidth="1"/>
    <col min="8" max="8" width="19.7109375" customWidth="1"/>
    <col min="9" max="9" width="18.85546875" customWidth="1"/>
    <col min="10" max="10" width="13.28515625" customWidth="1"/>
    <col min="11" max="11" width="19" customWidth="1"/>
    <col min="12" max="12" width="17.5703125" customWidth="1"/>
    <col min="13" max="13" width="18.42578125" customWidth="1"/>
    <col min="14" max="14" width="16" customWidth="1"/>
    <col min="15" max="15" width="19.7109375" customWidth="1"/>
    <col min="16" max="16" width="19.42578125" customWidth="1"/>
    <col min="17" max="17" width="20.42578125" customWidth="1"/>
    <col min="18" max="18" width="14.140625" customWidth="1"/>
    <col min="19" max="19" width="15.140625" customWidth="1"/>
    <col min="20" max="20" width="14.42578125" customWidth="1"/>
    <col min="21" max="21" width="14" customWidth="1"/>
    <col min="22" max="22" width="17.7109375" customWidth="1"/>
    <col min="23" max="23" width="14.7109375" customWidth="1"/>
    <col min="24" max="24" width="20.42578125" customWidth="1"/>
    <col min="25" max="25" width="19.42578125" customWidth="1"/>
    <col min="26" max="26" width="15.140625" customWidth="1"/>
    <col min="27" max="27" width="13.7109375" customWidth="1"/>
    <col min="28" max="28" width="18.140625" customWidth="1"/>
    <col min="29" max="29" width="16.85546875" customWidth="1"/>
    <col min="30" max="30" width="23.85546875" customWidth="1"/>
    <col min="31" max="31" width="21.28515625" customWidth="1"/>
    <col min="32" max="32" width="15.7109375" customWidth="1"/>
    <col min="33" max="33" width="18" customWidth="1"/>
  </cols>
  <sheetData>
    <row r="3" spans="1:3">
      <c r="A3" s="56" t="s">
        <v>149</v>
      </c>
      <c r="B3" s="57" t="s">
        <v>5</v>
      </c>
      <c r="C3" s="58" t="s">
        <v>5689</v>
      </c>
    </row>
    <row r="4" spans="1:3">
      <c r="A4" s="59" t="s">
        <v>3069</v>
      </c>
      <c r="B4" s="60"/>
      <c r="C4" s="61">
        <v>1</v>
      </c>
    </row>
    <row r="5" spans="1:3">
      <c r="A5" s="62"/>
      <c r="B5" s="63" t="s">
        <v>130</v>
      </c>
      <c r="C5" s="64">
        <v>1</v>
      </c>
    </row>
    <row r="6" spans="1:3">
      <c r="A6" s="59" t="s">
        <v>207</v>
      </c>
      <c r="B6" s="60"/>
      <c r="C6" s="61">
        <v>224</v>
      </c>
    </row>
    <row r="7" spans="1:3">
      <c r="A7" s="65"/>
      <c r="B7" s="66" t="s">
        <v>45</v>
      </c>
      <c r="C7" s="67">
        <v>3</v>
      </c>
    </row>
    <row r="8" spans="1:3">
      <c r="A8" s="65"/>
      <c r="B8" s="66" t="s">
        <v>115</v>
      </c>
      <c r="C8" s="67">
        <v>207</v>
      </c>
    </row>
    <row r="9" spans="1:3">
      <c r="A9" s="65"/>
      <c r="B9" s="66" t="s">
        <v>135</v>
      </c>
      <c r="C9" s="67">
        <v>5</v>
      </c>
    </row>
    <row r="10" spans="1:3">
      <c r="A10" s="62"/>
      <c r="B10" s="63" t="s">
        <v>136</v>
      </c>
      <c r="C10" s="64">
        <v>9</v>
      </c>
    </row>
    <row r="11" spans="1:3">
      <c r="A11" s="59" t="s">
        <v>3720</v>
      </c>
      <c r="B11" s="60"/>
      <c r="C11" s="61">
        <v>2</v>
      </c>
    </row>
    <row r="12" spans="1:3">
      <c r="A12" s="65"/>
      <c r="B12" s="66" t="s">
        <v>49</v>
      </c>
      <c r="C12" s="67">
        <v>1</v>
      </c>
    </row>
    <row r="13" spans="1:3">
      <c r="A13" s="62"/>
      <c r="B13" s="63" t="s">
        <v>51</v>
      </c>
      <c r="C13" s="64">
        <v>1</v>
      </c>
    </row>
    <row r="14" spans="1:3">
      <c r="A14" s="59" t="s">
        <v>352</v>
      </c>
      <c r="B14" s="60"/>
      <c r="C14" s="61">
        <v>93</v>
      </c>
    </row>
    <row r="15" spans="1:3">
      <c r="A15" s="65"/>
      <c r="B15" s="66" t="s">
        <v>30</v>
      </c>
      <c r="C15" s="67">
        <v>1</v>
      </c>
    </row>
    <row r="16" spans="1:3">
      <c r="A16" s="65"/>
      <c r="B16" s="66" t="s">
        <v>39</v>
      </c>
      <c r="C16" s="67">
        <v>12</v>
      </c>
    </row>
    <row r="17" spans="1:3">
      <c r="A17" s="65"/>
      <c r="B17" s="66" t="s">
        <v>68</v>
      </c>
      <c r="C17" s="67">
        <v>12</v>
      </c>
    </row>
    <row r="18" spans="1:3">
      <c r="A18" s="65"/>
      <c r="B18" s="66" t="s">
        <v>124</v>
      </c>
      <c r="C18" s="67">
        <v>9</v>
      </c>
    </row>
    <row r="19" spans="1:3">
      <c r="A19" s="65"/>
      <c r="B19" s="66" t="s">
        <v>127</v>
      </c>
      <c r="C19" s="67">
        <v>2</v>
      </c>
    </row>
    <row r="20" spans="1:3">
      <c r="A20" s="65"/>
      <c r="B20" s="66" t="s">
        <v>128</v>
      </c>
      <c r="C20" s="67">
        <v>52</v>
      </c>
    </row>
    <row r="21" spans="1:3">
      <c r="A21" s="62"/>
      <c r="B21" s="63" t="s">
        <v>129</v>
      </c>
      <c r="C21" s="64">
        <v>5</v>
      </c>
    </row>
    <row r="22" spans="1:3">
      <c r="A22" s="59" t="s">
        <v>1160</v>
      </c>
      <c r="B22" s="60"/>
      <c r="C22" s="61">
        <v>6</v>
      </c>
    </row>
    <row r="23" spans="1:3">
      <c r="A23" s="62"/>
      <c r="B23" s="63" t="s">
        <v>52</v>
      </c>
      <c r="C23" s="64">
        <v>6</v>
      </c>
    </row>
    <row r="24" spans="1:3">
      <c r="A24" s="59" t="s">
        <v>583</v>
      </c>
      <c r="B24" s="60"/>
      <c r="C24" s="61">
        <v>193</v>
      </c>
    </row>
    <row r="25" spans="1:3">
      <c r="A25" s="65"/>
      <c r="B25" s="66" t="s">
        <v>19</v>
      </c>
      <c r="C25" s="67">
        <v>120</v>
      </c>
    </row>
    <row r="26" spans="1:3">
      <c r="A26" s="65"/>
      <c r="B26" s="66" t="s">
        <v>82</v>
      </c>
      <c r="C26" s="67">
        <v>16</v>
      </c>
    </row>
    <row r="27" spans="1:3">
      <c r="A27" s="65"/>
      <c r="B27" s="66" t="s">
        <v>85</v>
      </c>
      <c r="C27" s="67">
        <v>2</v>
      </c>
    </row>
    <row r="28" spans="1:3">
      <c r="A28" s="65"/>
      <c r="B28" s="66" t="s">
        <v>92</v>
      </c>
      <c r="C28" s="67">
        <v>2</v>
      </c>
    </row>
    <row r="29" spans="1:3">
      <c r="A29" s="65"/>
      <c r="B29" s="66" t="s">
        <v>95</v>
      </c>
      <c r="C29" s="67">
        <v>5</v>
      </c>
    </row>
    <row r="30" spans="1:3">
      <c r="A30" s="65"/>
      <c r="B30" s="66" t="s">
        <v>132</v>
      </c>
      <c r="C30" s="67">
        <v>2</v>
      </c>
    </row>
    <row r="31" spans="1:3">
      <c r="A31" s="65"/>
      <c r="B31" s="66" t="s">
        <v>133</v>
      </c>
      <c r="C31" s="67">
        <v>40</v>
      </c>
    </row>
    <row r="32" spans="1:3">
      <c r="A32" s="65"/>
      <c r="B32" s="66" t="s">
        <v>134</v>
      </c>
      <c r="C32" s="67">
        <v>1</v>
      </c>
    </row>
    <row r="33" spans="1:3">
      <c r="A33" s="65"/>
      <c r="B33" s="66" t="s">
        <v>144</v>
      </c>
      <c r="C33" s="67">
        <v>4</v>
      </c>
    </row>
    <row r="34" spans="1:3">
      <c r="A34" s="62"/>
      <c r="B34" s="63" t="s">
        <v>145</v>
      </c>
      <c r="C34" s="64">
        <v>1</v>
      </c>
    </row>
    <row r="35" spans="1:3">
      <c r="A35" s="59" t="s">
        <v>2844</v>
      </c>
      <c r="B35" s="60"/>
      <c r="C35" s="61">
        <v>2</v>
      </c>
    </row>
    <row r="36" spans="1:3">
      <c r="A36" s="62"/>
      <c r="B36" s="63" t="s">
        <v>90</v>
      </c>
      <c r="C36" s="64">
        <v>2</v>
      </c>
    </row>
    <row r="37" spans="1:3">
      <c r="A37" s="59" t="s">
        <v>180</v>
      </c>
      <c r="B37" s="60"/>
      <c r="C37" s="61">
        <v>190</v>
      </c>
    </row>
    <row r="38" spans="1:3">
      <c r="A38" s="65"/>
      <c r="B38" s="66" t="s">
        <v>88</v>
      </c>
      <c r="C38" s="67">
        <v>11</v>
      </c>
    </row>
    <row r="39" spans="1:3">
      <c r="A39" s="65"/>
      <c r="B39" s="66" t="s">
        <v>106</v>
      </c>
      <c r="C39" s="67">
        <v>1</v>
      </c>
    </row>
    <row r="40" spans="1:3">
      <c r="A40" s="65"/>
      <c r="B40" s="66" t="s">
        <v>138</v>
      </c>
      <c r="C40" s="67">
        <v>174</v>
      </c>
    </row>
    <row r="41" spans="1:3">
      <c r="A41" s="62"/>
      <c r="B41" s="63" t="s">
        <v>140</v>
      </c>
      <c r="C41" s="64">
        <v>4</v>
      </c>
    </row>
    <row r="42" spans="1:3">
      <c r="A42" s="59" t="s">
        <v>3302</v>
      </c>
      <c r="B42" s="60"/>
      <c r="C42" s="61">
        <v>1</v>
      </c>
    </row>
    <row r="43" spans="1:3">
      <c r="A43" s="62"/>
      <c r="B43" s="63" t="s">
        <v>57</v>
      </c>
      <c r="C43" s="64">
        <v>1</v>
      </c>
    </row>
    <row r="44" spans="1:3">
      <c r="A44" s="59" t="s">
        <v>1378</v>
      </c>
      <c r="B44" s="60"/>
      <c r="C44" s="61">
        <v>5</v>
      </c>
    </row>
    <row r="45" spans="1:3">
      <c r="A45" s="62"/>
      <c r="B45" s="63" t="s">
        <v>86</v>
      </c>
      <c r="C45" s="64">
        <v>5</v>
      </c>
    </row>
    <row r="46" spans="1:3">
      <c r="A46" s="59" t="s">
        <v>1783</v>
      </c>
      <c r="B46" s="60"/>
      <c r="C46" s="61">
        <v>4</v>
      </c>
    </row>
    <row r="47" spans="1:3">
      <c r="A47" s="65"/>
      <c r="B47" s="66" t="s">
        <v>62</v>
      </c>
      <c r="C47" s="67">
        <v>3</v>
      </c>
    </row>
    <row r="48" spans="1:3">
      <c r="A48" s="62"/>
      <c r="B48" s="63" t="s">
        <v>64</v>
      </c>
      <c r="C48" s="64">
        <v>1</v>
      </c>
    </row>
    <row r="49" spans="1:3">
      <c r="A49" s="59" t="s">
        <v>229</v>
      </c>
      <c r="B49" s="60"/>
      <c r="C49" s="61">
        <v>18</v>
      </c>
    </row>
    <row r="50" spans="1:3">
      <c r="A50" s="62"/>
      <c r="B50" s="63" t="s">
        <v>122</v>
      </c>
      <c r="C50" s="64">
        <v>18</v>
      </c>
    </row>
    <row r="51" spans="1:3">
      <c r="A51" s="59" t="s">
        <v>1811</v>
      </c>
      <c r="B51" s="60"/>
      <c r="C51" s="61">
        <v>9</v>
      </c>
    </row>
    <row r="52" spans="1:3">
      <c r="A52" s="62"/>
      <c r="B52" s="63" t="s">
        <v>65</v>
      </c>
      <c r="C52" s="64">
        <v>9</v>
      </c>
    </row>
    <row r="53" spans="1:3">
      <c r="A53" s="59" t="s">
        <v>235</v>
      </c>
      <c r="B53" s="60"/>
      <c r="C53" s="61">
        <v>115</v>
      </c>
    </row>
    <row r="54" spans="1:3">
      <c r="A54" s="65"/>
      <c r="B54" s="66" t="s">
        <v>84</v>
      </c>
      <c r="C54" s="67">
        <v>1</v>
      </c>
    </row>
    <row r="55" spans="1:3">
      <c r="A55" s="65"/>
      <c r="B55" s="66" t="s">
        <v>141</v>
      </c>
      <c r="C55" s="67">
        <v>4</v>
      </c>
    </row>
    <row r="56" spans="1:3">
      <c r="A56" s="62"/>
      <c r="B56" s="63" t="s">
        <v>142</v>
      </c>
      <c r="C56" s="64">
        <v>110</v>
      </c>
    </row>
    <row r="57" spans="1:3">
      <c r="A57" s="59" t="s">
        <v>2368</v>
      </c>
      <c r="B57" s="60"/>
      <c r="C57" s="61">
        <v>2</v>
      </c>
    </row>
    <row r="58" spans="1:3">
      <c r="A58" s="62"/>
      <c r="B58" s="63" t="s">
        <v>125</v>
      </c>
      <c r="C58" s="64">
        <v>2</v>
      </c>
    </row>
    <row r="59" spans="1:3">
      <c r="A59" s="59" t="s">
        <v>704</v>
      </c>
      <c r="B59" s="60"/>
      <c r="C59" s="61">
        <v>21</v>
      </c>
    </row>
    <row r="60" spans="1:3">
      <c r="A60" s="65"/>
      <c r="B60" s="66" t="s">
        <v>77</v>
      </c>
      <c r="C60" s="67">
        <v>15</v>
      </c>
    </row>
    <row r="61" spans="1:3">
      <c r="A61" s="65"/>
      <c r="B61" s="66" t="s">
        <v>108</v>
      </c>
      <c r="C61" s="67">
        <v>4</v>
      </c>
    </row>
    <row r="62" spans="1:3">
      <c r="A62" s="65"/>
      <c r="B62" s="66" t="s">
        <v>110</v>
      </c>
      <c r="C62" s="67">
        <v>1</v>
      </c>
    </row>
    <row r="63" spans="1:3">
      <c r="A63" s="62"/>
      <c r="B63" s="63" t="s">
        <v>111</v>
      </c>
      <c r="C63" s="64">
        <v>1</v>
      </c>
    </row>
    <row r="64" spans="1:3">
      <c r="A64" s="59" t="s">
        <v>255</v>
      </c>
      <c r="B64" s="60"/>
      <c r="C64" s="61">
        <v>62</v>
      </c>
    </row>
    <row r="65" spans="1:3">
      <c r="A65" s="65"/>
      <c r="B65" s="66" t="s">
        <v>69</v>
      </c>
      <c r="C65" s="67">
        <v>4</v>
      </c>
    </row>
    <row r="66" spans="1:3">
      <c r="A66" s="65"/>
      <c r="B66" s="66" t="s">
        <v>89</v>
      </c>
      <c r="C66" s="67">
        <v>8</v>
      </c>
    </row>
    <row r="67" spans="1:3">
      <c r="A67" s="65"/>
      <c r="B67" s="66" t="s">
        <v>103</v>
      </c>
      <c r="C67" s="67">
        <v>19</v>
      </c>
    </row>
    <row r="68" spans="1:3">
      <c r="A68" s="65"/>
      <c r="B68" s="66" t="s">
        <v>112</v>
      </c>
      <c r="C68" s="67">
        <v>8</v>
      </c>
    </row>
    <row r="69" spans="1:3">
      <c r="A69" s="65"/>
      <c r="B69" s="66" t="s">
        <v>119</v>
      </c>
      <c r="C69" s="67">
        <v>1</v>
      </c>
    </row>
    <row r="70" spans="1:3">
      <c r="A70" s="65"/>
      <c r="B70" s="66" t="s">
        <v>123</v>
      </c>
      <c r="C70" s="67">
        <v>1</v>
      </c>
    </row>
    <row r="71" spans="1:3">
      <c r="A71" s="65"/>
      <c r="B71" s="66" t="s">
        <v>56</v>
      </c>
      <c r="C71" s="67">
        <v>3</v>
      </c>
    </row>
    <row r="72" spans="1:3">
      <c r="A72" s="65"/>
      <c r="B72" s="66" t="s">
        <v>126</v>
      </c>
      <c r="C72" s="67">
        <v>16</v>
      </c>
    </row>
    <row r="73" spans="1:3">
      <c r="A73" s="62"/>
      <c r="B73" s="63" t="s">
        <v>139</v>
      </c>
      <c r="C73" s="64">
        <v>2</v>
      </c>
    </row>
    <row r="74" spans="1:3">
      <c r="A74" s="59" t="s">
        <v>214</v>
      </c>
      <c r="B74" s="60"/>
      <c r="C74" s="61">
        <v>34</v>
      </c>
    </row>
    <row r="75" spans="1:3">
      <c r="A75" s="65"/>
      <c r="B75" s="66" t="s">
        <v>72</v>
      </c>
      <c r="C75" s="67">
        <v>23</v>
      </c>
    </row>
    <row r="76" spans="1:3">
      <c r="A76" s="65"/>
      <c r="B76" s="66" t="s">
        <v>105</v>
      </c>
      <c r="C76" s="67">
        <v>2</v>
      </c>
    </row>
    <row r="77" spans="1:3">
      <c r="A77" s="65"/>
      <c r="B77" s="66" t="s">
        <v>107</v>
      </c>
      <c r="C77" s="67">
        <v>1</v>
      </c>
    </row>
    <row r="78" spans="1:3">
      <c r="A78" s="65"/>
      <c r="B78" s="66" t="s">
        <v>131</v>
      </c>
      <c r="C78" s="67">
        <v>5</v>
      </c>
    </row>
    <row r="79" spans="1:3">
      <c r="A79" s="65"/>
      <c r="B79" s="66" t="s">
        <v>137</v>
      </c>
      <c r="C79" s="67">
        <v>1</v>
      </c>
    </row>
    <row r="80" spans="1:3">
      <c r="A80" s="62"/>
      <c r="B80" s="63" t="s">
        <v>143</v>
      </c>
      <c r="C80" s="64">
        <v>2</v>
      </c>
    </row>
    <row r="81" spans="1:3">
      <c r="A81" s="59" t="s">
        <v>322</v>
      </c>
      <c r="B81" s="60"/>
      <c r="C81" s="61">
        <v>84</v>
      </c>
    </row>
    <row r="82" spans="1:3">
      <c r="A82" s="65"/>
      <c r="B82" s="66" t="s">
        <v>54</v>
      </c>
      <c r="C82" s="67">
        <v>83</v>
      </c>
    </row>
    <row r="83" spans="1:3">
      <c r="A83" s="62"/>
      <c r="B83" s="63" t="s">
        <v>70</v>
      </c>
      <c r="C83" s="64">
        <v>1</v>
      </c>
    </row>
    <row r="84" spans="1:3">
      <c r="A84" s="59" t="s">
        <v>463</v>
      </c>
      <c r="B84" s="60"/>
      <c r="C84" s="61">
        <v>52</v>
      </c>
    </row>
    <row r="85" spans="1:3">
      <c r="A85" s="65"/>
      <c r="B85" s="66" t="s">
        <v>53</v>
      </c>
      <c r="C85" s="67">
        <v>1</v>
      </c>
    </row>
    <row r="86" spans="1:3">
      <c r="A86" s="65"/>
      <c r="B86" s="66" t="s">
        <v>99</v>
      </c>
      <c r="C86" s="67">
        <v>9</v>
      </c>
    </row>
    <row r="87" spans="1:3">
      <c r="A87" s="65"/>
      <c r="B87" s="66" t="s">
        <v>100</v>
      </c>
      <c r="C87" s="67">
        <v>41</v>
      </c>
    </row>
    <row r="88" spans="1:3">
      <c r="A88" s="62"/>
      <c r="B88" s="63" t="s">
        <v>101</v>
      </c>
      <c r="C88" s="64">
        <v>1</v>
      </c>
    </row>
    <row r="89" spans="1:3">
      <c r="A89" s="59" t="s">
        <v>1371</v>
      </c>
      <c r="B89" s="60"/>
      <c r="C89" s="61">
        <v>9</v>
      </c>
    </row>
    <row r="90" spans="1:3">
      <c r="A90" s="62"/>
      <c r="B90" s="63" t="s">
        <v>121</v>
      </c>
      <c r="C90" s="64">
        <v>9</v>
      </c>
    </row>
    <row r="91" spans="1:3">
      <c r="A91" s="59" t="s">
        <v>939</v>
      </c>
      <c r="B91" s="60"/>
      <c r="C91" s="61">
        <v>3</v>
      </c>
    </row>
    <row r="92" spans="1:3">
      <c r="A92" s="62"/>
      <c r="B92" s="63" t="s">
        <v>98</v>
      </c>
      <c r="C92" s="64">
        <v>3</v>
      </c>
    </row>
    <row r="93" spans="1:3">
      <c r="A93" s="59" t="s">
        <v>1680</v>
      </c>
      <c r="B93" s="60"/>
      <c r="C93" s="61">
        <v>3</v>
      </c>
    </row>
    <row r="94" spans="1:3">
      <c r="A94" s="62"/>
      <c r="B94" s="63" t="s">
        <v>61</v>
      </c>
      <c r="C94" s="64">
        <v>3</v>
      </c>
    </row>
    <row r="95" spans="1:3">
      <c r="A95" s="59" t="s">
        <v>803</v>
      </c>
      <c r="B95" s="60"/>
      <c r="C95" s="61">
        <v>4</v>
      </c>
    </row>
    <row r="96" spans="1:3">
      <c r="A96" s="65"/>
      <c r="B96" s="66" t="s">
        <v>79</v>
      </c>
      <c r="C96" s="67">
        <v>2</v>
      </c>
    </row>
    <row r="97" spans="1:3">
      <c r="A97" s="62"/>
      <c r="B97" s="63" t="s">
        <v>80</v>
      </c>
      <c r="C97" s="64">
        <v>2</v>
      </c>
    </row>
    <row r="98" spans="1:3">
      <c r="A98" s="59" t="s">
        <v>750</v>
      </c>
      <c r="B98" s="60"/>
      <c r="C98" s="61">
        <v>3</v>
      </c>
    </row>
    <row r="99" spans="1:3">
      <c r="A99" s="65"/>
      <c r="B99" s="66" t="s">
        <v>102</v>
      </c>
      <c r="C99" s="67">
        <v>2</v>
      </c>
    </row>
    <row r="100" spans="1:3">
      <c r="A100" s="62"/>
      <c r="B100" s="63" t="s">
        <v>120</v>
      </c>
      <c r="C100" s="64">
        <v>1</v>
      </c>
    </row>
    <row r="101" spans="1:3">
      <c r="A101" s="59" t="s">
        <v>1687</v>
      </c>
      <c r="B101" s="60"/>
      <c r="C101" s="61">
        <v>8</v>
      </c>
    </row>
    <row r="102" spans="1:3">
      <c r="A102" s="65"/>
      <c r="B102" s="66" t="s">
        <v>73</v>
      </c>
      <c r="C102" s="67">
        <v>1</v>
      </c>
    </row>
    <row r="103" spans="1:3">
      <c r="A103" s="65"/>
      <c r="B103" s="66" t="s">
        <v>74</v>
      </c>
      <c r="C103" s="67">
        <v>6</v>
      </c>
    </row>
    <row r="104" spans="1:3">
      <c r="A104" s="62"/>
      <c r="B104" s="63" t="s">
        <v>76</v>
      </c>
      <c r="C104" s="64">
        <v>1</v>
      </c>
    </row>
    <row r="105" spans="1:3">
      <c r="A105" s="59" t="s">
        <v>492</v>
      </c>
      <c r="B105" s="60"/>
      <c r="C105" s="61">
        <v>14</v>
      </c>
    </row>
    <row r="106" spans="1:3">
      <c r="A106" s="65"/>
      <c r="B106" s="66" t="s">
        <v>60</v>
      </c>
      <c r="C106" s="67">
        <v>1</v>
      </c>
    </row>
    <row r="107" spans="1:3">
      <c r="A107" s="62"/>
      <c r="B107" s="63" t="s">
        <v>118</v>
      </c>
      <c r="C107" s="64">
        <v>13</v>
      </c>
    </row>
    <row r="108" spans="1:3">
      <c r="A108" s="59" t="s">
        <v>164</v>
      </c>
      <c r="B108" s="60"/>
      <c r="C108" s="61">
        <v>58</v>
      </c>
    </row>
    <row r="109" spans="1:3">
      <c r="A109" s="62"/>
      <c r="B109" s="63" t="s">
        <v>116</v>
      </c>
      <c r="C109" s="64">
        <v>12</v>
      </c>
    </row>
    <row r="110" spans="1:3">
      <c r="A110" s="59" t="s">
        <v>2879</v>
      </c>
      <c r="B110" s="60"/>
      <c r="C110" s="61">
        <v>6</v>
      </c>
    </row>
    <row r="111" spans="1:3">
      <c r="A111" s="62"/>
      <c r="B111" s="63" t="s">
        <v>114</v>
      </c>
      <c r="C111" s="64">
        <v>6</v>
      </c>
    </row>
    <row r="112" spans="1:3">
      <c r="A112" s="59" t="s">
        <v>641</v>
      </c>
      <c r="B112" s="60"/>
      <c r="C112" s="61">
        <v>76</v>
      </c>
    </row>
    <row r="113" spans="1:3">
      <c r="A113" s="65"/>
      <c r="B113" s="66" t="s">
        <v>5794</v>
      </c>
      <c r="C113" s="67">
        <v>46</v>
      </c>
    </row>
    <row r="114" spans="1:3">
      <c r="A114" s="62"/>
      <c r="B114" s="63" t="s">
        <v>104</v>
      </c>
      <c r="C114" s="64">
        <v>30</v>
      </c>
    </row>
    <row r="115" spans="1:3">
      <c r="A115" s="59" t="s">
        <v>5690</v>
      </c>
      <c r="B115" s="60"/>
      <c r="C115" s="61"/>
    </row>
    <row r="116" spans="1:3">
      <c r="A116" s="62"/>
      <c r="B116" s="63" t="s">
        <v>5690</v>
      </c>
      <c r="C116" s="64"/>
    </row>
    <row r="117" spans="1:3">
      <c r="A117" s="68" t="s">
        <v>5691</v>
      </c>
      <c r="B117" s="69"/>
      <c r="C117" s="70">
        <v>1256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8"/>
  <sheetViews>
    <sheetView topLeftCell="A24" zoomScaleNormal="100" workbookViewId="0">
      <selection activeCell="G41" sqref="G41"/>
    </sheetView>
  </sheetViews>
  <sheetFormatPr defaultColWidth="11.42578125" defaultRowHeight="15"/>
  <cols>
    <col min="1" max="1" width="29" customWidth="1"/>
  </cols>
  <sheetData>
    <row r="1" spans="1:2">
      <c r="A1" s="71" t="s">
        <v>5692</v>
      </c>
      <c r="B1" s="71" t="s">
        <v>5693</v>
      </c>
    </row>
    <row r="2" spans="1:2">
      <c r="A2" s="72" t="s">
        <v>19</v>
      </c>
      <c r="B2">
        <v>120</v>
      </c>
    </row>
    <row r="3" spans="1:2">
      <c r="A3" s="72" t="s">
        <v>30</v>
      </c>
      <c r="B3">
        <v>1</v>
      </c>
    </row>
    <row r="4" spans="1:2">
      <c r="A4" s="72" t="s">
        <v>39</v>
      </c>
      <c r="B4">
        <v>12</v>
      </c>
    </row>
    <row r="5" spans="1:2">
      <c r="A5" s="72" t="s">
        <v>45</v>
      </c>
      <c r="B5">
        <v>3</v>
      </c>
    </row>
    <row r="6" spans="1:2">
      <c r="A6" s="72" t="s">
        <v>49</v>
      </c>
      <c r="B6">
        <v>1</v>
      </c>
    </row>
    <row r="7" spans="1:2">
      <c r="A7" s="72" t="s">
        <v>51</v>
      </c>
      <c r="B7">
        <v>1</v>
      </c>
    </row>
    <row r="8" spans="1:2">
      <c r="A8" s="72" t="s">
        <v>52</v>
      </c>
      <c r="B8">
        <v>6</v>
      </c>
    </row>
    <row r="9" spans="1:2">
      <c r="A9" s="72" t="s">
        <v>53</v>
      </c>
      <c r="B9">
        <v>1</v>
      </c>
    </row>
    <row r="10" spans="1:2">
      <c r="A10" s="72" t="s">
        <v>54</v>
      </c>
      <c r="B10">
        <v>83</v>
      </c>
    </row>
    <row r="11" spans="1:2">
      <c r="A11" s="72" t="s">
        <v>57</v>
      </c>
      <c r="B11">
        <v>1</v>
      </c>
    </row>
    <row r="12" spans="1:2">
      <c r="A12" s="72" t="s">
        <v>60</v>
      </c>
      <c r="B12">
        <v>1</v>
      </c>
    </row>
    <row r="13" spans="1:2">
      <c r="A13" s="72" t="s">
        <v>61</v>
      </c>
      <c r="B13">
        <v>3</v>
      </c>
    </row>
    <row r="14" spans="1:2">
      <c r="A14" s="72" t="s">
        <v>62</v>
      </c>
      <c r="B14">
        <v>3</v>
      </c>
    </row>
    <row r="15" spans="1:2">
      <c r="A15" s="72" t="s">
        <v>64</v>
      </c>
      <c r="B15">
        <v>1</v>
      </c>
    </row>
    <row r="16" spans="1:2">
      <c r="A16" s="72" t="s">
        <v>65</v>
      </c>
      <c r="B16">
        <v>9</v>
      </c>
    </row>
    <row r="17" spans="1:2">
      <c r="A17" s="72" t="s">
        <v>68</v>
      </c>
      <c r="B17">
        <v>12</v>
      </c>
    </row>
    <row r="18" spans="1:2">
      <c r="A18" s="72" t="s">
        <v>69</v>
      </c>
      <c r="B18">
        <v>4</v>
      </c>
    </row>
    <row r="19" spans="1:2">
      <c r="A19" s="72" t="s">
        <v>70</v>
      </c>
      <c r="B19">
        <v>1</v>
      </c>
    </row>
    <row r="20" spans="1:2">
      <c r="A20" s="72" t="s">
        <v>72</v>
      </c>
      <c r="B20">
        <v>23</v>
      </c>
    </row>
    <row r="21" spans="1:2">
      <c r="A21" s="72" t="s">
        <v>73</v>
      </c>
      <c r="B21">
        <v>1</v>
      </c>
    </row>
    <row r="22" spans="1:2">
      <c r="A22" s="72" t="s">
        <v>74</v>
      </c>
      <c r="B22">
        <v>6</v>
      </c>
    </row>
    <row r="23" spans="1:2">
      <c r="A23" s="72" t="s">
        <v>76</v>
      </c>
      <c r="B23">
        <v>1</v>
      </c>
    </row>
    <row r="24" spans="1:2">
      <c r="A24" s="72" t="s">
        <v>77</v>
      </c>
      <c r="B24">
        <v>15</v>
      </c>
    </row>
    <row r="25" spans="1:2">
      <c r="A25" s="72" t="s">
        <v>79</v>
      </c>
      <c r="B25">
        <v>2</v>
      </c>
    </row>
    <row r="26" spans="1:2">
      <c r="A26" s="72" t="s">
        <v>80</v>
      </c>
      <c r="B26">
        <v>2</v>
      </c>
    </row>
    <row r="27" spans="1:2">
      <c r="A27" s="72" t="s">
        <v>82</v>
      </c>
      <c r="B27">
        <v>16</v>
      </c>
    </row>
    <row r="28" spans="1:2">
      <c r="A28" s="72" t="s">
        <v>84</v>
      </c>
      <c r="B28">
        <v>1</v>
      </c>
    </row>
    <row r="29" spans="1:2">
      <c r="A29" s="72" t="s">
        <v>85</v>
      </c>
      <c r="B29">
        <v>2</v>
      </c>
    </row>
    <row r="30" spans="1:2">
      <c r="A30" s="72" t="s">
        <v>86</v>
      </c>
      <c r="B30">
        <v>5</v>
      </c>
    </row>
    <row r="31" spans="1:2">
      <c r="A31" s="72" t="s">
        <v>88</v>
      </c>
      <c r="B31">
        <v>11</v>
      </c>
    </row>
    <row r="32" spans="1:2">
      <c r="A32" s="72" t="s">
        <v>89</v>
      </c>
      <c r="B32">
        <v>8</v>
      </c>
    </row>
    <row r="33" spans="1:2">
      <c r="A33" s="72" t="s">
        <v>90</v>
      </c>
      <c r="B33">
        <v>2</v>
      </c>
    </row>
    <row r="34" spans="1:2">
      <c r="A34" s="72" t="s">
        <v>92</v>
      </c>
      <c r="B34">
        <v>2</v>
      </c>
    </row>
    <row r="35" spans="1:2">
      <c r="A35" s="72" t="s">
        <v>95</v>
      </c>
      <c r="B35">
        <v>5</v>
      </c>
    </row>
    <row r="36" spans="1:2">
      <c r="A36" s="72" t="s">
        <v>98</v>
      </c>
      <c r="B36">
        <v>3</v>
      </c>
    </row>
    <row r="37" spans="1:2">
      <c r="A37" s="72" t="s">
        <v>99</v>
      </c>
      <c r="B37">
        <v>9</v>
      </c>
    </row>
    <row r="38" spans="1:2">
      <c r="A38" s="72" t="s">
        <v>100</v>
      </c>
      <c r="B38">
        <v>41</v>
      </c>
    </row>
    <row r="39" spans="1:2">
      <c r="A39" s="72" t="s">
        <v>101</v>
      </c>
      <c r="B39">
        <v>1</v>
      </c>
    </row>
    <row r="40" spans="1:2">
      <c r="A40" s="72" t="s">
        <v>102</v>
      </c>
      <c r="B40">
        <v>2</v>
      </c>
    </row>
    <row r="41" spans="1:2">
      <c r="A41" s="72" t="s">
        <v>103</v>
      </c>
      <c r="B41">
        <v>19</v>
      </c>
    </row>
    <row r="42" spans="1:2">
      <c r="A42" s="72" t="s">
        <v>5794</v>
      </c>
      <c r="B42">
        <v>46</v>
      </c>
    </row>
    <row r="43" spans="1:2">
      <c r="A43" s="72" t="s">
        <v>104</v>
      </c>
      <c r="B43">
        <v>30</v>
      </c>
    </row>
    <row r="44" spans="1:2">
      <c r="A44" s="72" t="s">
        <v>105</v>
      </c>
      <c r="B44">
        <v>2</v>
      </c>
    </row>
    <row r="45" spans="1:2">
      <c r="A45" s="72" t="s">
        <v>106</v>
      </c>
      <c r="B45">
        <v>1</v>
      </c>
    </row>
    <row r="46" spans="1:2">
      <c r="A46" s="72" t="s">
        <v>107</v>
      </c>
      <c r="B46">
        <v>1</v>
      </c>
    </row>
    <row r="47" spans="1:2">
      <c r="A47" s="72" t="s">
        <v>108</v>
      </c>
      <c r="B47">
        <v>4</v>
      </c>
    </row>
    <row r="48" spans="1:2">
      <c r="A48" s="72" t="s">
        <v>110</v>
      </c>
      <c r="B48">
        <v>1</v>
      </c>
    </row>
    <row r="49" spans="1:2">
      <c r="A49" s="72" t="s">
        <v>111</v>
      </c>
      <c r="B49">
        <v>1</v>
      </c>
    </row>
    <row r="50" spans="1:2">
      <c r="A50" s="72" t="s">
        <v>112</v>
      </c>
      <c r="B50">
        <v>8</v>
      </c>
    </row>
    <row r="51" spans="1:2">
      <c r="A51" s="72" t="s">
        <v>114</v>
      </c>
      <c r="B51">
        <v>6</v>
      </c>
    </row>
    <row r="52" spans="1:2">
      <c r="A52" s="72" t="s">
        <v>115</v>
      </c>
      <c r="B52">
        <v>207</v>
      </c>
    </row>
    <row r="53" spans="1:2">
      <c r="A53" s="72" t="s">
        <v>116</v>
      </c>
      <c r="B53">
        <v>12</v>
      </c>
    </row>
    <row r="54" spans="1:2">
      <c r="A54" s="72" t="s">
        <v>118</v>
      </c>
      <c r="B54">
        <v>13</v>
      </c>
    </row>
    <row r="55" spans="1:2">
      <c r="A55" s="72" t="s">
        <v>119</v>
      </c>
      <c r="B55">
        <v>1</v>
      </c>
    </row>
    <row r="56" spans="1:2">
      <c r="A56" s="72" t="s">
        <v>120</v>
      </c>
      <c r="B56">
        <v>1</v>
      </c>
    </row>
    <row r="57" spans="1:2">
      <c r="A57" s="72" t="s">
        <v>121</v>
      </c>
      <c r="B57">
        <v>9</v>
      </c>
    </row>
    <row r="58" spans="1:2">
      <c r="A58" s="72" t="s">
        <v>122</v>
      </c>
      <c r="B58">
        <v>18</v>
      </c>
    </row>
    <row r="59" spans="1:2">
      <c r="A59" s="72" t="s">
        <v>123</v>
      </c>
      <c r="B59">
        <v>1</v>
      </c>
    </row>
    <row r="60" spans="1:2">
      <c r="A60" s="72" t="s">
        <v>124</v>
      </c>
      <c r="B60">
        <v>9</v>
      </c>
    </row>
    <row r="61" spans="1:2">
      <c r="A61" s="72" t="s">
        <v>56</v>
      </c>
      <c r="B61">
        <v>3</v>
      </c>
    </row>
    <row r="62" spans="1:2">
      <c r="A62" s="72" t="s">
        <v>125</v>
      </c>
      <c r="B62">
        <v>2</v>
      </c>
    </row>
    <row r="63" spans="1:2">
      <c r="A63" s="72" t="s">
        <v>126</v>
      </c>
      <c r="B63">
        <v>16</v>
      </c>
    </row>
    <row r="64" spans="1:2">
      <c r="A64" s="72" t="s">
        <v>127</v>
      </c>
      <c r="B64">
        <v>2</v>
      </c>
    </row>
    <row r="65" spans="1:2">
      <c r="A65" s="72" t="s">
        <v>128</v>
      </c>
      <c r="B65">
        <v>52</v>
      </c>
    </row>
    <row r="66" spans="1:2">
      <c r="A66" s="72" t="s">
        <v>129</v>
      </c>
      <c r="B66">
        <v>5</v>
      </c>
    </row>
    <row r="67" spans="1:2">
      <c r="A67" s="72" t="s">
        <v>130</v>
      </c>
      <c r="B67">
        <v>1</v>
      </c>
    </row>
    <row r="68" spans="1:2">
      <c r="A68" s="72" t="s">
        <v>131</v>
      </c>
      <c r="B68">
        <v>5</v>
      </c>
    </row>
    <row r="69" spans="1:2">
      <c r="A69" s="72" t="s">
        <v>132</v>
      </c>
      <c r="B69">
        <v>2</v>
      </c>
    </row>
    <row r="70" spans="1:2">
      <c r="A70" s="72" t="s">
        <v>133</v>
      </c>
      <c r="B70">
        <v>40</v>
      </c>
    </row>
    <row r="71" spans="1:2">
      <c r="A71" s="72" t="s">
        <v>134</v>
      </c>
      <c r="B71">
        <v>1</v>
      </c>
    </row>
    <row r="72" spans="1:2">
      <c r="A72" s="72" t="s">
        <v>135</v>
      </c>
      <c r="B72">
        <v>5</v>
      </c>
    </row>
    <row r="73" spans="1:2">
      <c r="A73" s="72" t="s">
        <v>136</v>
      </c>
      <c r="B73">
        <v>9</v>
      </c>
    </row>
    <row r="74" spans="1:2">
      <c r="A74" s="72" t="s">
        <v>137</v>
      </c>
      <c r="B74">
        <v>1</v>
      </c>
    </row>
    <row r="75" spans="1:2">
      <c r="A75" s="72" t="s">
        <v>138</v>
      </c>
      <c r="B75">
        <v>174</v>
      </c>
    </row>
    <row r="76" spans="1:2">
      <c r="A76" s="72" t="s">
        <v>139</v>
      </c>
      <c r="B76">
        <v>2</v>
      </c>
    </row>
    <row r="77" spans="1:2">
      <c r="A77" s="72" t="s">
        <v>140</v>
      </c>
      <c r="B77">
        <v>4</v>
      </c>
    </row>
    <row r="78" spans="1:2">
      <c r="A78" s="72" t="s">
        <v>141</v>
      </c>
      <c r="B78">
        <v>4</v>
      </c>
    </row>
    <row r="79" spans="1:2">
      <c r="A79" s="72" t="s">
        <v>142</v>
      </c>
      <c r="B79">
        <v>110</v>
      </c>
    </row>
    <row r="80" spans="1:2">
      <c r="A80" s="72" t="s">
        <v>143</v>
      </c>
      <c r="B80">
        <v>2</v>
      </c>
    </row>
    <row r="81" spans="1:2">
      <c r="A81" s="72" t="s">
        <v>144</v>
      </c>
      <c r="B81">
        <v>4</v>
      </c>
    </row>
    <row r="82" spans="1:2">
      <c r="A82" s="72" t="s">
        <v>145</v>
      </c>
      <c r="B82">
        <v>1</v>
      </c>
    </row>
    <row r="83" spans="1:2">
      <c r="A83" s="72" t="s">
        <v>5686</v>
      </c>
      <c r="B83">
        <f>COUNTIF(B2:B82,"&gt;=1")</f>
        <v>81</v>
      </c>
    </row>
    <row r="84" spans="1:2">
      <c r="A84" s="72" t="s">
        <v>5685</v>
      </c>
      <c r="B84">
        <f>SUM(B2:B82)</f>
        <v>1256</v>
      </c>
    </row>
    <row r="85" spans="1:2">
      <c r="A85" s="72" t="s">
        <v>5694</v>
      </c>
      <c r="B85">
        <v>0.97840000000000005</v>
      </c>
    </row>
    <row r="86" spans="1:2">
      <c r="A86" s="72" t="s">
        <v>5695</v>
      </c>
      <c r="B86">
        <v>120.13056133056099</v>
      </c>
    </row>
    <row r="87" spans="1:2">
      <c r="A87" s="72" t="s">
        <v>5696</v>
      </c>
      <c r="B87">
        <v>26.802059037856299</v>
      </c>
    </row>
    <row r="88" spans="1:2">
      <c r="A88" s="72" t="s">
        <v>5697</v>
      </c>
      <c r="B88">
        <v>13.633575240822699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"/>
  <sheetViews>
    <sheetView zoomScaleNormal="100" workbookViewId="0">
      <selection activeCell="A3" sqref="A3"/>
    </sheetView>
  </sheetViews>
  <sheetFormatPr defaultColWidth="11.42578125" defaultRowHeight="15"/>
  <sheetData>
    <row r="1" spans="1:7">
      <c r="A1" t="s">
        <v>5698</v>
      </c>
      <c r="B1" t="s">
        <v>5699</v>
      </c>
      <c r="C1" t="s">
        <v>5700</v>
      </c>
      <c r="D1" t="s">
        <v>5701</v>
      </c>
      <c r="E1" t="s">
        <v>5702</v>
      </c>
      <c r="F1" t="s">
        <v>5703</v>
      </c>
      <c r="G1" t="s">
        <v>5704</v>
      </c>
    </row>
    <row r="2" spans="1:7">
      <c r="A2" t="s">
        <v>5693</v>
      </c>
      <c r="B2" t="s">
        <v>5705</v>
      </c>
      <c r="C2">
        <v>90</v>
      </c>
      <c r="D2">
        <v>120.13056133056099</v>
      </c>
      <c r="E2">
        <v>16.7564037441695</v>
      </c>
      <c r="F2">
        <v>90</v>
      </c>
      <c r="G2">
        <v>152.97250917954599</v>
      </c>
    </row>
    <row r="3" spans="1:7">
      <c r="A3" t="s">
        <v>5693</v>
      </c>
      <c r="B3" t="s">
        <v>5706</v>
      </c>
      <c r="C3">
        <v>25.484371537806901</v>
      </c>
      <c r="D3">
        <v>26.802059037856299</v>
      </c>
      <c r="E3">
        <v>1.0680153550799201</v>
      </c>
      <c r="F3">
        <v>24.7087874069639</v>
      </c>
      <c r="G3">
        <v>28.895330668748699</v>
      </c>
    </row>
    <row r="4" spans="1:7">
      <c r="A4" t="s">
        <v>5693</v>
      </c>
      <c r="B4" t="s">
        <v>5707</v>
      </c>
      <c r="C4">
        <v>13.501855773024101</v>
      </c>
      <c r="D4">
        <v>13.633575240822699</v>
      </c>
      <c r="E4">
        <v>0.60089082656423098</v>
      </c>
      <c r="F4">
        <v>12.4558508621163</v>
      </c>
      <c r="G4">
        <v>14.8112996195291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9"/>
  <sheetViews>
    <sheetView topLeftCell="A38" zoomScaleNormal="100" workbookViewId="0">
      <selection activeCell="A43" sqref="A43"/>
    </sheetView>
  </sheetViews>
  <sheetFormatPr defaultColWidth="11.42578125" defaultRowHeight="15"/>
  <cols>
    <col min="1" max="1" width="29" customWidth="1"/>
    <col min="2" max="2" width="11.85546875" customWidth="1"/>
    <col min="3" max="18" width="7.5703125" customWidth="1"/>
  </cols>
  <sheetData>
    <row r="1" spans="1:19">
      <c r="A1" t="s">
        <v>5692</v>
      </c>
      <c r="B1" t="s">
        <v>2129</v>
      </c>
      <c r="C1" t="s">
        <v>2796</v>
      </c>
      <c r="D1" t="s">
        <v>1219</v>
      </c>
      <c r="E1" t="s">
        <v>471</v>
      </c>
      <c r="F1" t="s">
        <v>2576</v>
      </c>
      <c r="G1" t="s">
        <v>1052</v>
      </c>
      <c r="H1" t="s">
        <v>984</v>
      </c>
      <c r="I1" t="s">
        <v>455</v>
      </c>
      <c r="J1" t="s">
        <v>258</v>
      </c>
      <c r="K1" t="s">
        <v>168</v>
      </c>
      <c r="L1" t="s">
        <v>4555</v>
      </c>
      <c r="M1" t="s">
        <v>2135</v>
      </c>
      <c r="N1" t="s">
        <v>1894</v>
      </c>
      <c r="O1" t="s">
        <v>3939</v>
      </c>
      <c r="P1" t="s">
        <v>3736</v>
      </c>
      <c r="Q1" t="s">
        <v>3540</v>
      </c>
      <c r="R1" t="s">
        <v>4385</v>
      </c>
      <c r="S1" t="s">
        <v>5708</v>
      </c>
    </row>
    <row r="2" spans="1:19">
      <c r="A2" s="72" t="s">
        <v>19</v>
      </c>
      <c r="B2">
        <v>32</v>
      </c>
      <c r="C2">
        <v>5</v>
      </c>
      <c r="D2">
        <v>9</v>
      </c>
      <c r="E2">
        <v>2</v>
      </c>
      <c r="F2">
        <v>2</v>
      </c>
      <c r="G2">
        <v>24</v>
      </c>
      <c r="H2">
        <v>7</v>
      </c>
      <c r="I2">
        <v>0</v>
      </c>
      <c r="J2">
        <v>0</v>
      </c>
      <c r="K2">
        <v>0</v>
      </c>
      <c r="L2">
        <v>2</v>
      </c>
      <c r="M2">
        <v>27</v>
      </c>
      <c r="N2">
        <v>4</v>
      </c>
      <c r="O2">
        <v>2</v>
      </c>
      <c r="P2">
        <v>3</v>
      </c>
      <c r="Q2">
        <v>1</v>
      </c>
      <c r="R2">
        <v>0</v>
      </c>
      <c r="S2">
        <v>120</v>
      </c>
    </row>
    <row r="3" spans="1:19">
      <c r="A3" s="72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</row>
    <row r="4" spans="1:19">
      <c r="A4" s="72" t="s">
        <v>39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12</v>
      </c>
    </row>
    <row r="5" spans="1:19">
      <c r="A5" s="72" t="s">
        <v>45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</row>
    <row r="6" spans="1:19">
      <c r="A6" s="72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</row>
    <row r="7" spans="1:19">
      <c r="A7" s="72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</row>
    <row r="8" spans="1:19">
      <c r="A8" s="72" t="s">
        <v>52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</row>
    <row r="9" spans="1:19">
      <c r="A9" s="72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19">
      <c r="A10" s="72" t="s">
        <v>54</v>
      </c>
      <c r="B10">
        <v>4</v>
      </c>
      <c r="C10">
        <v>12</v>
      </c>
      <c r="D10">
        <v>4</v>
      </c>
      <c r="E10">
        <v>1</v>
      </c>
      <c r="F10">
        <v>2</v>
      </c>
      <c r="G10">
        <v>3</v>
      </c>
      <c r="H10">
        <v>3</v>
      </c>
      <c r="I10">
        <v>7</v>
      </c>
      <c r="J10">
        <v>13</v>
      </c>
      <c r="K10">
        <v>0</v>
      </c>
      <c r="L10">
        <v>2</v>
      </c>
      <c r="M10">
        <v>4</v>
      </c>
      <c r="N10">
        <v>13</v>
      </c>
      <c r="O10">
        <v>6</v>
      </c>
      <c r="P10">
        <v>2</v>
      </c>
      <c r="Q10">
        <v>4</v>
      </c>
      <c r="R10">
        <v>3</v>
      </c>
      <c r="S10">
        <v>83</v>
      </c>
    </row>
    <row r="11" spans="1:19">
      <c r="A11" s="72" t="s">
        <v>57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>
      <c r="A12" s="72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>
      <c r="A13" s="72" t="s">
        <v>61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</row>
    <row r="14" spans="1:19">
      <c r="A14" s="72" t="s">
        <v>62</v>
      </c>
      <c r="B14">
        <v>0</v>
      </c>
      <c r="C14">
        <v>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</row>
    <row r="15" spans="1:19">
      <c r="A15" s="72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</row>
    <row r="16" spans="1:19">
      <c r="A16" s="72" t="s">
        <v>65</v>
      </c>
      <c r="B16">
        <v>1</v>
      </c>
      <c r="C16">
        <v>2</v>
      </c>
      <c r="D16">
        <v>3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9</v>
      </c>
    </row>
    <row r="17" spans="1:19">
      <c r="A17" s="72" t="s">
        <v>68</v>
      </c>
      <c r="B17">
        <v>2</v>
      </c>
      <c r="C17">
        <v>2</v>
      </c>
      <c r="D17">
        <v>3</v>
      </c>
      <c r="E17">
        <v>0</v>
      </c>
      <c r="F17">
        <v>4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12</v>
      </c>
    </row>
    <row r="18" spans="1:19">
      <c r="A18" s="72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4</v>
      </c>
    </row>
    <row r="19" spans="1:19">
      <c r="A19" s="72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1:19">
      <c r="A20" s="72" t="s">
        <v>72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4</v>
      </c>
      <c r="K20">
        <v>2</v>
      </c>
      <c r="L20">
        <v>0</v>
      </c>
      <c r="M20">
        <v>1</v>
      </c>
      <c r="N20">
        <v>3</v>
      </c>
      <c r="O20">
        <v>0</v>
      </c>
      <c r="P20">
        <v>5</v>
      </c>
      <c r="Q20">
        <v>1</v>
      </c>
      <c r="R20">
        <v>4</v>
      </c>
      <c r="S20">
        <v>23</v>
      </c>
    </row>
    <row r="21" spans="1:19">
      <c r="A21" s="72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1:19">
      <c r="A22" s="72" t="s">
        <v>74</v>
      </c>
      <c r="B22">
        <v>2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6</v>
      </c>
    </row>
    <row r="23" spans="1:19">
      <c r="A23" s="72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</row>
    <row r="24" spans="1:19">
      <c r="A24" s="72" t="s">
        <v>77</v>
      </c>
      <c r="B24">
        <v>0</v>
      </c>
      <c r="C24">
        <v>3</v>
      </c>
      <c r="D24">
        <v>0</v>
      </c>
      <c r="E24">
        <v>0</v>
      </c>
      <c r="F24">
        <v>2</v>
      </c>
      <c r="G24">
        <v>1</v>
      </c>
      <c r="H24">
        <v>0</v>
      </c>
      <c r="I24">
        <v>6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15</v>
      </c>
    </row>
    <row r="25" spans="1:19">
      <c r="A25" s="72" t="s">
        <v>79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</row>
    <row r="26" spans="1:19">
      <c r="A26" s="72" t="s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</row>
    <row r="27" spans="1:19">
      <c r="A27" s="72" t="s">
        <v>82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16</v>
      </c>
    </row>
    <row r="28" spans="1:19">
      <c r="A28" s="72" t="s">
        <v>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</row>
    <row r="29" spans="1:19">
      <c r="A29" s="72" t="s">
        <v>85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2</v>
      </c>
    </row>
    <row r="30" spans="1:19">
      <c r="A30" s="72" t="s">
        <v>86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2</v>
      </c>
      <c r="S30">
        <v>5</v>
      </c>
    </row>
    <row r="31" spans="1:19">
      <c r="A31" s="72" t="s">
        <v>88</v>
      </c>
      <c r="B3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6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11</v>
      </c>
    </row>
    <row r="32" spans="1:19">
      <c r="A32" s="72" t="s">
        <v>89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8</v>
      </c>
    </row>
    <row r="33" spans="1:19">
      <c r="A33" s="72" t="s">
        <v>90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</row>
    <row r="34" spans="1:19">
      <c r="A34" s="72" t="s">
        <v>92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</row>
    <row r="35" spans="1:19">
      <c r="A35" s="72" t="s">
        <v>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</row>
    <row r="36" spans="1:19">
      <c r="A36" s="72" t="s">
        <v>98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</row>
    <row r="37" spans="1:19">
      <c r="A37" s="72" t="s">
        <v>99</v>
      </c>
      <c r="B37">
        <v>0</v>
      </c>
      <c r="C37">
        <v>0</v>
      </c>
      <c r="D37">
        <v>3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3</v>
      </c>
      <c r="R37">
        <v>0</v>
      </c>
      <c r="S37">
        <v>9</v>
      </c>
    </row>
    <row r="38" spans="1:19">
      <c r="A38" s="72" t="s">
        <v>100</v>
      </c>
      <c r="B38">
        <v>2</v>
      </c>
      <c r="C38">
        <v>1</v>
      </c>
      <c r="D38">
        <v>3</v>
      </c>
      <c r="E38">
        <v>1</v>
      </c>
      <c r="F38">
        <v>6</v>
      </c>
      <c r="G38">
        <v>7</v>
      </c>
      <c r="H38">
        <v>2</v>
      </c>
      <c r="I38">
        <v>3</v>
      </c>
      <c r="J38">
        <v>0</v>
      </c>
      <c r="K38">
        <v>0</v>
      </c>
      <c r="L38">
        <v>0</v>
      </c>
      <c r="M38">
        <v>11</v>
      </c>
      <c r="N38">
        <v>3</v>
      </c>
      <c r="O38">
        <v>1</v>
      </c>
      <c r="P38">
        <v>0</v>
      </c>
      <c r="Q38">
        <v>1</v>
      </c>
      <c r="R38">
        <v>0</v>
      </c>
      <c r="S38">
        <v>41</v>
      </c>
    </row>
    <row r="39" spans="1:19">
      <c r="A39" s="72" t="s">
        <v>101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1:19">
      <c r="A40" s="72" t="s">
        <v>102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</row>
    <row r="41" spans="1:19">
      <c r="A41" s="72" t="s">
        <v>103</v>
      </c>
      <c r="B41">
        <v>1</v>
      </c>
      <c r="C41">
        <v>1</v>
      </c>
      <c r="D41">
        <v>4</v>
      </c>
      <c r="E41">
        <v>3</v>
      </c>
      <c r="F41">
        <v>1</v>
      </c>
      <c r="G41">
        <v>0</v>
      </c>
      <c r="H41">
        <v>1</v>
      </c>
      <c r="I41">
        <v>0</v>
      </c>
      <c r="J41">
        <v>3</v>
      </c>
      <c r="K41">
        <v>0</v>
      </c>
      <c r="L41">
        <v>0</v>
      </c>
      <c r="M41">
        <v>4</v>
      </c>
      <c r="N41">
        <v>1</v>
      </c>
      <c r="O41">
        <v>0</v>
      </c>
      <c r="P41">
        <v>0</v>
      </c>
      <c r="Q41">
        <v>0</v>
      </c>
      <c r="R41">
        <v>0</v>
      </c>
      <c r="S41">
        <v>19</v>
      </c>
    </row>
    <row r="42" spans="1:19">
      <c r="A42" s="72" t="s">
        <v>5794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7</v>
      </c>
      <c r="I42">
        <v>0</v>
      </c>
      <c r="J42">
        <v>2</v>
      </c>
      <c r="K42">
        <v>8</v>
      </c>
      <c r="L42">
        <v>0</v>
      </c>
      <c r="M42">
        <v>6</v>
      </c>
      <c r="N42">
        <v>5</v>
      </c>
      <c r="O42">
        <v>1</v>
      </c>
      <c r="P42">
        <v>14</v>
      </c>
      <c r="Q42">
        <v>1</v>
      </c>
      <c r="R42">
        <v>0</v>
      </c>
      <c r="S42">
        <v>46</v>
      </c>
    </row>
    <row r="43" spans="1:19">
      <c r="A43" s="72" t="s">
        <v>104</v>
      </c>
      <c r="B43">
        <v>1</v>
      </c>
      <c r="C43">
        <v>3</v>
      </c>
      <c r="D43">
        <v>5</v>
      </c>
      <c r="E43">
        <v>0</v>
      </c>
      <c r="F43">
        <v>3</v>
      </c>
      <c r="G43">
        <v>1</v>
      </c>
      <c r="H43">
        <v>1</v>
      </c>
      <c r="I43">
        <v>2</v>
      </c>
      <c r="J43">
        <v>2</v>
      </c>
      <c r="K43">
        <v>0</v>
      </c>
      <c r="L43">
        <v>0</v>
      </c>
      <c r="M43">
        <v>10</v>
      </c>
      <c r="N43">
        <v>0</v>
      </c>
      <c r="O43">
        <v>1</v>
      </c>
      <c r="P43">
        <v>1</v>
      </c>
      <c r="Q43">
        <v>0</v>
      </c>
      <c r="R43">
        <v>0</v>
      </c>
      <c r="S43">
        <v>30</v>
      </c>
    </row>
    <row r="44" spans="1:19">
      <c r="A44" s="72" t="s">
        <v>105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</row>
    <row r="45" spans="1:19">
      <c r="A45" s="72" t="s">
        <v>106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1:19">
      <c r="A46" s="72" t="s">
        <v>107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1:19">
      <c r="A47" s="72" t="s">
        <v>108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4</v>
      </c>
    </row>
    <row r="48" spans="1:19">
      <c r="A48" s="72" t="s">
        <v>110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>
      <c r="A49" s="72" t="s">
        <v>111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</row>
    <row r="50" spans="1:19">
      <c r="A50" s="72" t="s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4</v>
      </c>
      <c r="O50">
        <v>0</v>
      </c>
      <c r="P50">
        <v>0</v>
      </c>
      <c r="Q50">
        <v>1</v>
      </c>
      <c r="R50">
        <v>0</v>
      </c>
      <c r="S50">
        <v>8</v>
      </c>
    </row>
    <row r="51" spans="1:19">
      <c r="A51" s="72" t="s">
        <v>114</v>
      </c>
      <c r="B51">
        <v>0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</v>
      </c>
    </row>
    <row r="52" spans="1:19">
      <c r="A52" s="72" t="s">
        <v>115</v>
      </c>
      <c r="B52">
        <v>11</v>
      </c>
      <c r="C52">
        <v>22</v>
      </c>
      <c r="D52">
        <v>10</v>
      </c>
      <c r="E52">
        <v>12</v>
      </c>
      <c r="F52">
        <v>20</v>
      </c>
      <c r="G52">
        <v>8</v>
      </c>
      <c r="H52">
        <v>16</v>
      </c>
      <c r="I52">
        <v>10</v>
      </c>
      <c r="J52">
        <v>14</v>
      </c>
      <c r="K52">
        <v>3</v>
      </c>
      <c r="L52">
        <v>14</v>
      </c>
      <c r="M52">
        <v>24</v>
      </c>
      <c r="N52">
        <v>6</v>
      </c>
      <c r="O52">
        <v>10</v>
      </c>
      <c r="P52">
        <v>9</v>
      </c>
      <c r="Q52">
        <v>16</v>
      </c>
      <c r="R52">
        <v>2</v>
      </c>
      <c r="S52">
        <v>207</v>
      </c>
    </row>
    <row r="53" spans="1:19">
      <c r="A53" s="72" t="s">
        <v>116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  <c r="H53">
        <v>2</v>
      </c>
      <c r="I53">
        <v>3</v>
      </c>
      <c r="J53">
        <v>1</v>
      </c>
      <c r="K53">
        <v>0</v>
      </c>
      <c r="L53">
        <v>1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12</v>
      </c>
    </row>
    <row r="54" spans="1:19">
      <c r="A54" s="72" t="s">
        <v>118</v>
      </c>
      <c r="B54">
        <v>1</v>
      </c>
      <c r="C54">
        <v>0</v>
      </c>
      <c r="D54">
        <v>0</v>
      </c>
      <c r="E54">
        <v>1</v>
      </c>
      <c r="F54">
        <v>0</v>
      </c>
      <c r="G54">
        <v>2</v>
      </c>
      <c r="H54">
        <v>0</v>
      </c>
      <c r="I54">
        <v>0</v>
      </c>
      <c r="J54">
        <v>1</v>
      </c>
      <c r="K54">
        <v>0</v>
      </c>
      <c r="L54">
        <v>1</v>
      </c>
      <c r="M54">
        <v>5</v>
      </c>
      <c r="N54">
        <v>0</v>
      </c>
      <c r="O54">
        <v>2</v>
      </c>
      <c r="P54">
        <v>0</v>
      </c>
      <c r="Q54">
        <v>0</v>
      </c>
      <c r="R54">
        <v>0</v>
      </c>
      <c r="S54">
        <v>13</v>
      </c>
    </row>
    <row r="55" spans="1:19">
      <c r="A55" s="72" t="s">
        <v>119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</row>
    <row r="56" spans="1:19">
      <c r="A56" s="72" t="s">
        <v>120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</row>
    <row r="57" spans="1:19">
      <c r="A57" s="72" t="s">
        <v>121</v>
      </c>
      <c r="B57">
        <v>3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1</v>
      </c>
      <c r="P57">
        <v>0</v>
      </c>
      <c r="Q57">
        <v>0</v>
      </c>
      <c r="R57">
        <v>0</v>
      </c>
      <c r="S57">
        <v>9</v>
      </c>
    </row>
    <row r="58" spans="1:19">
      <c r="A58" s="72" t="s">
        <v>122</v>
      </c>
      <c r="B58">
        <v>3</v>
      </c>
      <c r="C58">
        <v>0</v>
      </c>
      <c r="D58">
        <v>5</v>
      </c>
      <c r="E58">
        <v>0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5</v>
      </c>
      <c r="N58">
        <v>1</v>
      </c>
      <c r="O58">
        <v>0</v>
      </c>
      <c r="P58">
        <v>0</v>
      </c>
      <c r="Q58">
        <v>0</v>
      </c>
      <c r="R58">
        <v>0</v>
      </c>
      <c r="S58">
        <v>18</v>
      </c>
    </row>
    <row r="59" spans="1:19">
      <c r="A59" s="72" t="s">
        <v>123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</row>
    <row r="60" spans="1:19">
      <c r="A60" s="72" t="s">
        <v>124</v>
      </c>
      <c r="B60">
        <v>0</v>
      </c>
      <c r="C60">
        <v>0</v>
      </c>
      <c r="D60">
        <v>3</v>
      </c>
      <c r="E60">
        <v>1</v>
      </c>
      <c r="F60">
        <v>0</v>
      </c>
      <c r="G60">
        <v>0</v>
      </c>
      <c r="H60">
        <v>2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</v>
      </c>
    </row>
    <row r="61" spans="1:19">
      <c r="A61" s="72" t="s">
        <v>56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3</v>
      </c>
    </row>
    <row r="62" spans="1:19">
      <c r="A62" s="72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</row>
    <row r="63" spans="1:19">
      <c r="A63" s="72" t="s">
        <v>126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</v>
      </c>
      <c r="K63">
        <v>0</v>
      </c>
      <c r="L63">
        <v>0</v>
      </c>
      <c r="M63">
        <v>0</v>
      </c>
      <c r="N63">
        <v>0</v>
      </c>
      <c r="O63">
        <v>4</v>
      </c>
      <c r="P63">
        <v>2</v>
      </c>
      <c r="Q63">
        <v>4</v>
      </c>
      <c r="R63">
        <v>0</v>
      </c>
      <c r="S63">
        <v>16</v>
      </c>
    </row>
    <row r="64" spans="1:19">
      <c r="A64" s="72" t="s">
        <v>127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</row>
    <row r="65" spans="1:19">
      <c r="A65" s="72" t="s">
        <v>128</v>
      </c>
      <c r="B65">
        <v>1</v>
      </c>
      <c r="C65">
        <v>6</v>
      </c>
      <c r="D65">
        <v>26</v>
      </c>
      <c r="E65">
        <v>0</v>
      </c>
      <c r="F65">
        <v>2</v>
      </c>
      <c r="G65">
        <v>2</v>
      </c>
      <c r="H65">
        <v>7</v>
      </c>
      <c r="I65">
        <v>1</v>
      </c>
      <c r="J65">
        <v>0</v>
      </c>
      <c r="K65">
        <v>0</v>
      </c>
      <c r="L65">
        <v>0</v>
      </c>
      <c r="M65">
        <v>1</v>
      </c>
      <c r="N65">
        <v>3</v>
      </c>
      <c r="O65">
        <v>3</v>
      </c>
      <c r="P65">
        <v>0</v>
      </c>
      <c r="Q65">
        <v>0</v>
      </c>
      <c r="R65">
        <v>0</v>
      </c>
      <c r="S65">
        <v>52</v>
      </c>
    </row>
    <row r="66" spans="1:19">
      <c r="A66" s="72" t="s">
        <v>129</v>
      </c>
      <c r="B66">
        <v>0</v>
      </c>
      <c r="C66">
        <v>0</v>
      </c>
      <c r="D66">
        <v>1</v>
      </c>
      <c r="E66">
        <v>0</v>
      </c>
      <c r="F66">
        <v>0</v>
      </c>
      <c r="G66">
        <v>2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5</v>
      </c>
    </row>
    <row r="67" spans="1:19">
      <c r="A67" s="72" t="s">
        <v>130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</row>
    <row r="68" spans="1:19">
      <c r="A68" s="72" t="s">
        <v>131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5</v>
      </c>
    </row>
    <row r="69" spans="1:19">
      <c r="A69" s="72" t="s">
        <v>132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</v>
      </c>
    </row>
    <row r="70" spans="1:19">
      <c r="A70" s="72" t="s">
        <v>133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4</v>
      </c>
      <c r="K70">
        <v>0</v>
      </c>
      <c r="L70">
        <v>4</v>
      </c>
      <c r="M70">
        <v>26</v>
      </c>
      <c r="N70">
        <v>0</v>
      </c>
      <c r="O70">
        <v>0</v>
      </c>
      <c r="P70">
        <v>0</v>
      </c>
      <c r="Q70">
        <v>0</v>
      </c>
      <c r="R70">
        <v>4</v>
      </c>
      <c r="S70">
        <v>40</v>
      </c>
    </row>
    <row r="71" spans="1:19">
      <c r="A71" s="72" t="s">
        <v>134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</row>
    <row r="72" spans="1:19">
      <c r="A72" s="72" t="s">
        <v>135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4</v>
      </c>
      <c r="O72">
        <v>0</v>
      </c>
      <c r="P72">
        <v>0</v>
      </c>
      <c r="Q72">
        <v>0</v>
      </c>
      <c r="R72">
        <v>0</v>
      </c>
      <c r="S72">
        <v>5</v>
      </c>
    </row>
    <row r="73" spans="1:19">
      <c r="A73" s="72" t="s">
        <v>136</v>
      </c>
      <c r="B73">
        <v>0</v>
      </c>
      <c r="C73">
        <v>1</v>
      </c>
      <c r="D73">
        <v>3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9</v>
      </c>
    </row>
    <row r="74" spans="1:19">
      <c r="A74" s="72" t="s">
        <v>137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1:19">
      <c r="A75" s="72" t="s">
        <v>138</v>
      </c>
      <c r="B75">
        <v>12</v>
      </c>
      <c r="C75">
        <v>12</v>
      </c>
      <c r="D75">
        <v>6</v>
      </c>
      <c r="E75">
        <v>11</v>
      </c>
      <c r="F75">
        <v>3</v>
      </c>
      <c r="G75">
        <v>1</v>
      </c>
      <c r="H75">
        <v>3</v>
      </c>
      <c r="I75">
        <v>3</v>
      </c>
      <c r="J75">
        <v>10</v>
      </c>
      <c r="K75">
        <v>7</v>
      </c>
      <c r="L75">
        <v>38</v>
      </c>
      <c r="M75">
        <v>24</v>
      </c>
      <c r="N75">
        <v>9</v>
      </c>
      <c r="O75">
        <v>4</v>
      </c>
      <c r="P75">
        <v>4</v>
      </c>
      <c r="Q75">
        <v>7</v>
      </c>
      <c r="R75">
        <v>20</v>
      </c>
      <c r="S75">
        <v>174</v>
      </c>
    </row>
    <row r="76" spans="1:19">
      <c r="A76" s="72" t="s">
        <v>139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</row>
    <row r="77" spans="1:19">
      <c r="A77" s="72" t="s">
        <v>140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4</v>
      </c>
    </row>
    <row r="78" spans="1:19">
      <c r="A78" s="72" t="s">
        <v>141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</v>
      </c>
    </row>
    <row r="79" spans="1:19">
      <c r="A79" s="72" t="s">
        <v>142</v>
      </c>
      <c r="B79">
        <v>10</v>
      </c>
      <c r="C79">
        <v>5</v>
      </c>
      <c r="D79">
        <v>14</v>
      </c>
      <c r="E79">
        <v>1</v>
      </c>
      <c r="F79">
        <v>0</v>
      </c>
      <c r="G79">
        <v>7</v>
      </c>
      <c r="H79">
        <v>3</v>
      </c>
      <c r="I79">
        <v>3</v>
      </c>
      <c r="J79">
        <v>15</v>
      </c>
      <c r="K79">
        <v>3</v>
      </c>
      <c r="L79">
        <v>10</v>
      </c>
      <c r="M79">
        <v>15</v>
      </c>
      <c r="N79">
        <v>7</v>
      </c>
      <c r="O79">
        <v>2</v>
      </c>
      <c r="P79">
        <v>6</v>
      </c>
      <c r="Q79">
        <v>6</v>
      </c>
      <c r="R79">
        <v>3</v>
      </c>
      <c r="S79">
        <v>110</v>
      </c>
    </row>
    <row r="80" spans="1:19">
      <c r="A80" s="72" t="s">
        <v>143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</row>
    <row r="81" spans="1:19">
      <c r="A81" s="72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</v>
      </c>
      <c r="N81">
        <v>0</v>
      </c>
      <c r="O81">
        <v>0</v>
      </c>
      <c r="P81">
        <v>0</v>
      </c>
      <c r="Q81">
        <v>0</v>
      </c>
      <c r="R81">
        <v>0</v>
      </c>
      <c r="S81">
        <v>4</v>
      </c>
    </row>
    <row r="82" spans="1:19">
      <c r="A82" s="72" t="s">
        <v>145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1:19">
      <c r="A83" s="72" t="s">
        <v>5686</v>
      </c>
      <c r="B83">
        <f>COUNTIF(B2:B82,"&gt;=1")</f>
        <v>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72" t="s">
        <v>5685</v>
      </c>
      <c r="B84">
        <v>95</v>
      </c>
      <c r="C84">
        <v>97</v>
      </c>
      <c r="D84">
        <v>127</v>
      </c>
      <c r="E84">
        <v>40</v>
      </c>
      <c r="F84">
        <v>54</v>
      </c>
      <c r="G84">
        <v>67</v>
      </c>
      <c r="H84">
        <v>67</v>
      </c>
      <c r="I84">
        <v>42</v>
      </c>
      <c r="J84">
        <v>94</v>
      </c>
      <c r="K84">
        <v>32</v>
      </c>
      <c r="L84">
        <v>92</v>
      </c>
      <c r="M84">
        <v>187</v>
      </c>
      <c r="N84">
        <v>76</v>
      </c>
      <c r="O84">
        <v>46</v>
      </c>
      <c r="P84">
        <v>50</v>
      </c>
      <c r="Q84">
        <v>48</v>
      </c>
      <c r="R84">
        <v>42</v>
      </c>
      <c r="S84">
        <v>1256</v>
      </c>
    </row>
    <row r="85" spans="1:19">
      <c r="A85" s="72" t="s">
        <v>5685</v>
      </c>
      <c r="B85">
        <f t="shared" ref="B85:R85" si="0">SUM(B2:B84)</f>
        <v>214</v>
      </c>
      <c r="C85">
        <f t="shared" si="0"/>
        <v>194</v>
      </c>
      <c r="D85">
        <f t="shared" si="0"/>
        <v>254</v>
      </c>
      <c r="E85">
        <f t="shared" si="0"/>
        <v>80</v>
      </c>
      <c r="F85">
        <f t="shared" si="0"/>
        <v>108</v>
      </c>
      <c r="G85">
        <f t="shared" si="0"/>
        <v>134</v>
      </c>
      <c r="H85">
        <f t="shared" si="0"/>
        <v>134</v>
      </c>
      <c r="I85">
        <f t="shared" si="0"/>
        <v>84</v>
      </c>
      <c r="J85">
        <f t="shared" si="0"/>
        <v>188</v>
      </c>
      <c r="K85">
        <f t="shared" si="0"/>
        <v>64</v>
      </c>
      <c r="L85">
        <f t="shared" si="0"/>
        <v>184</v>
      </c>
      <c r="M85">
        <f t="shared" si="0"/>
        <v>374</v>
      </c>
      <c r="N85">
        <f t="shared" si="0"/>
        <v>152</v>
      </c>
      <c r="O85">
        <f t="shared" si="0"/>
        <v>92</v>
      </c>
      <c r="P85">
        <f t="shared" si="0"/>
        <v>100</v>
      </c>
      <c r="Q85">
        <f t="shared" si="0"/>
        <v>96</v>
      </c>
      <c r="R85">
        <f t="shared" si="0"/>
        <v>84</v>
      </c>
      <c r="S85">
        <v>0</v>
      </c>
    </row>
    <row r="86" spans="1:19">
      <c r="A86" s="72" t="s">
        <v>5694</v>
      </c>
    </row>
    <row r="87" spans="1:19">
      <c r="A87" s="72" t="s">
        <v>5695</v>
      </c>
    </row>
    <row r="88" spans="1:19">
      <c r="A88" s="72" t="s">
        <v>5696</v>
      </c>
    </row>
    <row r="89" spans="1:19">
      <c r="A89" s="72" t="s">
        <v>5697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2"/>
  <sheetViews>
    <sheetView zoomScaleNormal="100" workbookViewId="0">
      <selection sqref="A1:AA1296"/>
    </sheetView>
  </sheetViews>
  <sheetFormatPr defaultColWidth="11.42578125" defaultRowHeight="15"/>
  <sheetData>
    <row r="1" spans="1:7">
      <c r="A1" t="s">
        <v>5698</v>
      </c>
      <c r="B1" t="s">
        <v>5699</v>
      </c>
      <c r="C1" t="s">
        <v>5700</v>
      </c>
      <c r="D1" t="s">
        <v>5701</v>
      </c>
      <c r="E1" t="s">
        <v>5702</v>
      </c>
      <c r="F1" t="s">
        <v>5703</v>
      </c>
      <c r="G1" t="s">
        <v>5704</v>
      </c>
    </row>
    <row r="2" spans="1:7">
      <c r="A2" t="s">
        <v>2129</v>
      </c>
      <c r="B2" t="s">
        <v>5705</v>
      </c>
      <c r="C2">
        <v>28</v>
      </c>
      <c r="D2">
        <v>68.086734693877602</v>
      </c>
      <c r="E2">
        <v>37.842720900275097</v>
      </c>
      <c r="F2">
        <v>28</v>
      </c>
      <c r="G2">
        <v>142.25710473541801</v>
      </c>
    </row>
    <row r="3" spans="1:7">
      <c r="A3" t="s">
        <v>2129</v>
      </c>
      <c r="B3" t="s">
        <v>5706</v>
      </c>
      <c r="C3">
        <v>12.159579325408201</v>
      </c>
      <c r="D3">
        <v>16.999088974920401</v>
      </c>
      <c r="E3">
        <v>3.0144923863872801</v>
      </c>
      <c r="F3">
        <v>11.0907924659311</v>
      </c>
      <c r="G3">
        <v>22.9073854839096</v>
      </c>
    </row>
    <row r="4" spans="1:7">
      <c r="A4" t="s">
        <v>2129</v>
      </c>
      <c r="B4" t="s">
        <v>5707</v>
      </c>
      <c r="C4">
        <v>6.6325966850828699</v>
      </c>
      <c r="D4">
        <v>7.0414814814814903</v>
      </c>
      <c r="E4">
        <v>1.14768462309223</v>
      </c>
      <c r="F4">
        <v>4.7920609546102799</v>
      </c>
      <c r="G4">
        <v>9.2909020083526901</v>
      </c>
    </row>
    <row r="5" spans="1:7">
      <c r="A5" t="s">
        <v>2796</v>
      </c>
      <c r="B5" t="s">
        <v>5705</v>
      </c>
      <c r="C5">
        <v>27</v>
      </c>
      <c r="D5">
        <v>47.909438775510203</v>
      </c>
      <c r="E5">
        <v>25.4454876359293</v>
      </c>
      <c r="F5">
        <v>27</v>
      </c>
      <c r="G5">
        <v>97.781678110990796</v>
      </c>
    </row>
    <row r="6" spans="1:7">
      <c r="A6" t="s">
        <v>2796</v>
      </c>
      <c r="B6" t="s">
        <v>5706</v>
      </c>
      <c r="C6">
        <v>15.5087989361031</v>
      </c>
      <c r="D6">
        <v>19.990828849538101</v>
      </c>
      <c r="E6">
        <v>3.0578866148210002</v>
      </c>
      <c r="F6">
        <v>13.9974812156819</v>
      </c>
      <c r="G6">
        <v>25.9841764833944</v>
      </c>
    </row>
    <row r="7" spans="1:7">
      <c r="A7" t="s">
        <v>2796</v>
      </c>
      <c r="B7" t="s">
        <v>5707</v>
      </c>
      <c r="C7">
        <v>10.109473684210499</v>
      </c>
      <c r="D7">
        <v>11.1572769953052</v>
      </c>
      <c r="E7">
        <v>1.8385723268499401</v>
      </c>
      <c r="F7">
        <v>7.5537414517072801</v>
      </c>
      <c r="G7">
        <v>14.760812538903</v>
      </c>
    </row>
    <row r="8" spans="1:7">
      <c r="A8" t="s">
        <v>1219</v>
      </c>
      <c r="B8" t="s">
        <v>5705</v>
      </c>
      <c r="C8">
        <v>35</v>
      </c>
      <c r="D8">
        <v>48.9774436090226</v>
      </c>
      <c r="E8">
        <v>12.5585155392884</v>
      </c>
      <c r="F8">
        <v>35</v>
      </c>
      <c r="G8">
        <v>73.591681765314405</v>
      </c>
    </row>
    <row r="9" spans="1:7">
      <c r="A9" t="s">
        <v>1219</v>
      </c>
      <c r="B9" t="s">
        <v>5706</v>
      </c>
      <c r="C9">
        <v>21.220196305985201</v>
      </c>
      <c r="D9">
        <v>25.9359470004988</v>
      </c>
      <c r="E9">
        <v>3.1295048147746098</v>
      </c>
      <c r="F9">
        <v>19.802230274095901</v>
      </c>
      <c r="G9">
        <v>32.069663726901702</v>
      </c>
    </row>
    <row r="10" spans="1:7">
      <c r="A10" t="s">
        <v>1219</v>
      </c>
      <c r="B10" t="s">
        <v>5707</v>
      </c>
      <c r="C10">
        <v>13.492753623188401</v>
      </c>
      <c r="D10">
        <v>14.903225806451699</v>
      </c>
      <c r="E10">
        <v>2.67240574795871</v>
      </c>
      <c r="F10">
        <v>9.6654067883747494</v>
      </c>
      <c r="G10">
        <v>20.141044824528599</v>
      </c>
    </row>
    <row r="11" spans="1:7">
      <c r="A11" t="s">
        <v>471</v>
      </c>
      <c r="B11" t="s">
        <v>5705</v>
      </c>
      <c r="C11">
        <v>16</v>
      </c>
      <c r="D11">
        <v>86.2</v>
      </c>
      <c r="E11">
        <v>29.925557731786999</v>
      </c>
      <c r="F11">
        <v>27.546984628423399</v>
      </c>
      <c r="G11">
        <v>144.85301537157699</v>
      </c>
    </row>
    <row r="12" spans="1:7">
      <c r="A12" t="s">
        <v>471</v>
      </c>
      <c r="B12" t="s">
        <v>5706</v>
      </c>
      <c r="C12">
        <v>8.7314633459569304</v>
      </c>
      <c r="D12">
        <v>17.520871353834401</v>
      </c>
      <c r="E12">
        <v>6.3087961056174704</v>
      </c>
      <c r="F12">
        <v>5.1558582010176002</v>
      </c>
      <c r="G12">
        <v>29.885884506651202</v>
      </c>
    </row>
    <row r="13" spans="1:7">
      <c r="A13" t="s">
        <v>471</v>
      </c>
      <c r="B13" t="s">
        <v>5707</v>
      </c>
      <c r="C13">
        <v>5.5172413793103399</v>
      </c>
      <c r="D13">
        <v>6.24</v>
      </c>
      <c r="E13">
        <v>1.6271530446415801</v>
      </c>
      <c r="F13">
        <v>3.0508386351678198</v>
      </c>
      <c r="G13">
        <v>9.4291613648321899</v>
      </c>
    </row>
    <row r="14" spans="1:7">
      <c r="A14" t="s">
        <v>2576</v>
      </c>
      <c r="B14" t="s">
        <v>5705</v>
      </c>
      <c r="C14">
        <v>19</v>
      </c>
      <c r="D14">
        <v>26.952727272727302</v>
      </c>
      <c r="E14">
        <v>8.3630538162156594</v>
      </c>
      <c r="F14">
        <v>19</v>
      </c>
      <c r="G14">
        <v>43.344011553280197</v>
      </c>
    </row>
    <row r="15" spans="1:7">
      <c r="A15" t="s">
        <v>2576</v>
      </c>
      <c r="B15" t="s">
        <v>5706</v>
      </c>
      <c r="C15">
        <v>10.759773926734301</v>
      </c>
      <c r="D15">
        <v>14.1172865260581</v>
      </c>
      <c r="E15">
        <v>2.3709123456233798</v>
      </c>
      <c r="F15">
        <v>9.4703837181348902</v>
      </c>
      <c r="G15">
        <v>18.7641893339813</v>
      </c>
    </row>
    <row r="16" spans="1:7">
      <c r="A16" t="s">
        <v>2576</v>
      </c>
      <c r="B16" t="s">
        <v>5707</v>
      </c>
      <c r="C16">
        <v>6.0621242484969899</v>
      </c>
      <c r="D16">
        <v>6.6891891891891904</v>
      </c>
      <c r="E16">
        <v>1.7840728068696501</v>
      </c>
      <c r="F16">
        <v>3.1924707419273899</v>
      </c>
      <c r="G16">
        <v>10.185907636451001</v>
      </c>
    </row>
    <row r="17" spans="1:7">
      <c r="A17" t="s">
        <v>1052</v>
      </c>
      <c r="B17" t="s">
        <v>5705</v>
      </c>
      <c r="C17">
        <v>20</v>
      </c>
      <c r="D17">
        <v>29.8591549295775</v>
      </c>
      <c r="E17">
        <v>15.8609339086216</v>
      </c>
      <c r="F17">
        <v>20</v>
      </c>
      <c r="G17">
        <v>60.946014151645898</v>
      </c>
    </row>
    <row r="18" spans="1:7">
      <c r="A18" t="s">
        <v>1052</v>
      </c>
      <c r="B18" t="s">
        <v>5706</v>
      </c>
      <c r="C18">
        <v>10.3434472822424</v>
      </c>
      <c r="D18">
        <v>13.0418909750059</v>
      </c>
      <c r="E18">
        <v>1.80376156248316</v>
      </c>
      <c r="F18">
        <v>9.5065832758412103</v>
      </c>
      <c r="G18">
        <v>16.577198674170599</v>
      </c>
    </row>
    <row r="19" spans="1:7">
      <c r="A19" t="s">
        <v>1052</v>
      </c>
      <c r="B19" t="s">
        <v>5707</v>
      </c>
      <c r="C19">
        <v>6.2004920049200498</v>
      </c>
      <c r="D19">
        <v>6.6981132075471601</v>
      </c>
      <c r="E19">
        <v>1.27466758372928</v>
      </c>
      <c r="F19">
        <v>4.1998106511770796</v>
      </c>
      <c r="G19">
        <v>9.1964157639172406</v>
      </c>
    </row>
    <row r="20" spans="1:7">
      <c r="A20" t="s">
        <v>984</v>
      </c>
      <c r="B20" t="s">
        <v>5705</v>
      </c>
      <c r="C20">
        <v>24</v>
      </c>
      <c r="D20">
        <v>44.8097014925373</v>
      </c>
      <c r="E20">
        <v>24.7471501961267</v>
      </c>
      <c r="F20">
        <v>24</v>
      </c>
      <c r="G20">
        <v>93.313224596948899</v>
      </c>
    </row>
    <row r="21" spans="1:7">
      <c r="A21" t="s">
        <v>984</v>
      </c>
      <c r="B21" t="s">
        <v>5706</v>
      </c>
      <c r="C21">
        <v>14.914458565705599</v>
      </c>
      <c r="D21">
        <v>21.123315893799202</v>
      </c>
      <c r="E21">
        <v>4.4371992295939799</v>
      </c>
      <c r="F21">
        <v>12.426565211566199</v>
      </c>
      <c r="G21">
        <v>29.8200665760323</v>
      </c>
    </row>
    <row r="22" spans="1:7">
      <c r="A22" t="s">
        <v>984</v>
      </c>
      <c r="B22" t="s">
        <v>5707</v>
      </c>
      <c r="C22">
        <v>9.7799564270152501</v>
      </c>
      <c r="D22">
        <v>11.280612244898</v>
      </c>
      <c r="E22">
        <v>2.5877238513552201</v>
      </c>
      <c r="F22">
        <v>6.2087666943064796</v>
      </c>
      <c r="G22">
        <v>16.352457795489499</v>
      </c>
    </row>
    <row r="23" spans="1:7">
      <c r="A23" t="s">
        <v>455</v>
      </c>
      <c r="B23" t="s">
        <v>5705</v>
      </c>
      <c r="C23">
        <v>13</v>
      </c>
      <c r="D23">
        <v>25.202380952380999</v>
      </c>
      <c r="E23">
        <v>12.1331346518859</v>
      </c>
      <c r="F23">
        <v>13</v>
      </c>
      <c r="G23">
        <v>48.982887889652197</v>
      </c>
    </row>
    <row r="24" spans="1:7">
      <c r="A24" t="s">
        <v>455</v>
      </c>
      <c r="B24" t="s">
        <v>5706</v>
      </c>
      <c r="C24">
        <v>9.6047218964668009</v>
      </c>
      <c r="D24">
        <v>12.7087308793066</v>
      </c>
      <c r="E24">
        <v>2.7275366306492401</v>
      </c>
      <c r="F24">
        <v>7.3628573167204001</v>
      </c>
      <c r="G24">
        <v>18.054604441892899</v>
      </c>
    </row>
    <row r="25" spans="1:7">
      <c r="A25" t="s">
        <v>455</v>
      </c>
      <c r="B25" t="s">
        <v>5707</v>
      </c>
      <c r="C25">
        <v>7.6695652173913</v>
      </c>
      <c r="D25">
        <v>9.1595744680851006</v>
      </c>
      <c r="E25">
        <v>1.67538373415634</v>
      </c>
      <c r="F25">
        <v>5.8758826888544302</v>
      </c>
      <c r="G25">
        <v>12.443266247315799</v>
      </c>
    </row>
    <row r="26" spans="1:7">
      <c r="A26" t="s">
        <v>258</v>
      </c>
      <c r="B26" t="s">
        <v>5705</v>
      </c>
      <c r="C26">
        <v>23</v>
      </c>
      <c r="D26">
        <v>36.359375</v>
      </c>
      <c r="E26">
        <v>10.6741167419192</v>
      </c>
      <c r="F26">
        <v>23</v>
      </c>
      <c r="G26">
        <v>57.2802593809377</v>
      </c>
    </row>
    <row r="27" spans="1:7">
      <c r="A27" t="s">
        <v>258</v>
      </c>
      <c r="B27" t="s">
        <v>5706</v>
      </c>
      <c r="C27">
        <v>14.331168886103701</v>
      </c>
      <c r="D27">
        <v>17.458739377988199</v>
      </c>
      <c r="E27">
        <v>2.09257126429118</v>
      </c>
      <c r="F27">
        <v>13.357375064894001</v>
      </c>
      <c r="G27">
        <v>21.5601036910824</v>
      </c>
    </row>
    <row r="28" spans="1:7">
      <c r="A28" t="s">
        <v>258</v>
      </c>
      <c r="B28" t="s">
        <v>5707</v>
      </c>
      <c r="C28">
        <v>10.472727272727299</v>
      </c>
      <c r="D28">
        <v>11.6326530612245</v>
      </c>
      <c r="E28">
        <v>1.4553697754524499</v>
      </c>
      <c r="F28">
        <v>8.7801807171495696</v>
      </c>
      <c r="G28">
        <v>14.485125405299501</v>
      </c>
    </row>
    <row r="29" spans="1:7">
      <c r="A29" t="s">
        <v>168</v>
      </c>
      <c r="B29" t="s">
        <v>5705</v>
      </c>
      <c r="C29">
        <v>10</v>
      </c>
      <c r="D29">
        <v>17.7575757575758</v>
      </c>
      <c r="E29">
        <v>8.2634747889971099</v>
      </c>
      <c r="F29">
        <v>10</v>
      </c>
      <c r="G29">
        <v>33.953688731164803</v>
      </c>
    </row>
    <row r="30" spans="1:7">
      <c r="A30" t="s">
        <v>168</v>
      </c>
      <c r="B30" t="s">
        <v>5706</v>
      </c>
      <c r="C30">
        <v>7.4790115963472896</v>
      </c>
      <c r="D30">
        <v>9.70108872674464</v>
      </c>
      <c r="E30">
        <v>2.2442807567265</v>
      </c>
      <c r="F30">
        <v>5.3023792723643997</v>
      </c>
      <c r="G30">
        <v>14.0997981811249</v>
      </c>
    </row>
    <row r="31" spans="1:7">
      <c r="A31" t="s">
        <v>168</v>
      </c>
      <c r="B31" t="s">
        <v>5707</v>
      </c>
      <c r="C31">
        <v>6.2228571428571398</v>
      </c>
      <c r="D31">
        <v>7.4366197183098697</v>
      </c>
      <c r="E31">
        <v>1.5546721250320199</v>
      </c>
      <c r="F31">
        <v>4.3895183454787601</v>
      </c>
      <c r="G31">
        <v>10.483721091141</v>
      </c>
    </row>
    <row r="32" spans="1:7">
      <c r="A32" t="s">
        <v>4555</v>
      </c>
      <c r="B32" t="s">
        <v>5705</v>
      </c>
      <c r="C32">
        <v>14</v>
      </c>
      <c r="D32">
        <v>18.1213768115942</v>
      </c>
      <c r="E32">
        <v>6.4771051511213598</v>
      </c>
      <c r="F32">
        <v>14</v>
      </c>
      <c r="G32">
        <v>30.816269631870899</v>
      </c>
    </row>
    <row r="33" spans="1:7">
      <c r="A33" t="s">
        <v>4555</v>
      </c>
      <c r="B33" t="s">
        <v>5706</v>
      </c>
      <c r="C33">
        <v>6.8496757082147202</v>
      </c>
      <c r="D33">
        <v>7.6099821115211004</v>
      </c>
      <c r="E33">
        <v>1.01222117634687</v>
      </c>
      <c r="F33">
        <v>5.6260650614924703</v>
      </c>
      <c r="G33">
        <v>9.5938991615497304</v>
      </c>
    </row>
    <row r="34" spans="1:7">
      <c r="A34" t="s">
        <v>4555</v>
      </c>
      <c r="B34" t="s">
        <v>5707</v>
      </c>
      <c r="C34">
        <v>4.4594309799789196</v>
      </c>
      <c r="D34">
        <v>4.6356589147286797</v>
      </c>
      <c r="E34">
        <v>0.74696932290121598</v>
      </c>
      <c r="F34">
        <v>3.17162594428603</v>
      </c>
      <c r="G34">
        <v>6.0996918851713398</v>
      </c>
    </row>
    <row r="35" spans="1:7">
      <c r="A35" t="s">
        <v>2135</v>
      </c>
      <c r="B35" t="s">
        <v>5705</v>
      </c>
      <c r="C35">
        <v>33</v>
      </c>
      <c r="D35">
        <v>88.963010204081598</v>
      </c>
      <c r="E35">
        <v>37.131792309337001</v>
      </c>
      <c r="F35">
        <v>33</v>
      </c>
      <c r="G35">
        <v>161.739985811803</v>
      </c>
    </row>
    <row r="36" spans="1:7">
      <c r="A36" t="s">
        <v>2135</v>
      </c>
      <c r="B36" t="s">
        <v>5706</v>
      </c>
      <c r="C36">
        <v>16.6591164030208</v>
      </c>
      <c r="D36">
        <v>20.110305333288601</v>
      </c>
      <c r="E36">
        <v>2.4732937596231399</v>
      </c>
      <c r="F36">
        <v>15.262738641239601</v>
      </c>
      <c r="G36">
        <v>24.957872025337601</v>
      </c>
    </row>
    <row r="37" spans="1:7">
      <c r="A37" t="s">
        <v>2135</v>
      </c>
      <c r="B37" t="s">
        <v>5707</v>
      </c>
      <c r="C37">
        <v>11.6482716798059</v>
      </c>
      <c r="D37">
        <v>12.321083172147</v>
      </c>
      <c r="E37">
        <v>1.0701074373259001</v>
      </c>
      <c r="F37">
        <v>10.2237111353998</v>
      </c>
      <c r="G37">
        <v>14.4184552088942</v>
      </c>
    </row>
    <row r="38" spans="1:7">
      <c r="A38" t="s">
        <v>1894</v>
      </c>
      <c r="B38" t="s">
        <v>5705</v>
      </c>
      <c r="C38">
        <v>23</v>
      </c>
      <c r="D38">
        <v>63.006097560975597</v>
      </c>
      <c r="E38">
        <v>27.512563195912701</v>
      </c>
      <c r="F38">
        <v>23</v>
      </c>
      <c r="G38">
        <v>116.92973054734701</v>
      </c>
    </row>
    <row r="39" spans="1:7">
      <c r="A39" t="s">
        <v>1894</v>
      </c>
      <c r="B39" t="s">
        <v>5706</v>
      </c>
      <c r="C39">
        <v>16.507001273326001</v>
      </c>
      <c r="D39">
        <v>22.3145546500986</v>
      </c>
      <c r="E39">
        <v>3.8431100777232898</v>
      </c>
      <c r="F39">
        <v>14.782197309138001</v>
      </c>
      <c r="G39">
        <v>29.846911991059201</v>
      </c>
    </row>
    <row r="40" spans="1:7">
      <c r="A40" t="s">
        <v>1894</v>
      </c>
      <c r="B40" t="s">
        <v>5707</v>
      </c>
      <c r="C40">
        <v>12.980694980695</v>
      </c>
      <c r="D40">
        <v>15.2339449541284</v>
      </c>
      <c r="E40">
        <v>1.9108239936854501</v>
      </c>
      <c r="F40">
        <v>11.48879874571</v>
      </c>
      <c r="G40">
        <v>18.979091162546901</v>
      </c>
    </row>
    <row r="41" spans="1:7">
      <c r="A41" t="s">
        <v>3939</v>
      </c>
      <c r="B41" t="s">
        <v>5705</v>
      </c>
      <c r="C41">
        <v>22</v>
      </c>
      <c r="D41">
        <v>42.710784313725497</v>
      </c>
      <c r="E41">
        <v>24.836749026742101</v>
      </c>
      <c r="F41">
        <v>22</v>
      </c>
      <c r="G41">
        <v>91.389917899200299</v>
      </c>
    </row>
    <row r="42" spans="1:7">
      <c r="A42" t="s">
        <v>3939</v>
      </c>
      <c r="B42" t="s">
        <v>5706</v>
      </c>
      <c r="C42">
        <v>15.178233027870901</v>
      </c>
      <c r="D42">
        <v>23.4812022263968</v>
      </c>
      <c r="E42">
        <v>4.6352123290818001</v>
      </c>
      <c r="F42">
        <v>14.396353000700501</v>
      </c>
      <c r="G42">
        <v>32.566051452093198</v>
      </c>
    </row>
    <row r="43" spans="1:7">
      <c r="A43" t="s">
        <v>3939</v>
      </c>
      <c r="B43" t="s">
        <v>5707</v>
      </c>
      <c r="C43">
        <v>10.703703703703701</v>
      </c>
      <c r="D43">
        <v>13.28125</v>
      </c>
      <c r="E43">
        <v>2.7741827808780402</v>
      </c>
      <c r="F43">
        <v>7.8439516629478403</v>
      </c>
      <c r="G43">
        <v>18.718548337052098</v>
      </c>
    </row>
    <row r="44" spans="1:7">
      <c r="A44" t="s">
        <v>3736</v>
      </c>
      <c r="B44" t="s">
        <v>5705</v>
      </c>
      <c r="C44">
        <v>13</v>
      </c>
      <c r="D44">
        <v>15.6143790849673</v>
      </c>
      <c r="E44">
        <v>4.4320019360343297</v>
      </c>
      <c r="F44">
        <v>13</v>
      </c>
      <c r="G44">
        <v>24.300943259006399</v>
      </c>
    </row>
    <row r="45" spans="1:7">
      <c r="A45" t="s">
        <v>3736</v>
      </c>
      <c r="B45" t="s">
        <v>5706</v>
      </c>
      <c r="C45">
        <v>8.9903321803365905</v>
      </c>
      <c r="D45">
        <v>10.5784443870104</v>
      </c>
      <c r="E45">
        <v>1.61220266300348</v>
      </c>
      <c r="F45">
        <v>7.4185852317440402</v>
      </c>
      <c r="G45">
        <v>13.7383035422768</v>
      </c>
    </row>
    <row r="46" spans="1:7">
      <c r="A46" t="s">
        <v>3736</v>
      </c>
      <c r="B46" t="s">
        <v>5707</v>
      </c>
      <c r="C46">
        <v>6.86279683377309</v>
      </c>
      <c r="D46">
        <v>7.7743902439024399</v>
      </c>
      <c r="E46">
        <v>1.5682193037021099</v>
      </c>
      <c r="F46">
        <v>4.7007368887858298</v>
      </c>
      <c r="G46">
        <v>10.848043599019</v>
      </c>
    </row>
    <row r="47" spans="1:7">
      <c r="A47" t="s">
        <v>3540</v>
      </c>
      <c r="B47" t="s">
        <v>5705</v>
      </c>
      <c r="C47">
        <v>14</v>
      </c>
      <c r="D47">
        <v>41.4166666666667</v>
      </c>
      <c r="E47">
        <v>16.6509856177999</v>
      </c>
      <c r="F47">
        <v>14</v>
      </c>
      <c r="G47">
        <v>74.051998784648802</v>
      </c>
    </row>
    <row r="48" spans="1:7">
      <c r="A48" t="s">
        <v>3540</v>
      </c>
      <c r="B48" t="s">
        <v>5706</v>
      </c>
      <c r="C48">
        <v>8.4955623005488192</v>
      </c>
      <c r="D48">
        <v>12.1505359697231</v>
      </c>
      <c r="E48">
        <v>3.0686174515399598</v>
      </c>
      <c r="F48">
        <v>6.1361562823737001</v>
      </c>
      <c r="G48">
        <v>18.164915657072498</v>
      </c>
    </row>
    <row r="49" spans="1:7">
      <c r="A49" t="s">
        <v>3540</v>
      </c>
      <c r="B49" t="s">
        <v>5707</v>
      </c>
      <c r="C49">
        <v>5.9076923076923098</v>
      </c>
      <c r="D49">
        <v>6.59649122807018</v>
      </c>
      <c r="E49">
        <v>1.4349740168046701</v>
      </c>
      <c r="F49">
        <v>3.7839938363822601</v>
      </c>
      <c r="G49">
        <v>9.4089886197580892</v>
      </c>
    </row>
    <row r="50" spans="1:7">
      <c r="A50" t="s">
        <v>4385</v>
      </c>
      <c r="B50" t="s">
        <v>5705</v>
      </c>
      <c r="C50">
        <v>10</v>
      </c>
      <c r="D50">
        <v>10.6507936507937</v>
      </c>
      <c r="E50">
        <v>3.25463352035709</v>
      </c>
      <c r="F50">
        <v>10</v>
      </c>
      <c r="G50">
        <v>17.0297581335704</v>
      </c>
    </row>
    <row r="51" spans="1:7">
      <c r="A51" t="s">
        <v>4385</v>
      </c>
      <c r="B51" t="s">
        <v>5706</v>
      </c>
      <c r="C51">
        <v>5.9960968536562103</v>
      </c>
      <c r="D51">
        <v>6.8172677888997297</v>
      </c>
      <c r="E51">
        <v>1.05486756375643</v>
      </c>
      <c r="F51">
        <v>4.74976535547761</v>
      </c>
      <c r="G51">
        <v>8.8847702223218494</v>
      </c>
    </row>
    <row r="52" spans="1:7">
      <c r="A52" t="s">
        <v>4385</v>
      </c>
      <c r="B52" t="s">
        <v>5707</v>
      </c>
      <c r="C52">
        <v>3.80172413793104</v>
      </c>
      <c r="D52">
        <v>4.0805687203791399</v>
      </c>
      <c r="E52">
        <v>0.96874270665913997</v>
      </c>
      <c r="F52">
        <v>2.1818679050413698</v>
      </c>
      <c r="G52">
        <v>5.9792695357168997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U82"/>
  <sheetViews>
    <sheetView zoomScaleNormal="100" workbookViewId="0">
      <selection activeCell="B2" sqref="B2"/>
    </sheetView>
  </sheetViews>
  <sheetFormatPr defaultColWidth="11.42578125" defaultRowHeight="15"/>
  <cols>
    <col min="1" max="1" width="29" customWidth="1"/>
    <col min="2" max="2" width="5.140625" customWidth="1"/>
    <col min="3" max="8" width="7" customWidth="1"/>
    <col min="9" max="9" width="2" customWidth="1"/>
    <col min="10" max="18" width="7" customWidth="1"/>
    <col min="19" max="19" width="3" customWidth="1"/>
    <col min="20" max="21" width="7" customWidth="1"/>
    <col min="22" max="22" width="6" customWidth="1"/>
    <col min="23" max="33" width="7" customWidth="1"/>
    <col min="34" max="34" width="3" customWidth="1"/>
    <col min="35" max="35" width="7" customWidth="1"/>
    <col min="36" max="36" width="6" customWidth="1"/>
    <col min="37" max="44" width="7" customWidth="1"/>
    <col min="45" max="45" width="3" customWidth="1"/>
    <col min="46" max="51" width="7" customWidth="1"/>
    <col min="52" max="52" width="3" customWidth="1"/>
    <col min="53" max="56" width="7" customWidth="1"/>
    <col min="57" max="57" width="6" customWidth="1"/>
    <col min="58" max="65" width="7" customWidth="1"/>
    <col min="66" max="66" width="4" customWidth="1"/>
    <col min="67" max="67" width="7" customWidth="1"/>
    <col min="68" max="70" width="4" customWidth="1"/>
    <col min="71" max="71" width="5" customWidth="1"/>
    <col min="72" max="73" width="6" customWidth="1"/>
  </cols>
  <sheetData>
    <row r="1" spans="1:73">
      <c r="A1" s="73" t="s">
        <v>5692</v>
      </c>
      <c r="B1" s="74">
        <v>2</v>
      </c>
      <c r="C1" s="74">
        <v>3</v>
      </c>
      <c r="D1" s="74">
        <v>4</v>
      </c>
      <c r="E1" s="74">
        <v>5</v>
      </c>
      <c r="F1" s="74">
        <v>6</v>
      </c>
      <c r="G1" s="74">
        <v>7</v>
      </c>
      <c r="H1" s="74">
        <v>8</v>
      </c>
      <c r="I1" s="74">
        <v>9</v>
      </c>
      <c r="J1" s="74">
        <v>10</v>
      </c>
      <c r="K1" s="74">
        <v>11</v>
      </c>
      <c r="L1" s="74">
        <v>12</v>
      </c>
      <c r="M1" s="74">
        <v>13</v>
      </c>
      <c r="N1" s="74">
        <v>14</v>
      </c>
      <c r="O1" s="74">
        <v>15</v>
      </c>
      <c r="P1" s="74">
        <v>16</v>
      </c>
      <c r="Q1" s="74">
        <v>17</v>
      </c>
      <c r="R1" s="74">
        <v>18</v>
      </c>
      <c r="S1" s="74">
        <v>19</v>
      </c>
      <c r="T1" s="74">
        <v>20</v>
      </c>
      <c r="U1" s="74">
        <v>21</v>
      </c>
      <c r="V1" s="74">
        <v>22</v>
      </c>
      <c r="W1" s="74">
        <v>23</v>
      </c>
      <c r="X1" s="74">
        <v>24</v>
      </c>
      <c r="Y1" s="74">
        <v>26</v>
      </c>
      <c r="Z1" s="74">
        <v>27</v>
      </c>
      <c r="AA1" s="74">
        <v>28</v>
      </c>
      <c r="AB1" s="74">
        <v>29</v>
      </c>
      <c r="AC1" s="74">
        <v>30</v>
      </c>
      <c r="AD1" s="74">
        <v>31</v>
      </c>
      <c r="AE1" s="74">
        <v>32</v>
      </c>
      <c r="AF1" s="74">
        <v>39</v>
      </c>
      <c r="AG1" s="74">
        <v>40</v>
      </c>
      <c r="AH1" s="74">
        <v>41</v>
      </c>
      <c r="AI1" s="74">
        <v>42</v>
      </c>
      <c r="AJ1" s="74">
        <v>43</v>
      </c>
      <c r="AK1" s="74">
        <v>44</v>
      </c>
      <c r="AL1" s="74">
        <v>53</v>
      </c>
      <c r="AM1" s="74">
        <v>54</v>
      </c>
      <c r="AN1" s="74">
        <v>55</v>
      </c>
      <c r="AO1" s="74">
        <v>56</v>
      </c>
      <c r="AP1" s="74">
        <v>57</v>
      </c>
      <c r="AQ1" s="74">
        <v>58</v>
      </c>
      <c r="AR1" s="74">
        <v>59</v>
      </c>
      <c r="AS1" s="74">
        <v>60</v>
      </c>
      <c r="AT1" s="74">
        <v>61</v>
      </c>
      <c r="AU1" s="74">
        <v>67</v>
      </c>
      <c r="AV1" s="74">
        <v>68</v>
      </c>
      <c r="AW1" s="74">
        <v>69</v>
      </c>
      <c r="AX1" s="74">
        <v>71</v>
      </c>
      <c r="AY1" s="74">
        <v>72</v>
      </c>
      <c r="AZ1" s="74">
        <v>83</v>
      </c>
      <c r="BA1" s="74">
        <v>92</v>
      </c>
      <c r="BB1" s="74">
        <v>100</v>
      </c>
      <c r="BC1" s="74">
        <v>107</v>
      </c>
      <c r="BD1" s="74">
        <v>115</v>
      </c>
      <c r="BE1" s="74">
        <v>123</v>
      </c>
      <c r="BF1" s="74">
        <v>131</v>
      </c>
      <c r="BG1" s="74">
        <v>139</v>
      </c>
      <c r="BH1" s="74">
        <v>147</v>
      </c>
      <c r="BI1" s="74">
        <v>155</v>
      </c>
      <c r="BJ1" s="74">
        <v>156</v>
      </c>
      <c r="BK1" s="74">
        <v>162</v>
      </c>
      <c r="BL1" s="74">
        <v>163</v>
      </c>
      <c r="BM1" s="74">
        <v>173</v>
      </c>
      <c r="BN1" s="74">
        <v>174</v>
      </c>
      <c r="BO1" s="74">
        <v>175</v>
      </c>
      <c r="BP1" s="74">
        <v>176</v>
      </c>
      <c r="BQ1" s="74">
        <v>178</v>
      </c>
      <c r="BR1" s="74">
        <v>181</v>
      </c>
      <c r="BS1" s="74">
        <v>509</v>
      </c>
      <c r="BT1" s="74">
        <v>510</v>
      </c>
      <c r="BU1" s="74">
        <v>511</v>
      </c>
    </row>
    <row r="2" spans="1:73">
      <c r="A2" s="73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4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74">
        <v>1</v>
      </c>
      <c r="V2" s="74">
        <v>24</v>
      </c>
      <c r="W2" s="74">
        <v>4</v>
      </c>
      <c r="X2">
        <v>0</v>
      </c>
      <c r="Y2">
        <v>0</v>
      </c>
      <c r="Z2">
        <v>0</v>
      </c>
      <c r="AA2" s="74">
        <v>4</v>
      </c>
      <c r="AB2">
        <v>0</v>
      </c>
      <c r="AC2" s="74">
        <v>1</v>
      </c>
      <c r="AD2" s="74">
        <v>1</v>
      </c>
      <c r="AE2" s="74">
        <v>1</v>
      </c>
      <c r="AF2" s="74">
        <v>2</v>
      </c>
      <c r="AG2" s="74">
        <v>2</v>
      </c>
      <c r="AH2">
        <v>0</v>
      </c>
      <c r="AI2">
        <v>0</v>
      </c>
      <c r="AJ2">
        <v>0</v>
      </c>
      <c r="AK2" s="74">
        <v>2</v>
      </c>
      <c r="AL2" s="74">
        <v>25</v>
      </c>
      <c r="AM2" s="74">
        <v>1</v>
      </c>
      <c r="AN2" s="74">
        <v>1</v>
      </c>
      <c r="AO2" s="74">
        <v>4</v>
      </c>
      <c r="AP2">
        <v>0</v>
      </c>
      <c r="AQ2">
        <v>0</v>
      </c>
      <c r="AR2" s="74">
        <v>1</v>
      </c>
      <c r="AS2">
        <v>0</v>
      </c>
      <c r="AT2" s="74">
        <v>5</v>
      </c>
      <c r="AU2" s="74">
        <v>1</v>
      </c>
      <c r="AV2">
        <v>0</v>
      </c>
      <c r="AW2" s="74">
        <v>2</v>
      </c>
      <c r="AX2" s="74">
        <v>12</v>
      </c>
      <c r="AY2" s="74">
        <v>12</v>
      </c>
      <c r="AZ2" s="74">
        <v>1</v>
      </c>
      <c r="BA2">
        <v>0</v>
      </c>
      <c r="BB2">
        <v>0</v>
      </c>
      <c r="BC2" s="74">
        <v>1</v>
      </c>
      <c r="BD2">
        <v>0</v>
      </c>
      <c r="BE2" s="74">
        <v>2</v>
      </c>
      <c r="BF2">
        <v>0</v>
      </c>
      <c r="BG2" s="74">
        <v>1</v>
      </c>
      <c r="BH2" s="74">
        <v>1</v>
      </c>
      <c r="BI2" s="74">
        <v>1</v>
      </c>
      <c r="BJ2" s="74">
        <v>1</v>
      </c>
      <c r="BK2">
        <v>0</v>
      </c>
      <c r="BL2" s="74">
        <v>2</v>
      </c>
      <c r="BM2" s="74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s="74">
        <v>2</v>
      </c>
    </row>
    <row r="3" spans="1:73">
      <c r="A3" s="7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74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 s="73" t="s">
        <v>39</v>
      </c>
      <c r="B4">
        <v>0</v>
      </c>
      <c r="C4">
        <v>0</v>
      </c>
      <c r="D4">
        <v>0</v>
      </c>
      <c r="E4">
        <v>0</v>
      </c>
      <c r="F4" s="7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7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74">
        <v>2</v>
      </c>
      <c r="AQ4">
        <v>0</v>
      </c>
      <c r="AR4" s="74">
        <v>1</v>
      </c>
      <c r="AS4">
        <v>0</v>
      </c>
      <c r="AT4">
        <v>0</v>
      </c>
      <c r="AU4">
        <v>0</v>
      </c>
      <c r="AV4" s="7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7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 s="73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74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74">
        <v>1</v>
      </c>
    </row>
    <row r="6" spans="1:73">
      <c r="A6" s="73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s="74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 s="73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74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 s="73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74">
        <v>1</v>
      </c>
      <c r="W8">
        <v>0</v>
      </c>
      <c r="X8">
        <v>0</v>
      </c>
      <c r="Y8">
        <v>0</v>
      </c>
      <c r="Z8" s="74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74">
        <v>1</v>
      </c>
      <c r="AM8">
        <v>0</v>
      </c>
      <c r="AN8">
        <v>0</v>
      </c>
      <c r="AO8">
        <v>0</v>
      </c>
      <c r="AP8">
        <v>0</v>
      </c>
      <c r="AQ8">
        <v>0</v>
      </c>
      <c r="AR8" s="74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74">
        <v>2</v>
      </c>
    </row>
    <row r="9" spans="1:73">
      <c r="A9" s="73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74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 s="73" t="s">
        <v>54</v>
      </c>
      <c r="B10">
        <v>0</v>
      </c>
      <c r="C10">
        <v>0</v>
      </c>
      <c r="D10">
        <v>0</v>
      </c>
      <c r="E10" s="74">
        <v>1</v>
      </c>
      <c r="F10" s="74">
        <v>3</v>
      </c>
      <c r="G10">
        <v>0</v>
      </c>
      <c r="H10">
        <v>0</v>
      </c>
      <c r="I10" s="74">
        <v>2</v>
      </c>
      <c r="J10" s="74">
        <v>6</v>
      </c>
      <c r="K10" s="74">
        <v>1</v>
      </c>
      <c r="L10">
        <v>0</v>
      </c>
      <c r="M10">
        <v>0</v>
      </c>
      <c r="N10">
        <v>0</v>
      </c>
      <c r="O10">
        <v>0</v>
      </c>
      <c r="P10">
        <v>0</v>
      </c>
      <c r="Q10" s="74">
        <v>7</v>
      </c>
      <c r="R10">
        <v>0</v>
      </c>
      <c r="S10">
        <v>0</v>
      </c>
      <c r="T10" s="74">
        <v>1</v>
      </c>
      <c r="U10">
        <v>0</v>
      </c>
      <c r="V10" s="74">
        <v>2</v>
      </c>
      <c r="W10" s="74">
        <v>2</v>
      </c>
      <c r="X10" s="74">
        <v>1</v>
      </c>
      <c r="Y10">
        <v>0</v>
      </c>
      <c r="Z10" s="74">
        <v>1</v>
      </c>
      <c r="AA10">
        <v>0</v>
      </c>
      <c r="AB10" s="74">
        <v>1</v>
      </c>
      <c r="AC10">
        <v>0</v>
      </c>
      <c r="AD10">
        <v>0</v>
      </c>
      <c r="AE10">
        <v>0</v>
      </c>
      <c r="AF10">
        <v>0</v>
      </c>
      <c r="AG10" s="74">
        <v>1</v>
      </c>
      <c r="AH10">
        <v>0</v>
      </c>
      <c r="AI10">
        <v>0</v>
      </c>
      <c r="AJ10">
        <v>0</v>
      </c>
      <c r="AK10" s="74">
        <v>1</v>
      </c>
      <c r="AL10" s="74">
        <v>1</v>
      </c>
      <c r="AM10" s="74">
        <v>1</v>
      </c>
      <c r="AN10" s="74">
        <v>1</v>
      </c>
      <c r="AO10" s="74">
        <v>2</v>
      </c>
      <c r="AP10" s="74">
        <v>8</v>
      </c>
      <c r="AQ10">
        <v>0</v>
      </c>
      <c r="AR10" s="74">
        <v>2</v>
      </c>
      <c r="AS10">
        <v>0</v>
      </c>
      <c r="AT10">
        <v>0</v>
      </c>
      <c r="AU10">
        <v>0</v>
      </c>
      <c r="AV10">
        <v>0</v>
      </c>
      <c r="AW10" s="74">
        <v>1</v>
      </c>
      <c r="AX10">
        <v>0</v>
      </c>
      <c r="AY10">
        <v>0</v>
      </c>
      <c r="AZ10">
        <v>0</v>
      </c>
      <c r="BA10" s="74">
        <v>4</v>
      </c>
      <c r="BB10">
        <v>0</v>
      </c>
      <c r="BC10">
        <v>0</v>
      </c>
      <c r="BD10" s="74">
        <v>1</v>
      </c>
      <c r="BE10" s="74">
        <v>1</v>
      </c>
      <c r="BF10" s="74">
        <v>5</v>
      </c>
      <c r="BG10">
        <v>0</v>
      </c>
      <c r="BH10" s="74">
        <v>1</v>
      </c>
      <c r="BI10" s="74">
        <v>9</v>
      </c>
      <c r="BJ10" s="74">
        <v>4</v>
      </c>
      <c r="BK10" s="74">
        <v>3</v>
      </c>
      <c r="BL10" s="74">
        <v>2</v>
      </c>
      <c r="BM10" s="74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 s="74">
        <v>3</v>
      </c>
      <c r="BT10" s="74">
        <v>2</v>
      </c>
      <c r="BU10" s="74">
        <v>1</v>
      </c>
    </row>
    <row r="11" spans="1:73">
      <c r="A11" s="73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74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 s="73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74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 s="73" t="s">
        <v>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74">
        <v>1</v>
      </c>
      <c r="AB13">
        <v>0</v>
      </c>
      <c r="AC13" s="74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74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 s="73" t="s">
        <v>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7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7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 s="73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74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 s="73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74">
        <v>1</v>
      </c>
      <c r="AD16">
        <v>0</v>
      </c>
      <c r="AE16" s="74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 s="74">
        <v>1</v>
      </c>
      <c r="AL16">
        <v>0</v>
      </c>
      <c r="AM16">
        <v>0</v>
      </c>
      <c r="AN16">
        <v>0</v>
      </c>
      <c r="AO16" s="74">
        <v>1</v>
      </c>
      <c r="AP16">
        <v>0</v>
      </c>
      <c r="AQ16">
        <v>0</v>
      </c>
      <c r="AR16" s="74">
        <v>1</v>
      </c>
      <c r="AS16">
        <v>0</v>
      </c>
      <c r="AT16">
        <v>0</v>
      </c>
      <c r="AU16">
        <v>0</v>
      </c>
      <c r="AV16" s="74">
        <v>1</v>
      </c>
      <c r="AW16">
        <v>0</v>
      </c>
      <c r="AX16">
        <v>0</v>
      </c>
      <c r="AY16">
        <v>0</v>
      </c>
      <c r="AZ16">
        <v>0</v>
      </c>
      <c r="BA16" s="74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s="74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74">
        <v>1</v>
      </c>
      <c r="BS16">
        <v>0</v>
      </c>
      <c r="BT16">
        <v>0</v>
      </c>
      <c r="BU16">
        <v>0</v>
      </c>
    </row>
    <row r="17" spans="1:73">
      <c r="A17" s="73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74">
        <v>2</v>
      </c>
      <c r="X17">
        <v>0</v>
      </c>
      <c r="Y17">
        <v>0</v>
      </c>
      <c r="Z17" s="74">
        <v>1</v>
      </c>
      <c r="AA17">
        <v>0</v>
      </c>
      <c r="AB17">
        <v>0</v>
      </c>
      <c r="AC17">
        <v>0</v>
      </c>
      <c r="AD17">
        <v>0</v>
      </c>
      <c r="AE17" s="74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74">
        <v>1</v>
      </c>
      <c r="AN17" s="74">
        <v>3</v>
      </c>
      <c r="AO17">
        <v>0</v>
      </c>
      <c r="AP17">
        <v>0</v>
      </c>
      <c r="AQ17" s="74">
        <v>2</v>
      </c>
      <c r="AR17">
        <v>0</v>
      </c>
      <c r="AS17">
        <v>0</v>
      </c>
      <c r="AT17">
        <v>0</v>
      </c>
      <c r="AU17">
        <v>0</v>
      </c>
      <c r="AV17" s="74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 s="73" t="s">
        <v>69</v>
      </c>
      <c r="B18">
        <v>0</v>
      </c>
      <c r="C18">
        <v>0</v>
      </c>
      <c r="D18">
        <v>0</v>
      </c>
      <c r="E18">
        <v>0</v>
      </c>
      <c r="F18" s="74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74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74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74">
        <v>1</v>
      </c>
    </row>
    <row r="19" spans="1:73">
      <c r="A19" s="73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74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 s="73" t="s">
        <v>72</v>
      </c>
      <c r="B20">
        <v>0</v>
      </c>
      <c r="C20" s="74">
        <v>1</v>
      </c>
      <c r="D20" s="74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74">
        <v>1</v>
      </c>
      <c r="X20" s="74">
        <v>1</v>
      </c>
      <c r="Y20" s="74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74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74">
        <v>1</v>
      </c>
      <c r="BC20">
        <v>0</v>
      </c>
      <c r="BD20">
        <v>0</v>
      </c>
      <c r="BE20" s="74">
        <v>5</v>
      </c>
      <c r="BF20">
        <v>0</v>
      </c>
      <c r="BG20">
        <v>0</v>
      </c>
      <c r="BH20">
        <v>0</v>
      </c>
      <c r="BI20" s="74">
        <v>2</v>
      </c>
      <c r="BJ20">
        <v>0</v>
      </c>
      <c r="BK20" s="74">
        <v>4</v>
      </c>
      <c r="BL20">
        <v>0</v>
      </c>
      <c r="BM20">
        <v>0</v>
      </c>
      <c r="BN20">
        <v>0</v>
      </c>
      <c r="BO20" s="74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 s="74">
        <v>1</v>
      </c>
    </row>
    <row r="21" spans="1:73">
      <c r="A21" s="73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74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 s="73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74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74">
        <v>1</v>
      </c>
      <c r="AO22" s="74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74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74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 s="7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74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 s="73" t="s">
        <v>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74">
        <v>1</v>
      </c>
      <c r="M24">
        <v>0</v>
      </c>
      <c r="N24">
        <v>0</v>
      </c>
      <c r="O24">
        <v>0</v>
      </c>
      <c r="P24">
        <v>0</v>
      </c>
      <c r="Q24" s="7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74">
        <v>1</v>
      </c>
      <c r="AK24">
        <v>0</v>
      </c>
      <c r="AL24">
        <v>0</v>
      </c>
      <c r="AM24">
        <v>0</v>
      </c>
      <c r="AN24" s="74">
        <v>2</v>
      </c>
      <c r="AO24">
        <v>0</v>
      </c>
      <c r="AP24" s="74">
        <v>1</v>
      </c>
      <c r="AQ24" s="74">
        <v>1</v>
      </c>
      <c r="AR24" s="7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74">
        <v>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7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 s="73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74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74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 s="73" t="s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74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 s="74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 s="73" t="s">
        <v>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74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74">
        <v>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74">
        <v>1</v>
      </c>
      <c r="AO27">
        <v>0</v>
      </c>
      <c r="AP27">
        <v>0</v>
      </c>
      <c r="AQ27">
        <v>0</v>
      </c>
      <c r="AR27">
        <v>0</v>
      </c>
      <c r="AS27" s="74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74">
        <v>10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 s="73" t="s">
        <v>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74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 s="73" t="s">
        <v>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74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74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 s="73" t="s">
        <v>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74">
        <v>1</v>
      </c>
      <c r="X30" s="74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74">
        <v>1</v>
      </c>
      <c r="BK30" s="74">
        <v>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 s="73" t="s">
        <v>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74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74">
        <v>2</v>
      </c>
      <c r="Y31" s="74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74">
        <v>1</v>
      </c>
      <c r="BP31" s="74">
        <v>5</v>
      </c>
      <c r="BQ31">
        <v>0</v>
      </c>
      <c r="BR31">
        <v>0</v>
      </c>
      <c r="BS31">
        <v>0</v>
      </c>
      <c r="BT31">
        <v>0</v>
      </c>
      <c r="BU31" s="74">
        <v>1</v>
      </c>
    </row>
    <row r="32" spans="1:73">
      <c r="A32" s="73" t="s">
        <v>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74">
        <v>1</v>
      </c>
      <c r="X32" s="74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74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74">
        <v>4</v>
      </c>
    </row>
    <row r="33" spans="1:73">
      <c r="A33" s="73" t="s">
        <v>90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74">
        <v>1</v>
      </c>
      <c r="AP33">
        <v>0</v>
      </c>
      <c r="AQ33" s="74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 s="73" t="s">
        <v>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7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 s="74">
        <v>1</v>
      </c>
      <c r="BU34">
        <v>0</v>
      </c>
    </row>
    <row r="35" spans="1:73">
      <c r="A35" s="73" t="s">
        <v>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74">
        <v>5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 s="73" t="s">
        <v>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4">
        <v>1</v>
      </c>
      <c r="R36">
        <v>0</v>
      </c>
      <c r="S36">
        <v>0</v>
      </c>
      <c r="T36">
        <v>0</v>
      </c>
      <c r="U36">
        <v>0</v>
      </c>
      <c r="V36">
        <v>0</v>
      </c>
      <c r="W36" s="74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 s="73" t="s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4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74">
        <v>1</v>
      </c>
      <c r="AK37" s="74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74">
        <v>1</v>
      </c>
      <c r="BB37" s="74">
        <v>2</v>
      </c>
      <c r="BC37">
        <v>0</v>
      </c>
      <c r="BD37">
        <v>0</v>
      </c>
      <c r="BE37">
        <v>0</v>
      </c>
      <c r="BF37" s="74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 s="73" t="s">
        <v>100</v>
      </c>
      <c r="B38">
        <v>0</v>
      </c>
      <c r="C38">
        <v>0</v>
      </c>
      <c r="D38">
        <v>0</v>
      </c>
      <c r="E38">
        <v>0</v>
      </c>
      <c r="F38">
        <v>0</v>
      </c>
      <c r="G38" s="74">
        <v>1</v>
      </c>
      <c r="H38" s="74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74">
        <v>2</v>
      </c>
      <c r="R38">
        <v>0</v>
      </c>
      <c r="S38">
        <v>0</v>
      </c>
      <c r="T38">
        <v>0</v>
      </c>
      <c r="U38">
        <v>0</v>
      </c>
      <c r="V38" s="74">
        <v>2</v>
      </c>
      <c r="W38">
        <v>0</v>
      </c>
      <c r="X38">
        <v>0</v>
      </c>
      <c r="Y38">
        <v>0</v>
      </c>
      <c r="Z38" s="74">
        <v>1</v>
      </c>
      <c r="AA38" s="74">
        <v>1</v>
      </c>
      <c r="AB38" s="74">
        <v>5</v>
      </c>
      <c r="AC38" s="74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74">
        <v>1</v>
      </c>
      <c r="AL38" s="74">
        <v>5</v>
      </c>
      <c r="AM38" s="74">
        <v>4</v>
      </c>
      <c r="AN38" s="74">
        <v>2</v>
      </c>
      <c r="AO38">
        <v>0</v>
      </c>
      <c r="AP38">
        <v>0</v>
      </c>
      <c r="AQ38" s="74">
        <v>1</v>
      </c>
      <c r="AR38">
        <v>0</v>
      </c>
      <c r="AS38">
        <v>0</v>
      </c>
      <c r="AT38">
        <v>0</v>
      </c>
      <c r="AU38" s="74">
        <v>1</v>
      </c>
      <c r="AV38" s="74">
        <v>1</v>
      </c>
      <c r="AW38">
        <v>0</v>
      </c>
      <c r="AX38">
        <v>0</v>
      </c>
      <c r="AY38">
        <v>0</v>
      </c>
      <c r="AZ38">
        <v>0</v>
      </c>
      <c r="BA38" s="74">
        <v>1</v>
      </c>
      <c r="BB38">
        <v>0</v>
      </c>
      <c r="BC38">
        <v>0</v>
      </c>
      <c r="BD38">
        <v>0</v>
      </c>
      <c r="BE38">
        <v>0</v>
      </c>
      <c r="BF38" s="74">
        <v>1</v>
      </c>
      <c r="BG38">
        <v>0</v>
      </c>
      <c r="BH38">
        <v>0</v>
      </c>
      <c r="BI38" s="74">
        <v>1</v>
      </c>
      <c r="BJ38" s="74">
        <v>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74">
        <v>5</v>
      </c>
      <c r="BU38" s="74">
        <v>1</v>
      </c>
    </row>
    <row r="39" spans="1:73">
      <c r="A39" s="73" t="s">
        <v>101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74">
        <v>1</v>
      </c>
    </row>
    <row r="40" spans="1:73">
      <c r="A40" s="73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74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74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 s="73" t="s">
        <v>103</v>
      </c>
      <c r="B41">
        <v>0</v>
      </c>
      <c r="C41">
        <v>0</v>
      </c>
      <c r="D41">
        <v>0</v>
      </c>
      <c r="E41">
        <v>0</v>
      </c>
      <c r="F41" s="74">
        <v>3</v>
      </c>
      <c r="G41">
        <v>0</v>
      </c>
      <c r="H41" s="74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74">
        <v>2</v>
      </c>
      <c r="X41" s="74">
        <v>1</v>
      </c>
      <c r="Y41">
        <v>0</v>
      </c>
      <c r="Z41" s="74">
        <v>1</v>
      </c>
      <c r="AA41">
        <v>0</v>
      </c>
      <c r="AB41">
        <v>0</v>
      </c>
      <c r="AC41" s="74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74">
        <v>1</v>
      </c>
      <c r="AN41">
        <v>0</v>
      </c>
      <c r="AO41">
        <v>0</v>
      </c>
      <c r="AP41">
        <v>0</v>
      </c>
      <c r="AQ41">
        <v>0</v>
      </c>
      <c r="AR41" s="74">
        <v>1</v>
      </c>
      <c r="AS41">
        <v>0</v>
      </c>
      <c r="AT41">
        <v>0</v>
      </c>
      <c r="AU41" s="74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 s="74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74">
        <v>4</v>
      </c>
    </row>
    <row r="42" spans="1:73">
      <c r="A42" s="73" t="s">
        <v>5794</v>
      </c>
      <c r="B42" s="74">
        <v>8</v>
      </c>
      <c r="C42">
        <v>0</v>
      </c>
      <c r="D42" s="74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74">
        <v>1</v>
      </c>
      <c r="O42">
        <v>0</v>
      </c>
      <c r="P42">
        <v>0</v>
      </c>
      <c r="Q42">
        <v>0</v>
      </c>
      <c r="R42">
        <v>0</v>
      </c>
      <c r="S42" s="74">
        <v>3</v>
      </c>
      <c r="T42">
        <v>0</v>
      </c>
      <c r="U42">
        <v>0</v>
      </c>
      <c r="V42">
        <v>0</v>
      </c>
      <c r="W42">
        <v>0</v>
      </c>
      <c r="X42">
        <v>0</v>
      </c>
      <c r="Y42" s="74">
        <v>4</v>
      </c>
      <c r="Z42">
        <v>0</v>
      </c>
      <c r="AA42">
        <v>0</v>
      </c>
      <c r="AB42" s="74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74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 s="74">
        <v>1</v>
      </c>
      <c r="BB42">
        <v>0</v>
      </c>
      <c r="BC42" s="74">
        <v>4</v>
      </c>
      <c r="BD42" s="74">
        <v>9</v>
      </c>
      <c r="BE42" s="74">
        <v>1</v>
      </c>
      <c r="BF42">
        <v>0</v>
      </c>
      <c r="BG42" s="74">
        <v>1</v>
      </c>
      <c r="BH42">
        <v>0</v>
      </c>
      <c r="BI42">
        <v>0</v>
      </c>
      <c r="BJ42" s="74">
        <v>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s="74">
        <v>1</v>
      </c>
      <c r="BU42" s="74">
        <v>2</v>
      </c>
    </row>
    <row r="43" spans="1:73">
      <c r="A43" s="73" t="s">
        <v>104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74">
        <v>2</v>
      </c>
      <c r="L43" s="74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74">
        <v>1</v>
      </c>
      <c r="W43">
        <v>0</v>
      </c>
      <c r="X43">
        <v>0</v>
      </c>
      <c r="Y43">
        <v>0</v>
      </c>
      <c r="Z43">
        <v>0</v>
      </c>
      <c r="AA43" s="74">
        <v>1</v>
      </c>
      <c r="AB43">
        <v>0</v>
      </c>
      <c r="AC43">
        <v>0</v>
      </c>
      <c r="AD43" s="74">
        <v>2</v>
      </c>
      <c r="AE43" s="74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 s="74">
        <v>1</v>
      </c>
      <c r="AL43" s="74">
        <v>1</v>
      </c>
      <c r="AM43" s="74">
        <v>3</v>
      </c>
      <c r="AN43">
        <v>0</v>
      </c>
      <c r="AO43">
        <v>0</v>
      </c>
      <c r="AP43" s="74">
        <v>2</v>
      </c>
      <c r="AQ43">
        <v>0</v>
      </c>
      <c r="AR43" s="74">
        <v>1</v>
      </c>
      <c r="AS43">
        <v>0</v>
      </c>
      <c r="AT43">
        <v>0</v>
      </c>
      <c r="AU43">
        <v>0</v>
      </c>
      <c r="AV43">
        <v>0</v>
      </c>
      <c r="AW43" s="74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 s="74">
        <v>1</v>
      </c>
      <c r="BD43">
        <v>0</v>
      </c>
      <c r="BE43">
        <v>0</v>
      </c>
      <c r="BF43">
        <v>0</v>
      </c>
      <c r="BG43">
        <v>0</v>
      </c>
      <c r="BH43" s="74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74">
        <v>9</v>
      </c>
    </row>
    <row r="44" spans="1:73">
      <c r="A44" s="73" t="s">
        <v>105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74">
        <v>1</v>
      </c>
      <c r="AL44">
        <v>0</v>
      </c>
      <c r="AM44">
        <v>0</v>
      </c>
      <c r="AN44">
        <v>0</v>
      </c>
      <c r="AO44">
        <v>0</v>
      </c>
      <c r="AP44" s="7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 s="73" t="s">
        <v>106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74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 s="73" t="s">
        <v>107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74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 s="73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74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s="74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74">
        <v>1</v>
      </c>
    </row>
    <row r="48" spans="1:73">
      <c r="A48" s="73" t="s">
        <v>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74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 s="73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4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 s="73" t="s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74">
        <v>2</v>
      </c>
      <c r="O50" s="74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74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 s="74">
        <v>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 s="73" t="s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74">
        <v>6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 s="73" t="s">
        <v>115</v>
      </c>
      <c r="B52">
        <v>0</v>
      </c>
      <c r="C52" s="74">
        <v>3</v>
      </c>
      <c r="D52" s="74">
        <v>1</v>
      </c>
      <c r="E52">
        <v>0</v>
      </c>
      <c r="F52" s="74">
        <v>6</v>
      </c>
      <c r="G52">
        <v>0</v>
      </c>
      <c r="H52" s="74">
        <v>5</v>
      </c>
      <c r="I52" s="74">
        <v>2</v>
      </c>
      <c r="J52">
        <v>0</v>
      </c>
      <c r="K52" s="74">
        <v>2</v>
      </c>
      <c r="L52" s="74">
        <v>8</v>
      </c>
      <c r="M52" s="74">
        <v>2</v>
      </c>
      <c r="N52" s="74">
        <v>3</v>
      </c>
      <c r="O52">
        <v>0</v>
      </c>
      <c r="P52">
        <v>0</v>
      </c>
      <c r="Q52" s="74">
        <v>2</v>
      </c>
      <c r="R52" s="74">
        <v>5</v>
      </c>
      <c r="S52">
        <v>0</v>
      </c>
      <c r="T52">
        <v>0</v>
      </c>
      <c r="U52" s="74">
        <v>2</v>
      </c>
      <c r="V52" s="74">
        <v>1</v>
      </c>
      <c r="W52">
        <v>0</v>
      </c>
      <c r="X52" s="74">
        <v>1</v>
      </c>
      <c r="Y52" s="74">
        <v>1</v>
      </c>
      <c r="Z52" s="74">
        <v>1</v>
      </c>
      <c r="AA52" s="74">
        <v>5</v>
      </c>
      <c r="AB52" s="74">
        <v>6</v>
      </c>
      <c r="AC52" s="74">
        <v>1</v>
      </c>
      <c r="AD52" s="74">
        <v>1</v>
      </c>
      <c r="AE52" s="74">
        <v>4</v>
      </c>
      <c r="AF52" s="74">
        <v>3</v>
      </c>
      <c r="AG52" s="74">
        <v>2</v>
      </c>
      <c r="AH52" s="74">
        <v>2</v>
      </c>
      <c r="AI52" s="74">
        <v>3</v>
      </c>
      <c r="AJ52" s="74">
        <v>1</v>
      </c>
      <c r="AK52" s="74">
        <v>3</v>
      </c>
      <c r="AL52" s="74">
        <v>5</v>
      </c>
      <c r="AM52" s="74">
        <v>9</v>
      </c>
      <c r="AN52" s="74">
        <v>11</v>
      </c>
      <c r="AO52" s="74">
        <v>5</v>
      </c>
      <c r="AP52" s="74">
        <v>11</v>
      </c>
      <c r="AQ52" s="74">
        <v>3</v>
      </c>
      <c r="AR52" s="74">
        <v>3</v>
      </c>
      <c r="AS52">
        <v>0</v>
      </c>
      <c r="AT52" s="74">
        <v>1</v>
      </c>
      <c r="AU52" s="74">
        <v>1</v>
      </c>
      <c r="AV52">
        <v>0</v>
      </c>
      <c r="AW52" s="74">
        <v>4</v>
      </c>
      <c r="AX52" s="74">
        <v>1</v>
      </c>
      <c r="AY52" s="74">
        <v>3</v>
      </c>
      <c r="AZ52" s="74">
        <v>12</v>
      </c>
      <c r="BA52" s="74">
        <v>1</v>
      </c>
      <c r="BB52" s="74">
        <v>3</v>
      </c>
      <c r="BC52">
        <v>0</v>
      </c>
      <c r="BD52" s="74">
        <v>2</v>
      </c>
      <c r="BE52" s="74">
        <v>7</v>
      </c>
      <c r="BF52" s="74">
        <v>2</v>
      </c>
      <c r="BG52" s="74">
        <v>1</v>
      </c>
      <c r="BH52" s="74">
        <v>7</v>
      </c>
      <c r="BI52" s="74">
        <v>1</v>
      </c>
      <c r="BJ52" s="74">
        <v>2</v>
      </c>
      <c r="BK52" s="74">
        <v>2</v>
      </c>
      <c r="BL52" s="74">
        <v>14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s="74">
        <v>1</v>
      </c>
      <c r="BT52" s="74">
        <v>4</v>
      </c>
      <c r="BU52" s="74">
        <v>15</v>
      </c>
    </row>
    <row r="53" spans="1:73">
      <c r="A53" s="73" t="s">
        <v>116</v>
      </c>
      <c r="B53">
        <v>0</v>
      </c>
      <c r="C53">
        <v>0</v>
      </c>
      <c r="D53" s="74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74">
        <v>1</v>
      </c>
      <c r="M53">
        <v>0</v>
      </c>
      <c r="N53">
        <v>0</v>
      </c>
      <c r="O53">
        <v>0</v>
      </c>
      <c r="P53">
        <v>0</v>
      </c>
      <c r="Q53" s="74">
        <v>2</v>
      </c>
      <c r="R53" s="74">
        <v>1</v>
      </c>
      <c r="S53">
        <v>0</v>
      </c>
      <c r="T53">
        <v>0</v>
      </c>
      <c r="U53" s="74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74">
        <v>1</v>
      </c>
      <c r="AF53">
        <v>0</v>
      </c>
      <c r="AG53">
        <v>0</v>
      </c>
      <c r="AH53">
        <v>0</v>
      </c>
      <c r="AI53" s="74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74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74">
        <v>2</v>
      </c>
      <c r="BG53">
        <v>0</v>
      </c>
      <c r="BH53">
        <v>0</v>
      </c>
      <c r="BI53">
        <v>0</v>
      </c>
      <c r="BJ53">
        <v>0</v>
      </c>
      <c r="BK53">
        <v>0</v>
      </c>
      <c r="BL53" s="74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 s="73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74">
        <v>1</v>
      </c>
      <c r="I54">
        <v>0</v>
      </c>
      <c r="J54">
        <v>0</v>
      </c>
      <c r="K54" s="7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74">
        <v>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7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74">
        <v>1</v>
      </c>
      <c r="BH54" s="74">
        <v>1</v>
      </c>
      <c r="BI54">
        <v>0</v>
      </c>
      <c r="BJ54">
        <v>0</v>
      </c>
      <c r="BK54">
        <v>0</v>
      </c>
      <c r="BL54" s="7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74">
        <v>5</v>
      </c>
    </row>
    <row r="55" spans="1:73">
      <c r="A55" s="73" t="s">
        <v>119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74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 s="73" t="s">
        <v>120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74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 s="73" t="s">
        <v>121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74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74">
        <v>1</v>
      </c>
      <c r="AS57">
        <v>0</v>
      </c>
      <c r="AT57">
        <v>0</v>
      </c>
      <c r="AU57">
        <v>0</v>
      </c>
      <c r="AV57">
        <v>0</v>
      </c>
      <c r="AW57" s="74">
        <v>1</v>
      </c>
      <c r="AX57">
        <v>0</v>
      </c>
      <c r="AY57" s="74">
        <v>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s="74">
        <v>1</v>
      </c>
      <c r="BI57" s="74">
        <v>1</v>
      </c>
      <c r="BJ57" s="74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74">
        <v>1</v>
      </c>
    </row>
    <row r="58" spans="1:73">
      <c r="A58" s="73" t="s">
        <v>122</v>
      </c>
      <c r="B58">
        <v>0</v>
      </c>
      <c r="C58" s="74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74">
        <v>1</v>
      </c>
      <c r="Y58">
        <v>0</v>
      </c>
      <c r="Z58">
        <v>0</v>
      </c>
      <c r="AA58">
        <v>0</v>
      </c>
      <c r="AB58" s="74">
        <v>1</v>
      </c>
      <c r="AC58">
        <v>0</v>
      </c>
      <c r="AD58" s="74">
        <v>1</v>
      </c>
      <c r="AE58" s="74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 s="74">
        <v>2</v>
      </c>
      <c r="AL58" s="74">
        <v>3</v>
      </c>
      <c r="AM58" s="74">
        <v>1</v>
      </c>
      <c r="AN58" s="74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74">
        <v>1</v>
      </c>
      <c r="AW58" s="74">
        <v>1</v>
      </c>
      <c r="AX58" s="74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74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74">
        <v>2</v>
      </c>
    </row>
    <row r="59" spans="1:73">
      <c r="A59" s="73" t="s">
        <v>123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74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 s="73" t="s">
        <v>124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74">
        <v>2</v>
      </c>
      <c r="K60" s="74">
        <v>1</v>
      </c>
      <c r="L60">
        <v>0</v>
      </c>
      <c r="M60" s="74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74">
        <v>3</v>
      </c>
      <c r="X60">
        <v>0</v>
      </c>
      <c r="Y60">
        <v>0</v>
      </c>
      <c r="Z60" s="74">
        <v>1</v>
      </c>
      <c r="AA60" s="74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 s="73" t="s">
        <v>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74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s="74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74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 s="73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s="74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 s="73" t="s">
        <v>126</v>
      </c>
      <c r="B63">
        <v>0</v>
      </c>
      <c r="C63">
        <v>0</v>
      </c>
      <c r="D63" s="74">
        <v>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s="74">
        <v>4</v>
      </c>
      <c r="BB63">
        <v>0</v>
      </c>
      <c r="BC63" s="74">
        <v>1</v>
      </c>
      <c r="BD63" s="74">
        <v>1</v>
      </c>
      <c r="BE63">
        <v>0</v>
      </c>
      <c r="BF63" s="74">
        <v>3</v>
      </c>
      <c r="BG63">
        <v>0</v>
      </c>
      <c r="BH63" s="74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 s="74">
        <v>1</v>
      </c>
      <c r="BT63">
        <v>0</v>
      </c>
      <c r="BU63">
        <v>0</v>
      </c>
    </row>
    <row r="64" spans="1:73">
      <c r="A64" s="73" t="s">
        <v>127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74">
        <v>1</v>
      </c>
      <c r="R64">
        <v>0</v>
      </c>
      <c r="S64">
        <v>0</v>
      </c>
      <c r="T64">
        <v>0</v>
      </c>
      <c r="U64">
        <v>0</v>
      </c>
      <c r="V64">
        <v>0</v>
      </c>
      <c r="W64" s="7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 s="73" t="s">
        <v>128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74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74">
        <v>1</v>
      </c>
      <c r="T65" s="74">
        <v>2</v>
      </c>
      <c r="U65">
        <v>0</v>
      </c>
      <c r="V65" s="74">
        <v>1</v>
      </c>
      <c r="W65" s="74">
        <v>25</v>
      </c>
      <c r="X65" s="74">
        <v>1</v>
      </c>
      <c r="Y65">
        <v>0</v>
      </c>
      <c r="Z65" s="74">
        <v>1</v>
      </c>
      <c r="AA65" s="74">
        <v>1</v>
      </c>
      <c r="AB65" s="74">
        <v>1</v>
      </c>
      <c r="AC65">
        <v>0</v>
      </c>
      <c r="AD65">
        <v>0</v>
      </c>
      <c r="AE65">
        <v>0</v>
      </c>
      <c r="AF65">
        <v>0</v>
      </c>
      <c r="AG65" s="74">
        <v>1</v>
      </c>
      <c r="AH65">
        <v>0</v>
      </c>
      <c r="AI65" s="74">
        <v>1</v>
      </c>
      <c r="AJ65">
        <v>0</v>
      </c>
      <c r="AK65">
        <v>0</v>
      </c>
      <c r="AL65" s="74">
        <v>1</v>
      </c>
      <c r="AM65" s="74">
        <v>1</v>
      </c>
      <c r="AN65" s="74">
        <v>1</v>
      </c>
      <c r="AO65">
        <v>0</v>
      </c>
      <c r="AP65" s="74">
        <v>2</v>
      </c>
      <c r="AQ65">
        <v>0</v>
      </c>
      <c r="AR65" s="74">
        <v>4</v>
      </c>
      <c r="AS65">
        <v>0</v>
      </c>
      <c r="AT65">
        <v>0</v>
      </c>
      <c r="AU65">
        <v>0</v>
      </c>
      <c r="AV65">
        <v>0</v>
      </c>
      <c r="AW65" s="74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74">
        <v>3</v>
      </c>
      <c r="BH65">
        <v>0</v>
      </c>
      <c r="BI65" s="74">
        <v>2</v>
      </c>
      <c r="BJ65" s="74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 s="73" t="s">
        <v>129</v>
      </c>
      <c r="B66">
        <v>0</v>
      </c>
      <c r="C66">
        <v>0</v>
      </c>
      <c r="D66">
        <v>0</v>
      </c>
      <c r="E66">
        <v>0</v>
      </c>
      <c r="F66" s="74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74">
        <v>2</v>
      </c>
      <c r="W66" s="74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74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ht="30">
      <c r="A67" s="73" t="s">
        <v>130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s="74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 s="73" t="s">
        <v>131</v>
      </c>
      <c r="B68">
        <v>0</v>
      </c>
      <c r="C68" s="74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74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 s="74">
        <v>2</v>
      </c>
      <c r="BL68" s="74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 s="73" t="s">
        <v>132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74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74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 s="73" t="s">
        <v>133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74">
        <v>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74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s="74">
        <v>26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 s="74">
        <v>4</v>
      </c>
      <c r="BL70" s="74">
        <v>4</v>
      </c>
      <c r="BM70" s="74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 s="73" t="s">
        <v>134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4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 s="73" t="s">
        <v>135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 s="74">
        <v>1</v>
      </c>
      <c r="BJ72" s="74">
        <v>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74">
        <v>1</v>
      </c>
    </row>
    <row r="73" spans="1:73">
      <c r="A73" s="73" t="s">
        <v>136</v>
      </c>
      <c r="B73">
        <v>0</v>
      </c>
      <c r="C73">
        <v>0</v>
      </c>
      <c r="D73">
        <v>0</v>
      </c>
      <c r="E73">
        <v>0</v>
      </c>
      <c r="F73">
        <v>0</v>
      </c>
      <c r="G73" s="74">
        <v>1</v>
      </c>
      <c r="H73" s="74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74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74">
        <v>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74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 s="74">
        <v>1</v>
      </c>
      <c r="AM73">
        <v>0</v>
      </c>
      <c r="AN73">
        <v>0</v>
      </c>
      <c r="AO73">
        <v>0</v>
      </c>
      <c r="AP73" s="74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 s="73" t="s">
        <v>137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 s="73" t="s">
        <v>138</v>
      </c>
      <c r="B75" s="74">
        <v>1</v>
      </c>
      <c r="C75">
        <v>0</v>
      </c>
      <c r="D75" s="74">
        <v>1</v>
      </c>
      <c r="E75" s="74">
        <v>1</v>
      </c>
      <c r="F75" s="74">
        <v>5</v>
      </c>
      <c r="G75" s="74">
        <v>1</v>
      </c>
      <c r="H75" s="74">
        <v>3</v>
      </c>
      <c r="I75" s="74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74">
        <v>1</v>
      </c>
      <c r="Q75" s="74">
        <v>2</v>
      </c>
      <c r="R75" s="74">
        <v>2</v>
      </c>
      <c r="S75">
        <v>0</v>
      </c>
      <c r="T75" s="74">
        <v>2</v>
      </c>
      <c r="U75">
        <v>0</v>
      </c>
      <c r="V75" s="74">
        <v>1</v>
      </c>
      <c r="W75" s="74">
        <v>3</v>
      </c>
      <c r="X75" s="74">
        <v>1</v>
      </c>
      <c r="Y75" s="74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74">
        <v>1</v>
      </c>
      <c r="AG75">
        <v>0</v>
      </c>
      <c r="AH75">
        <v>0</v>
      </c>
      <c r="AI75">
        <v>0</v>
      </c>
      <c r="AJ75">
        <v>0</v>
      </c>
      <c r="AK75" s="74">
        <v>2</v>
      </c>
      <c r="AL75" s="74">
        <v>19</v>
      </c>
      <c r="AM75" s="74">
        <v>3</v>
      </c>
      <c r="AN75">
        <v>0</v>
      </c>
      <c r="AO75" s="74">
        <v>1</v>
      </c>
      <c r="AP75" s="74">
        <v>6</v>
      </c>
      <c r="AQ75" s="74">
        <v>1</v>
      </c>
      <c r="AR75" s="74">
        <v>4</v>
      </c>
      <c r="AS75">
        <v>0</v>
      </c>
      <c r="AT75">
        <v>0</v>
      </c>
      <c r="AU75" s="74">
        <v>2</v>
      </c>
      <c r="AV75">
        <v>0</v>
      </c>
      <c r="AW75" s="74">
        <v>2</v>
      </c>
      <c r="AX75">
        <v>0</v>
      </c>
      <c r="AY75" s="74">
        <v>5</v>
      </c>
      <c r="AZ75">
        <v>0</v>
      </c>
      <c r="BA75" s="74">
        <v>7</v>
      </c>
      <c r="BB75">
        <v>0</v>
      </c>
      <c r="BC75">
        <v>0</v>
      </c>
      <c r="BD75" s="74">
        <v>1</v>
      </c>
      <c r="BE75" s="74">
        <v>3</v>
      </c>
      <c r="BF75" s="74">
        <v>2</v>
      </c>
      <c r="BG75" s="74">
        <v>1</v>
      </c>
      <c r="BH75" s="74">
        <v>1</v>
      </c>
      <c r="BI75" s="74">
        <v>4</v>
      </c>
      <c r="BJ75" s="74">
        <v>4</v>
      </c>
      <c r="BK75" s="74">
        <v>20</v>
      </c>
      <c r="BL75" s="74">
        <v>38</v>
      </c>
      <c r="BM75" s="74">
        <v>4</v>
      </c>
      <c r="BN75" s="74">
        <v>2</v>
      </c>
      <c r="BO75" s="74">
        <v>3</v>
      </c>
      <c r="BP75" s="74">
        <v>1</v>
      </c>
      <c r="BQ75" s="74">
        <v>2</v>
      </c>
      <c r="BR75">
        <v>0</v>
      </c>
      <c r="BS75" s="74">
        <v>3</v>
      </c>
      <c r="BT75">
        <v>0</v>
      </c>
      <c r="BU75" s="74">
        <v>5</v>
      </c>
    </row>
    <row r="76" spans="1:73">
      <c r="A76" s="73" t="s">
        <v>139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 s="74">
        <v>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 s="73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74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4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s="74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74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 s="73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s="74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74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74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 s="73" t="s">
        <v>142</v>
      </c>
      <c r="B79">
        <v>0</v>
      </c>
      <c r="C79" s="74">
        <v>3</v>
      </c>
      <c r="D79" s="74">
        <v>1</v>
      </c>
      <c r="E79">
        <v>0</v>
      </c>
      <c r="F79" s="74">
        <v>4</v>
      </c>
      <c r="G79">
        <v>0</v>
      </c>
      <c r="H79">
        <v>0</v>
      </c>
      <c r="I79" s="74">
        <v>2</v>
      </c>
      <c r="J79" s="74">
        <v>1</v>
      </c>
      <c r="K79" s="74">
        <v>3</v>
      </c>
      <c r="L79">
        <v>0</v>
      </c>
      <c r="M79">
        <v>0</v>
      </c>
      <c r="N79">
        <v>0</v>
      </c>
      <c r="O79" s="74">
        <v>2</v>
      </c>
      <c r="P79" s="74">
        <v>2</v>
      </c>
      <c r="Q79" s="74">
        <v>3</v>
      </c>
      <c r="R79">
        <v>0</v>
      </c>
      <c r="S79">
        <v>0</v>
      </c>
      <c r="T79" s="74">
        <v>1</v>
      </c>
      <c r="U79" s="74">
        <v>1</v>
      </c>
      <c r="V79" s="74">
        <v>6</v>
      </c>
      <c r="W79" s="74">
        <v>2</v>
      </c>
      <c r="X79" s="74">
        <v>11</v>
      </c>
      <c r="Y79">
        <v>0</v>
      </c>
      <c r="Z79">
        <v>0</v>
      </c>
      <c r="AA79">
        <v>0</v>
      </c>
      <c r="AB79" s="74">
        <v>1</v>
      </c>
      <c r="AC79" s="74">
        <v>1</v>
      </c>
      <c r="AD79">
        <v>0</v>
      </c>
      <c r="AE79">
        <v>0</v>
      </c>
      <c r="AF79">
        <v>0</v>
      </c>
      <c r="AG79" s="74">
        <v>1</v>
      </c>
      <c r="AH79">
        <v>0</v>
      </c>
      <c r="AI79">
        <v>0</v>
      </c>
      <c r="AJ79">
        <v>0</v>
      </c>
      <c r="AK79">
        <v>0</v>
      </c>
      <c r="AL79" s="74">
        <v>10</v>
      </c>
      <c r="AM79">
        <v>0</v>
      </c>
      <c r="AN79">
        <v>0</v>
      </c>
      <c r="AO79">
        <v>0</v>
      </c>
      <c r="AP79" s="74">
        <v>2</v>
      </c>
      <c r="AQ79" s="74">
        <v>1</v>
      </c>
      <c r="AR79" s="74">
        <v>2</v>
      </c>
      <c r="AS79">
        <v>0</v>
      </c>
      <c r="AT79">
        <v>0</v>
      </c>
      <c r="AU79" s="74">
        <v>1</v>
      </c>
      <c r="AV79" s="74">
        <v>1</v>
      </c>
      <c r="AW79" s="74">
        <v>1</v>
      </c>
      <c r="AX79" s="74">
        <v>4</v>
      </c>
      <c r="AY79" s="74">
        <v>1</v>
      </c>
      <c r="AZ79">
        <v>0</v>
      </c>
      <c r="BA79" s="74">
        <v>5</v>
      </c>
      <c r="BB79" s="74">
        <v>1</v>
      </c>
      <c r="BC79" s="74">
        <v>1</v>
      </c>
      <c r="BD79" s="74">
        <v>4</v>
      </c>
      <c r="BE79" s="74">
        <v>1</v>
      </c>
      <c r="BF79" s="74">
        <v>2</v>
      </c>
      <c r="BG79">
        <v>0</v>
      </c>
      <c r="BH79">
        <v>0</v>
      </c>
      <c r="BI79" s="74">
        <v>5</v>
      </c>
      <c r="BJ79" s="74">
        <v>2</v>
      </c>
      <c r="BK79" s="74">
        <v>3</v>
      </c>
      <c r="BL79" s="74">
        <v>10</v>
      </c>
      <c r="BM79" s="74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 s="74">
        <v>2</v>
      </c>
      <c r="BT79">
        <v>0</v>
      </c>
      <c r="BU79" s="74">
        <v>5</v>
      </c>
    </row>
    <row r="80" spans="1:73">
      <c r="A80" s="73" t="s">
        <v>143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4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74">
        <v>1</v>
      </c>
    </row>
    <row r="81" spans="1:73">
      <c r="A81" s="73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74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 s="73" t="s">
        <v>145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s="74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7"/>
  <sheetViews>
    <sheetView topLeftCell="O1" zoomScaleNormal="100" workbookViewId="0">
      <selection activeCell="E5" sqref="E5"/>
    </sheetView>
  </sheetViews>
  <sheetFormatPr defaultColWidth="11.42578125" defaultRowHeight="15"/>
  <cols>
    <col min="10" max="10" width="12.28515625" customWidth="1"/>
  </cols>
  <sheetData>
    <row r="1" spans="1:11">
      <c r="A1" t="s">
        <v>5698</v>
      </c>
      <c r="B1" t="s">
        <v>5699</v>
      </c>
      <c r="C1" t="s">
        <v>5700</v>
      </c>
      <c r="D1" t="s">
        <v>5701</v>
      </c>
      <c r="E1" t="s">
        <v>5702</v>
      </c>
      <c r="F1" t="s">
        <v>5703</v>
      </c>
      <c r="G1" t="s">
        <v>5704</v>
      </c>
    </row>
    <row r="2" spans="1:11">
      <c r="A2" t="s">
        <v>5709</v>
      </c>
      <c r="B2" t="s">
        <v>5705</v>
      </c>
      <c r="C2">
        <v>5</v>
      </c>
      <c r="D2">
        <v>6.8571428571428603</v>
      </c>
      <c r="E2">
        <v>2.0614989429019701</v>
      </c>
      <c r="F2">
        <v>5</v>
      </c>
      <c r="G2">
        <v>10.897606539398099</v>
      </c>
    </row>
    <row r="3" spans="1:11">
      <c r="A3" t="s">
        <v>5709</v>
      </c>
      <c r="B3" t="s">
        <v>5706</v>
      </c>
      <c r="C3">
        <v>3.9592526601050402</v>
      </c>
      <c r="D3">
        <v>5.0374544693340804</v>
      </c>
      <c r="E3">
        <v>1.3126402391507299</v>
      </c>
      <c r="F3">
        <v>2.46472687594059</v>
      </c>
      <c r="G3">
        <v>7.61018206272756</v>
      </c>
    </row>
    <row r="4" spans="1:11">
      <c r="A4" t="s">
        <v>5709</v>
      </c>
      <c r="B4" t="s">
        <v>5707</v>
      </c>
      <c r="C4">
        <v>3.3793103448275899</v>
      </c>
      <c r="D4">
        <v>4.1363636363636296</v>
      </c>
      <c r="E4">
        <v>1.1937553792033699</v>
      </c>
      <c r="F4">
        <v>1.7966460867740599</v>
      </c>
      <c r="G4">
        <v>6.4760811859532001</v>
      </c>
    </row>
    <row r="5" spans="1:11">
      <c r="A5" t="s">
        <v>5710</v>
      </c>
      <c r="B5" t="s">
        <v>5705</v>
      </c>
      <c r="C5">
        <v>6</v>
      </c>
      <c r="D5">
        <v>13.1111111111111</v>
      </c>
      <c r="E5">
        <v>6.0826104096174403</v>
      </c>
      <c r="F5">
        <v>6</v>
      </c>
      <c r="G5">
        <v>25.032808445949701</v>
      </c>
    </row>
    <row r="6" spans="1:11">
      <c r="A6" t="s">
        <v>5710</v>
      </c>
      <c r="B6" t="s">
        <v>5706</v>
      </c>
      <c r="C6">
        <v>5.3494180234237803</v>
      </c>
      <c r="D6">
        <v>10.872418434863601</v>
      </c>
      <c r="E6">
        <v>6.0393267141215601</v>
      </c>
      <c r="F6">
        <v>0</v>
      </c>
      <c r="G6">
        <v>22.709281285412501</v>
      </c>
    </row>
    <row r="7" spans="1:11">
      <c r="A7" t="s">
        <v>5710</v>
      </c>
      <c r="B7" t="s">
        <v>5707</v>
      </c>
      <c r="C7">
        <v>4.7647058823529402</v>
      </c>
      <c r="D7">
        <v>9</v>
      </c>
      <c r="E7">
        <v>7.3474234161608099</v>
      </c>
      <c r="F7">
        <v>0</v>
      </c>
      <c r="G7">
        <v>23.4006852748414</v>
      </c>
      <c r="J7" t="s">
        <v>5711</v>
      </c>
      <c r="K7" t="s">
        <v>5712</v>
      </c>
    </row>
    <row r="8" spans="1:11">
      <c r="A8" t="s">
        <v>5713</v>
      </c>
      <c r="B8" t="s">
        <v>5705</v>
      </c>
      <c r="C8">
        <v>5</v>
      </c>
      <c r="D8">
        <v>10.25</v>
      </c>
      <c r="E8">
        <v>2.6403403022766998</v>
      </c>
      <c r="F8">
        <v>5.0750281006080797</v>
      </c>
      <c r="G8">
        <v>15.424971899391901</v>
      </c>
      <c r="J8" t="s">
        <v>5714</v>
      </c>
      <c r="K8" t="s">
        <v>5715</v>
      </c>
    </row>
    <row r="9" spans="1:11">
      <c r="A9" t="s">
        <v>5713</v>
      </c>
      <c r="B9" t="s">
        <v>5706</v>
      </c>
      <c r="C9">
        <v>4</v>
      </c>
      <c r="D9">
        <v>7.6984989944924802</v>
      </c>
      <c r="E9">
        <v>2.51885719342773</v>
      </c>
      <c r="F9">
        <v>2.7616296131744802</v>
      </c>
      <c r="G9">
        <v>12.635368375810501</v>
      </c>
      <c r="J9" t="s">
        <v>5705</v>
      </c>
      <c r="K9" t="s">
        <v>5716</v>
      </c>
    </row>
    <row r="10" spans="1:11">
      <c r="A10" t="s">
        <v>5713</v>
      </c>
      <c r="B10" t="s">
        <v>5707</v>
      </c>
      <c r="C10">
        <v>3.2</v>
      </c>
      <c r="D10">
        <v>4.6666666666666696</v>
      </c>
      <c r="E10">
        <v>3.2222889526585798</v>
      </c>
      <c r="F10">
        <v>0</v>
      </c>
      <c r="G10">
        <v>10.982236961658799</v>
      </c>
      <c r="J10" t="s">
        <v>5706</v>
      </c>
      <c r="K10" t="s">
        <v>5717</v>
      </c>
    </row>
    <row r="11" spans="1:11">
      <c r="A11" t="s">
        <v>5718</v>
      </c>
      <c r="B11" t="s">
        <v>5705</v>
      </c>
      <c r="C11">
        <v>7</v>
      </c>
      <c r="D11">
        <v>10.636363636363599</v>
      </c>
      <c r="E11">
        <v>5.5924562814622201</v>
      </c>
      <c r="F11">
        <v>7</v>
      </c>
      <c r="G11">
        <v>21.597376533144399</v>
      </c>
      <c r="J11" t="s">
        <v>5707</v>
      </c>
      <c r="K11" t="s">
        <v>5719</v>
      </c>
    </row>
    <row r="12" spans="1:11">
      <c r="A12" t="s">
        <v>5718</v>
      </c>
      <c r="B12" t="s">
        <v>5706</v>
      </c>
      <c r="C12">
        <v>6.3358261730175496</v>
      </c>
      <c r="D12">
        <v>10.618898396874901</v>
      </c>
      <c r="E12">
        <v>4.3141996090210997</v>
      </c>
      <c r="F12">
        <v>2.1632225410768</v>
      </c>
      <c r="G12">
        <v>19.074574252673099</v>
      </c>
      <c r="J12" t="s">
        <v>5700</v>
      </c>
      <c r="K12" t="s">
        <v>5720</v>
      </c>
    </row>
    <row r="13" spans="1:11">
      <c r="A13" t="s">
        <v>5718</v>
      </c>
      <c r="B13" t="s">
        <v>5707</v>
      </c>
      <c r="C13">
        <v>5.7619047619047601</v>
      </c>
      <c r="D13">
        <v>11</v>
      </c>
      <c r="E13">
        <v>4.5115130691112704</v>
      </c>
      <c r="F13">
        <v>2.1575968687601499</v>
      </c>
      <c r="G13">
        <v>19.842403131239902</v>
      </c>
      <c r="J13" t="s">
        <v>5701</v>
      </c>
      <c r="K13" t="s">
        <v>5721</v>
      </c>
    </row>
    <row r="14" spans="1:11">
      <c r="A14" t="s">
        <v>5722</v>
      </c>
      <c r="B14" t="s">
        <v>5705</v>
      </c>
      <c r="C14">
        <v>7</v>
      </c>
      <c r="D14">
        <v>9.1374999999999993</v>
      </c>
      <c r="E14">
        <v>4.68462106765947</v>
      </c>
      <c r="F14">
        <v>7</v>
      </c>
      <c r="G14">
        <v>18.3191885738301</v>
      </c>
      <c r="J14" t="s">
        <v>5723</v>
      </c>
    </row>
    <row r="15" spans="1:11">
      <c r="A15" t="s">
        <v>5722</v>
      </c>
      <c r="B15" t="s">
        <v>5706</v>
      </c>
      <c r="C15">
        <v>4.9091111917822996</v>
      </c>
      <c r="D15">
        <v>6.2288268168606198</v>
      </c>
      <c r="E15">
        <v>1.7484497042117799</v>
      </c>
      <c r="F15">
        <v>2.80192836782583</v>
      </c>
      <c r="G15">
        <v>9.6557252658954091</v>
      </c>
      <c r="J15" t="s">
        <v>5703</v>
      </c>
    </row>
    <row r="16" spans="1:11">
      <c r="A16" t="s">
        <v>5722</v>
      </c>
      <c r="B16" t="s">
        <v>5707</v>
      </c>
      <c r="C16">
        <v>3.7037037037037002</v>
      </c>
      <c r="D16">
        <v>4.3181818181818201</v>
      </c>
      <c r="E16">
        <v>1.34966334835812</v>
      </c>
      <c r="F16">
        <v>1.67289026414618</v>
      </c>
      <c r="G16">
        <v>6.96347337221746</v>
      </c>
      <c r="J16" t="s">
        <v>5704</v>
      </c>
    </row>
    <row r="17" spans="1:7">
      <c r="A17" t="s">
        <v>5724</v>
      </c>
      <c r="B17" t="s">
        <v>5705</v>
      </c>
      <c r="C17">
        <v>5</v>
      </c>
      <c r="D17">
        <v>9.1538461538461497</v>
      </c>
      <c r="E17">
        <v>4.1918953626274504</v>
      </c>
      <c r="F17">
        <v>5</v>
      </c>
      <c r="G17">
        <v>17.369810091556399</v>
      </c>
    </row>
    <row r="18" spans="1:7">
      <c r="A18" t="s">
        <v>5724</v>
      </c>
      <c r="B18" t="s">
        <v>5706</v>
      </c>
      <c r="C18">
        <v>3.25</v>
      </c>
      <c r="D18">
        <v>4.6019578231746099</v>
      </c>
      <c r="E18">
        <v>1.9079935943388799</v>
      </c>
      <c r="F18">
        <v>0.86235909553728696</v>
      </c>
      <c r="G18">
        <v>8.34155655081193</v>
      </c>
    </row>
    <row r="19" spans="1:7">
      <c r="A19" t="s">
        <v>5724</v>
      </c>
      <c r="B19" t="s">
        <v>5707</v>
      </c>
      <c r="C19">
        <v>2.3802816901408499</v>
      </c>
      <c r="D19">
        <v>2.68965517241379</v>
      </c>
      <c r="E19">
        <v>1.28442176165717</v>
      </c>
      <c r="F19">
        <v>0.17223477860624001</v>
      </c>
      <c r="G19">
        <v>5.2070755662213397</v>
      </c>
    </row>
    <row r="20" spans="1:7">
      <c r="A20" t="s">
        <v>5725</v>
      </c>
      <c r="B20" t="s">
        <v>5705</v>
      </c>
      <c r="C20">
        <v>10</v>
      </c>
      <c r="D20">
        <v>27.2173913043478</v>
      </c>
      <c r="E20">
        <v>12.8921465019409</v>
      </c>
      <c r="F20">
        <v>10</v>
      </c>
      <c r="G20">
        <v>52.485534131566098</v>
      </c>
    </row>
    <row r="21" spans="1:7">
      <c r="A21" t="s">
        <v>5725</v>
      </c>
      <c r="B21" t="s">
        <v>5706</v>
      </c>
      <c r="C21">
        <v>7.3141582957412501</v>
      </c>
      <c r="D21">
        <v>12.2652270643891</v>
      </c>
      <c r="E21">
        <v>4.8728702181415002</v>
      </c>
      <c r="F21">
        <v>2.7145769354939699</v>
      </c>
      <c r="G21">
        <v>21.815877193284301</v>
      </c>
    </row>
    <row r="22" spans="1:7">
      <c r="A22" t="s">
        <v>5725</v>
      </c>
      <c r="B22" t="s">
        <v>5707</v>
      </c>
      <c r="C22">
        <v>5.6881720430107503</v>
      </c>
      <c r="D22">
        <v>7.2285714285714198</v>
      </c>
      <c r="E22">
        <v>2.5490154058680101</v>
      </c>
      <c r="F22">
        <v>2.2325930370323799</v>
      </c>
      <c r="G22">
        <v>12.2245498201105</v>
      </c>
    </row>
    <row r="23" spans="1:7">
      <c r="A23" t="s">
        <v>5726</v>
      </c>
      <c r="B23" t="s">
        <v>5705</v>
      </c>
      <c r="C23">
        <v>4</v>
      </c>
      <c r="D23">
        <v>7.6</v>
      </c>
      <c r="E23">
        <v>2.86556638503991</v>
      </c>
      <c r="F23">
        <v>4</v>
      </c>
      <c r="G23">
        <v>13.216406909986899</v>
      </c>
    </row>
    <row r="24" spans="1:7">
      <c r="A24" t="s">
        <v>5726</v>
      </c>
      <c r="B24" t="s">
        <v>5706</v>
      </c>
      <c r="C24">
        <v>3.7892914162759999</v>
      </c>
      <c r="D24">
        <v>8.1817998834021797</v>
      </c>
      <c r="E24">
        <v>3.90233347770446</v>
      </c>
      <c r="F24">
        <v>0.533366811436497</v>
      </c>
      <c r="G24">
        <v>15.830232955367901</v>
      </c>
    </row>
    <row r="25" spans="1:7">
      <c r="A25" t="s">
        <v>5726</v>
      </c>
      <c r="B25" t="s">
        <v>5707</v>
      </c>
      <c r="C25">
        <v>3.5714285714285698</v>
      </c>
      <c r="D25">
        <v>10</v>
      </c>
      <c r="E25" t="e">
        <f>#NUM!</f>
        <v>#NUM!</v>
      </c>
      <c r="F25" t="e">
        <f>#NUM!</f>
        <v>#NUM!</v>
      </c>
      <c r="G25" t="e">
        <f>#NUM!</f>
        <v>#NUM!</v>
      </c>
    </row>
    <row r="26" spans="1:7">
      <c r="A26" t="s">
        <v>5727</v>
      </c>
      <c r="B26" t="s">
        <v>5705</v>
      </c>
      <c r="C26">
        <v>9</v>
      </c>
      <c r="D26">
        <v>9.3800000000000008</v>
      </c>
      <c r="E26">
        <v>3.7930595722375702</v>
      </c>
      <c r="F26">
        <v>9</v>
      </c>
      <c r="G26">
        <v>16.8142601528005</v>
      </c>
    </row>
    <row r="27" spans="1:7">
      <c r="A27" t="s">
        <v>5727</v>
      </c>
      <c r="B27" t="s">
        <v>5706</v>
      </c>
      <c r="C27">
        <v>8.0205529177534203</v>
      </c>
      <c r="D27">
        <v>10.158238579798899</v>
      </c>
      <c r="E27">
        <v>1.63004417385023</v>
      </c>
      <c r="F27">
        <v>6.9634107058430903</v>
      </c>
      <c r="G27">
        <v>13.3530664537547</v>
      </c>
    </row>
    <row r="28" spans="1:7">
      <c r="A28" t="s">
        <v>5727</v>
      </c>
      <c r="B28" t="s">
        <v>5707</v>
      </c>
      <c r="C28">
        <v>7.1428571428571397</v>
      </c>
      <c r="D28">
        <v>10.5555555555556</v>
      </c>
      <c r="E28">
        <v>2.11571272103187</v>
      </c>
      <c r="F28">
        <v>6.4088348206998704</v>
      </c>
      <c r="G28">
        <v>14.7022762904113</v>
      </c>
    </row>
    <row r="29" spans="1:7">
      <c r="A29" t="s">
        <v>5728</v>
      </c>
      <c r="B29" t="s">
        <v>5705</v>
      </c>
      <c r="C29">
        <v>11</v>
      </c>
      <c r="D29">
        <v>48.607142857142897</v>
      </c>
      <c r="E29">
        <v>22.393948658992201</v>
      </c>
      <c r="F29">
        <v>11</v>
      </c>
      <c r="G29">
        <v>92.498475700406601</v>
      </c>
    </row>
    <row r="30" spans="1:7">
      <c r="A30" t="s">
        <v>5728</v>
      </c>
      <c r="B30" t="s">
        <v>5706</v>
      </c>
      <c r="C30">
        <v>10.0203636240206</v>
      </c>
      <c r="D30">
        <v>36.904218617708501</v>
      </c>
      <c r="E30">
        <v>24.8196716815748</v>
      </c>
      <c r="F30">
        <v>0</v>
      </c>
      <c r="G30">
        <v>85.549881221703799</v>
      </c>
    </row>
    <row r="31" spans="1:7">
      <c r="A31" t="s">
        <v>5728</v>
      </c>
      <c r="B31" t="s">
        <v>5707</v>
      </c>
      <c r="C31">
        <v>8.9090909090909101</v>
      </c>
      <c r="D31">
        <v>22.749999999999901</v>
      </c>
      <c r="E31" t="e">
        <f>#NUM!</f>
        <v>#NUM!</v>
      </c>
      <c r="F31" t="e">
        <f>#NUM!</f>
        <v>#NUM!</v>
      </c>
      <c r="G31" t="e">
        <f>#NUM!</f>
        <v>#NUM!</v>
      </c>
    </row>
    <row r="32" spans="1:7">
      <c r="A32" t="s">
        <v>5729</v>
      </c>
      <c r="B32" t="s">
        <v>5705</v>
      </c>
      <c r="C32">
        <v>3</v>
      </c>
      <c r="D32">
        <v>3.4285714285714302</v>
      </c>
      <c r="E32">
        <v>1.3113871041302001</v>
      </c>
      <c r="F32">
        <v>3</v>
      </c>
      <c r="G32">
        <v>5.9988429224569</v>
      </c>
    </row>
    <row r="33" spans="1:7">
      <c r="A33" t="s">
        <v>5729</v>
      </c>
      <c r="B33" t="s">
        <v>5706</v>
      </c>
      <c r="C33">
        <v>2.6004900059896601</v>
      </c>
      <c r="D33">
        <v>3.2007231830698899</v>
      </c>
      <c r="E33">
        <v>1.0781224665164</v>
      </c>
      <c r="F33">
        <v>1.0876419777742601</v>
      </c>
      <c r="G33">
        <v>5.3138043883655204</v>
      </c>
    </row>
    <row r="34" spans="1:7">
      <c r="A34" t="s">
        <v>5729</v>
      </c>
      <c r="B34" t="s">
        <v>5707</v>
      </c>
      <c r="C34">
        <v>2.3333333333333299</v>
      </c>
      <c r="D34">
        <v>3</v>
      </c>
      <c r="E34">
        <v>1.15344088196404</v>
      </c>
      <c r="F34">
        <v>0.73929741305435803</v>
      </c>
      <c r="G34">
        <v>5.2607025869456399</v>
      </c>
    </row>
    <row r="35" spans="1:7">
      <c r="A35" t="s">
        <v>5730</v>
      </c>
      <c r="B35" t="s">
        <v>5705</v>
      </c>
      <c r="C35">
        <v>11</v>
      </c>
      <c r="D35">
        <v>53.352941176470601</v>
      </c>
      <c r="E35">
        <v>16.125270695625701</v>
      </c>
      <c r="F35">
        <v>21.747991372085099</v>
      </c>
      <c r="G35">
        <v>84.957890980856007</v>
      </c>
    </row>
    <row r="36" spans="1:7">
      <c r="A36" t="s">
        <v>5730</v>
      </c>
      <c r="B36" t="s">
        <v>5706</v>
      </c>
      <c r="C36">
        <v>7.6289957945063396</v>
      </c>
      <c r="D36">
        <v>24.337922202957401</v>
      </c>
      <c r="E36">
        <v>10.2136346572045</v>
      </c>
      <c r="F36">
        <v>4.3195661235865597</v>
      </c>
      <c r="G36">
        <v>44.356278282328297</v>
      </c>
    </row>
    <row r="37" spans="1:7">
      <c r="A37" t="s">
        <v>5730</v>
      </c>
      <c r="B37" t="s">
        <v>5707</v>
      </c>
      <c r="C37">
        <v>4.8983050847457603</v>
      </c>
      <c r="D37">
        <v>6.4761904761904701</v>
      </c>
      <c r="E37">
        <v>5.8600444222214598</v>
      </c>
      <c r="F37">
        <v>0</v>
      </c>
      <c r="G37">
        <v>17.961666491549401</v>
      </c>
    </row>
    <row r="38" spans="1:7">
      <c r="A38" t="s">
        <v>5731</v>
      </c>
      <c r="B38" t="s">
        <v>5705</v>
      </c>
      <c r="C38">
        <v>6</v>
      </c>
      <c r="D38">
        <v>16.714285714285701</v>
      </c>
      <c r="E38">
        <v>6.3637187319815798</v>
      </c>
      <c r="F38">
        <v>6</v>
      </c>
      <c r="G38">
        <v>29.1869452367125</v>
      </c>
    </row>
    <row r="39" spans="1:7">
      <c r="A39" t="s">
        <v>5731</v>
      </c>
      <c r="B39" t="s">
        <v>5706</v>
      </c>
      <c r="C39">
        <v>5.7423474920534598</v>
      </c>
      <c r="D39">
        <v>17.6198891309025</v>
      </c>
      <c r="E39">
        <v>8.8527659030759001</v>
      </c>
      <c r="F39">
        <v>0.26878679730948102</v>
      </c>
      <c r="G39">
        <v>34.970991464495398</v>
      </c>
    </row>
    <row r="40" spans="1:7">
      <c r="A40" t="s">
        <v>5731</v>
      </c>
      <c r="B40" t="s">
        <v>5707</v>
      </c>
      <c r="C40">
        <v>5.4444444444444402</v>
      </c>
      <c r="D40">
        <v>21</v>
      </c>
      <c r="E40" t="e">
        <f>#NUM!</f>
        <v>#NUM!</v>
      </c>
      <c r="F40" t="e">
        <f>#NUM!</f>
        <v>#NUM!</v>
      </c>
      <c r="G40" t="e">
        <f>#NUM!</f>
        <v>#NUM!</v>
      </c>
    </row>
    <row r="41" spans="1:7">
      <c r="A41" t="s">
        <v>5732</v>
      </c>
      <c r="B41" t="s">
        <v>5705</v>
      </c>
      <c r="C41">
        <v>13</v>
      </c>
      <c r="D41">
        <v>24.8787878787879</v>
      </c>
      <c r="E41">
        <v>11.1762815331137</v>
      </c>
      <c r="F41">
        <v>13</v>
      </c>
      <c r="G41">
        <v>46.783897164770899</v>
      </c>
    </row>
    <row r="42" spans="1:7">
      <c r="A42" t="s">
        <v>5732</v>
      </c>
      <c r="B42" t="s">
        <v>5706</v>
      </c>
      <c r="C42">
        <v>9.3308028863148404</v>
      </c>
      <c r="D42">
        <v>13.6604681812689</v>
      </c>
      <c r="E42">
        <v>3.2946453013548198</v>
      </c>
      <c r="F42">
        <v>7.2030820487793701</v>
      </c>
      <c r="G42">
        <v>20.1178543137585</v>
      </c>
    </row>
    <row r="43" spans="1:7">
      <c r="A43" t="s">
        <v>5732</v>
      </c>
      <c r="B43" t="s">
        <v>5707</v>
      </c>
      <c r="C43">
        <v>7.1176470588235299</v>
      </c>
      <c r="D43">
        <v>8.8000000000000096</v>
      </c>
      <c r="E43">
        <v>1.9680821436784901</v>
      </c>
      <c r="F43">
        <v>4.94262987977379</v>
      </c>
      <c r="G43">
        <v>12.657370120226201</v>
      </c>
    </row>
    <row r="44" spans="1:7">
      <c r="A44" t="s">
        <v>5733</v>
      </c>
      <c r="B44" t="s">
        <v>5705</v>
      </c>
      <c r="C44">
        <v>16</v>
      </c>
      <c r="D44">
        <v>23.939814814814799</v>
      </c>
      <c r="E44">
        <v>10.193740588742999</v>
      </c>
      <c r="F44">
        <v>16</v>
      </c>
      <c r="G44">
        <v>43.919179236495197</v>
      </c>
    </row>
    <row r="45" spans="1:7">
      <c r="A45" t="s">
        <v>5733</v>
      </c>
      <c r="B45" t="s">
        <v>5706</v>
      </c>
      <c r="C45">
        <v>13.453794651565399</v>
      </c>
      <c r="D45">
        <v>19.229115792404698</v>
      </c>
      <c r="E45">
        <v>3.1933073118725201</v>
      </c>
      <c r="F45">
        <v>12.970348469566201</v>
      </c>
      <c r="G45">
        <v>25.487883115243299</v>
      </c>
    </row>
    <row r="46" spans="1:7">
      <c r="A46" t="s">
        <v>5733</v>
      </c>
      <c r="B46" t="s">
        <v>5707</v>
      </c>
      <c r="C46">
        <v>11.781818181818201</v>
      </c>
      <c r="D46">
        <v>17.027027027027</v>
      </c>
      <c r="E46">
        <v>2.7699848956298401</v>
      </c>
      <c r="F46">
        <v>11.5979563938726</v>
      </c>
      <c r="G46">
        <v>22.456097660181499</v>
      </c>
    </row>
    <row r="47" spans="1:7">
      <c r="A47" t="s">
        <v>5734</v>
      </c>
      <c r="B47" t="s">
        <v>5705</v>
      </c>
      <c r="C47">
        <v>4</v>
      </c>
      <c r="D47">
        <v>7.6</v>
      </c>
      <c r="E47">
        <v>3.3692675222314499</v>
      </c>
      <c r="F47">
        <v>4</v>
      </c>
      <c r="G47">
        <v>14.2036429978541</v>
      </c>
    </row>
    <row r="48" spans="1:7">
      <c r="A48" t="s">
        <v>5734</v>
      </c>
      <c r="B48" t="s">
        <v>5706</v>
      </c>
      <c r="C48">
        <v>3.7892914162759999</v>
      </c>
      <c r="D48">
        <v>8.1817998834021797</v>
      </c>
      <c r="E48">
        <v>4.9345232329454696</v>
      </c>
      <c r="F48">
        <v>0</v>
      </c>
      <c r="G48">
        <v>17.853287700851499</v>
      </c>
    </row>
    <row r="49" spans="1:7">
      <c r="A49" t="s">
        <v>5734</v>
      </c>
      <c r="B49" t="s">
        <v>5707</v>
      </c>
      <c r="C49">
        <v>3.5714285714285698</v>
      </c>
      <c r="D49">
        <v>10</v>
      </c>
      <c r="E49" t="e">
        <f>#NUM!</f>
        <v>#NUM!</v>
      </c>
      <c r="F49" t="e">
        <f>#NUM!</f>
        <v>#NUM!</v>
      </c>
      <c r="G49" t="e">
        <f>#NUM!</f>
        <v>#NUM!</v>
      </c>
    </row>
    <row r="50" spans="1:7">
      <c r="A50" t="s">
        <v>5735</v>
      </c>
      <c r="B50" t="s">
        <v>5705</v>
      </c>
      <c r="C50">
        <v>10</v>
      </c>
      <c r="D50">
        <v>10.6507936507937</v>
      </c>
      <c r="E50">
        <v>4.0420024739125298</v>
      </c>
      <c r="F50">
        <v>10</v>
      </c>
      <c r="G50">
        <v>18.572972925083999</v>
      </c>
    </row>
    <row r="51" spans="1:7">
      <c r="A51" t="s">
        <v>5735</v>
      </c>
      <c r="B51" t="s">
        <v>5706</v>
      </c>
      <c r="C51">
        <v>5.9960968536562103</v>
      </c>
      <c r="D51">
        <v>6.8172677888997297</v>
      </c>
      <c r="E51">
        <v>1.1304094743356199</v>
      </c>
      <c r="F51">
        <v>4.6017059314190698</v>
      </c>
      <c r="G51">
        <v>9.0328296463803905</v>
      </c>
    </row>
    <row r="52" spans="1:7">
      <c r="A52" t="s">
        <v>5735</v>
      </c>
      <c r="B52" t="s">
        <v>5707</v>
      </c>
      <c r="C52">
        <v>3.80172413793104</v>
      </c>
      <c r="D52">
        <v>4.0805687203791399</v>
      </c>
      <c r="E52">
        <v>1.01652857373142</v>
      </c>
      <c r="F52">
        <v>2.0882093266096802</v>
      </c>
      <c r="G52">
        <v>6.0729281141486</v>
      </c>
    </row>
    <row r="53" spans="1:7">
      <c r="A53" t="s">
        <v>5736</v>
      </c>
      <c r="B53" t="s">
        <v>5705</v>
      </c>
      <c r="C53">
        <v>14</v>
      </c>
      <c r="D53">
        <v>18.1213768115942</v>
      </c>
      <c r="E53">
        <v>6.2184172327098901</v>
      </c>
      <c r="F53">
        <v>14</v>
      </c>
      <c r="G53">
        <v>30.309250628548799</v>
      </c>
    </row>
    <row r="54" spans="1:7">
      <c r="A54" t="s">
        <v>5736</v>
      </c>
      <c r="B54" t="s">
        <v>5706</v>
      </c>
      <c r="C54">
        <v>6.8496757082147202</v>
      </c>
      <c r="D54">
        <v>7.6099821115211004</v>
      </c>
      <c r="E54">
        <v>0.94043785450597195</v>
      </c>
      <c r="F54">
        <v>5.7667577869912696</v>
      </c>
      <c r="G54">
        <v>9.4532064360509196</v>
      </c>
    </row>
    <row r="55" spans="1:7">
      <c r="A55" t="s">
        <v>5736</v>
      </c>
      <c r="B55" t="s">
        <v>5707</v>
      </c>
      <c r="C55">
        <v>4.4594309799789196</v>
      </c>
      <c r="D55">
        <v>4.6356589147286797</v>
      </c>
      <c r="E55">
        <v>0.69762650936728199</v>
      </c>
      <c r="F55">
        <v>3.2683360817084099</v>
      </c>
      <c r="G55">
        <v>6.00298174774895</v>
      </c>
    </row>
    <row r="56" spans="1:7">
      <c r="A56" t="s">
        <v>5737</v>
      </c>
      <c r="B56" t="s">
        <v>5705</v>
      </c>
      <c r="C56">
        <v>10</v>
      </c>
      <c r="D56">
        <v>11.0817307692308</v>
      </c>
      <c r="E56">
        <v>4.9055248458558101</v>
      </c>
      <c r="F56">
        <v>10</v>
      </c>
      <c r="G56">
        <v>20.6963827923745</v>
      </c>
    </row>
    <row r="57" spans="1:7">
      <c r="A57" t="s">
        <v>5737</v>
      </c>
      <c r="B57" t="s">
        <v>5706</v>
      </c>
      <c r="C57">
        <v>8.0417872152577701</v>
      </c>
      <c r="D57">
        <v>10.0475533318708</v>
      </c>
      <c r="E57">
        <v>1.97006440010088</v>
      </c>
      <c r="F57">
        <v>6.1862980604486104</v>
      </c>
      <c r="G57">
        <v>13.9088086032931</v>
      </c>
    </row>
    <row r="58" spans="1:7">
      <c r="A58" t="s">
        <v>5737</v>
      </c>
      <c r="B58" t="s">
        <v>5707</v>
      </c>
      <c r="C58">
        <v>6.62745098039216</v>
      </c>
      <c r="D58">
        <v>8.5526315789473504</v>
      </c>
      <c r="E58">
        <v>1.82757199670212</v>
      </c>
      <c r="F58">
        <v>4.9706562862572401</v>
      </c>
      <c r="G58">
        <v>12.1346068716375</v>
      </c>
    </row>
    <row r="59" spans="1:7">
      <c r="A59" t="s">
        <v>5738</v>
      </c>
      <c r="B59" t="s">
        <v>5705</v>
      </c>
      <c r="C59">
        <v>5</v>
      </c>
      <c r="D59">
        <v>10.25</v>
      </c>
      <c r="E59">
        <v>3.5588394243704302</v>
      </c>
      <c r="F59">
        <v>5</v>
      </c>
      <c r="G59">
        <v>17.2251970985273</v>
      </c>
    </row>
    <row r="60" spans="1:7">
      <c r="A60" t="s">
        <v>5738</v>
      </c>
      <c r="B60" t="s">
        <v>5706</v>
      </c>
      <c r="C60">
        <v>4</v>
      </c>
      <c r="D60">
        <v>7.6984989944924802</v>
      </c>
      <c r="E60">
        <v>3.35021249550178</v>
      </c>
      <c r="F60">
        <v>1.1322031627529301</v>
      </c>
      <c r="G60">
        <v>14.264794826232</v>
      </c>
    </row>
    <row r="61" spans="1:7">
      <c r="A61" t="s">
        <v>5738</v>
      </c>
      <c r="B61" t="s">
        <v>5707</v>
      </c>
      <c r="C61">
        <v>3.2</v>
      </c>
      <c r="D61">
        <v>4.6666666666666696</v>
      </c>
      <c r="E61">
        <v>3.3876745118413498</v>
      </c>
      <c r="F61">
        <v>0</v>
      </c>
      <c r="G61">
        <v>11.306386701219999</v>
      </c>
    </row>
    <row r="62" spans="1:7">
      <c r="A62" t="s">
        <v>5739</v>
      </c>
      <c r="B62" t="s">
        <v>5705</v>
      </c>
      <c r="C62">
        <v>1</v>
      </c>
      <c r="D62">
        <v>1</v>
      </c>
      <c r="E62">
        <v>0</v>
      </c>
      <c r="F62">
        <v>1</v>
      </c>
      <c r="G62">
        <v>1</v>
      </c>
    </row>
    <row r="63" spans="1:7">
      <c r="A63" t="s">
        <v>5739</v>
      </c>
      <c r="B63" t="s">
        <v>5706</v>
      </c>
      <c r="C63">
        <v>1</v>
      </c>
      <c r="D63">
        <v>1</v>
      </c>
      <c r="E63">
        <v>0</v>
      </c>
      <c r="F63">
        <v>1</v>
      </c>
      <c r="G63">
        <v>1</v>
      </c>
    </row>
    <row r="64" spans="1:7">
      <c r="A64" t="s">
        <v>5739</v>
      </c>
      <c r="B64" t="s">
        <v>5707</v>
      </c>
      <c r="C64">
        <v>1</v>
      </c>
      <c r="D64">
        <v>1</v>
      </c>
      <c r="E64">
        <v>0</v>
      </c>
      <c r="F64">
        <v>1</v>
      </c>
      <c r="G64">
        <v>1</v>
      </c>
    </row>
    <row r="65" spans="1:7">
      <c r="A65" t="s">
        <v>5740</v>
      </c>
      <c r="B65" t="s">
        <v>5705</v>
      </c>
      <c r="C65">
        <v>5</v>
      </c>
      <c r="D65">
        <v>10.1428571428571</v>
      </c>
      <c r="E65">
        <v>4.0039180846840603</v>
      </c>
      <c r="F65">
        <v>5</v>
      </c>
      <c r="G65">
        <v>17.990392385886501</v>
      </c>
    </row>
    <row r="66" spans="1:7">
      <c r="A66" t="s">
        <v>5740</v>
      </c>
      <c r="B66" t="s">
        <v>5706</v>
      </c>
      <c r="C66">
        <v>4.3713693440071202</v>
      </c>
      <c r="D66">
        <v>9.2065633461328602</v>
      </c>
      <c r="E66">
        <v>4.7664460299838103</v>
      </c>
      <c r="F66">
        <v>0</v>
      </c>
      <c r="G66">
        <v>18.548625899154999</v>
      </c>
    </row>
    <row r="67" spans="1:7">
      <c r="A67" t="s">
        <v>5740</v>
      </c>
      <c r="B67" t="s">
        <v>5707</v>
      </c>
      <c r="C67">
        <v>3.7692307692307701</v>
      </c>
      <c r="D67">
        <v>7</v>
      </c>
      <c r="E67" t="e">
        <f>#NUM!</f>
        <v>#NUM!</v>
      </c>
      <c r="F67" t="e">
        <f>#NUM!</f>
        <v>#NUM!</v>
      </c>
      <c r="G67" t="e">
        <f>#NUM!</f>
        <v>#NUM!</v>
      </c>
    </row>
    <row r="68" spans="1:7">
      <c r="A68" t="s">
        <v>5741</v>
      </c>
      <c r="B68" t="s">
        <v>5705</v>
      </c>
      <c r="C68">
        <v>2</v>
      </c>
      <c r="D68">
        <v>2</v>
      </c>
      <c r="E68">
        <v>0.49604496374885798</v>
      </c>
      <c r="F68">
        <v>2</v>
      </c>
      <c r="G68">
        <v>2.97223026366024</v>
      </c>
    </row>
    <row r="69" spans="1:7">
      <c r="A69" t="s">
        <v>5741</v>
      </c>
      <c r="B69" t="s">
        <v>5706</v>
      </c>
      <c r="C69">
        <v>1.5691925832142</v>
      </c>
      <c r="D69">
        <v>1.7284451068967299</v>
      </c>
      <c r="E69">
        <v>0.43362694678343899</v>
      </c>
      <c r="F69">
        <v>0.87855190847512199</v>
      </c>
      <c r="G69">
        <v>2.57833830531834</v>
      </c>
    </row>
    <row r="70" spans="1:7">
      <c r="A70" t="s">
        <v>5741</v>
      </c>
      <c r="B70" t="s">
        <v>5707</v>
      </c>
      <c r="C70">
        <v>1.3846153846153799</v>
      </c>
      <c r="D70">
        <v>1.5</v>
      </c>
      <c r="E70">
        <v>0.440943942585663</v>
      </c>
      <c r="F70">
        <v>0.63576575333100205</v>
      </c>
      <c r="G70">
        <v>2.3642342466690001</v>
      </c>
    </row>
    <row r="71" spans="1:7">
      <c r="A71" t="s">
        <v>5742</v>
      </c>
      <c r="B71" t="s">
        <v>5705</v>
      </c>
      <c r="C71">
        <v>1</v>
      </c>
      <c r="D71">
        <v>1</v>
      </c>
      <c r="E71">
        <v>0</v>
      </c>
      <c r="F71">
        <v>1</v>
      </c>
      <c r="G71">
        <v>1</v>
      </c>
    </row>
    <row r="72" spans="1:7">
      <c r="A72" t="s">
        <v>5742</v>
      </c>
      <c r="B72" t="s">
        <v>5706</v>
      </c>
      <c r="C72">
        <v>1</v>
      </c>
      <c r="D72">
        <v>1</v>
      </c>
      <c r="E72">
        <v>0</v>
      </c>
      <c r="F72">
        <v>1</v>
      </c>
      <c r="G72">
        <v>1</v>
      </c>
    </row>
    <row r="73" spans="1:7">
      <c r="A73" t="s">
        <v>5742</v>
      </c>
      <c r="B73" t="s">
        <v>5707</v>
      </c>
      <c r="C73">
        <v>1</v>
      </c>
      <c r="D73">
        <v>1</v>
      </c>
      <c r="E73">
        <v>0</v>
      </c>
      <c r="F73">
        <v>1</v>
      </c>
      <c r="G73">
        <v>1</v>
      </c>
    </row>
    <row r="74" spans="1:7">
      <c r="A74" t="s">
        <v>5743</v>
      </c>
      <c r="B74" t="s">
        <v>5705</v>
      </c>
      <c r="C74">
        <v>4</v>
      </c>
      <c r="D74">
        <v>5.7777777777777803</v>
      </c>
      <c r="E74">
        <v>2.78279569216323</v>
      </c>
      <c r="F74">
        <v>4</v>
      </c>
      <c r="G74">
        <v>11.2319571107509</v>
      </c>
    </row>
    <row r="75" spans="1:7">
      <c r="A75" t="s">
        <v>5743</v>
      </c>
      <c r="B75" t="s">
        <v>5706</v>
      </c>
      <c r="C75">
        <v>3.1552246470812899</v>
      </c>
      <c r="D75">
        <v>4.3181688252969703</v>
      </c>
      <c r="E75">
        <v>1.98796241843974</v>
      </c>
      <c r="F75">
        <v>0.42183408253593302</v>
      </c>
      <c r="G75">
        <v>8.2145035680579994</v>
      </c>
    </row>
    <row r="76" spans="1:7">
      <c r="A76" t="s">
        <v>5743</v>
      </c>
      <c r="B76" t="s">
        <v>5707</v>
      </c>
      <c r="C76">
        <v>2.6129032258064502</v>
      </c>
      <c r="D76">
        <v>3.2727272727272698</v>
      </c>
      <c r="E76">
        <v>1.7854107648895201</v>
      </c>
      <c r="F76">
        <v>0</v>
      </c>
      <c r="G76">
        <v>6.77206806952083</v>
      </c>
    </row>
    <row r="77" spans="1:7">
      <c r="A77" t="s">
        <v>5744</v>
      </c>
      <c r="B77" t="s">
        <v>5705</v>
      </c>
      <c r="C77">
        <v>1</v>
      </c>
      <c r="D77">
        <v>1</v>
      </c>
      <c r="E77">
        <v>0</v>
      </c>
      <c r="F77">
        <v>1</v>
      </c>
      <c r="G77">
        <v>1</v>
      </c>
    </row>
    <row r="78" spans="1:7">
      <c r="A78" t="s">
        <v>5744</v>
      </c>
      <c r="B78" t="s">
        <v>5706</v>
      </c>
      <c r="C78">
        <v>1</v>
      </c>
      <c r="D78">
        <v>1</v>
      </c>
      <c r="E78">
        <v>0</v>
      </c>
      <c r="F78">
        <v>1</v>
      </c>
      <c r="G78">
        <v>1</v>
      </c>
    </row>
    <row r="79" spans="1:7">
      <c r="A79" t="s">
        <v>5744</v>
      </c>
      <c r="B79" t="s">
        <v>5707</v>
      </c>
      <c r="C79">
        <v>1</v>
      </c>
      <c r="D79" t="e">
        <f>#NUM!</f>
        <v>#NUM!</v>
      </c>
      <c r="E79" t="e">
        <f>#NUM!</f>
        <v>#NUM!</v>
      </c>
      <c r="F79" t="e">
        <f>#NUM!</f>
        <v>#NUM!</v>
      </c>
      <c r="G79" t="e">
        <f>#NUM!</f>
        <v>#NUM!</v>
      </c>
    </row>
    <row r="80" spans="1:7">
      <c r="A80" t="s">
        <v>5745</v>
      </c>
      <c r="B80" t="s">
        <v>5705</v>
      </c>
      <c r="C80">
        <v>2</v>
      </c>
      <c r="D80">
        <v>2</v>
      </c>
      <c r="E80">
        <v>0.42923469599092801</v>
      </c>
      <c r="F80">
        <v>2</v>
      </c>
      <c r="G80">
        <v>2.8412845450572202</v>
      </c>
    </row>
    <row r="81" spans="1:7">
      <c r="A81" t="s">
        <v>5745</v>
      </c>
      <c r="B81" t="s">
        <v>5706</v>
      </c>
      <c r="C81">
        <v>1.7547653506033201</v>
      </c>
      <c r="D81">
        <v>2.0306040966347498</v>
      </c>
      <c r="E81">
        <v>0.50496728373006705</v>
      </c>
      <c r="F81">
        <v>1.0408864071527999</v>
      </c>
      <c r="G81">
        <v>3.0203217861167002</v>
      </c>
    </row>
    <row r="82" spans="1:7">
      <c r="A82" t="s">
        <v>5745</v>
      </c>
      <c r="B82" t="s">
        <v>5707</v>
      </c>
      <c r="C82">
        <v>1.6</v>
      </c>
      <c r="D82">
        <v>2</v>
      </c>
      <c r="E82">
        <v>0.747791360736349</v>
      </c>
      <c r="F82">
        <v>0.53435586500655796</v>
      </c>
      <c r="G82">
        <v>3.4656441349934402</v>
      </c>
    </row>
    <row r="83" spans="1:7">
      <c r="A83" t="s">
        <v>5746</v>
      </c>
      <c r="B83" t="s">
        <v>5705</v>
      </c>
      <c r="C83">
        <v>2</v>
      </c>
      <c r="D83">
        <v>2</v>
      </c>
      <c r="E83">
        <v>0.48241815132442201</v>
      </c>
      <c r="F83">
        <v>2</v>
      </c>
      <c r="G83">
        <v>2.94552220208426</v>
      </c>
    </row>
    <row r="84" spans="1:7">
      <c r="A84" t="s">
        <v>5746</v>
      </c>
      <c r="B84" t="s">
        <v>5706</v>
      </c>
      <c r="C84">
        <v>1.41741118113173</v>
      </c>
      <c r="D84">
        <v>1.5114889704098999</v>
      </c>
      <c r="E84">
        <v>0.346372409871049</v>
      </c>
      <c r="F84">
        <v>0.83261152182429898</v>
      </c>
      <c r="G84">
        <v>2.1903664189955001</v>
      </c>
    </row>
    <row r="85" spans="1:7">
      <c r="A85" t="s">
        <v>5746</v>
      </c>
      <c r="B85" t="s">
        <v>5707</v>
      </c>
      <c r="C85">
        <v>1.2461538461538499</v>
      </c>
      <c r="D85">
        <v>1.28571428571429</v>
      </c>
      <c r="E85">
        <v>0.32235954921299897</v>
      </c>
      <c r="F85">
        <v>0.65390117918424095</v>
      </c>
      <c r="G85">
        <v>1.9175273922443301</v>
      </c>
    </row>
    <row r="86" spans="1:7">
      <c r="A86" t="s">
        <v>5747</v>
      </c>
      <c r="B86" t="s">
        <v>5705</v>
      </c>
      <c r="C86">
        <v>5</v>
      </c>
      <c r="D86">
        <v>6.9285714285714297</v>
      </c>
      <c r="E86">
        <v>3.1698675356826</v>
      </c>
      <c r="F86">
        <v>5</v>
      </c>
      <c r="G86">
        <v>13.141397634272099</v>
      </c>
    </row>
    <row r="87" spans="1:7">
      <c r="A87" t="s">
        <v>5747</v>
      </c>
      <c r="B87" t="s">
        <v>5706</v>
      </c>
      <c r="C87">
        <v>4.7106506742132499</v>
      </c>
      <c r="D87">
        <v>7.9240831256523903</v>
      </c>
      <c r="E87">
        <v>3.8348568653455799</v>
      </c>
      <c r="F87">
        <v>0.40790178370888702</v>
      </c>
      <c r="G87">
        <v>15.440264467595901</v>
      </c>
    </row>
    <row r="88" spans="1:7">
      <c r="A88" t="s">
        <v>5747</v>
      </c>
      <c r="B88" t="s">
        <v>5707</v>
      </c>
      <c r="C88">
        <v>4.4545454545454604</v>
      </c>
      <c r="D88">
        <v>10.5</v>
      </c>
      <c r="E88" t="e">
        <f>#NUM!</f>
        <v>#NUM!</v>
      </c>
      <c r="F88" t="e">
        <f>#NUM!</f>
        <v>#NUM!</v>
      </c>
      <c r="G88" t="e">
        <f>#NUM!</f>
        <v>#NUM!</v>
      </c>
    </row>
    <row r="89" spans="1:7">
      <c r="A89" t="s">
        <v>5748</v>
      </c>
      <c r="B89" t="s">
        <v>5705</v>
      </c>
      <c r="C89">
        <v>4</v>
      </c>
      <c r="D89">
        <v>7.6</v>
      </c>
      <c r="E89">
        <v>3.28885414942068</v>
      </c>
      <c r="F89">
        <v>4</v>
      </c>
      <c r="G89">
        <v>14.046035683269601</v>
      </c>
    </row>
    <row r="90" spans="1:7">
      <c r="A90" t="s">
        <v>5748</v>
      </c>
      <c r="B90" t="s">
        <v>5706</v>
      </c>
      <c r="C90">
        <v>3.7892914162759999</v>
      </c>
      <c r="D90">
        <v>8.1817998834021797</v>
      </c>
      <c r="E90">
        <v>4.8602436109459504</v>
      </c>
      <c r="F90">
        <v>0</v>
      </c>
      <c r="G90">
        <v>17.707702316947099</v>
      </c>
    </row>
    <row r="91" spans="1:7">
      <c r="A91" t="s">
        <v>5748</v>
      </c>
      <c r="B91" t="s">
        <v>5707</v>
      </c>
      <c r="C91">
        <v>3.5714285714285698</v>
      </c>
      <c r="D91">
        <v>10</v>
      </c>
      <c r="E91" t="e">
        <f>#NUM!</f>
        <v>#NUM!</v>
      </c>
      <c r="F91" t="e">
        <f>#NUM!</f>
        <v>#NUM!</v>
      </c>
      <c r="G91" t="e">
        <f>#NUM!</f>
        <v>#NUM!</v>
      </c>
    </row>
    <row r="92" spans="1:7">
      <c r="A92" t="s">
        <v>5749</v>
      </c>
      <c r="B92" t="s">
        <v>5705</v>
      </c>
      <c r="C92">
        <v>11</v>
      </c>
      <c r="D92">
        <v>14.0523255813953</v>
      </c>
      <c r="E92">
        <v>8.3043887718619196</v>
      </c>
      <c r="F92">
        <v>11</v>
      </c>
      <c r="G92">
        <v>30.328628487863501</v>
      </c>
    </row>
    <row r="93" spans="1:7">
      <c r="A93" t="s">
        <v>5749</v>
      </c>
      <c r="B93" t="s">
        <v>5706</v>
      </c>
      <c r="C93">
        <v>4.9949732903314201</v>
      </c>
      <c r="D93">
        <v>5.9707132014420097</v>
      </c>
      <c r="E93">
        <v>1.46661548591724</v>
      </c>
      <c r="F93">
        <v>3.0961996698755199</v>
      </c>
      <c r="G93">
        <v>8.8452267330085004</v>
      </c>
    </row>
    <row r="94" spans="1:7">
      <c r="A94" t="s">
        <v>5749</v>
      </c>
      <c r="B94" t="s">
        <v>5707</v>
      </c>
      <c r="C94">
        <v>2.9210110584518199</v>
      </c>
      <c r="D94">
        <v>3.0610169491525401</v>
      </c>
      <c r="E94">
        <v>0.80753797126639304</v>
      </c>
      <c r="F94">
        <v>1.47827160932186</v>
      </c>
      <c r="G94">
        <v>4.6437622889832104</v>
      </c>
    </row>
    <row r="95" spans="1:7">
      <c r="A95" t="s">
        <v>5750</v>
      </c>
      <c r="B95" t="s">
        <v>5705</v>
      </c>
      <c r="C95">
        <v>19</v>
      </c>
      <c r="D95">
        <v>28.818181818181799</v>
      </c>
      <c r="E95">
        <v>11.6507146274164</v>
      </c>
      <c r="F95">
        <v>19</v>
      </c>
      <c r="G95">
        <v>51.653162882072003</v>
      </c>
    </row>
    <row r="96" spans="1:7">
      <c r="A96" t="s">
        <v>5750</v>
      </c>
      <c r="B96" t="s">
        <v>5706</v>
      </c>
      <c r="C96">
        <v>9.0025784324531593</v>
      </c>
      <c r="D96">
        <v>12.0338963971783</v>
      </c>
      <c r="E96">
        <v>2.7980676101967399</v>
      </c>
      <c r="F96">
        <v>6.5497846548846299</v>
      </c>
      <c r="G96">
        <v>17.518008139471998</v>
      </c>
    </row>
    <row r="97" spans="1:7">
      <c r="A97" t="s">
        <v>5750</v>
      </c>
      <c r="B97" t="s">
        <v>5707</v>
      </c>
      <c r="C97">
        <v>4.3904208998548597</v>
      </c>
      <c r="D97">
        <v>4.6845425867508004</v>
      </c>
      <c r="E97">
        <v>1.2822395098500201</v>
      </c>
      <c r="F97">
        <v>2.1713993278904602</v>
      </c>
      <c r="G97">
        <v>7.1976858456111303</v>
      </c>
    </row>
    <row r="98" spans="1:7">
      <c r="A98" t="s">
        <v>5751</v>
      </c>
      <c r="B98" t="s">
        <v>5705</v>
      </c>
      <c r="C98">
        <v>14</v>
      </c>
      <c r="D98">
        <v>27.034482758620701</v>
      </c>
      <c r="E98">
        <v>16.3757933126277</v>
      </c>
      <c r="F98">
        <v>14</v>
      </c>
      <c r="G98">
        <v>59.1304478696429</v>
      </c>
    </row>
    <row r="99" spans="1:7">
      <c r="A99" t="s">
        <v>5751</v>
      </c>
      <c r="B99" t="s">
        <v>5706</v>
      </c>
      <c r="C99">
        <v>9.0312432562725995</v>
      </c>
      <c r="D99">
        <v>14.7497030975837</v>
      </c>
      <c r="E99">
        <v>4.3556937993483098</v>
      </c>
      <c r="F99">
        <v>6.2127001231765497</v>
      </c>
      <c r="G99">
        <v>23.2867060719908</v>
      </c>
    </row>
    <row r="100" spans="1:7">
      <c r="A100" t="s">
        <v>5751</v>
      </c>
      <c r="B100" t="s">
        <v>5707</v>
      </c>
      <c r="C100">
        <v>5.5695364238410603</v>
      </c>
      <c r="D100">
        <v>6.65573770491803</v>
      </c>
      <c r="E100">
        <v>2.5679784463003199</v>
      </c>
      <c r="F100">
        <v>1.6225924370942899</v>
      </c>
      <c r="G100">
        <v>11.6888829727418</v>
      </c>
    </row>
    <row r="101" spans="1:7">
      <c r="A101" t="s">
        <v>5752</v>
      </c>
      <c r="B101" t="s">
        <v>5705</v>
      </c>
      <c r="C101">
        <v>5</v>
      </c>
      <c r="D101">
        <v>10.25</v>
      </c>
      <c r="E101">
        <v>3.6226013412592901</v>
      </c>
      <c r="F101">
        <v>5</v>
      </c>
      <c r="G101">
        <v>17.3501681592147</v>
      </c>
    </row>
    <row r="102" spans="1:7">
      <c r="A102" t="s">
        <v>5752</v>
      </c>
      <c r="B102" t="s">
        <v>5706</v>
      </c>
      <c r="C102">
        <v>4</v>
      </c>
      <c r="D102">
        <v>7.6984989944924802</v>
      </c>
      <c r="E102">
        <v>3.5984521266030201</v>
      </c>
      <c r="F102">
        <v>0.64566242625899795</v>
      </c>
      <c r="G102">
        <v>14.751335562726</v>
      </c>
    </row>
    <row r="103" spans="1:7">
      <c r="A103" t="s">
        <v>5752</v>
      </c>
      <c r="B103" t="s">
        <v>5707</v>
      </c>
      <c r="C103">
        <v>3.2</v>
      </c>
      <c r="D103">
        <v>4.6666666666666696</v>
      </c>
      <c r="E103">
        <v>4.2787058389074604</v>
      </c>
      <c r="F103">
        <v>0</v>
      </c>
      <c r="G103">
        <v>13.0527760113665</v>
      </c>
    </row>
    <row r="104" spans="1:7">
      <c r="A104" t="s">
        <v>5753</v>
      </c>
      <c r="B104" t="s">
        <v>5705</v>
      </c>
      <c r="C104">
        <v>9</v>
      </c>
      <c r="D104">
        <v>41</v>
      </c>
      <c r="E104">
        <v>9.3502392849126004</v>
      </c>
      <c r="F104">
        <v>22.673867754739799</v>
      </c>
      <c r="G104">
        <v>59.326132245260197</v>
      </c>
    </row>
    <row r="105" spans="1:7">
      <c r="A105" t="s">
        <v>5753</v>
      </c>
      <c r="B105" t="s">
        <v>5706</v>
      </c>
      <c r="C105">
        <v>9</v>
      </c>
      <c r="D105">
        <v>55.044233429188601</v>
      </c>
      <c r="E105">
        <v>14.593140410966001</v>
      </c>
      <c r="F105">
        <v>26.442203802359199</v>
      </c>
      <c r="G105">
        <v>83.6462630560181</v>
      </c>
    </row>
    <row r="106" spans="1:7">
      <c r="A106" t="s">
        <v>5753</v>
      </c>
      <c r="B106" t="s">
        <v>5707</v>
      </c>
      <c r="C106">
        <v>9</v>
      </c>
      <c r="D106" t="e">
        <f>#NUM!</f>
        <v>#NUM!</v>
      </c>
      <c r="E106" t="e">
        <f>#NUM!</f>
        <v>#NUM!</v>
      </c>
      <c r="F106" t="e">
        <f>#NUM!</f>
        <v>#NUM!</v>
      </c>
      <c r="G106" t="e">
        <f>#NUM!</f>
        <v>#NUM!</v>
      </c>
    </row>
    <row r="107" spans="1:7">
      <c r="A107" t="s">
        <v>5754</v>
      </c>
      <c r="B107" t="s">
        <v>5705</v>
      </c>
      <c r="C107">
        <v>8</v>
      </c>
      <c r="D107">
        <v>22</v>
      </c>
      <c r="E107">
        <v>8.1964907941567002</v>
      </c>
      <c r="F107">
        <v>8</v>
      </c>
      <c r="G107">
        <v>38.064826756161203</v>
      </c>
    </row>
    <row r="108" spans="1:7">
      <c r="A108" t="s">
        <v>5754</v>
      </c>
      <c r="B108" t="s">
        <v>5706</v>
      </c>
      <c r="C108">
        <v>6.0611066605359101</v>
      </c>
      <c r="D108">
        <v>11.9007251594387</v>
      </c>
      <c r="E108">
        <v>4.33708145050523</v>
      </c>
      <c r="F108">
        <v>3.4002017184317599</v>
      </c>
      <c r="G108">
        <v>20.401248600445701</v>
      </c>
    </row>
    <row r="109" spans="1:7">
      <c r="A109" t="s">
        <v>5754</v>
      </c>
      <c r="B109" t="s">
        <v>5707</v>
      </c>
      <c r="C109">
        <v>4.7872340425531901</v>
      </c>
      <c r="D109">
        <v>6.5625</v>
      </c>
      <c r="E109">
        <v>3.4569788672870501</v>
      </c>
      <c r="F109">
        <v>0</v>
      </c>
      <c r="G109">
        <v>13.3380540751987</v>
      </c>
    </row>
    <row r="110" spans="1:7">
      <c r="A110" t="s">
        <v>5755</v>
      </c>
      <c r="B110" t="s">
        <v>5705</v>
      </c>
      <c r="C110">
        <v>13</v>
      </c>
      <c r="D110">
        <v>32.40625</v>
      </c>
      <c r="E110">
        <v>18.299159295297201</v>
      </c>
      <c r="F110">
        <v>13</v>
      </c>
      <c r="G110">
        <v>68.271943166143998</v>
      </c>
    </row>
    <row r="111" spans="1:7">
      <c r="A111" t="s">
        <v>5755</v>
      </c>
      <c r="B111" t="s">
        <v>5706</v>
      </c>
      <c r="C111">
        <v>9.7697401390661494</v>
      </c>
      <c r="D111">
        <v>18.673259554305499</v>
      </c>
      <c r="E111">
        <v>7.6045656661494103</v>
      </c>
      <c r="F111">
        <v>3.76858473058281</v>
      </c>
      <c r="G111">
        <v>33.577934378028203</v>
      </c>
    </row>
    <row r="112" spans="1:7">
      <c r="A112" t="s">
        <v>5755</v>
      </c>
      <c r="B112" t="s">
        <v>5707</v>
      </c>
      <c r="C112">
        <v>7.3846153846153904</v>
      </c>
      <c r="D112">
        <v>10.2222222222222</v>
      </c>
      <c r="E112">
        <v>4.7527224803982104</v>
      </c>
      <c r="F112">
        <v>0.90705733212786799</v>
      </c>
      <c r="G112">
        <v>19.537387112316601</v>
      </c>
    </row>
    <row r="113" spans="1:7">
      <c r="A113" t="s">
        <v>5756</v>
      </c>
      <c r="B113" t="s">
        <v>5705</v>
      </c>
      <c r="C113">
        <v>5</v>
      </c>
      <c r="D113">
        <v>7.6666666666666696</v>
      </c>
      <c r="E113">
        <v>3.1365552045104401</v>
      </c>
      <c r="F113">
        <v>5</v>
      </c>
      <c r="G113">
        <v>13.814201903028801</v>
      </c>
    </row>
    <row r="114" spans="1:7">
      <c r="A114" t="s">
        <v>5756</v>
      </c>
      <c r="B114" t="s">
        <v>5706</v>
      </c>
      <c r="C114">
        <v>4.3267487109222298</v>
      </c>
      <c r="D114">
        <v>6.7178154312926397</v>
      </c>
      <c r="E114">
        <v>2.3576342451913699</v>
      </c>
      <c r="F114">
        <v>2.0969372219992799</v>
      </c>
      <c r="G114">
        <v>11.338693640585999</v>
      </c>
    </row>
    <row r="115" spans="1:7">
      <c r="A115" t="s">
        <v>5756</v>
      </c>
      <c r="B115" t="s">
        <v>5707</v>
      </c>
      <c r="C115">
        <v>3.8571428571428599</v>
      </c>
      <c r="D115">
        <v>6</v>
      </c>
      <c r="E115">
        <v>2.2447055173681401</v>
      </c>
      <c r="F115">
        <v>1.6004580300600899</v>
      </c>
      <c r="G115">
        <v>10.3995419699399</v>
      </c>
    </row>
    <row r="116" spans="1:7">
      <c r="A116" t="s">
        <v>5757</v>
      </c>
      <c r="B116" t="s">
        <v>5705</v>
      </c>
      <c r="C116">
        <v>7</v>
      </c>
      <c r="D116">
        <v>22.75</v>
      </c>
      <c r="E116">
        <v>8.8090747740252908</v>
      </c>
      <c r="F116">
        <v>7</v>
      </c>
      <c r="G116">
        <v>40.0154692942099</v>
      </c>
    </row>
    <row r="117" spans="1:7">
      <c r="A117" t="s">
        <v>5757</v>
      </c>
      <c r="B117" t="s">
        <v>5706</v>
      </c>
      <c r="C117">
        <v>6.7271713220297196</v>
      </c>
      <c r="D117">
        <v>23.7925897069805</v>
      </c>
      <c r="E117">
        <v>12.062198698260399</v>
      </c>
      <c r="F117">
        <v>0.151114684024204</v>
      </c>
      <c r="G117">
        <v>47.4340647299369</v>
      </c>
    </row>
    <row r="118" spans="1:7">
      <c r="A118" t="s">
        <v>5757</v>
      </c>
      <c r="B118" t="s">
        <v>5707</v>
      </c>
      <c r="C118">
        <v>6.4</v>
      </c>
      <c r="D118">
        <v>28</v>
      </c>
      <c r="E118" t="e">
        <f>#NUM!</f>
        <v>#NUM!</v>
      </c>
      <c r="F118" t="e">
        <f>#NUM!</f>
        <v>#NUM!</v>
      </c>
      <c r="G118" t="e">
        <f>#NUM!</f>
        <v>#NUM!</v>
      </c>
    </row>
    <row r="119" spans="1:7">
      <c r="A119" t="s">
        <v>5758</v>
      </c>
      <c r="B119" t="s">
        <v>5705</v>
      </c>
      <c r="C119">
        <v>4</v>
      </c>
      <c r="D119">
        <v>7.6</v>
      </c>
      <c r="E119">
        <v>3.37603197840185</v>
      </c>
      <c r="F119">
        <v>4</v>
      </c>
      <c r="G119">
        <v>14.2169010883231</v>
      </c>
    </row>
    <row r="120" spans="1:7">
      <c r="A120" t="s">
        <v>5758</v>
      </c>
      <c r="B120" t="s">
        <v>5706</v>
      </c>
      <c r="C120">
        <v>3.7892914162759999</v>
      </c>
      <c r="D120">
        <v>8.1817998834021797</v>
      </c>
      <c r="E120">
        <v>4.9982313092505297</v>
      </c>
      <c r="F120">
        <v>0</v>
      </c>
      <c r="G120">
        <v>17.9781532359337</v>
      </c>
    </row>
    <row r="121" spans="1:7">
      <c r="A121" t="s">
        <v>5758</v>
      </c>
      <c r="B121" t="s">
        <v>5707</v>
      </c>
      <c r="C121">
        <v>3.5714285714285698</v>
      </c>
      <c r="D121">
        <v>10</v>
      </c>
      <c r="E121" t="e">
        <f>#NUM!</f>
        <v>#NUM!</v>
      </c>
      <c r="F121" t="e">
        <f>#NUM!</f>
        <v>#NUM!</v>
      </c>
      <c r="G121" t="e">
        <f>#NUM!</f>
        <v>#NUM!</v>
      </c>
    </row>
    <row r="122" spans="1:7">
      <c r="A122" t="s">
        <v>5759</v>
      </c>
      <c r="B122" t="s">
        <v>5705</v>
      </c>
      <c r="C122">
        <v>7</v>
      </c>
      <c r="D122">
        <v>18.363636363636399</v>
      </c>
      <c r="E122">
        <v>7.9820841464237198</v>
      </c>
      <c r="F122">
        <v>7</v>
      </c>
      <c r="G122">
        <v>34.008233812195002</v>
      </c>
    </row>
    <row r="123" spans="1:7">
      <c r="A123" t="s">
        <v>5759</v>
      </c>
      <c r="B123" t="s">
        <v>5706</v>
      </c>
      <c r="C123">
        <v>5.8577259919197999</v>
      </c>
      <c r="D123">
        <v>12.676875029438699</v>
      </c>
      <c r="E123">
        <v>7.6801518343828699</v>
      </c>
      <c r="F123">
        <v>0</v>
      </c>
      <c r="G123">
        <v>27.729696020628399</v>
      </c>
    </row>
    <row r="124" spans="1:7">
      <c r="A124" t="s">
        <v>5759</v>
      </c>
      <c r="B124" t="s">
        <v>5707</v>
      </c>
      <c r="C124">
        <v>4.84</v>
      </c>
      <c r="D124">
        <v>7.8571428571428603</v>
      </c>
      <c r="E124">
        <v>8.7504945036572508</v>
      </c>
      <c r="F124">
        <v>0</v>
      </c>
      <c r="G124">
        <v>25.0077969312268</v>
      </c>
    </row>
    <row r="125" spans="1:7">
      <c r="A125" t="s">
        <v>5760</v>
      </c>
      <c r="B125" t="s">
        <v>5705</v>
      </c>
      <c r="C125">
        <v>8</v>
      </c>
      <c r="D125">
        <v>19.538461538461501</v>
      </c>
      <c r="E125">
        <v>8.56861970503493</v>
      </c>
      <c r="F125">
        <v>8</v>
      </c>
      <c r="G125">
        <v>36.332647557550203</v>
      </c>
    </row>
    <row r="126" spans="1:7">
      <c r="A126" t="s">
        <v>5760</v>
      </c>
      <c r="B126" t="s">
        <v>5706</v>
      </c>
      <c r="C126">
        <v>7.0375458190466196</v>
      </c>
      <c r="D126">
        <v>14.126244878318801</v>
      </c>
      <c r="E126">
        <v>6.61303545314943</v>
      </c>
      <c r="F126">
        <v>1.1649335616594101</v>
      </c>
      <c r="G126">
        <v>27.087556194978202</v>
      </c>
    </row>
    <row r="127" spans="1:7">
      <c r="A127" t="s">
        <v>5760</v>
      </c>
      <c r="B127" t="s">
        <v>5707</v>
      </c>
      <c r="C127">
        <v>6.2592592592592604</v>
      </c>
      <c r="D127">
        <v>11.1428571428571</v>
      </c>
      <c r="E127">
        <v>6.9668267752045896</v>
      </c>
      <c r="F127">
        <v>0</v>
      </c>
      <c r="G127">
        <v>24.797586708787399</v>
      </c>
    </row>
    <row r="128" spans="1:7">
      <c r="A128" t="s">
        <v>5761</v>
      </c>
      <c r="B128" t="s">
        <v>5705</v>
      </c>
      <c r="C128">
        <v>7</v>
      </c>
      <c r="D128">
        <v>16.285714285714299</v>
      </c>
      <c r="E128">
        <v>5.3888482747668904</v>
      </c>
      <c r="F128">
        <v>7</v>
      </c>
      <c r="G128">
        <v>26.8476628224082</v>
      </c>
    </row>
    <row r="129" spans="1:7">
      <c r="A129" t="s">
        <v>5761</v>
      </c>
      <c r="B129" t="s">
        <v>5706</v>
      </c>
      <c r="C129">
        <v>5.3024764810292</v>
      </c>
      <c r="D129">
        <v>9.3191066310189505</v>
      </c>
      <c r="E129">
        <v>3.1337588394226201</v>
      </c>
      <c r="F129">
        <v>3.1770521695165601</v>
      </c>
      <c r="G129">
        <v>15.4611610925213</v>
      </c>
    </row>
    <row r="130" spans="1:7">
      <c r="A130" t="s">
        <v>5761</v>
      </c>
      <c r="B130" t="s">
        <v>5707</v>
      </c>
      <c r="C130">
        <v>4.2608695652173898</v>
      </c>
      <c r="D130">
        <v>5.6874999999999902</v>
      </c>
      <c r="E130">
        <v>2.4141829532727299</v>
      </c>
      <c r="F130">
        <v>0.95578835949488705</v>
      </c>
      <c r="G130">
        <v>10.4192116405051</v>
      </c>
    </row>
    <row r="131" spans="1:7">
      <c r="A131" t="s">
        <v>5762</v>
      </c>
      <c r="B131" t="s">
        <v>5705</v>
      </c>
      <c r="C131">
        <v>8</v>
      </c>
      <c r="D131">
        <v>11.7878787878788</v>
      </c>
      <c r="E131">
        <v>6.6375141124660697</v>
      </c>
      <c r="F131">
        <v>8</v>
      </c>
      <c r="G131">
        <v>24.797167395188598</v>
      </c>
    </row>
    <row r="132" spans="1:7">
      <c r="A132" t="s">
        <v>5762</v>
      </c>
      <c r="B132" t="s">
        <v>5706</v>
      </c>
      <c r="C132">
        <v>7.53693041596068</v>
      </c>
      <c r="D132">
        <v>13.6042981982292</v>
      </c>
      <c r="E132">
        <v>5.8230921725960796</v>
      </c>
      <c r="F132">
        <v>2.1912472612837899</v>
      </c>
      <c r="G132">
        <v>25.017349135174602</v>
      </c>
    </row>
    <row r="133" spans="1:7">
      <c r="A133" t="s">
        <v>5762</v>
      </c>
      <c r="B133" t="s">
        <v>5707</v>
      </c>
      <c r="C133">
        <v>7.1176470588235299</v>
      </c>
      <c r="D133">
        <v>18.3333333333334</v>
      </c>
      <c r="E133">
        <v>6.7064590776536601</v>
      </c>
      <c r="F133">
        <v>5.1889150773404804</v>
      </c>
      <c r="G133">
        <v>31.4777515893262</v>
      </c>
    </row>
    <row r="134" spans="1:7">
      <c r="A134" t="s">
        <v>5763</v>
      </c>
      <c r="B134" t="s">
        <v>5705</v>
      </c>
      <c r="C134">
        <v>1</v>
      </c>
      <c r="D134">
        <v>1</v>
      </c>
      <c r="E134">
        <v>0</v>
      </c>
      <c r="F134">
        <v>1</v>
      </c>
      <c r="G134">
        <v>1</v>
      </c>
    </row>
    <row r="135" spans="1:7">
      <c r="A135" t="s">
        <v>5763</v>
      </c>
      <c r="B135" t="s">
        <v>5706</v>
      </c>
      <c r="C135">
        <v>1</v>
      </c>
      <c r="D135">
        <v>1</v>
      </c>
      <c r="E135">
        <v>0</v>
      </c>
      <c r="F135">
        <v>1</v>
      </c>
      <c r="G135">
        <v>1</v>
      </c>
    </row>
    <row r="136" spans="1:7">
      <c r="A136" t="s">
        <v>5763</v>
      </c>
      <c r="B136" t="s">
        <v>5707</v>
      </c>
      <c r="C136">
        <v>1</v>
      </c>
      <c r="D136">
        <v>1</v>
      </c>
      <c r="E136">
        <v>0</v>
      </c>
      <c r="F136">
        <v>1</v>
      </c>
      <c r="G136">
        <v>1</v>
      </c>
    </row>
    <row r="137" spans="1:7">
      <c r="A137" t="s">
        <v>5764</v>
      </c>
      <c r="B137" t="s">
        <v>5705</v>
      </c>
      <c r="C137">
        <v>4</v>
      </c>
      <c r="D137">
        <v>6.5</v>
      </c>
      <c r="E137">
        <v>2.4580160155874502</v>
      </c>
      <c r="F137">
        <v>4</v>
      </c>
      <c r="G137">
        <v>11.317622863974</v>
      </c>
    </row>
    <row r="138" spans="1:7">
      <c r="A138" t="s">
        <v>5764</v>
      </c>
      <c r="B138" t="s">
        <v>5706</v>
      </c>
      <c r="C138">
        <v>3.4641016151377499</v>
      </c>
      <c r="D138">
        <v>6.07249036096725</v>
      </c>
      <c r="E138">
        <v>2.6763223523435</v>
      </c>
      <c r="F138">
        <v>0.826994939354464</v>
      </c>
      <c r="G138">
        <v>11.317985782579999</v>
      </c>
    </row>
    <row r="139" spans="1:7">
      <c r="A139" t="s">
        <v>5764</v>
      </c>
      <c r="B139" t="s">
        <v>5707</v>
      </c>
      <c r="C139">
        <v>3</v>
      </c>
      <c r="D139">
        <v>5</v>
      </c>
      <c r="E139">
        <v>3.4973362621766801</v>
      </c>
      <c r="F139">
        <v>0</v>
      </c>
      <c r="G139">
        <v>11.8546531156922</v>
      </c>
    </row>
    <row r="140" spans="1:7">
      <c r="A140" t="s">
        <v>5765</v>
      </c>
      <c r="B140" t="s">
        <v>5705</v>
      </c>
      <c r="C140">
        <v>3</v>
      </c>
      <c r="D140">
        <v>4.5</v>
      </c>
      <c r="E140">
        <v>1.9639683595138999</v>
      </c>
      <c r="F140">
        <v>3</v>
      </c>
      <c r="G140">
        <v>8.3493072514234505</v>
      </c>
    </row>
    <row r="141" spans="1:7">
      <c r="A141" t="s">
        <v>5765</v>
      </c>
      <c r="B141" t="s">
        <v>5706</v>
      </c>
      <c r="C141">
        <v>2.8284271247461898</v>
      </c>
      <c r="D141">
        <v>4.8913091307136103</v>
      </c>
      <c r="E141">
        <v>2.9188567535016698</v>
      </c>
      <c r="F141">
        <v>0</v>
      </c>
      <c r="G141">
        <v>10.6121632436084</v>
      </c>
    </row>
    <row r="142" spans="1:7">
      <c r="A142" t="s">
        <v>5765</v>
      </c>
      <c r="B142" t="s">
        <v>5707</v>
      </c>
      <c r="C142">
        <v>2.6666666666666701</v>
      </c>
      <c r="D142">
        <v>6</v>
      </c>
      <c r="E142" t="e">
        <f>#NUM!</f>
        <v>#NUM!</v>
      </c>
      <c r="F142" t="e">
        <f>#NUM!</f>
        <v>#NUM!</v>
      </c>
      <c r="G142" t="e">
        <f>#NUM!</f>
        <v>#NUM!</v>
      </c>
    </row>
    <row r="143" spans="1:7">
      <c r="A143" t="s">
        <v>5766</v>
      </c>
      <c r="B143" t="s">
        <v>5705</v>
      </c>
      <c r="C143">
        <v>13</v>
      </c>
      <c r="D143">
        <v>20.84</v>
      </c>
      <c r="E143">
        <v>9.8543886190956407</v>
      </c>
      <c r="F143">
        <v>13</v>
      </c>
      <c r="G143">
        <v>40.154246783088801</v>
      </c>
    </row>
    <row r="144" spans="1:7">
      <c r="A144" t="s">
        <v>5766</v>
      </c>
      <c r="B144" t="s">
        <v>5706</v>
      </c>
      <c r="C144">
        <v>10.578580822138001</v>
      </c>
      <c r="D144">
        <v>16.5997497310378</v>
      </c>
      <c r="E144">
        <v>4.1178217244339201</v>
      </c>
      <c r="F144">
        <v>8.5289674563907294</v>
      </c>
      <c r="G144">
        <v>24.670532005684901</v>
      </c>
    </row>
    <row r="145" spans="1:7">
      <c r="A145" t="s">
        <v>5766</v>
      </c>
      <c r="B145" t="s">
        <v>5707</v>
      </c>
      <c r="C145">
        <v>8.5616438356164402</v>
      </c>
      <c r="D145">
        <v>12.5</v>
      </c>
      <c r="E145">
        <v>3.4500728074947</v>
      </c>
      <c r="F145">
        <v>5.7379815532694103</v>
      </c>
      <c r="G145">
        <v>19.2620184467306</v>
      </c>
    </row>
    <row r="146" spans="1:7">
      <c r="A146" t="s">
        <v>5767</v>
      </c>
      <c r="B146" t="s">
        <v>5705</v>
      </c>
      <c r="C146">
        <v>2</v>
      </c>
      <c r="D146">
        <v>2.5</v>
      </c>
      <c r="E146">
        <v>0.64385204398639195</v>
      </c>
      <c r="F146">
        <v>2</v>
      </c>
      <c r="G146">
        <v>3.76192681758583</v>
      </c>
    </row>
    <row r="147" spans="1:7">
      <c r="A147" t="s">
        <v>5767</v>
      </c>
      <c r="B147" t="s">
        <v>5706</v>
      </c>
      <c r="C147">
        <v>2</v>
      </c>
      <c r="D147">
        <v>3.3750000000017102</v>
      </c>
      <c r="E147">
        <v>1.0194324029791899</v>
      </c>
      <c r="F147">
        <v>1.3769492054893799</v>
      </c>
      <c r="G147">
        <v>5.3730507945140404</v>
      </c>
    </row>
    <row r="148" spans="1:7">
      <c r="A148" t="s">
        <v>5767</v>
      </c>
      <c r="B148" t="s">
        <v>5707</v>
      </c>
      <c r="C148">
        <v>2</v>
      </c>
      <c r="D148" t="e">
        <f>#NUM!</f>
        <v>#NUM!</v>
      </c>
      <c r="E148" t="e">
        <f>#NUM!</f>
        <v>#NUM!</v>
      </c>
      <c r="F148" t="e">
        <f>#NUM!</f>
        <v>#NUM!</v>
      </c>
      <c r="G148" t="e">
        <f>#NUM!</f>
        <v>#NUM!</v>
      </c>
    </row>
    <row r="149" spans="1:7">
      <c r="A149" t="s">
        <v>5768</v>
      </c>
      <c r="B149" t="s">
        <v>5705</v>
      </c>
      <c r="C149">
        <v>5</v>
      </c>
      <c r="D149">
        <v>6.8</v>
      </c>
      <c r="E149">
        <v>3.3315863888186401</v>
      </c>
      <c r="F149">
        <v>5</v>
      </c>
      <c r="G149">
        <v>13.329789333468399</v>
      </c>
    </row>
    <row r="150" spans="1:7">
      <c r="A150" t="s">
        <v>5768</v>
      </c>
      <c r="B150" t="s">
        <v>5706</v>
      </c>
      <c r="C150">
        <v>4.5032001284020398</v>
      </c>
      <c r="D150">
        <v>6.3083338791230501</v>
      </c>
      <c r="E150">
        <v>2.46869849281192</v>
      </c>
      <c r="F150">
        <v>1.4697737445233701</v>
      </c>
      <c r="G150">
        <v>11.146894013722701</v>
      </c>
    </row>
    <row r="151" spans="1:7">
      <c r="A151" t="s">
        <v>5768</v>
      </c>
      <c r="B151" t="s">
        <v>5707</v>
      </c>
      <c r="C151">
        <v>4.1666666666666696</v>
      </c>
      <c r="D151">
        <v>6.4285714285714297</v>
      </c>
      <c r="E151">
        <v>2.5722658472623201</v>
      </c>
      <c r="F151">
        <v>1.3870230092748701</v>
      </c>
      <c r="G151">
        <v>11.470119847868</v>
      </c>
    </row>
    <row r="152" spans="1:7">
      <c r="A152" t="s">
        <v>5769</v>
      </c>
      <c r="B152" t="s">
        <v>5705</v>
      </c>
      <c r="C152">
        <v>5</v>
      </c>
      <c r="D152">
        <v>6.8461538461538503</v>
      </c>
      <c r="E152">
        <v>2.01325637791148</v>
      </c>
      <c r="F152">
        <v>5</v>
      </c>
      <c r="G152">
        <v>10.7920638385059</v>
      </c>
    </row>
    <row r="153" spans="1:7">
      <c r="A153" t="s">
        <v>5769</v>
      </c>
      <c r="B153" t="s">
        <v>5706</v>
      </c>
      <c r="C153">
        <v>4.1072127558703997</v>
      </c>
      <c r="D153">
        <v>5.3228868524842197</v>
      </c>
      <c r="E153">
        <v>1.20271563862333</v>
      </c>
      <c r="F153">
        <v>2.9656075171393899</v>
      </c>
      <c r="G153">
        <v>7.6801661878290401</v>
      </c>
    </row>
    <row r="154" spans="1:7">
      <c r="A154" t="s">
        <v>5769</v>
      </c>
      <c r="B154" t="s">
        <v>5707</v>
      </c>
      <c r="C154">
        <v>3.5957446808510598</v>
      </c>
      <c r="D154">
        <v>4.5882352941176396</v>
      </c>
      <c r="E154">
        <v>1.1983590788218701</v>
      </c>
      <c r="F154">
        <v>2.2394946590801799</v>
      </c>
      <c r="G154">
        <v>6.9369759291551096</v>
      </c>
    </row>
    <row r="155" spans="1:7">
      <c r="A155" t="s">
        <v>5770</v>
      </c>
      <c r="B155" t="s">
        <v>5705</v>
      </c>
      <c r="C155">
        <v>25</v>
      </c>
      <c r="D155">
        <v>45.8315972222222</v>
      </c>
      <c r="E155">
        <v>22.708189673678699</v>
      </c>
      <c r="F155">
        <v>25</v>
      </c>
      <c r="G155">
        <v>90.3388311367368</v>
      </c>
    </row>
    <row r="156" spans="1:7">
      <c r="A156" t="s">
        <v>5770</v>
      </c>
      <c r="B156" t="s">
        <v>5706</v>
      </c>
      <c r="C156">
        <v>16.018720705729098</v>
      </c>
      <c r="D156">
        <v>22.304384079353301</v>
      </c>
      <c r="E156">
        <v>3.7302710573659499</v>
      </c>
      <c r="F156">
        <v>14.9931871543439</v>
      </c>
      <c r="G156">
        <v>29.615581004362699</v>
      </c>
    </row>
    <row r="157" spans="1:7">
      <c r="A157" t="s">
        <v>5770</v>
      </c>
      <c r="B157" t="s">
        <v>5707</v>
      </c>
      <c r="C157">
        <v>10.7551867219917</v>
      </c>
      <c r="D157">
        <v>12.468292682926901</v>
      </c>
      <c r="E157">
        <v>2.7541426435384699</v>
      </c>
      <c r="F157">
        <v>7.07027229330554</v>
      </c>
      <c r="G157">
        <v>17.866313072548198</v>
      </c>
    </row>
    <row r="158" spans="1:7">
      <c r="A158" t="s">
        <v>5771</v>
      </c>
      <c r="B158" t="s">
        <v>5705</v>
      </c>
      <c r="C158">
        <v>18</v>
      </c>
      <c r="D158">
        <v>26.093093093093099</v>
      </c>
      <c r="E158">
        <v>10.3871913088302</v>
      </c>
      <c r="F158">
        <v>18</v>
      </c>
      <c r="G158">
        <v>46.451613958927801</v>
      </c>
    </row>
    <row r="159" spans="1:7">
      <c r="A159" t="s">
        <v>5771</v>
      </c>
      <c r="B159" t="s">
        <v>5706</v>
      </c>
      <c r="C159">
        <v>9.1126261402113506</v>
      </c>
      <c r="D159">
        <v>10.325363343225799</v>
      </c>
      <c r="E159">
        <v>1.1455457189889999</v>
      </c>
      <c r="F159">
        <v>8.0801349913633498</v>
      </c>
      <c r="G159">
        <v>12.5705916950883</v>
      </c>
    </row>
    <row r="160" spans="1:7">
      <c r="A160" t="s">
        <v>5771</v>
      </c>
      <c r="B160" t="s">
        <v>5707</v>
      </c>
      <c r="C160">
        <v>6.4609334032511798</v>
      </c>
      <c r="D160">
        <v>6.7984409799554699</v>
      </c>
      <c r="E160">
        <v>0.69890535458513603</v>
      </c>
      <c r="F160">
        <v>5.4286116563664004</v>
      </c>
      <c r="G160">
        <v>8.1682703035445297</v>
      </c>
    </row>
    <row r="161" spans="1:7">
      <c r="A161" t="s">
        <v>5772</v>
      </c>
      <c r="B161" t="s">
        <v>5705</v>
      </c>
      <c r="C161">
        <v>12</v>
      </c>
      <c r="D161">
        <v>38.962962962962997</v>
      </c>
      <c r="E161">
        <v>18.1078981514937</v>
      </c>
      <c r="F161">
        <v>12</v>
      </c>
      <c r="G161">
        <v>74.453791175609993</v>
      </c>
    </row>
    <row r="162" spans="1:7">
      <c r="A162" t="s">
        <v>5772</v>
      </c>
      <c r="B162" t="s">
        <v>5706</v>
      </c>
      <c r="C162">
        <v>8.2806019664970698</v>
      </c>
      <c r="D162">
        <v>15.034808356525099</v>
      </c>
      <c r="E162">
        <v>6.28968725803235</v>
      </c>
      <c r="F162">
        <v>2.7072478567612301</v>
      </c>
      <c r="G162">
        <v>27.362368856288999</v>
      </c>
    </row>
    <row r="163" spans="1:7">
      <c r="A163" t="s">
        <v>5772</v>
      </c>
      <c r="B163" t="s">
        <v>5707</v>
      </c>
      <c r="C163">
        <v>5.9268292682926802</v>
      </c>
      <c r="D163">
        <v>7.3125</v>
      </c>
      <c r="E163">
        <v>2.8969791365186701</v>
      </c>
      <c r="F163">
        <v>1.63452522845946</v>
      </c>
      <c r="G163">
        <v>12.9904747715405</v>
      </c>
    </row>
    <row r="164" spans="1:7">
      <c r="A164" t="s">
        <v>5773</v>
      </c>
      <c r="B164" t="s">
        <v>5705</v>
      </c>
      <c r="C164">
        <v>14</v>
      </c>
      <c r="D164">
        <v>38.107142857142897</v>
      </c>
      <c r="E164">
        <v>19.7189557293589</v>
      </c>
      <c r="F164">
        <v>14</v>
      </c>
      <c r="G164">
        <v>76.755585899425995</v>
      </c>
    </row>
    <row r="165" spans="1:7">
      <c r="A165" t="s">
        <v>5773</v>
      </c>
      <c r="B165" t="s">
        <v>5706</v>
      </c>
      <c r="C165">
        <v>8.78850606817781</v>
      </c>
      <c r="D165">
        <v>16.550492829821199</v>
      </c>
      <c r="E165">
        <v>5.2812046500941001</v>
      </c>
      <c r="F165">
        <v>6.1995219206513204</v>
      </c>
      <c r="G165">
        <v>26.901463738991101</v>
      </c>
    </row>
    <row r="166" spans="1:7">
      <c r="A166" t="s">
        <v>5773</v>
      </c>
      <c r="B166" t="s">
        <v>5707</v>
      </c>
      <c r="C166">
        <v>5.2972972972973</v>
      </c>
      <c r="D166">
        <v>6.2999999999999901</v>
      </c>
      <c r="E166">
        <v>2.2730558688315501</v>
      </c>
      <c r="F166">
        <v>1.84489236224276</v>
      </c>
      <c r="G166">
        <v>10.755107637757201</v>
      </c>
    </row>
    <row r="167" spans="1:7">
      <c r="A167" t="s">
        <v>5774</v>
      </c>
      <c r="B167" t="s">
        <v>5705</v>
      </c>
      <c r="C167">
        <v>7</v>
      </c>
      <c r="D167">
        <v>14.466666666666701</v>
      </c>
      <c r="E167">
        <v>6.2668734879526804</v>
      </c>
      <c r="F167">
        <v>7</v>
      </c>
      <c r="G167">
        <v>26.7495129987228</v>
      </c>
    </row>
    <row r="168" spans="1:7">
      <c r="A168" t="s">
        <v>5774</v>
      </c>
      <c r="B168" t="s">
        <v>5706</v>
      </c>
      <c r="C168">
        <v>5.5260472479605802</v>
      </c>
      <c r="D168">
        <v>8.7950177965459702</v>
      </c>
      <c r="E168">
        <v>3.2423690335395001</v>
      </c>
      <c r="F168">
        <v>2.4400912662206</v>
      </c>
      <c r="G168">
        <v>15.149944326871299</v>
      </c>
    </row>
    <row r="169" spans="1:7">
      <c r="A169" t="s">
        <v>5774</v>
      </c>
      <c r="B169" t="s">
        <v>5707</v>
      </c>
      <c r="C169">
        <v>4.5918367346938798</v>
      </c>
      <c r="D169">
        <v>6.1764705882352997</v>
      </c>
      <c r="E169">
        <v>2.2777046396205201</v>
      </c>
      <c r="F169">
        <v>1.7122515271593</v>
      </c>
      <c r="G169">
        <v>10.6406896493113</v>
      </c>
    </row>
    <row r="170" spans="1:7">
      <c r="A170" t="s">
        <v>5775</v>
      </c>
      <c r="B170" t="s">
        <v>5705</v>
      </c>
      <c r="C170">
        <v>16</v>
      </c>
      <c r="D170">
        <v>20.797916666666701</v>
      </c>
      <c r="E170">
        <v>7.6157365020012202</v>
      </c>
      <c r="F170">
        <v>16</v>
      </c>
      <c r="G170">
        <v>35.724485926336101</v>
      </c>
    </row>
    <row r="171" spans="1:7">
      <c r="A171" t="s">
        <v>5775</v>
      </c>
      <c r="B171" t="s">
        <v>5706</v>
      </c>
      <c r="C171">
        <v>10.8348113538145</v>
      </c>
      <c r="D171">
        <v>13.768275747376199</v>
      </c>
      <c r="E171">
        <v>2.1006629349626902</v>
      </c>
      <c r="F171">
        <v>9.6510520511911206</v>
      </c>
      <c r="G171">
        <v>17.885499443561301</v>
      </c>
    </row>
    <row r="172" spans="1:7">
      <c r="A172" t="s">
        <v>5775</v>
      </c>
      <c r="B172" t="s">
        <v>5707</v>
      </c>
      <c r="C172">
        <v>8.1126760563380298</v>
      </c>
      <c r="D172">
        <v>9.5593220338982903</v>
      </c>
      <c r="E172">
        <v>1.92122984430222</v>
      </c>
      <c r="F172">
        <v>5.7937807330424302</v>
      </c>
      <c r="G172">
        <v>13.324863334754101</v>
      </c>
    </row>
    <row r="173" spans="1:7">
      <c r="A173" t="s">
        <v>5776</v>
      </c>
      <c r="B173" t="s">
        <v>5705</v>
      </c>
      <c r="C173">
        <v>8</v>
      </c>
      <c r="D173">
        <v>24.363636363636399</v>
      </c>
      <c r="E173">
        <v>10.529370252810001</v>
      </c>
      <c r="F173">
        <v>8</v>
      </c>
      <c r="G173">
        <v>45.000822839031301</v>
      </c>
    </row>
    <row r="174" spans="1:7">
      <c r="A174" t="s">
        <v>5776</v>
      </c>
      <c r="B174" t="s">
        <v>5706</v>
      </c>
      <c r="C174">
        <v>7.18680696650756</v>
      </c>
      <c r="D174">
        <v>19.065819901813999</v>
      </c>
      <c r="E174">
        <v>10.8305386840844</v>
      </c>
      <c r="F174">
        <v>0</v>
      </c>
      <c r="G174">
        <v>40.293285655787301</v>
      </c>
    </row>
    <row r="175" spans="1:7">
      <c r="A175" t="s">
        <v>5776</v>
      </c>
      <c r="B175" t="s">
        <v>5707</v>
      </c>
      <c r="C175">
        <v>6.3684210526315796</v>
      </c>
      <c r="D175">
        <v>13.75</v>
      </c>
      <c r="E175">
        <v>13.4342465794875</v>
      </c>
      <c r="F175">
        <v>0</v>
      </c>
      <c r="G175">
        <v>40.080639455225999</v>
      </c>
    </row>
    <row r="176" spans="1:7">
      <c r="A176" t="s">
        <v>5777</v>
      </c>
      <c r="B176" t="s">
        <v>5705</v>
      </c>
      <c r="C176">
        <v>14</v>
      </c>
      <c r="D176">
        <v>33.40625</v>
      </c>
      <c r="E176">
        <v>13.688537543145101</v>
      </c>
      <c r="F176">
        <v>14</v>
      </c>
      <c r="G176">
        <v>60.2352905855888</v>
      </c>
    </row>
    <row r="177" spans="1:7">
      <c r="A177" t="s">
        <v>5777</v>
      </c>
      <c r="B177" t="s">
        <v>5706</v>
      </c>
      <c r="C177">
        <v>11.741207279201699</v>
      </c>
      <c r="D177">
        <v>22.9505644303512</v>
      </c>
      <c r="E177">
        <v>7.7948195538145297</v>
      </c>
      <c r="F177">
        <v>7.6729988388861203</v>
      </c>
      <c r="G177">
        <v>38.228130021816199</v>
      </c>
    </row>
    <row r="178" spans="1:7">
      <c r="A178" t="s">
        <v>5777</v>
      </c>
      <c r="B178" t="s">
        <v>5707</v>
      </c>
      <c r="C178">
        <v>9.9310344827586192</v>
      </c>
      <c r="D178">
        <v>16.235294117647101</v>
      </c>
      <c r="E178">
        <v>5.7112855932483697</v>
      </c>
      <c r="F178">
        <v>5.0413800494577998</v>
      </c>
      <c r="G178">
        <v>27.429208185836401</v>
      </c>
    </row>
    <row r="179" spans="1:7">
      <c r="A179" t="s">
        <v>5778</v>
      </c>
      <c r="B179" t="s">
        <v>5705</v>
      </c>
      <c r="C179">
        <v>8</v>
      </c>
      <c r="D179">
        <v>8.96428571428571</v>
      </c>
      <c r="E179">
        <v>1.82774360050283</v>
      </c>
      <c r="F179">
        <v>8</v>
      </c>
      <c r="G179">
        <v>12.5465973442448</v>
      </c>
    </row>
    <row r="180" spans="1:7">
      <c r="A180" t="s">
        <v>5778</v>
      </c>
      <c r="B180" t="s">
        <v>5706</v>
      </c>
      <c r="C180">
        <v>6.95873585244615</v>
      </c>
      <c r="D180">
        <v>8.1663351555239903</v>
      </c>
      <c r="E180">
        <v>0.86687225714197502</v>
      </c>
      <c r="F180">
        <v>6.4672967523287701</v>
      </c>
      <c r="G180">
        <v>9.8653735587192006</v>
      </c>
    </row>
    <row r="181" spans="1:7">
      <c r="A181" t="s">
        <v>5778</v>
      </c>
      <c r="B181" t="s">
        <v>5707</v>
      </c>
      <c r="C181">
        <v>6.4262295081967196</v>
      </c>
      <c r="D181">
        <v>8.0425531914893593</v>
      </c>
      <c r="E181">
        <v>1.00296949989232</v>
      </c>
      <c r="F181">
        <v>6.0767690941082702</v>
      </c>
      <c r="G181">
        <v>10.0083372888705</v>
      </c>
    </row>
    <row r="182" spans="1:7">
      <c r="A182" t="s">
        <v>5779</v>
      </c>
      <c r="B182" t="s">
        <v>5705</v>
      </c>
      <c r="C182">
        <v>1</v>
      </c>
      <c r="D182">
        <v>1</v>
      </c>
      <c r="E182">
        <v>0</v>
      </c>
      <c r="F182">
        <v>1</v>
      </c>
      <c r="G182">
        <v>1</v>
      </c>
    </row>
    <row r="183" spans="1:7">
      <c r="A183" t="s">
        <v>5779</v>
      </c>
      <c r="B183" t="s">
        <v>5706</v>
      </c>
      <c r="C183">
        <v>1</v>
      </c>
      <c r="D183">
        <v>1</v>
      </c>
      <c r="E183">
        <v>0</v>
      </c>
      <c r="F183">
        <v>1</v>
      </c>
      <c r="G183">
        <v>1</v>
      </c>
    </row>
    <row r="184" spans="1:7">
      <c r="A184" t="s">
        <v>5779</v>
      </c>
      <c r="B184" t="s">
        <v>5707</v>
      </c>
      <c r="C184">
        <v>1</v>
      </c>
      <c r="D184" t="e">
        <f>#NUM!</f>
        <v>#NUM!</v>
      </c>
      <c r="E184" t="e">
        <f>#NUM!</f>
        <v>#NUM!</v>
      </c>
      <c r="F184" t="e">
        <f>#NUM!</f>
        <v>#NUM!</v>
      </c>
      <c r="G184" t="e">
        <f>#NUM!</f>
        <v>#NUM!</v>
      </c>
    </row>
    <row r="185" spans="1:7">
      <c r="A185" t="s">
        <v>5780</v>
      </c>
      <c r="B185" t="s">
        <v>5705</v>
      </c>
      <c r="C185">
        <v>3</v>
      </c>
      <c r="D185">
        <v>3.8571428571428599</v>
      </c>
      <c r="E185">
        <v>1.0672656017927999</v>
      </c>
      <c r="F185">
        <v>3</v>
      </c>
      <c r="G185">
        <v>5.9489449985952101</v>
      </c>
    </row>
    <row r="186" spans="1:7">
      <c r="A186" t="s">
        <v>5780</v>
      </c>
      <c r="B186" t="s">
        <v>5706</v>
      </c>
      <c r="C186">
        <v>2.2173474522732102</v>
      </c>
      <c r="D186">
        <v>2.8729086588368702</v>
      </c>
      <c r="E186">
        <v>0.877936019710569</v>
      </c>
      <c r="F186">
        <v>1.15218567947371</v>
      </c>
      <c r="G186">
        <v>4.59363163820003</v>
      </c>
    </row>
    <row r="187" spans="1:7">
      <c r="A187" t="s">
        <v>5780</v>
      </c>
      <c r="B187" t="s">
        <v>5707</v>
      </c>
      <c r="C187">
        <v>1.81481481481481</v>
      </c>
      <c r="D187">
        <v>2.1</v>
      </c>
      <c r="E187">
        <v>0.84282931552783202</v>
      </c>
      <c r="F187">
        <v>0.44808489645090399</v>
      </c>
      <c r="G187">
        <v>3.7519151035490999</v>
      </c>
    </row>
    <row r="188" spans="1:7">
      <c r="A188" t="s">
        <v>5781</v>
      </c>
      <c r="B188" t="s">
        <v>5705</v>
      </c>
      <c r="C188">
        <v>7</v>
      </c>
      <c r="D188">
        <v>22.75</v>
      </c>
      <c r="E188">
        <v>9.0213382336288195</v>
      </c>
      <c r="F188">
        <v>7</v>
      </c>
      <c r="G188">
        <v>40.431498030266702</v>
      </c>
    </row>
    <row r="189" spans="1:7">
      <c r="A189" t="s">
        <v>5781</v>
      </c>
      <c r="B189" t="s">
        <v>5706</v>
      </c>
      <c r="C189">
        <v>6.7271713220297196</v>
      </c>
      <c r="D189">
        <v>23.7925897069805</v>
      </c>
      <c r="E189">
        <v>12.711683013641901</v>
      </c>
      <c r="F189">
        <v>0</v>
      </c>
      <c r="G189">
        <v>48.707030596608298</v>
      </c>
    </row>
    <row r="190" spans="1:7">
      <c r="A190" t="s">
        <v>5781</v>
      </c>
      <c r="B190" t="s">
        <v>5707</v>
      </c>
      <c r="C190">
        <v>6.4</v>
      </c>
      <c r="D190">
        <v>28</v>
      </c>
      <c r="E190" t="e">
        <f>#NUM!</f>
        <v>#NUM!</v>
      </c>
      <c r="F190" t="e">
        <f>#NUM!</f>
        <v>#NUM!</v>
      </c>
      <c r="G190" t="e">
        <f>#NUM!</f>
        <v>#NUM!</v>
      </c>
    </row>
    <row r="191" spans="1:7">
      <c r="A191" t="s">
        <v>5782</v>
      </c>
      <c r="B191" t="s">
        <v>5705</v>
      </c>
      <c r="C191">
        <v>7</v>
      </c>
      <c r="D191">
        <v>22.75</v>
      </c>
      <c r="E191">
        <v>8.7534504455232192</v>
      </c>
      <c r="F191">
        <v>7</v>
      </c>
      <c r="G191">
        <v>39.9064476136816</v>
      </c>
    </row>
    <row r="192" spans="1:7">
      <c r="A192" t="s">
        <v>5782</v>
      </c>
      <c r="B192" t="s">
        <v>5706</v>
      </c>
      <c r="C192">
        <v>6.7271713220297196</v>
      </c>
      <c r="D192">
        <v>23.7925897069805</v>
      </c>
      <c r="E192">
        <v>12.1707679557276</v>
      </c>
      <c r="F192">
        <v>0</v>
      </c>
      <c r="G192">
        <v>47.6468565644008</v>
      </c>
    </row>
    <row r="193" spans="1:7">
      <c r="A193" t="s">
        <v>5782</v>
      </c>
      <c r="B193" t="s">
        <v>5707</v>
      </c>
      <c r="C193">
        <v>6.4</v>
      </c>
      <c r="D193">
        <v>28</v>
      </c>
      <c r="E193" t="e">
        <f>#NUM!</f>
        <v>#NUM!</v>
      </c>
      <c r="F193" t="e">
        <f>#NUM!</f>
        <v>#NUM!</v>
      </c>
      <c r="G193" t="e">
        <f>#NUM!</f>
        <v>#NUM!</v>
      </c>
    </row>
    <row r="194" spans="1:7">
      <c r="A194" t="s">
        <v>5783</v>
      </c>
      <c r="B194" t="s">
        <v>5705</v>
      </c>
      <c r="C194">
        <v>13</v>
      </c>
      <c r="D194">
        <v>25.789473684210499</v>
      </c>
      <c r="E194">
        <v>17.295651313743399</v>
      </c>
      <c r="F194">
        <v>13</v>
      </c>
      <c r="G194">
        <v>59.688327348310402</v>
      </c>
    </row>
    <row r="195" spans="1:7">
      <c r="A195" t="s">
        <v>5783</v>
      </c>
      <c r="B195" t="s">
        <v>5706</v>
      </c>
      <c r="C195">
        <v>11.400975835992</v>
      </c>
      <c r="D195">
        <v>23.386506394526901</v>
      </c>
      <c r="E195">
        <v>10.7684229295892</v>
      </c>
      <c r="F195">
        <v>2.2807852822366499</v>
      </c>
      <c r="G195">
        <v>44.492227506817102</v>
      </c>
    </row>
    <row r="196" spans="1:7">
      <c r="A196" t="s">
        <v>5783</v>
      </c>
      <c r="B196" t="s">
        <v>5707</v>
      </c>
      <c r="C196">
        <v>9.7567567567567597</v>
      </c>
      <c r="D196">
        <v>19</v>
      </c>
      <c r="E196">
        <v>6.6477173379481602</v>
      </c>
      <c r="F196">
        <v>5.9707134382191196</v>
      </c>
      <c r="G196">
        <v>32.0292865617809</v>
      </c>
    </row>
    <row r="197" spans="1:7">
      <c r="A197" t="s">
        <v>5784</v>
      </c>
      <c r="B197" t="s">
        <v>5705</v>
      </c>
      <c r="C197">
        <v>3</v>
      </c>
      <c r="D197">
        <v>5</v>
      </c>
      <c r="E197">
        <v>1.43078231996976</v>
      </c>
      <c r="F197">
        <v>3</v>
      </c>
      <c r="G197">
        <v>7.8042818168573902</v>
      </c>
    </row>
    <row r="198" spans="1:7">
      <c r="A198" t="s">
        <v>5784</v>
      </c>
      <c r="B198" t="s">
        <v>5706</v>
      </c>
      <c r="C198">
        <v>3</v>
      </c>
      <c r="D198">
        <v>7.1841531537569798</v>
      </c>
      <c r="E198">
        <v>2.4263741756033501</v>
      </c>
      <c r="F198">
        <v>2.4285471565563599</v>
      </c>
      <c r="G198">
        <v>11.939759150957601</v>
      </c>
    </row>
    <row r="199" spans="1:7">
      <c r="A199" t="s">
        <v>5784</v>
      </c>
      <c r="B199" t="s">
        <v>5707</v>
      </c>
      <c r="C199">
        <v>3</v>
      </c>
      <c r="D199" t="e">
        <f>#NUM!</f>
        <v>#NUM!</v>
      </c>
      <c r="E199" t="e">
        <f>#NUM!</f>
        <v>#NUM!</v>
      </c>
      <c r="F199" t="e">
        <f>#NUM!</f>
        <v>#NUM!</v>
      </c>
      <c r="G199" t="e">
        <f>#NUM!</f>
        <v>#NUM!</v>
      </c>
    </row>
    <row r="200" spans="1:7">
      <c r="A200" t="s">
        <v>5785</v>
      </c>
      <c r="B200" t="s">
        <v>5705</v>
      </c>
      <c r="C200">
        <v>8</v>
      </c>
      <c r="D200">
        <v>22.318181818181799</v>
      </c>
      <c r="E200">
        <v>8.6121794383836008</v>
      </c>
      <c r="F200">
        <v>8</v>
      </c>
      <c r="G200">
        <v>39.197743345810103</v>
      </c>
    </row>
    <row r="201" spans="1:7">
      <c r="A201" t="s">
        <v>5785</v>
      </c>
      <c r="B201" t="s">
        <v>5706</v>
      </c>
      <c r="C201">
        <v>4.4087240035713799</v>
      </c>
      <c r="D201">
        <v>6.99830822946815</v>
      </c>
      <c r="E201">
        <v>2.5000204305957698</v>
      </c>
      <c r="F201">
        <v>2.0983582248861299</v>
      </c>
      <c r="G201">
        <v>11.8982582340502</v>
      </c>
    </row>
    <row r="202" spans="1:7">
      <c r="A202" t="s">
        <v>5785</v>
      </c>
      <c r="B202" t="s">
        <v>5707</v>
      </c>
      <c r="C202">
        <v>2.9156626506024099</v>
      </c>
      <c r="D202">
        <v>3.2083333333333401</v>
      </c>
      <c r="E202">
        <v>1.14174532875574</v>
      </c>
      <c r="F202">
        <v>0.97055360945524904</v>
      </c>
      <c r="G202">
        <v>5.4461130572114298</v>
      </c>
    </row>
    <row r="203" spans="1:7">
      <c r="A203" t="s">
        <v>5786</v>
      </c>
      <c r="B203" t="s">
        <v>5705</v>
      </c>
      <c r="C203">
        <v>5</v>
      </c>
      <c r="D203">
        <v>5.4782608695652204</v>
      </c>
      <c r="E203">
        <v>2.0072207237919999</v>
      </c>
      <c r="F203">
        <v>5</v>
      </c>
      <c r="G203">
        <v>9.4123411972199698</v>
      </c>
    </row>
    <row r="204" spans="1:7">
      <c r="A204" t="s">
        <v>5786</v>
      </c>
      <c r="B204" t="s">
        <v>5706</v>
      </c>
      <c r="C204">
        <v>3.61673777092181</v>
      </c>
      <c r="D204">
        <v>4.0349619949028899</v>
      </c>
      <c r="E204">
        <v>0.75775120668437701</v>
      </c>
      <c r="F204">
        <v>2.5497969205597499</v>
      </c>
      <c r="G204">
        <v>5.5201270692460396</v>
      </c>
    </row>
    <row r="205" spans="1:7">
      <c r="A205" t="s">
        <v>5786</v>
      </c>
      <c r="B205" t="s">
        <v>5707</v>
      </c>
      <c r="C205">
        <v>2.8907103825136602</v>
      </c>
      <c r="D205">
        <v>3.1625000000000001</v>
      </c>
      <c r="E205">
        <v>0.70586749001833604</v>
      </c>
      <c r="F205">
        <v>1.7790251417063701</v>
      </c>
      <c r="G205">
        <v>4.5459748582936204</v>
      </c>
    </row>
    <row r="206" spans="1:7">
      <c r="A206" t="s">
        <v>5787</v>
      </c>
      <c r="B206" t="s">
        <v>5705</v>
      </c>
      <c r="C206">
        <v>7</v>
      </c>
      <c r="D206">
        <v>12.6</v>
      </c>
      <c r="E206">
        <v>5.44844366134397</v>
      </c>
      <c r="F206">
        <v>7</v>
      </c>
      <c r="G206">
        <v>23.278753348029699</v>
      </c>
    </row>
    <row r="207" spans="1:7">
      <c r="A207" t="s">
        <v>5787</v>
      </c>
      <c r="B207" t="s">
        <v>5706</v>
      </c>
      <c r="C207">
        <v>5.6526585905750997</v>
      </c>
      <c r="D207">
        <v>8.6515005541952696</v>
      </c>
      <c r="E207">
        <v>2.7852855674244301</v>
      </c>
      <c r="F207">
        <v>3.19244115538419</v>
      </c>
      <c r="G207">
        <v>14.110559953006399</v>
      </c>
    </row>
    <row r="208" spans="1:7">
      <c r="A208" t="s">
        <v>5787</v>
      </c>
      <c r="B208" t="s">
        <v>5707</v>
      </c>
      <c r="C208">
        <v>4.7872340425531901</v>
      </c>
      <c r="D208">
        <v>6.5625</v>
      </c>
      <c r="E208">
        <v>2.0907158141536502</v>
      </c>
      <c r="F208">
        <v>2.4647723023505201</v>
      </c>
      <c r="G208">
        <v>10.6602276976495</v>
      </c>
    </row>
    <row r="209" spans="1:7">
      <c r="A209" t="s">
        <v>5788</v>
      </c>
      <c r="B209" t="s">
        <v>5705</v>
      </c>
      <c r="C209">
        <v>2</v>
      </c>
      <c r="D209">
        <v>2</v>
      </c>
      <c r="E209">
        <v>0.48241815132442201</v>
      </c>
      <c r="F209">
        <v>2</v>
      </c>
      <c r="G209">
        <v>2.94552220208426</v>
      </c>
    </row>
    <row r="210" spans="1:7">
      <c r="A210" t="s">
        <v>5788</v>
      </c>
      <c r="B210" t="s">
        <v>5706</v>
      </c>
      <c r="C210">
        <v>1.3115234140474199</v>
      </c>
      <c r="D210">
        <v>1.37112502726102</v>
      </c>
      <c r="E210">
        <v>0.26022139818961199</v>
      </c>
      <c r="F210">
        <v>0.86110045880272701</v>
      </c>
      <c r="G210">
        <v>1.8811495957193201</v>
      </c>
    </row>
    <row r="211" spans="1:7">
      <c r="A211" t="s">
        <v>5788</v>
      </c>
      <c r="B211" t="s">
        <v>5707</v>
      </c>
      <c r="C211">
        <v>1.16551724137931</v>
      </c>
      <c r="D211">
        <v>1.1818181818181801</v>
      </c>
      <c r="E211">
        <v>0.18261638412754899</v>
      </c>
      <c r="F211">
        <v>0.823896645941254</v>
      </c>
      <c r="G211">
        <v>1.53973971769511</v>
      </c>
    </row>
    <row r="212" spans="1:7">
      <c r="A212" t="s">
        <v>5789</v>
      </c>
      <c r="B212" t="s">
        <v>5705</v>
      </c>
      <c r="C212">
        <v>4</v>
      </c>
      <c r="D212">
        <v>4</v>
      </c>
      <c r="E212">
        <v>1.1013791912635</v>
      </c>
      <c r="F212">
        <v>4</v>
      </c>
      <c r="G212">
        <v>6.1586635481982999</v>
      </c>
    </row>
    <row r="213" spans="1:7">
      <c r="A213" t="s">
        <v>5789</v>
      </c>
      <c r="B213" t="s">
        <v>5706</v>
      </c>
      <c r="C213">
        <v>4</v>
      </c>
      <c r="D213">
        <v>4.9177796739279804</v>
      </c>
      <c r="E213">
        <v>0.85357425462539405</v>
      </c>
      <c r="F213">
        <v>3.24480487673158</v>
      </c>
      <c r="G213">
        <v>6.5907544711243702</v>
      </c>
    </row>
    <row r="214" spans="1:7">
      <c r="A214" t="s">
        <v>5789</v>
      </c>
      <c r="B214" t="s">
        <v>5707</v>
      </c>
      <c r="C214">
        <v>4</v>
      </c>
      <c r="D214">
        <v>7</v>
      </c>
      <c r="E214">
        <v>1.2193296557583999</v>
      </c>
      <c r="F214">
        <v>4.6101577894319199</v>
      </c>
      <c r="G214">
        <v>9.3898422105680694</v>
      </c>
    </row>
    <row r="215" spans="1:7">
      <c r="A215" t="s">
        <v>5790</v>
      </c>
      <c r="B215" t="s">
        <v>5705</v>
      </c>
      <c r="C215">
        <v>10</v>
      </c>
      <c r="D215">
        <v>24.423076923076898</v>
      </c>
      <c r="E215">
        <v>12.4013003976919</v>
      </c>
      <c r="F215">
        <v>10</v>
      </c>
      <c r="G215">
        <v>48.729179064015398</v>
      </c>
    </row>
    <row r="216" spans="1:7">
      <c r="A216" t="s">
        <v>5790</v>
      </c>
      <c r="B216" t="s">
        <v>5706</v>
      </c>
      <c r="C216">
        <v>7.3753123197569597</v>
      </c>
      <c r="D216">
        <v>11.357745191717299</v>
      </c>
      <c r="E216">
        <v>4.2204689424959998</v>
      </c>
      <c r="F216">
        <v>3.0857780665552599</v>
      </c>
      <c r="G216">
        <v>19.629712316879299</v>
      </c>
    </row>
    <row r="217" spans="1:7">
      <c r="A217" t="s">
        <v>5790</v>
      </c>
      <c r="B217" t="s">
        <v>5707</v>
      </c>
      <c r="C217">
        <v>6.0357142857142803</v>
      </c>
      <c r="D217">
        <v>7.5581395348837104</v>
      </c>
      <c r="E217">
        <v>1.87203212139111</v>
      </c>
      <c r="F217">
        <v>3.8890239990550199</v>
      </c>
      <c r="G217">
        <v>11.227255070712401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90"/>
  <sheetViews>
    <sheetView zoomScaleNormal="100" workbookViewId="0">
      <selection activeCell="A29" sqref="A29"/>
    </sheetView>
  </sheetViews>
  <sheetFormatPr defaultColWidth="11.42578125" defaultRowHeight="15"/>
  <cols>
    <col min="1" max="1" width="29" customWidth="1"/>
    <col min="2" max="4" width="4" customWidth="1"/>
    <col min="5" max="12" width="3" customWidth="1"/>
    <col min="13" max="13" width="4" customWidth="1"/>
    <col min="14" max="18" width="3" customWidth="1"/>
    <col min="19" max="19" width="12.5703125" customWidth="1"/>
    <col min="20" max="70" width="3" customWidth="1"/>
    <col min="71" max="78" width="4" customWidth="1"/>
    <col min="79" max="79" width="3.7109375" customWidth="1"/>
  </cols>
  <sheetData>
    <row r="1" spans="1:19">
      <c r="A1" s="71" t="s">
        <v>5692</v>
      </c>
      <c r="B1" s="71" t="s">
        <v>2129</v>
      </c>
      <c r="C1" s="71" t="s">
        <v>2796</v>
      </c>
      <c r="D1" s="71" t="s">
        <v>1219</v>
      </c>
      <c r="E1" s="71" t="s">
        <v>471</v>
      </c>
      <c r="F1" s="71" t="s">
        <v>2576</v>
      </c>
      <c r="G1" s="71" t="s">
        <v>1052</v>
      </c>
      <c r="H1" s="71" t="s">
        <v>984</v>
      </c>
      <c r="I1" s="71" t="s">
        <v>455</v>
      </c>
      <c r="J1" s="71" t="s">
        <v>258</v>
      </c>
      <c r="K1" s="71" t="s">
        <v>168</v>
      </c>
      <c r="L1" s="71" t="s">
        <v>4555</v>
      </c>
      <c r="M1" s="71" t="s">
        <v>2135</v>
      </c>
      <c r="N1" s="71" t="s">
        <v>1894</v>
      </c>
      <c r="O1" s="71" t="s">
        <v>3939</v>
      </c>
      <c r="P1" s="71" t="s">
        <v>3736</v>
      </c>
      <c r="Q1" s="71" t="s">
        <v>3540</v>
      </c>
      <c r="R1" s="71" t="s">
        <v>4385</v>
      </c>
      <c r="S1" s="71" t="s">
        <v>5708</v>
      </c>
    </row>
    <row r="2" spans="1:19">
      <c r="A2" s="72" t="s">
        <v>3069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</row>
    <row r="3" spans="1:19">
      <c r="A3" s="72" t="s">
        <v>207</v>
      </c>
      <c r="B3">
        <v>11</v>
      </c>
      <c r="C3">
        <v>23</v>
      </c>
      <c r="D3">
        <v>15</v>
      </c>
      <c r="E3">
        <v>13</v>
      </c>
      <c r="F3">
        <v>20</v>
      </c>
      <c r="G3">
        <v>8</v>
      </c>
      <c r="H3">
        <v>16</v>
      </c>
      <c r="I3">
        <v>11</v>
      </c>
      <c r="J3">
        <v>15</v>
      </c>
      <c r="K3">
        <v>3</v>
      </c>
      <c r="L3">
        <v>14</v>
      </c>
      <c r="M3">
        <v>27</v>
      </c>
      <c r="N3">
        <v>11</v>
      </c>
      <c r="O3">
        <v>10</v>
      </c>
      <c r="P3">
        <v>9</v>
      </c>
      <c r="Q3">
        <v>16</v>
      </c>
      <c r="R3">
        <v>2</v>
      </c>
      <c r="S3">
        <v>224</v>
      </c>
    </row>
    <row r="4" spans="1:19">
      <c r="A4" s="72" t="s">
        <v>3720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2</v>
      </c>
    </row>
    <row r="5" spans="1:19">
      <c r="A5" s="72" t="s">
        <v>352</v>
      </c>
      <c r="B5">
        <v>4</v>
      </c>
      <c r="C5">
        <v>11</v>
      </c>
      <c r="D5">
        <v>34</v>
      </c>
      <c r="E5">
        <v>1</v>
      </c>
      <c r="F5">
        <v>6</v>
      </c>
      <c r="G5">
        <v>5</v>
      </c>
      <c r="H5">
        <v>10</v>
      </c>
      <c r="I5">
        <v>2</v>
      </c>
      <c r="J5">
        <v>9</v>
      </c>
      <c r="K5">
        <v>0</v>
      </c>
      <c r="L5">
        <v>0</v>
      </c>
      <c r="M5">
        <v>1</v>
      </c>
      <c r="N5">
        <v>6</v>
      </c>
      <c r="O5">
        <v>4</v>
      </c>
      <c r="P5">
        <v>0</v>
      </c>
      <c r="Q5">
        <v>0</v>
      </c>
      <c r="R5">
        <v>0</v>
      </c>
      <c r="S5">
        <v>93</v>
      </c>
    </row>
    <row r="6" spans="1:19">
      <c r="A6" s="72" t="s">
        <v>1160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</row>
    <row r="7" spans="1:19">
      <c r="A7" s="72" t="s">
        <v>583</v>
      </c>
      <c r="B7">
        <v>35</v>
      </c>
      <c r="C7">
        <v>6</v>
      </c>
      <c r="D7">
        <v>11</v>
      </c>
      <c r="E7">
        <v>4</v>
      </c>
      <c r="F7">
        <v>3</v>
      </c>
      <c r="G7">
        <v>24</v>
      </c>
      <c r="H7">
        <v>7</v>
      </c>
      <c r="I7">
        <v>0</v>
      </c>
      <c r="J7">
        <v>5</v>
      </c>
      <c r="K7">
        <v>0</v>
      </c>
      <c r="L7">
        <v>21</v>
      </c>
      <c r="M7">
        <v>58</v>
      </c>
      <c r="N7">
        <v>7</v>
      </c>
      <c r="O7">
        <v>3</v>
      </c>
      <c r="P7">
        <v>3</v>
      </c>
      <c r="Q7">
        <v>1</v>
      </c>
      <c r="R7">
        <v>5</v>
      </c>
      <c r="S7">
        <v>193</v>
      </c>
    </row>
    <row r="8" spans="1:19">
      <c r="A8" s="72" t="s">
        <v>2844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</row>
    <row r="9" spans="1:19">
      <c r="A9" s="72" t="s">
        <v>180</v>
      </c>
      <c r="B9">
        <v>12</v>
      </c>
      <c r="C9">
        <v>12</v>
      </c>
      <c r="D9">
        <v>8</v>
      </c>
      <c r="E9">
        <v>12</v>
      </c>
      <c r="F9">
        <v>3</v>
      </c>
      <c r="G9">
        <v>1</v>
      </c>
      <c r="H9">
        <v>6</v>
      </c>
      <c r="I9">
        <v>4</v>
      </c>
      <c r="J9">
        <v>11</v>
      </c>
      <c r="K9">
        <v>13</v>
      </c>
      <c r="L9">
        <v>38</v>
      </c>
      <c r="M9">
        <v>25</v>
      </c>
      <c r="N9">
        <v>9</v>
      </c>
      <c r="O9">
        <v>5</v>
      </c>
      <c r="P9">
        <v>4</v>
      </c>
      <c r="Q9">
        <v>7</v>
      </c>
      <c r="R9">
        <v>20</v>
      </c>
      <c r="S9">
        <v>190</v>
      </c>
    </row>
    <row r="10" spans="1:19">
      <c r="A10" s="72" t="s">
        <v>3302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1:19">
      <c r="A11" s="72" t="s">
        <v>1378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2</v>
      </c>
      <c r="S11">
        <v>5</v>
      </c>
    </row>
    <row r="12" spans="1:19">
      <c r="A12" s="72" t="s">
        <v>1783</v>
      </c>
      <c r="B12">
        <v>0</v>
      </c>
      <c r="C12">
        <v>2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4</v>
      </c>
    </row>
    <row r="13" spans="1:19">
      <c r="A13" s="72" t="s">
        <v>229</v>
      </c>
      <c r="B13">
        <v>3</v>
      </c>
      <c r="C13">
        <v>0</v>
      </c>
      <c r="D13">
        <v>5</v>
      </c>
      <c r="E13">
        <v>0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5</v>
      </c>
      <c r="N13">
        <v>1</v>
      </c>
      <c r="O13">
        <v>0</v>
      </c>
      <c r="P13">
        <v>0</v>
      </c>
      <c r="Q13">
        <v>0</v>
      </c>
      <c r="R13">
        <v>0</v>
      </c>
      <c r="S13">
        <v>18</v>
      </c>
    </row>
    <row r="14" spans="1:19">
      <c r="A14" s="72" t="s">
        <v>1811</v>
      </c>
      <c r="B14">
        <v>1</v>
      </c>
      <c r="C14">
        <v>2</v>
      </c>
      <c r="D14">
        <v>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9</v>
      </c>
    </row>
    <row r="15" spans="1:19">
      <c r="A15" s="72" t="s">
        <v>235</v>
      </c>
      <c r="B15">
        <v>11</v>
      </c>
      <c r="C15">
        <v>5</v>
      </c>
      <c r="D15">
        <v>14</v>
      </c>
      <c r="E15">
        <v>1</v>
      </c>
      <c r="F15">
        <v>1</v>
      </c>
      <c r="G15">
        <v>7</v>
      </c>
      <c r="H15">
        <v>5</v>
      </c>
      <c r="I15">
        <v>3</v>
      </c>
      <c r="J15">
        <v>15</v>
      </c>
      <c r="K15">
        <v>3</v>
      </c>
      <c r="L15">
        <v>10</v>
      </c>
      <c r="M15">
        <v>15</v>
      </c>
      <c r="N15">
        <v>8</v>
      </c>
      <c r="O15">
        <v>2</v>
      </c>
      <c r="P15">
        <v>6</v>
      </c>
      <c r="Q15">
        <v>6</v>
      </c>
      <c r="R15">
        <v>3</v>
      </c>
      <c r="S15">
        <v>115</v>
      </c>
    </row>
    <row r="16" spans="1:19">
      <c r="A16" s="72" t="s">
        <v>2368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</row>
    <row r="17" spans="1:19">
      <c r="A17" s="72" t="s">
        <v>704</v>
      </c>
      <c r="B17">
        <v>1</v>
      </c>
      <c r="C17">
        <v>3</v>
      </c>
      <c r="D17">
        <v>3</v>
      </c>
      <c r="E17">
        <v>0</v>
      </c>
      <c r="F17">
        <v>2</v>
      </c>
      <c r="G17">
        <v>1</v>
      </c>
      <c r="H17">
        <v>0</v>
      </c>
      <c r="I17">
        <v>6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2</v>
      </c>
      <c r="Q17">
        <v>0</v>
      </c>
      <c r="R17">
        <v>0</v>
      </c>
      <c r="S17">
        <v>21</v>
      </c>
    </row>
    <row r="18" spans="1:19">
      <c r="A18" s="72" t="s">
        <v>255</v>
      </c>
      <c r="B18">
        <v>2</v>
      </c>
      <c r="C18">
        <v>1</v>
      </c>
      <c r="D18">
        <v>8</v>
      </c>
      <c r="E18">
        <v>3</v>
      </c>
      <c r="F18">
        <v>2</v>
      </c>
      <c r="G18">
        <v>0</v>
      </c>
      <c r="H18">
        <v>2</v>
      </c>
      <c r="I18">
        <v>0</v>
      </c>
      <c r="J18">
        <v>13</v>
      </c>
      <c r="K18">
        <v>0</v>
      </c>
      <c r="L18">
        <v>3</v>
      </c>
      <c r="M18">
        <v>9</v>
      </c>
      <c r="N18">
        <v>5</v>
      </c>
      <c r="O18">
        <v>5</v>
      </c>
      <c r="P18">
        <v>2</v>
      </c>
      <c r="Q18">
        <v>6</v>
      </c>
      <c r="R18">
        <v>1</v>
      </c>
      <c r="S18">
        <v>62</v>
      </c>
    </row>
    <row r="19" spans="1:19">
      <c r="A19" s="72" t="s">
        <v>214</v>
      </c>
      <c r="B19">
        <v>1</v>
      </c>
      <c r="C19">
        <v>1</v>
      </c>
      <c r="D19">
        <v>3</v>
      </c>
      <c r="E19">
        <v>0</v>
      </c>
      <c r="F19">
        <v>1</v>
      </c>
      <c r="G19">
        <v>2</v>
      </c>
      <c r="H19">
        <v>1</v>
      </c>
      <c r="I19">
        <v>0</v>
      </c>
      <c r="J19">
        <v>4</v>
      </c>
      <c r="K19">
        <v>3</v>
      </c>
      <c r="L19">
        <v>1</v>
      </c>
      <c r="M19">
        <v>2</v>
      </c>
      <c r="N19">
        <v>3</v>
      </c>
      <c r="O19">
        <v>0</v>
      </c>
      <c r="P19">
        <v>5</v>
      </c>
      <c r="Q19">
        <v>1</v>
      </c>
      <c r="R19">
        <v>6</v>
      </c>
      <c r="S19">
        <v>34</v>
      </c>
    </row>
    <row r="20" spans="1:19">
      <c r="A20" s="72" t="s">
        <v>322</v>
      </c>
      <c r="B20">
        <v>4</v>
      </c>
      <c r="C20">
        <v>12</v>
      </c>
      <c r="D20">
        <v>4</v>
      </c>
      <c r="E20">
        <v>1</v>
      </c>
      <c r="F20">
        <v>2</v>
      </c>
      <c r="G20">
        <v>3</v>
      </c>
      <c r="H20">
        <v>3</v>
      </c>
      <c r="I20">
        <v>7</v>
      </c>
      <c r="J20">
        <v>13</v>
      </c>
      <c r="K20">
        <v>0</v>
      </c>
      <c r="L20">
        <v>2</v>
      </c>
      <c r="M20">
        <v>4</v>
      </c>
      <c r="N20">
        <v>13</v>
      </c>
      <c r="O20">
        <v>6</v>
      </c>
      <c r="P20">
        <v>3</v>
      </c>
      <c r="Q20">
        <v>4</v>
      </c>
      <c r="R20">
        <v>3</v>
      </c>
      <c r="S20">
        <v>84</v>
      </c>
    </row>
    <row r="21" spans="1:19">
      <c r="A21" s="72" t="s">
        <v>463</v>
      </c>
      <c r="B21">
        <v>2</v>
      </c>
      <c r="C21">
        <v>1</v>
      </c>
      <c r="D21">
        <v>6</v>
      </c>
      <c r="E21">
        <v>1</v>
      </c>
      <c r="F21">
        <v>6</v>
      </c>
      <c r="G21">
        <v>8</v>
      </c>
      <c r="H21">
        <v>3</v>
      </c>
      <c r="I21">
        <v>3</v>
      </c>
      <c r="J21">
        <v>1</v>
      </c>
      <c r="K21">
        <v>0</v>
      </c>
      <c r="L21">
        <v>0</v>
      </c>
      <c r="M21">
        <v>12</v>
      </c>
      <c r="N21">
        <v>3</v>
      </c>
      <c r="O21">
        <v>2</v>
      </c>
      <c r="P21">
        <v>0</v>
      </c>
      <c r="Q21">
        <v>4</v>
      </c>
      <c r="R21">
        <v>0</v>
      </c>
      <c r="S21">
        <v>52</v>
      </c>
    </row>
    <row r="22" spans="1:19">
      <c r="A22" s="72" t="s">
        <v>1371</v>
      </c>
      <c r="B22">
        <v>3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2</v>
      </c>
      <c r="O22">
        <v>1</v>
      </c>
      <c r="P22">
        <v>0</v>
      </c>
      <c r="Q22">
        <v>0</v>
      </c>
      <c r="R22">
        <v>0</v>
      </c>
      <c r="S22">
        <v>9</v>
      </c>
    </row>
    <row r="23" spans="1:19">
      <c r="A23" s="72" t="s">
        <v>939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</row>
    <row r="24" spans="1:19">
      <c r="A24" s="72" t="s">
        <v>1680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</row>
    <row r="25" spans="1:19">
      <c r="A25" s="72" t="s">
        <v>803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</row>
    <row r="26" spans="1:19">
      <c r="A26" s="72" t="s">
        <v>750</v>
      </c>
      <c r="B26">
        <v>0</v>
      </c>
      <c r="C26">
        <v>2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</row>
    <row r="27" spans="1:19">
      <c r="A27" s="72" t="s">
        <v>1687</v>
      </c>
      <c r="B27">
        <v>2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8</v>
      </c>
    </row>
    <row r="28" spans="1:19">
      <c r="A28" s="72" t="s">
        <v>492</v>
      </c>
      <c r="B28">
        <v>1</v>
      </c>
      <c r="C28">
        <v>0</v>
      </c>
      <c r="D28">
        <v>0</v>
      </c>
      <c r="E28">
        <v>1</v>
      </c>
      <c r="F28">
        <v>0</v>
      </c>
      <c r="G28">
        <v>2</v>
      </c>
      <c r="H28">
        <v>0</v>
      </c>
      <c r="I28">
        <v>0</v>
      </c>
      <c r="J28">
        <v>2</v>
      </c>
      <c r="K28">
        <v>0</v>
      </c>
      <c r="L28">
        <v>1</v>
      </c>
      <c r="M28">
        <v>5</v>
      </c>
      <c r="N28">
        <v>0</v>
      </c>
      <c r="O28">
        <v>2</v>
      </c>
      <c r="P28">
        <v>0</v>
      </c>
      <c r="Q28">
        <v>0</v>
      </c>
      <c r="R28">
        <v>0</v>
      </c>
      <c r="S28">
        <v>14</v>
      </c>
    </row>
    <row r="29" spans="1:19">
      <c r="A29" s="72" t="s">
        <v>164</v>
      </c>
      <c r="B29">
        <v>0</v>
      </c>
      <c r="C29">
        <v>1</v>
      </c>
      <c r="D29">
        <v>1</v>
      </c>
      <c r="E29">
        <v>1</v>
      </c>
      <c r="F29">
        <v>0</v>
      </c>
      <c r="G29">
        <v>2</v>
      </c>
      <c r="H29">
        <v>9</v>
      </c>
      <c r="I29">
        <v>3</v>
      </c>
      <c r="J29">
        <v>3</v>
      </c>
      <c r="K29">
        <v>8</v>
      </c>
      <c r="L29">
        <v>1</v>
      </c>
      <c r="M29">
        <v>6</v>
      </c>
      <c r="N29">
        <v>5</v>
      </c>
      <c r="O29">
        <v>3</v>
      </c>
      <c r="P29">
        <v>14</v>
      </c>
      <c r="Q29">
        <v>1</v>
      </c>
      <c r="R29">
        <v>0</v>
      </c>
      <c r="S29">
        <v>58</v>
      </c>
    </row>
    <row r="30" spans="1:19">
      <c r="A30" s="72" t="s">
        <v>2879</v>
      </c>
      <c r="B30">
        <v>0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</v>
      </c>
    </row>
    <row r="31" spans="1:19">
      <c r="A31" s="72" t="s">
        <v>641</v>
      </c>
      <c r="B31">
        <v>1</v>
      </c>
      <c r="C31">
        <v>3</v>
      </c>
      <c r="D31">
        <v>5</v>
      </c>
      <c r="E31">
        <v>0</v>
      </c>
      <c r="F31">
        <v>3</v>
      </c>
      <c r="G31">
        <v>1</v>
      </c>
      <c r="H31">
        <v>1</v>
      </c>
      <c r="I31">
        <v>2</v>
      </c>
      <c r="J31">
        <v>2</v>
      </c>
      <c r="K31">
        <v>0</v>
      </c>
      <c r="L31">
        <v>0</v>
      </c>
      <c r="M31">
        <v>10</v>
      </c>
      <c r="N31">
        <v>0</v>
      </c>
      <c r="O31">
        <v>1</v>
      </c>
      <c r="P31">
        <v>1</v>
      </c>
      <c r="Q31">
        <v>0</v>
      </c>
      <c r="R31">
        <v>0</v>
      </c>
      <c r="S31">
        <v>30</v>
      </c>
    </row>
    <row r="32" spans="1:19">
      <c r="A32" s="72" t="s">
        <v>5686</v>
      </c>
      <c r="B32">
        <f t="shared" ref="B32:S32" si="0">COUNTIF(B2:B31,"&gt;=1")</f>
        <v>17</v>
      </c>
      <c r="C32">
        <f t="shared" si="0"/>
        <v>21</v>
      </c>
      <c r="D32">
        <f t="shared" si="0"/>
        <v>19</v>
      </c>
      <c r="E32">
        <f t="shared" si="0"/>
        <v>12</v>
      </c>
      <c r="F32">
        <f t="shared" si="0"/>
        <v>15</v>
      </c>
      <c r="G32">
        <f t="shared" si="0"/>
        <v>15</v>
      </c>
      <c r="H32">
        <f t="shared" si="0"/>
        <v>15</v>
      </c>
      <c r="I32">
        <f t="shared" si="0"/>
        <v>10</v>
      </c>
      <c r="J32">
        <f t="shared" si="0"/>
        <v>13</v>
      </c>
      <c r="K32">
        <f t="shared" si="0"/>
        <v>7</v>
      </c>
      <c r="L32">
        <f t="shared" si="0"/>
        <v>10</v>
      </c>
      <c r="M32">
        <f t="shared" si="0"/>
        <v>18</v>
      </c>
      <c r="N32">
        <f t="shared" si="0"/>
        <v>15</v>
      </c>
      <c r="O32">
        <f t="shared" si="0"/>
        <v>14</v>
      </c>
      <c r="P32">
        <f t="shared" si="0"/>
        <v>11</v>
      </c>
      <c r="Q32">
        <f t="shared" si="0"/>
        <v>11</v>
      </c>
      <c r="R32">
        <f t="shared" si="0"/>
        <v>8</v>
      </c>
      <c r="S32">
        <f t="shared" si="0"/>
        <v>30</v>
      </c>
    </row>
    <row r="33" spans="1:19">
      <c r="A33" s="75" t="s">
        <v>5708</v>
      </c>
      <c r="B33" s="76">
        <v>95</v>
      </c>
      <c r="C33" s="76">
        <v>97</v>
      </c>
      <c r="D33" s="76">
        <v>127</v>
      </c>
      <c r="E33" s="76">
        <v>40</v>
      </c>
      <c r="F33" s="76">
        <v>54</v>
      </c>
      <c r="G33" s="76">
        <v>67</v>
      </c>
      <c r="H33" s="76">
        <v>67</v>
      </c>
      <c r="I33" s="76">
        <v>42</v>
      </c>
      <c r="J33" s="76">
        <v>94</v>
      </c>
      <c r="K33" s="76">
        <v>32</v>
      </c>
      <c r="L33" s="76">
        <v>92</v>
      </c>
      <c r="M33" s="76">
        <v>187</v>
      </c>
      <c r="N33" s="76">
        <v>76</v>
      </c>
      <c r="O33" s="76">
        <v>46</v>
      </c>
      <c r="P33" s="76">
        <v>50</v>
      </c>
      <c r="Q33" s="76">
        <v>48</v>
      </c>
      <c r="R33" s="76">
        <v>42</v>
      </c>
      <c r="S33" s="76">
        <v>1256</v>
      </c>
    </row>
    <row r="34" spans="1:19">
      <c r="A34" s="72"/>
    </row>
    <row r="35" spans="1:19">
      <c r="A35" s="72"/>
    </row>
    <row r="36" spans="1:19">
      <c r="A36" s="72"/>
    </row>
    <row r="37" spans="1:19">
      <c r="A37" s="72"/>
    </row>
    <row r="38" spans="1:19">
      <c r="A38" s="72"/>
    </row>
    <row r="39" spans="1:19">
      <c r="A39" s="72"/>
    </row>
    <row r="40" spans="1:19">
      <c r="A40" s="72"/>
    </row>
    <row r="41" spans="1:19">
      <c r="A41" s="72"/>
    </row>
    <row r="42" spans="1:19">
      <c r="A42" s="72"/>
    </row>
    <row r="43" spans="1:19">
      <c r="A43" s="72"/>
    </row>
    <row r="44" spans="1:19">
      <c r="A44" s="72"/>
    </row>
    <row r="45" spans="1:19">
      <c r="A45" s="72"/>
    </row>
    <row r="46" spans="1:19">
      <c r="A46" s="72"/>
    </row>
    <row r="47" spans="1:19">
      <c r="A47" s="72"/>
    </row>
    <row r="48" spans="1:19">
      <c r="A48" s="72"/>
    </row>
    <row r="49" spans="1:1">
      <c r="A49" s="72"/>
    </row>
    <row r="50" spans="1:1">
      <c r="A50" s="72"/>
    </row>
    <row r="51" spans="1:1">
      <c r="A51" s="72"/>
    </row>
    <row r="52" spans="1:1">
      <c r="A52" s="72"/>
    </row>
    <row r="53" spans="1:1">
      <c r="A53" s="72"/>
    </row>
    <row r="54" spans="1:1">
      <c r="A54" s="72"/>
    </row>
    <row r="55" spans="1:1">
      <c r="A55" s="72"/>
    </row>
    <row r="56" spans="1:1">
      <c r="A56" s="72"/>
    </row>
    <row r="57" spans="1:1">
      <c r="A57" s="72"/>
    </row>
    <row r="58" spans="1:1">
      <c r="A58" s="72"/>
    </row>
    <row r="59" spans="1:1">
      <c r="A59" s="72"/>
    </row>
    <row r="60" spans="1:1">
      <c r="A60" s="72"/>
    </row>
    <row r="61" spans="1:1">
      <c r="A61" s="72"/>
    </row>
    <row r="62" spans="1:1">
      <c r="A62" s="72"/>
    </row>
    <row r="63" spans="1:1">
      <c r="A63" s="72"/>
    </row>
    <row r="64" spans="1:1">
      <c r="A64" s="72"/>
    </row>
    <row r="65" spans="1:1">
      <c r="A65" s="72"/>
    </row>
    <row r="66" spans="1:1">
      <c r="A66" s="72"/>
    </row>
    <row r="67" spans="1:1">
      <c r="A67" s="72"/>
    </row>
    <row r="68" spans="1:1">
      <c r="A68" s="72"/>
    </row>
    <row r="69" spans="1:1">
      <c r="A69" s="72"/>
    </row>
    <row r="70" spans="1:1">
      <c r="A70" s="72"/>
    </row>
    <row r="71" spans="1:1">
      <c r="A71" s="72"/>
    </row>
    <row r="72" spans="1:1">
      <c r="A72" s="72"/>
    </row>
    <row r="73" spans="1:1">
      <c r="A73" s="72"/>
    </row>
    <row r="74" spans="1:1">
      <c r="A74" s="72"/>
    </row>
    <row r="75" spans="1:1">
      <c r="A75" s="72"/>
    </row>
    <row r="76" spans="1:1">
      <c r="A76" s="72"/>
    </row>
    <row r="77" spans="1:1">
      <c r="A77" s="72"/>
    </row>
    <row r="78" spans="1:1">
      <c r="A78" s="72"/>
    </row>
    <row r="79" spans="1:1">
      <c r="A79" s="72"/>
    </row>
    <row r="80" spans="1:1">
      <c r="A80" s="72"/>
    </row>
    <row r="81" spans="1:1">
      <c r="A81" s="72"/>
    </row>
    <row r="82" spans="1:1">
      <c r="A82" s="72"/>
    </row>
    <row r="83" spans="1:1">
      <c r="A83" s="72"/>
    </row>
    <row r="84" spans="1:1">
      <c r="A84" s="72"/>
    </row>
    <row r="85" spans="1:1">
      <c r="A85" s="72"/>
    </row>
    <row r="86" spans="1:1">
      <c r="A86" s="72"/>
    </row>
    <row r="87" spans="1:1">
      <c r="A87" s="72"/>
    </row>
    <row r="88" spans="1:1">
      <c r="A88" s="72"/>
    </row>
    <row r="89" spans="1:1">
      <c r="A89" s="72"/>
    </row>
    <row r="90" spans="1:1">
      <c r="A90" s="72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zoomScaleNormal="100" workbookViewId="0">
      <selection activeCell="D21" sqref="D21"/>
    </sheetView>
  </sheetViews>
  <sheetFormatPr defaultColWidth="11.42578125" defaultRowHeight="15"/>
  <sheetData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zoomScaleNormal="100" workbookViewId="0">
      <selection activeCell="B1" sqref="B1"/>
    </sheetView>
  </sheetViews>
  <sheetFormatPr defaultColWidth="11.42578125" defaultRowHeight="15"/>
  <cols>
    <col min="2" max="3" width="29.140625" customWidth="1"/>
    <col min="4" max="4" width="18.7109375" customWidth="1"/>
    <col min="5" max="5" width="38.5703125" customWidth="1"/>
    <col min="6" max="6" width="10.28515625" customWidth="1"/>
    <col min="7" max="7" width="11.42578125" style="4"/>
    <col min="9" max="9" width="9.140625" customWidth="1"/>
    <col min="10" max="10" width="11.5703125" customWidth="1"/>
    <col min="11" max="11" width="13.140625" customWidth="1"/>
    <col min="12" max="12" width="14.7109375" style="4" customWidth="1"/>
    <col min="13" max="13" width="13.7109375" style="4" customWidth="1"/>
    <col min="14" max="14" width="11.42578125" style="4"/>
  </cols>
  <sheetData>
    <row r="1" spans="1:15">
      <c r="A1" t="s">
        <v>4</v>
      </c>
      <c r="B1" s="5" t="s">
        <v>5</v>
      </c>
      <c r="C1" s="6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t="s">
        <v>18</v>
      </c>
    </row>
    <row r="2" spans="1:15">
      <c r="A2">
        <f>COUNTIF(ArbolesIndividuales_OK!C:C,CaracteristicasEspecies!B2)</f>
        <v>120</v>
      </c>
      <c r="B2" t="s">
        <v>19</v>
      </c>
      <c r="C2">
        <v>0</v>
      </c>
      <c r="D2" t="s">
        <v>20</v>
      </c>
      <c r="E2" t="s">
        <v>21</v>
      </c>
      <c r="F2" t="s">
        <v>22</v>
      </c>
      <c r="G2" s="9" t="s">
        <v>23</v>
      </c>
      <c r="H2" s="9" t="s">
        <v>24</v>
      </c>
      <c r="I2" t="s">
        <v>25</v>
      </c>
      <c r="J2" s="10" t="s">
        <v>26</v>
      </c>
      <c r="K2" t="s">
        <v>26</v>
      </c>
      <c r="L2" s="4" t="s">
        <v>27</v>
      </c>
      <c r="M2" s="10">
        <v>792</v>
      </c>
      <c r="N2" s="9" t="s">
        <v>28</v>
      </c>
      <c r="O2" t="s">
        <v>29</v>
      </c>
    </row>
    <row r="3" spans="1:15">
      <c r="A3">
        <f>COUNTIF(ArbolesIndividuales_OK!C:C,CaracteristicasEspecies!B3)</f>
        <v>1</v>
      </c>
      <c r="B3" t="s">
        <v>30</v>
      </c>
      <c r="C3">
        <v>0</v>
      </c>
      <c r="D3" t="s">
        <v>31</v>
      </c>
      <c r="E3" t="s">
        <v>32</v>
      </c>
      <c r="F3" t="s">
        <v>22</v>
      </c>
      <c r="G3" s="11" t="s">
        <v>33</v>
      </c>
      <c r="H3" s="12" t="s">
        <v>34</v>
      </c>
      <c r="I3" t="s">
        <v>25</v>
      </c>
      <c r="J3" s="10" t="s">
        <v>35</v>
      </c>
      <c r="K3" t="s">
        <v>36</v>
      </c>
      <c r="L3" s="4" t="s">
        <v>37</v>
      </c>
      <c r="M3" s="10">
        <v>304</v>
      </c>
      <c r="N3" s="13" t="s">
        <v>38</v>
      </c>
      <c r="O3" t="s">
        <v>32</v>
      </c>
    </row>
    <row r="4" spans="1:15">
      <c r="A4">
        <f>COUNTIF(ArbolesIndividuales_OK!C:C,CaracteristicasEspecies!B4)</f>
        <v>12</v>
      </c>
      <c r="B4" t="s">
        <v>39</v>
      </c>
      <c r="C4">
        <v>0</v>
      </c>
      <c r="D4" t="s">
        <v>20</v>
      </c>
      <c r="E4" t="s">
        <v>40</v>
      </c>
      <c r="F4" t="s">
        <v>41</v>
      </c>
      <c r="G4" s="9" t="s">
        <v>23</v>
      </c>
      <c r="H4" s="14" t="s">
        <v>42</v>
      </c>
      <c r="I4" t="s">
        <v>25</v>
      </c>
      <c r="J4" s="10" t="s">
        <v>35</v>
      </c>
      <c r="K4" t="s">
        <v>26</v>
      </c>
      <c r="L4" s="4" t="s">
        <v>27</v>
      </c>
      <c r="M4" s="10">
        <v>1828</v>
      </c>
      <c r="N4" s="11" t="s">
        <v>43</v>
      </c>
      <c r="O4" t="s">
        <v>44</v>
      </c>
    </row>
    <row r="5" spans="1:15">
      <c r="A5">
        <f>COUNTIF(ArbolesIndividuales_OK!C:C,CaracteristicasEspecies!B5)</f>
        <v>3</v>
      </c>
      <c r="B5" t="s">
        <v>45</v>
      </c>
      <c r="C5">
        <v>1</v>
      </c>
      <c r="D5" t="s">
        <v>46</v>
      </c>
      <c r="E5" t="s">
        <v>21</v>
      </c>
      <c r="F5" t="s">
        <v>41</v>
      </c>
      <c r="G5" s="9" t="s">
        <v>23</v>
      </c>
      <c r="H5" s="14" t="s">
        <v>42</v>
      </c>
      <c r="I5" t="s">
        <v>25</v>
      </c>
      <c r="J5" s="10" t="s">
        <v>35</v>
      </c>
      <c r="K5" t="s">
        <v>47</v>
      </c>
      <c r="L5" s="4" t="s">
        <v>48</v>
      </c>
      <c r="M5" s="10">
        <v>914</v>
      </c>
      <c r="N5" s="11" t="s">
        <v>43</v>
      </c>
      <c r="O5" t="s">
        <v>44</v>
      </c>
    </row>
    <row r="6" spans="1:15">
      <c r="A6">
        <f>COUNTIF(ArbolesIndividuales_OK!C:C,CaracteristicasEspecies!B6)</f>
        <v>1</v>
      </c>
      <c r="B6" t="s">
        <v>49</v>
      </c>
      <c r="C6">
        <v>1</v>
      </c>
      <c r="D6" t="s">
        <v>46</v>
      </c>
      <c r="E6" t="s">
        <v>21</v>
      </c>
      <c r="F6" t="s">
        <v>50</v>
      </c>
      <c r="G6" s="11" t="s">
        <v>33</v>
      </c>
      <c r="H6" s="14" t="s">
        <v>42</v>
      </c>
      <c r="I6" t="s">
        <v>25</v>
      </c>
      <c r="J6" s="10" t="s">
        <v>26</v>
      </c>
      <c r="K6" t="s">
        <v>36</v>
      </c>
      <c r="L6" s="4" t="s">
        <v>37</v>
      </c>
      <c r="M6" s="10">
        <v>609</v>
      </c>
      <c r="N6" s="11" t="s">
        <v>43</v>
      </c>
      <c r="O6" t="s">
        <v>44</v>
      </c>
    </row>
    <row r="7" spans="1:15">
      <c r="A7">
        <f>COUNTIF(ArbolesIndividuales_OK!C:C,CaracteristicasEspecies!B7)</f>
        <v>1</v>
      </c>
      <c r="B7" t="s">
        <v>51</v>
      </c>
      <c r="C7">
        <v>1</v>
      </c>
      <c r="D7" t="s">
        <v>46</v>
      </c>
      <c r="E7" t="s">
        <v>21</v>
      </c>
      <c r="F7" t="s">
        <v>50</v>
      </c>
      <c r="G7" s="11" t="s">
        <v>33</v>
      </c>
      <c r="H7" s="14" t="s">
        <v>42</v>
      </c>
      <c r="I7" t="s">
        <v>25</v>
      </c>
      <c r="J7" s="10" t="s">
        <v>35</v>
      </c>
      <c r="K7" t="s">
        <v>47</v>
      </c>
      <c r="L7" s="4" t="s">
        <v>48</v>
      </c>
      <c r="M7" s="10">
        <v>792</v>
      </c>
      <c r="N7" s="11" t="s">
        <v>43</v>
      </c>
      <c r="O7" t="s">
        <v>44</v>
      </c>
    </row>
    <row r="8" spans="1:15">
      <c r="A8">
        <f>COUNTIF(ArbolesIndividuales_OK!C:C,CaracteristicasEspecies!B8)</f>
        <v>6</v>
      </c>
      <c r="B8" t="s">
        <v>52</v>
      </c>
      <c r="C8">
        <v>0</v>
      </c>
      <c r="D8" t="s">
        <v>20</v>
      </c>
      <c r="E8" t="s">
        <v>40</v>
      </c>
      <c r="F8" t="s">
        <v>40</v>
      </c>
      <c r="G8" s="9" t="s">
        <v>23</v>
      </c>
      <c r="H8" s="14" t="s">
        <v>42</v>
      </c>
      <c r="I8" t="s">
        <v>25</v>
      </c>
      <c r="J8" s="10" t="s">
        <v>35</v>
      </c>
      <c r="K8" t="s">
        <v>26</v>
      </c>
      <c r="L8" s="4" t="s">
        <v>27</v>
      </c>
      <c r="M8" s="10">
        <v>1524</v>
      </c>
      <c r="N8" s="9" t="s">
        <v>28</v>
      </c>
      <c r="O8" t="s">
        <v>29</v>
      </c>
    </row>
    <row r="9" spans="1:15">
      <c r="A9">
        <f>COUNTIF(ArbolesIndividuales_OK!C:C,CaracteristicasEspecies!B9)</f>
        <v>1</v>
      </c>
      <c r="B9" t="s">
        <v>53</v>
      </c>
      <c r="C9">
        <v>1</v>
      </c>
      <c r="D9" t="s">
        <v>46</v>
      </c>
      <c r="E9" t="s">
        <v>21</v>
      </c>
      <c r="F9" t="s">
        <v>41</v>
      </c>
      <c r="G9" s="15" t="s">
        <v>23</v>
      </c>
      <c r="H9" s="14" t="s">
        <v>42</v>
      </c>
      <c r="I9" t="s">
        <v>25</v>
      </c>
      <c r="J9" s="10" t="s">
        <v>35</v>
      </c>
      <c r="K9" t="s">
        <v>47</v>
      </c>
      <c r="L9" s="4" t="s">
        <v>48</v>
      </c>
      <c r="M9" s="10">
        <v>1828</v>
      </c>
      <c r="N9" s="16" t="s">
        <v>38</v>
      </c>
      <c r="O9" t="s">
        <v>32</v>
      </c>
    </row>
    <row r="10" spans="1:15">
      <c r="A10">
        <f>COUNTIF(ArbolesIndividuales_OK!C:C,CaracteristicasEspecies!B10)</f>
        <v>83</v>
      </c>
      <c r="B10" t="s">
        <v>54</v>
      </c>
      <c r="C10">
        <v>0</v>
      </c>
      <c r="D10" t="s">
        <v>55</v>
      </c>
      <c r="E10" t="s">
        <v>21</v>
      </c>
      <c r="F10" t="s">
        <v>41</v>
      </c>
      <c r="G10" s="15" t="s">
        <v>23</v>
      </c>
      <c r="H10" s="14" t="s">
        <v>42</v>
      </c>
      <c r="I10" t="s">
        <v>25</v>
      </c>
      <c r="J10" s="10" t="s">
        <v>35</v>
      </c>
      <c r="K10" t="s">
        <v>47</v>
      </c>
      <c r="L10" s="4" t="s">
        <v>48</v>
      </c>
      <c r="M10" s="10">
        <v>1828</v>
      </c>
      <c r="N10" s="11" t="s">
        <v>43</v>
      </c>
      <c r="O10" t="s">
        <v>44</v>
      </c>
    </row>
    <row r="11" spans="1:15">
      <c r="A11">
        <f>COUNTIF(ArbolesIndividuales_OK!C:C,CaracteristicasEspecies!B11)</f>
        <v>3</v>
      </c>
      <c r="B11" t="s">
        <v>56</v>
      </c>
      <c r="C11">
        <v>0</v>
      </c>
      <c r="D11" t="s">
        <v>20</v>
      </c>
      <c r="E11" t="s">
        <v>21</v>
      </c>
      <c r="F11" t="s">
        <v>41</v>
      </c>
      <c r="G11" s="9" t="s">
        <v>23</v>
      </c>
      <c r="H11" s="14" t="s">
        <v>42</v>
      </c>
      <c r="I11" t="s">
        <v>25</v>
      </c>
      <c r="J11" s="10" t="s">
        <v>35</v>
      </c>
      <c r="K11" t="s">
        <v>47</v>
      </c>
      <c r="L11" s="4" t="s">
        <v>48</v>
      </c>
      <c r="M11" s="10">
        <v>2042</v>
      </c>
      <c r="N11" s="11" t="s">
        <v>43</v>
      </c>
      <c r="O11" t="s">
        <v>44</v>
      </c>
    </row>
    <row r="12" spans="1:15">
      <c r="A12">
        <f>COUNTIF(ArbolesIndividuales_OK!C:C,CaracteristicasEspecies!B12)</f>
        <v>1</v>
      </c>
      <c r="B12" t="s">
        <v>57</v>
      </c>
      <c r="C12">
        <v>1</v>
      </c>
      <c r="D12" t="s">
        <v>58</v>
      </c>
      <c r="E12" t="s">
        <v>21</v>
      </c>
      <c r="F12" t="s">
        <v>50</v>
      </c>
      <c r="G12" s="11" t="s">
        <v>33</v>
      </c>
      <c r="H12" s="14" t="s">
        <v>42</v>
      </c>
      <c r="I12" t="s">
        <v>59</v>
      </c>
      <c r="J12" s="10" t="s">
        <v>26</v>
      </c>
      <c r="K12" t="s">
        <v>26</v>
      </c>
      <c r="L12" s="4" t="s">
        <v>27</v>
      </c>
      <c r="M12" s="10">
        <v>548</v>
      </c>
      <c r="N12" s="11" t="s">
        <v>43</v>
      </c>
      <c r="O12" t="s">
        <v>44</v>
      </c>
    </row>
    <row r="13" spans="1:15">
      <c r="A13">
        <f>COUNTIF(ArbolesIndividuales_OK!C:C,CaracteristicasEspecies!B13)</f>
        <v>1</v>
      </c>
      <c r="B13" t="s">
        <v>60</v>
      </c>
      <c r="C13">
        <v>1</v>
      </c>
      <c r="D13" t="s">
        <v>46</v>
      </c>
      <c r="E13" t="s">
        <v>21</v>
      </c>
      <c r="F13" t="s">
        <v>41</v>
      </c>
      <c r="G13" s="9" t="s">
        <v>23</v>
      </c>
      <c r="H13" s="14" t="s">
        <v>42</v>
      </c>
      <c r="I13" t="s">
        <v>59</v>
      </c>
      <c r="J13" s="10" t="s">
        <v>35</v>
      </c>
      <c r="K13" t="s">
        <v>47</v>
      </c>
      <c r="L13" s="4" t="s">
        <v>48</v>
      </c>
      <c r="M13" s="10">
        <v>2499</v>
      </c>
      <c r="N13" s="11" t="s">
        <v>43</v>
      </c>
      <c r="O13" t="s">
        <v>44</v>
      </c>
    </row>
    <row r="14" spans="1:15">
      <c r="A14">
        <f>COUNTIF(ArbolesIndividuales_OK!C:C,CaracteristicasEspecies!B14)</f>
        <v>3</v>
      </c>
      <c r="B14" t="s">
        <v>61</v>
      </c>
      <c r="C14">
        <v>0</v>
      </c>
      <c r="D14" t="s">
        <v>31</v>
      </c>
      <c r="E14" t="s">
        <v>40</v>
      </c>
      <c r="F14" t="s">
        <v>50</v>
      </c>
      <c r="G14" s="15" t="s">
        <v>23</v>
      </c>
      <c r="H14" s="12" t="s">
        <v>34</v>
      </c>
      <c r="I14" t="s">
        <v>25</v>
      </c>
      <c r="J14" s="10" t="s">
        <v>26</v>
      </c>
      <c r="K14" t="s">
        <v>47</v>
      </c>
      <c r="L14" s="4" t="s">
        <v>48</v>
      </c>
      <c r="M14" s="10">
        <v>487</v>
      </c>
      <c r="N14" s="11" t="s">
        <v>43</v>
      </c>
      <c r="O14" t="s">
        <v>44</v>
      </c>
    </row>
    <row r="15" spans="1:15">
      <c r="A15">
        <f>COUNTIF(ArbolesIndividuales_OK!C:C,CaracteristicasEspecies!B15)</f>
        <v>3</v>
      </c>
      <c r="B15" t="s">
        <v>62</v>
      </c>
      <c r="C15">
        <v>1</v>
      </c>
      <c r="D15" t="s">
        <v>31</v>
      </c>
      <c r="E15" t="s">
        <v>21</v>
      </c>
      <c r="F15" t="s">
        <v>50</v>
      </c>
      <c r="G15" s="11" t="s">
        <v>33</v>
      </c>
      <c r="H15" s="14" t="s">
        <v>42</v>
      </c>
      <c r="I15" t="s">
        <v>63</v>
      </c>
      <c r="J15" s="10" t="s">
        <v>35</v>
      </c>
      <c r="K15" t="s">
        <v>26</v>
      </c>
      <c r="L15" s="4" t="s">
        <v>27</v>
      </c>
      <c r="M15" s="10">
        <v>365</v>
      </c>
      <c r="N15" s="11" t="s">
        <v>43</v>
      </c>
      <c r="O15" t="s">
        <v>44</v>
      </c>
    </row>
    <row r="16" spans="1:15">
      <c r="A16">
        <f>COUNTIF(ArbolesIndividuales_OK!C:C,CaracteristicasEspecies!B16)</f>
        <v>1</v>
      </c>
      <c r="B16" t="s">
        <v>64</v>
      </c>
      <c r="C16">
        <v>1</v>
      </c>
      <c r="D16" t="s">
        <v>31</v>
      </c>
      <c r="E16" t="s">
        <v>21</v>
      </c>
      <c r="F16" t="s">
        <v>50</v>
      </c>
      <c r="G16" s="11" t="s">
        <v>33</v>
      </c>
      <c r="H16" s="14" t="s">
        <v>42</v>
      </c>
      <c r="I16" t="s">
        <v>63</v>
      </c>
      <c r="J16" s="10" t="s">
        <v>35</v>
      </c>
      <c r="K16" t="s">
        <v>26</v>
      </c>
      <c r="L16" s="4" t="s">
        <v>27</v>
      </c>
      <c r="M16" s="10">
        <v>1005</v>
      </c>
      <c r="N16" s="11" t="s">
        <v>43</v>
      </c>
      <c r="O16" t="s">
        <v>44</v>
      </c>
    </row>
    <row r="17" spans="1:23">
      <c r="A17">
        <f>COUNTIF(ArbolesIndividuales_OK!C:C,CaracteristicasEspecies!B17)</f>
        <v>9</v>
      </c>
      <c r="B17" t="s">
        <v>65</v>
      </c>
      <c r="C17">
        <v>0</v>
      </c>
      <c r="D17" t="s">
        <v>46</v>
      </c>
      <c r="E17" t="s">
        <v>21</v>
      </c>
      <c r="F17" t="s">
        <v>50</v>
      </c>
      <c r="G17" s="9" t="s">
        <v>23</v>
      </c>
      <c r="H17" s="14" t="s">
        <v>42</v>
      </c>
      <c r="I17" t="s">
        <v>25</v>
      </c>
      <c r="J17" s="10" t="s">
        <v>35</v>
      </c>
      <c r="K17" t="s">
        <v>36</v>
      </c>
      <c r="L17" s="4" t="s">
        <v>37</v>
      </c>
      <c r="M17" s="10">
        <v>609</v>
      </c>
      <c r="N17" s="12" t="s">
        <v>66</v>
      </c>
      <c r="O17" t="s">
        <v>67</v>
      </c>
    </row>
    <row r="18" spans="1:23">
      <c r="A18">
        <f>COUNTIF(ArbolesIndividuales_OK!C:C,CaracteristicasEspecies!B18)</f>
        <v>12</v>
      </c>
      <c r="B18" t="s">
        <v>68</v>
      </c>
      <c r="C18">
        <v>0</v>
      </c>
      <c r="D18" t="s">
        <v>20</v>
      </c>
      <c r="E18" t="s">
        <v>21</v>
      </c>
      <c r="F18" t="s">
        <v>41</v>
      </c>
      <c r="G18" s="9" t="s">
        <v>23</v>
      </c>
      <c r="H18" s="14" t="s">
        <v>42</v>
      </c>
      <c r="I18" s="10" t="s">
        <v>25</v>
      </c>
      <c r="J18" s="10" t="s">
        <v>35</v>
      </c>
      <c r="K18" t="s">
        <v>36</v>
      </c>
      <c r="L18" s="4" t="s">
        <v>37</v>
      </c>
      <c r="M18" s="10">
        <v>701</v>
      </c>
      <c r="N18" s="11" t="s">
        <v>43</v>
      </c>
      <c r="O18" t="s">
        <v>44</v>
      </c>
    </row>
    <row r="19" spans="1:23">
      <c r="A19">
        <f>COUNTIF(ArbolesIndividuales_OK!C:C,CaracteristicasEspecies!B19)</f>
        <v>4</v>
      </c>
      <c r="B19" t="s">
        <v>69</v>
      </c>
      <c r="C19">
        <v>0</v>
      </c>
      <c r="D19" t="s">
        <v>20</v>
      </c>
      <c r="E19" t="s">
        <v>21</v>
      </c>
      <c r="F19" t="s">
        <v>41</v>
      </c>
      <c r="G19" s="9" t="s">
        <v>23</v>
      </c>
      <c r="H19" s="14" t="s">
        <v>42</v>
      </c>
      <c r="I19" t="s">
        <v>63</v>
      </c>
      <c r="J19" s="10" t="s">
        <v>35</v>
      </c>
      <c r="K19" t="s">
        <v>26</v>
      </c>
      <c r="L19" s="4" t="s">
        <v>27</v>
      </c>
      <c r="M19" s="10">
        <v>1524</v>
      </c>
      <c r="N19" s="11" t="s">
        <v>43</v>
      </c>
      <c r="O19" t="s">
        <v>44</v>
      </c>
    </row>
    <row r="20" spans="1:23">
      <c r="A20">
        <f>COUNTIF(ArbolesIndividuales_OK!C:C,CaracteristicasEspecies!B20)</f>
        <v>1</v>
      </c>
      <c r="B20" t="s">
        <v>70</v>
      </c>
      <c r="C20">
        <v>0</v>
      </c>
      <c r="D20" t="s">
        <v>71</v>
      </c>
      <c r="E20" t="s">
        <v>40</v>
      </c>
      <c r="F20" t="s">
        <v>41</v>
      </c>
      <c r="G20" s="17" t="s">
        <v>33</v>
      </c>
      <c r="H20" s="14" t="s">
        <v>42</v>
      </c>
      <c r="I20" t="s">
        <v>63</v>
      </c>
      <c r="J20" s="10" t="s">
        <v>35</v>
      </c>
      <c r="K20" t="s">
        <v>26</v>
      </c>
      <c r="L20" s="4" t="s">
        <v>27</v>
      </c>
      <c r="M20" s="10">
        <v>2743</v>
      </c>
      <c r="N20" s="9" t="s">
        <v>28</v>
      </c>
      <c r="O20" t="s">
        <v>29</v>
      </c>
    </row>
    <row r="21" spans="1:23">
      <c r="A21">
        <f>COUNTIF(ArbolesIndividuales_OK!C:C,CaracteristicasEspecies!B21)</f>
        <v>23</v>
      </c>
      <c r="B21" t="s">
        <v>72</v>
      </c>
      <c r="C21">
        <v>1</v>
      </c>
      <c r="D21" t="s">
        <v>20</v>
      </c>
      <c r="E21" t="s">
        <v>40</v>
      </c>
      <c r="F21" t="s">
        <v>22</v>
      </c>
      <c r="G21" s="11" t="s">
        <v>33</v>
      </c>
      <c r="H21" s="14" t="s">
        <v>42</v>
      </c>
      <c r="I21" t="s">
        <v>63</v>
      </c>
      <c r="J21" s="10" t="s">
        <v>35</v>
      </c>
      <c r="K21" t="s">
        <v>47</v>
      </c>
      <c r="L21" s="4" t="s">
        <v>48</v>
      </c>
      <c r="M21" s="10">
        <v>4572</v>
      </c>
      <c r="N21" s="11" t="s">
        <v>43</v>
      </c>
      <c r="O21" t="s">
        <v>44</v>
      </c>
    </row>
    <row r="22" spans="1:23">
      <c r="A22">
        <f>COUNTIF(ArbolesIndividuales_OK!C:C,CaracteristicasEspecies!B22)</f>
        <v>1</v>
      </c>
      <c r="B22" t="s">
        <v>73</v>
      </c>
      <c r="C22">
        <v>0</v>
      </c>
      <c r="D22" t="s">
        <v>46</v>
      </c>
      <c r="E22" t="s">
        <v>21</v>
      </c>
      <c r="F22" t="s">
        <v>41</v>
      </c>
      <c r="G22" s="9" t="s">
        <v>23</v>
      </c>
      <c r="H22" s="14" t="s">
        <v>42</v>
      </c>
      <c r="I22" t="s">
        <v>25</v>
      </c>
      <c r="J22" s="10" t="s">
        <v>26</v>
      </c>
      <c r="K22" t="s">
        <v>26</v>
      </c>
      <c r="L22" s="4" t="s">
        <v>27</v>
      </c>
      <c r="M22" s="10">
        <v>853</v>
      </c>
      <c r="N22" s="16" t="s">
        <v>38</v>
      </c>
      <c r="O22" t="s">
        <v>32</v>
      </c>
    </row>
    <row r="23" spans="1:23">
      <c r="A23">
        <f>COUNTIF(ArbolesIndividuales_OK!C:C,CaracteristicasEspecies!B23)</f>
        <v>6</v>
      </c>
      <c r="B23" t="s">
        <v>74</v>
      </c>
      <c r="C23">
        <v>0</v>
      </c>
      <c r="D23" t="s">
        <v>46</v>
      </c>
      <c r="E23" t="s">
        <v>21</v>
      </c>
      <c r="F23" t="s">
        <v>41</v>
      </c>
      <c r="G23" s="9" t="s">
        <v>23</v>
      </c>
      <c r="H23" s="14" t="s">
        <v>42</v>
      </c>
      <c r="I23" s="10" t="s">
        <v>25</v>
      </c>
      <c r="J23" s="10" t="s">
        <v>75</v>
      </c>
      <c r="K23" t="s">
        <v>26</v>
      </c>
      <c r="L23" s="4" t="s">
        <v>27</v>
      </c>
      <c r="M23" s="10">
        <v>1005</v>
      </c>
      <c r="N23" s="16" t="s">
        <v>38</v>
      </c>
      <c r="O23" t="s">
        <v>32</v>
      </c>
    </row>
    <row r="24" spans="1:23">
      <c r="A24">
        <f>COUNTIF(ArbolesIndividuales_OK!C:C,CaracteristicasEspecies!B24)</f>
        <v>1</v>
      </c>
      <c r="B24" t="s">
        <v>76</v>
      </c>
      <c r="C24">
        <v>0</v>
      </c>
      <c r="D24" t="s">
        <v>46</v>
      </c>
      <c r="E24" t="s">
        <v>21</v>
      </c>
      <c r="F24" t="s">
        <v>50</v>
      </c>
      <c r="G24" s="9" t="s">
        <v>23</v>
      </c>
      <c r="H24" s="14" t="s">
        <v>42</v>
      </c>
      <c r="I24" t="s">
        <v>25</v>
      </c>
      <c r="J24" s="10" t="s">
        <v>26</v>
      </c>
      <c r="K24" s="10" t="s">
        <v>47</v>
      </c>
      <c r="L24" s="10" t="s">
        <v>48</v>
      </c>
      <c r="M24" s="10">
        <v>609</v>
      </c>
      <c r="N24" s="16" t="s">
        <v>38</v>
      </c>
      <c r="O24" t="s">
        <v>32</v>
      </c>
      <c r="R24" s="10"/>
      <c r="S24" s="10"/>
      <c r="T24" s="10"/>
      <c r="U24" s="10"/>
      <c r="V24" s="10"/>
      <c r="W24" s="10"/>
    </row>
    <row r="25" spans="1:23">
      <c r="A25">
        <f>COUNTIF(ArbolesIndividuales_OK!C:C,CaracteristicasEspecies!B25)</f>
        <v>15</v>
      </c>
      <c r="B25" t="s">
        <v>77</v>
      </c>
      <c r="C25">
        <v>0</v>
      </c>
      <c r="D25" t="s">
        <v>78</v>
      </c>
      <c r="E25" t="s">
        <v>21</v>
      </c>
      <c r="F25" t="s">
        <v>41</v>
      </c>
      <c r="G25" s="11" t="s">
        <v>33</v>
      </c>
      <c r="H25" s="14" t="s">
        <v>42</v>
      </c>
      <c r="I25" t="s">
        <v>25</v>
      </c>
      <c r="J25" s="10" t="s">
        <v>35</v>
      </c>
      <c r="K25" t="s">
        <v>36</v>
      </c>
      <c r="L25" s="4" t="s">
        <v>37</v>
      </c>
      <c r="M25" s="10">
        <v>396</v>
      </c>
      <c r="N25" s="11" t="s">
        <v>43</v>
      </c>
      <c r="O25" t="s">
        <v>44</v>
      </c>
    </row>
    <row r="26" spans="1:23">
      <c r="A26">
        <f>COUNTIF(ArbolesIndividuales_OK!C:C,CaracteristicasEspecies!B26)</f>
        <v>2</v>
      </c>
      <c r="B26" t="s">
        <v>79</v>
      </c>
      <c r="C26">
        <v>0</v>
      </c>
      <c r="D26" t="s">
        <v>20</v>
      </c>
      <c r="E26" t="s">
        <v>21</v>
      </c>
      <c r="F26" t="s">
        <v>41</v>
      </c>
      <c r="G26" s="11" t="s">
        <v>33</v>
      </c>
      <c r="H26" s="14" t="s">
        <v>42</v>
      </c>
      <c r="I26" t="s">
        <v>59</v>
      </c>
      <c r="J26" s="10" t="s">
        <v>35</v>
      </c>
      <c r="K26" t="s">
        <v>26</v>
      </c>
      <c r="L26" s="4" t="s">
        <v>27</v>
      </c>
      <c r="M26" s="10">
        <v>792</v>
      </c>
      <c r="N26" s="11" t="s">
        <v>43</v>
      </c>
      <c r="O26" t="s">
        <v>44</v>
      </c>
    </row>
    <row r="27" spans="1:23">
      <c r="A27">
        <f>COUNTIF(ArbolesIndividuales_OK!C:C,CaracteristicasEspecies!B27)</f>
        <v>2</v>
      </c>
      <c r="B27" t="s">
        <v>80</v>
      </c>
      <c r="C27">
        <v>0</v>
      </c>
      <c r="D27" t="s">
        <v>81</v>
      </c>
      <c r="E27" t="s">
        <v>21</v>
      </c>
      <c r="F27" t="s">
        <v>50</v>
      </c>
      <c r="G27" s="11" t="s">
        <v>33</v>
      </c>
      <c r="H27" s="14" t="s">
        <v>42</v>
      </c>
      <c r="I27" t="s">
        <v>25</v>
      </c>
      <c r="J27" s="10" t="s">
        <v>75</v>
      </c>
      <c r="K27" t="s">
        <v>47</v>
      </c>
      <c r="L27" s="4" t="s">
        <v>48</v>
      </c>
      <c r="M27" s="10">
        <v>1158</v>
      </c>
      <c r="N27" s="11" t="s">
        <v>43</v>
      </c>
      <c r="O27" t="s">
        <v>44</v>
      </c>
    </row>
    <row r="28" spans="1:23">
      <c r="A28">
        <f>COUNTIF(ArbolesIndividuales_OK!C:C,CaracteristicasEspecies!B28)</f>
        <v>16</v>
      </c>
      <c r="B28" t="s">
        <v>82</v>
      </c>
      <c r="C28">
        <v>0</v>
      </c>
      <c r="D28" t="s">
        <v>46</v>
      </c>
      <c r="E28" t="s">
        <v>83</v>
      </c>
      <c r="F28" t="s">
        <v>41</v>
      </c>
      <c r="G28" s="9" t="s">
        <v>23</v>
      </c>
      <c r="H28" s="9" t="s">
        <v>24</v>
      </c>
      <c r="I28" t="s">
        <v>25</v>
      </c>
      <c r="J28" s="10" t="s">
        <v>26</v>
      </c>
      <c r="K28" t="s">
        <v>26</v>
      </c>
      <c r="L28" s="4" t="s">
        <v>27</v>
      </c>
      <c r="M28" s="10">
        <v>1828</v>
      </c>
      <c r="N28" s="11" t="s">
        <v>43</v>
      </c>
      <c r="O28" t="s">
        <v>44</v>
      </c>
    </row>
    <row r="29" spans="1:23">
      <c r="A29">
        <f>COUNTIF(ArbolesIndividuales_OK!C:C,CaracteristicasEspecies!B29)</f>
        <v>1</v>
      </c>
      <c r="B29" t="s">
        <v>84</v>
      </c>
      <c r="C29">
        <v>0</v>
      </c>
      <c r="D29" t="s">
        <v>20</v>
      </c>
      <c r="E29" t="s">
        <v>83</v>
      </c>
      <c r="F29" t="s">
        <v>40</v>
      </c>
      <c r="G29" s="11" t="s">
        <v>33</v>
      </c>
      <c r="H29" s="14" t="s">
        <v>42</v>
      </c>
      <c r="I29" t="s">
        <v>25</v>
      </c>
      <c r="J29" s="10" t="s">
        <v>26</v>
      </c>
      <c r="K29" t="s">
        <v>47</v>
      </c>
      <c r="L29" s="4" t="s">
        <v>48</v>
      </c>
      <c r="M29" s="10">
        <v>1005</v>
      </c>
      <c r="N29" s="11" t="s">
        <v>43</v>
      </c>
      <c r="O29" t="s">
        <v>44</v>
      </c>
    </row>
    <row r="30" spans="1:23">
      <c r="A30">
        <f>COUNTIF(ArbolesIndividuales_OK!C:C,CaracteristicasEspecies!B30)</f>
        <v>2</v>
      </c>
      <c r="B30" t="s">
        <v>85</v>
      </c>
      <c r="C30">
        <v>0</v>
      </c>
      <c r="D30" t="s">
        <v>81</v>
      </c>
      <c r="E30" t="s">
        <v>21</v>
      </c>
      <c r="F30" t="s">
        <v>41</v>
      </c>
      <c r="G30" s="11" t="s">
        <v>33</v>
      </c>
      <c r="H30" s="9" t="s">
        <v>24</v>
      </c>
      <c r="I30" t="s">
        <v>25</v>
      </c>
      <c r="J30" s="10" t="s">
        <v>35</v>
      </c>
      <c r="K30" t="s">
        <v>26</v>
      </c>
      <c r="L30" s="4" t="s">
        <v>27</v>
      </c>
      <c r="M30" s="10">
        <v>792</v>
      </c>
      <c r="N30" s="11" t="s">
        <v>43</v>
      </c>
      <c r="O30" t="s">
        <v>44</v>
      </c>
    </row>
    <row r="31" spans="1:23">
      <c r="A31">
        <f>COUNTIF(ArbolesIndividuales_OK!C:C,CaracteristicasEspecies!B31)</f>
        <v>5</v>
      </c>
      <c r="B31" t="s">
        <v>86</v>
      </c>
      <c r="C31">
        <v>0</v>
      </c>
      <c r="D31" t="s">
        <v>20</v>
      </c>
      <c r="E31" t="s">
        <v>83</v>
      </c>
      <c r="F31" t="s">
        <v>87</v>
      </c>
      <c r="G31" s="11" t="s">
        <v>33</v>
      </c>
      <c r="H31" s="14" t="s">
        <v>42</v>
      </c>
      <c r="I31" t="s">
        <v>25</v>
      </c>
      <c r="J31" s="10" t="s">
        <v>75</v>
      </c>
      <c r="K31" t="s">
        <v>26</v>
      </c>
      <c r="L31" s="4" t="s">
        <v>27</v>
      </c>
      <c r="M31" s="10">
        <v>609</v>
      </c>
      <c r="N31" s="11" t="s">
        <v>43</v>
      </c>
      <c r="O31" t="s">
        <v>44</v>
      </c>
    </row>
    <row r="32" spans="1:23">
      <c r="A32">
        <f>COUNTIF(ArbolesIndividuales_OK!C:C,CaracteristicasEspecies!B32)</f>
        <v>11</v>
      </c>
      <c r="B32" t="s">
        <v>88</v>
      </c>
      <c r="C32">
        <v>1</v>
      </c>
      <c r="D32" t="s">
        <v>31</v>
      </c>
      <c r="E32" t="s">
        <v>21</v>
      </c>
      <c r="F32" t="s">
        <v>50</v>
      </c>
      <c r="G32" s="11" t="s">
        <v>33</v>
      </c>
      <c r="H32" s="14" t="s">
        <v>42</v>
      </c>
      <c r="I32" t="s">
        <v>25</v>
      </c>
      <c r="J32" s="10" t="s">
        <v>75</v>
      </c>
      <c r="K32" t="s">
        <v>26</v>
      </c>
      <c r="L32" s="4" t="s">
        <v>27</v>
      </c>
      <c r="M32" s="10">
        <v>1005</v>
      </c>
      <c r="N32" s="11" t="s">
        <v>43</v>
      </c>
      <c r="O32" t="s">
        <v>44</v>
      </c>
    </row>
    <row r="33" spans="1:15">
      <c r="A33">
        <f>COUNTIF(ArbolesIndividuales_OK!C:C,CaracteristicasEspecies!B33)</f>
        <v>8</v>
      </c>
      <c r="B33" t="s">
        <v>89</v>
      </c>
      <c r="C33">
        <v>0</v>
      </c>
      <c r="D33" t="s">
        <v>20</v>
      </c>
      <c r="E33" t="s">
        <v>21</v>
      </c>
      <c r="F33" t="s">
        <v>41</v>
      </c>
      <c r="G33" s="15" t="s">
        <v>23</v>
      </c>
      <c r="H33" s="14" t="s">
        <v>42</v>
      </c>
      <c r="I33" t="s">
        <v>63</v>
      </c>
      <c r="J33" s="10" t="s">
        <v>35</v>
      </c>
      <c r="K33" t="s">
        <v>26</v>
      </c>
      <c r="L33" s="4" t="s">
        <v>27</v>
      </c>
      <c r="M33" s="10">
        <v>1524</v>
      </c>
      <c r="N33" s="11" t="s">
        <v>43</v>
      </c>
      <c r="O33" t="s">
        <v>44</v>
      </c>
    </row>
    <row r="34" spans="1:15">
      <c r="A34">
        <f>COUNTIF(ArbolesIndividuales_OK!C:C,CaracteristicasEspecies!B34)</f>
        <v>2</v>
      </c>
      <c r="B34" t="s">
        <v>90</v>
      </c>
      <c r="C34">
        <v>0</v>
      </c>
      <c r="D34" t="s">
        <v>20</v>
      </c>
      <c r="E34" t="s">
        <v>21</v>
      </c>
      <c r="F34" t="s">
        <v>32</v>
      </c>
      <c r="G34" s="9" t="s">
        <v>23</v>
      </c>
      <c r="H34" s="18" t="s">
        <v>91</v>
      </c>
      <c r="I34" t="s">
        <v>25</v>
      </c>
      <c r="J34" s="10" t="s">
        <v>75</v>
      </c>
      <c r="K34" t="s">
        <v>36</v>
      </c>
      <c r="L34" s="4" t="s">
        <v>37</v>
      </c>
      <c r="M34" s="10">
        <v>518</v>
      </c>
      <c r="N34" s="11" t="s">
        <v>43</v>
      </c>
      <c r="O34" t="s">
        <v>44</v>
      </c>
    </row>
    <row r="35" spans="1:15">
      <c r="A35">
        <f>COUNTIF(ArbolesIndividuales_OK!C:C,CaracteristicasEspecies!B35)</f>
        <v>2</v>
      </c>
      <c r="B35" t="s">
        <v>92</v>
      </c>
      <c r="C35">
        <v>0</v>
      </c>
      <c r="D35" t="s">
        <v>20</v>
      </c>
      <c r="E35" t="s">
        <v>21</v>
      </c>
      <c r="F35" t="s">
        <v>41</v>
      </c>
      <c r="G35" s="9" t="s">
        <v>23</v>
      </c>
      <c r="H35" s="9" t="s">
        <v>24</v>
      </c>
      <c r="I35" t="s">
        <v>25</v>
      </c>
      <c r="J35" s="10" t="s">
        <v>75</v>
      </c>
      <c r="K35" t="s">
        <v>36</v>
      </c>
      <c r="L35" s="4" t="s">
        <v>37</v>
      </c>
      <c r="M35" s="10">
        <v>457</v>
      </c>
      <c r="N35" s="19" t="s">
        <v>93</v>
      </c>
      <c r="O35" t="s">
        <v>94</v>
      </c>
    </row>
    <row r="36" spans="1:15">
      <c r="A36">
        <f>COUNTIF(ArbolesIndividuales_OK!C:C,CaracteristicasEspecies!B36)</f>
        <v>5</v>
      </c>
      <c r="B36" t="s">
        <v>95</v>
      </c>
      <c r="C36">
        <v>0</v>
      </c>
      <c r="D36" t="s">
        <v>46</v>
      </c>
      <c r="E36" t="s">
        <v>21</v>
      </c>
      <c r="F36" t="s">
        <v>41</v>
      </c>
      <c r="G36" s="17" t="s">
        <v>33</v>
      </c>
      <c r="H36" s="9" t="s">
        <v>24</v>
      </c>
      <c r="I36" t="s">
        <v>25</v>
      </c>
      <c r="J36" s="10" t="s">
        <v>26</v>
      </c>
      <c r="K36" t="s">
        <v>26</v>
      </c>
      <c r="L36" s="4" t="s">
        <v>27</v>
      </c>
      <c r="M36" s="10">
        <v>304</v>
      </c>
      <c r="N36" s="20" t="s">
        <v>96</v>
      </c>
      <c r="O36" t="s">
        <v>97</v>
      </c>
    </row>
    <row r="37" spans="1:15">
      <c r="A37">
        <f>COUNTIF(ArbolesIndividuales_OK!C:C,CaracteristicasEspecies!B37)</f>
        <v>3</v>
      </c>
      <c r="B37" t="s">
        <v>98</v>
      </c>
      <c r="C37">
        <v>0</v>
      </c>
      <c r="D37" t="s">
        <v>31</v>
      </c>
      <c r="E37" t="s">
        <v>40</v>
      </c>
      <c r="F37" t="s">
        <v>41</v>
      </c>
      <c r="G37" s="15" t="s">
        <v>23</v>
      </c>
      <c r="H37" s="14" t="s">
        <v>42</v>
      </c>
      <c r="I37" t="s">
        <v>25</v>
      </c>
      <c r="J37" s="10" t="s">
        <v>35</v>
      </c>
      <c r="K37" t="s">
        <v>47</v>
      </c>
      <c r="L37" s="4" t="s">
        <v>48</v>
      </c>
      <c r="M37" s="10">
        <v>4267</v>
      </c>
      <c r="N37" s="11" t="s">
        <v>43</v>
      </c>
      <c r="O37" t="s">
        <v>44</v>
      </c>
    </row>
    <row r="38" spans="1:15">
      <c r="A38">
        <f>COUNTIF(ArbolesIndividuales_OK!C:C,CaracteristicasEspecies!B38)</f>
        <v>9</v>
      </c>
      <c r="B38" t="s">
        <v>99</v>
      </c>
      <c r="C38">
        <v>1</v>
      </c>
      <c r="D38" t="s">
        <v>20</v>
      </c>
      <c r="E38" t="s">
        <v>21</v>
      </c>
      <c r="F38" t="s">
        <v>41</v>
      </c>
      <c r="G38" s="9" t="s">
        <v>23</v>
      </c>
      <c r="H38" s="14" t="s">
        <v>42</v>
      </c>
      <c r="I38" t="s">
        <v>25</v>
      </c>
      <c r="J38" s="10" t="s">
        <v>35</v>
      </c>
      <c r="K38" t="s">
        <v>47</v>
      </c>
      <c r="L38" s="4" t="s">
        <v>48</v>
      </c>
      <c r="M38" s="10">
        <v>1676</v>
      </c>
      <c r="N38" s="11" t="s">
        <v>43</v>
      </c>
      <c r="O38" t="s">
        <v>44</v>
      </c>
    </row>
    <row r="39" spans="1:15">
      <c r="A39">
        <f>COUNTIF(ArbolesIndividuales_OK!C:C,CaracteristicasEspecies!B39)</f>
        <v>41</v>
      </c>
      <c r="B39" t="s">
        <v>100</v>
      </c>
      <c r="C39">
        <v>1</v>
      </c>
      <c r="D39" t="s">
        <v>20</v>
      </c>
      <c r="E39" t="s">
        <v>21</v>
      </c>
      <c r="F39" t="s">
        <v>41</v>
      </c>
      <c r="G39" s="9" t="s">
        <v>23</v>
      </c>
      <c r="H39" s="14" t="s">
        <v>42</v>
      </c>
      <c r="I39" t="s">
        <v>25</v>
      </c>
      <c r="J39" s="10" t="s">
        <v>35</v>
      </c>
      <c r="K39" t="s">
        <v>47</v>
      </c>
      <c r="L39" s="4" t="s">
        <v>48</v>
      </c>
      <c r="M39" s="10">
        <v>1615</v>
      </c>
      <c r="N39" s="11" t="s">
        <v>43</v>
      </c>
      <c r="O39" t="s">
        <v>44</v>
      </c>
    </row>
    <row r="40" spans="1:15">
      <c r="A40">
        <f>COUNTIF(ArbolesIndividuales_OK!C:C,CaracteristicasEspecies!B40)</f>
        <v>1</v>
      </c>
      <c r="B40" t="s">
        <v>101</v>
      </c>
      <c r="C40">
        <v>1</v>
      </c>
      <c r="D40" t="s">
        <v>20</v>
      </c>
      <c r="E40" t="s">
        <v>21</v>
      </c>
      <c r="F40" t="s">
        <v>41</v>
      </c>
      <c r="G40" s="9" t="s">
        <v>23</v>
      </c>
      <c r="H40" s="14" t="s">
        <v>42</v>
      </c>
      <c r="I40" t="s">
        <v>25</v>
      </c>
      <c r="J40" s="10" t="s">
        <v>35</v>
      </c>
      <c r="K40" t="s">
        <v>47</v>
      </c>
      <c r="L40" s="4" t="s">
        <v>48</v>
      </c>
      <c r="M40" s="10">
        <v>609</v>
      </c>
      <c r="N40" s="11" t="s">
        <v>43</v>
      </c>
      <c r="O40" t="s">
        <v>44</v>
      </c>
    </row>
    <row r="41" spans="1:15">
      <c r="A41">
        <f>COUNTIF(ArbolesIndividuales_OK!C:C,CaracteristicasEspecies!B41)</f>
        <v>2</v>
      </c>
      <c r="B41" t="s">
        <v>102</v>
      </c>
      <c r="C41">
        <v>0</v>
      </c>
      <c r="D41" t="s">
        <v>20</v>
      </c>
      <c r="E41" t="s">
        <v>21</v>
      </c>
      <c r="F41" t="s">
        <v>32</v>
      </c>
      <c r="G41" s="9" t="s">
        <v>23</v>
      </c>
      <c r="H41" s="12" t="s">
        <v>34</v>
      </c>
      <c r="I41" t="s">
        <v>25</v>
      </c>
      <c r="J41" s="10" t="s">
        <v>35</v>
      </c>
      <c r="K41" t="s">
        <v>36</v>
      </c>
      <c r="L41" s="4" t="s">
        <v>37</v>
      </c>
      <c r="M41" s="10">
        <v>609</v>
      </c>
      <c r="N41" s="11" t="s">
        <v>43</v>
      </c>
      <c r="O41" t="s">
        <v>44</v>
      </c>
    </row>
    <row r="42" spans="1:15">
      <c r="A42">
        <f>COUNTIF(ArbolesIndividuales_OK!C:C,CaracteristicasEspecies!B42)</f>
        <v>19</v>
      </c>
      <c r="B42" t="s">
        <v>103</v>
      </c>
      <c r="C42">
        <v>1</v>
      </c>
      <c r="D42" t="s">
        <v>31</v>
      </c>
      <c r="E42" t="s">
        <v>21</v>
      </c>
      <c r="F42" t="s">
        <v>41</v>
      </c>
      <c r="G42" s="17" t="s">
        <v>33</v>
      </c>
      <c r="H42" s="14" t="s">
        <v>42</v>
      </c>
      <c r="I42" t="s">
        <v>63</v>
      </c>
      <c r="J42" s="10" t="s">
        <v>35</v>
      </c>
      <c r="K42" t="s">
        <v>47</v>
      </c>
      <c r="L42" s="4" t="s">
        <v>48</v>
      </c>
      <c r="M42" s="10">
        <v>1981</v>
      </c>
      <c r="N42" s="11" t="s">
        <v>43</v>
      </c>
      <c r="O42" t="s">
        <v>44</v>
      </c>
    </row>
    <row r="43" spans="1:15">
      <c r="A43">
        <f>COUNTIF(ArbolesIndividuales_OK!C:C,CaracteristicasEspecies!B43)</f>
        <v>46</v>
      </c>
      <c r="B43" t="s">
        <v>5791</v>
      </c>
      <c r="C43">
        <v>0</v>
      </c>
      <c r="D43" t="s">
        <v>20</v>
      </c>
      <c r="E43" t="s">
        <v>21</v>
      </c>
      <c r="F43" t="s">
        <v>41</v>
      </c>
      <c r="G43" s="11" t="s">
        <v>33</v>
      </c>
      <c r="H43" s="14" t="s">
        <v>42</v>
      </c>
      <c r="I43" t="s">
        <v>59</v>
      </c>
      <c r="J43" s="10" t="s">
        <v>75</v>
      </c>
      <c r="K43" t="s">
        <v>47</v>
      </c>
      <c r="L43" s="4" t="s">
        <v>48</v>
      </c>
      <c r="M43" s="10">
        <v>2011</v>
      </c>
      <c r="N43" s="11" t="s">
        <v>43</v>
      </c>
      <c r="O43" t="s">
        <v>44</v>
      </c>
    </row>
    <row r="44" spans="1:15">
      <c r="A44">
        <f>COUNTIF(ArbolesIndividuales_OK!C:C,CaracteristicasEspecies!B44)</f>
        <v>30</v>
      </c>
      <c r="B44" t="s">
        <v>104</v>
      </c>
      <c r="C44">
        <v>1</v>
      </c>
      <c r="D44" t="s">
        <v>31</v>
      </c>
      <c r="E44" t="s">
        <v>21</v>
      </c>
      <c r="F44" t="s">
        <v>41</v>
      </c>
      <c r="G44" s="11" t="s">
        <v>33</v>
      </c>
      <c r="H44" s="14" t="s">
        <v>42</v>
      </c>
      <c r="I44" t="s">
        <v>25</v>
      </c>
      <c r="J44" s="10" t="s">
        <v>26</v>
      </c>
      <c r="K44" t="s">
        <v>47</v>
      </c>
      <c r="L44" s="4" t="s">
        <v>48</v>
      </c>
      <c r="M44" s="10">
        <v>1005</v>
      </c>
      <c r="N44" s="20" t="s">
        <v>96</v>
      </c>
      <c r="O44" t="s">
        <v>97</v>
      </c>
    </row>
    <row r="45" spans="1:15">
      <c r="A45">
        <f>COUNTIF(ArbolesIndividuales_OK!C:C,CaracteristicasEspecies!B45)</f>
        <v>2</v>
      </c>
      <c r="B45" t="s">
        <v>105</v>
      </c>
      <c r="C45">
        <v>1</v>
      </c>
      <c r="D45" t="s">
        <v>31</v>
      </c>
      <c r="E45" t="s">
        <v>21</v>
      </c>
      <c r="F45" t="s">
        <v>40</v>
      </c>
      <c r="G45" s="11" t="s">
        <v>33</v>
      </c>
      <c r="H45" s="14" t="s">
        <v>42</v>
      </c>
      <c r="I45" t="s">
        <v>59</v>
      </c>
      <c r="J45" s="10" t="s">
        <v>35</v>
      </c>
      <c r="K45" t="s">
        <v>26</v>
      </c>
      <c r="L45" s="4" t="s">
        <v>27</v>
      </c>
      <c r="M45" s="10">
        <v>2987</v>
      </c>
      <c r="N45" s="11" t="s">
        <v>43</v>
      </c>
      <c r="O45" t="s">
        <v>44</v>
      </c>
    </row>
    <row r="46" spans="1:15">
      <c r="A46">
        <f>COUNTIF(ArbolesIndividuales_OK!C:C,CaracteristicasEspecies!B46)</f>
        <v>1</v>
      </c>
      <c r="B46" t="s">
        <v>106</v>
      </c>
      <c r="C46">
        <v>1</v>
      </c>
      <c r="D46" t="s">
        <v>20</v>
      </c>
      <c r="E46" t="s">
        <v>40</v>
      </c>
      <c r="F46" t="s">
        <v>50</v>
      </c>
      <c r="G46" s="11" t="s">
        <v>33</v>
      </c>
      <c r="H46" s="14" t="s">
        <v>42</v>
      </c>
      <c r="I46" t="s">
        <v>63</v>
      </c>
      <c r="J46" s="10" t="s">
        <v>75</v>
      </c>
      <c r="K46" t="s">
        <v>47</v>
      </c>
      <c r="L46" s="4" t="s">
        <v>48</v>
      </c>
      <c r="M46" s="10">
        <v>3505</v>
      </c>
      <c r="N46" s="9" t="s">
        <v>28</v>
      </c>
      <c r="O46" t="s">
        <v>29</v>
      </c>
    </row>
    <row r="47" spans="1:15">
      <c r="A47">
        <f>COUNTIF(ArbolesIndividuales_OK!C:C,CaracteristicasEspecies!B47)</f>
        <v>1</v>
      </c>
      <c r="B47" t="s">
        <v>107</v>
      </c>
      <c r="C47">
        <v>0</v>
      </c>
      <c r="D47" t="s">
        <v>20</v>
      </c>
      <c r="E47" t="s">
        <v>40</v>
      </c>
      <c r="F47" t="s">
        <v>50</v>
      </c>
      <c r="G47" s="13" t="s">
        <v>38</v>
      </c>
      <c r="H47" s="12" t="s">
        <v>34</v>
      </c>
      <c r="I47" t="s">
        <v>25</v>
      </c>
      <c r="J47" s="10" t="s">
        <v>35</v>
      </c>
      <c r="K47" t="s">
        <v>26</v>
      </c>
      <c r="L47" s="4" t="s">
        <v>27</v>
      </c>
      <c r="M47" s="10">
        <v>396</v>
      </c>
      <c r="N47" s="13" t="s">
        <v>38</v>
      </c>
      <c r="O47" t="s">
        <v>32</v>
      </c>
    </row>
    <row r="48" spans="1:15">
      <c r="A48">
        <f>COUNTIF(ArbolesIndividuales_OK!C:C,CaracteristicasEspecies!B48)</f>
        <v>4</v>
      </c>
      <c r="B48" t="s">
        <v>108</v>
      </c>
      <c r="C48">
        <v>1</v>
      </c>
      <c r="D48" t="s">
        <v>31</v>
      </c>
      <c r="E48" t="s">
        <v>109</v>
      </c>
      <c r="F48" t="s">
        <v>41</v>
      </c>
      <c r="G48" s="11" t="s">
        <v>33</v>
      </c>
      <c r="H48" s="14" t="s">
        <v>42</v>
      </c>
      <c r="I48" t="s">
        <v>63</v>
      </c>
      <c r="J48" s="10" t="s">
        <v>35</v>
      </c>
      <c r="K48" t="s">
        <v>47</v>
      </c>
      <c r="L48" s="4" t="s">
        <v>48</v>
      </c>
      <c r="M48" s="10">
        <v>2133</v>
      </c>
      <c r="N48" s="11" t="s">
        <v>43</v>
      </c>
      <c r="O48" t="s">
        <v>44</v>
      </c>
    </row>
    <row r="49" spans="1:15">
      <c r="A49">
        <f>COUNTIF(ArbolesIndividuales_OK!C:C,CaracteristicasEspecies!B49)</f>
        <v>1</v>
      </c>
      <c r="B49" t="s">
        <v>110</v>
      </c>
      <c r="C49">
        <v>0</v>
      </c>
      <c r="D49" t="s">
        <v>31</v>
      </c>
      <c r="E49" t="s">
        <v>21</v>
      </c>
      <c r="F49" t="s">
        <v>40</v>
      </c>
      <c r="G49" s="11" t="s">
        <v>33</v>
      </c>
      <c r="H49" s="12" t="s">
        <v>34</v>
      </c>
      <c r="I49" t="s">
        <v>25</v>
      </c>
      <c r="J49" s="10" t="s">
        <v>35</v>
      </c>
      <c r="K49" t="s">
        <v>36</v>
      </c>
      <c r="L49" s="4" t="s">
        <v>37</v>
      </c>
      <c r="M49" s="10">
        <v>396</v>
      </c>
      <c r="N49" s="11" t="s">
        <v>43</v>
      </c>
      <c r="O49" t="s">
        <v>44</v>
      </c>
    </row>
    <row r="50" spans="1:15">
      <c r="A50">
        <f>COUNTIF(ArbolesIndividuales_OK!C:C,CaracteristicasEspecies!B50)</f>
        <v>1</v>
      </c>
      <c r="B50" t="s">
        <v>111</v>
      </c>
      <c r="C50">
        <v>0</v>
      </c>
      <c r="D50" t="s">
        <v>31</v>
      </c>
      <c r="E50" t="s">
        <v>32</v>
      </c>
      <c r="F50" t="s">
        <v>87</v>
      </c>
      <c r="G50" s="9" t="s">
        <v>23</v>
      </c>
      <c r="H50" s="14" t="s">
        <v>42</v>
      </c>
      <c r="I50" t="s">
        <v>25</v>
      </c>
      <c r="J50" s="10" t="s">
        <v>32</v>
      </c>
      <c r="K50" t="s">
        <v>32</v>
      </c>
      <c r="L50" s="4" t="s">
        <v>32</v>
      </c>
      <c r="M50" s="10">
        <v>304</v>
      </c>
      <c r="N50" s="11" t="s">
        <v>43</v>
      </c>
      <c r="O50" t="s">
        <v>44</v>
      </c>
    </row>
    <row r="51" spans="1:15">
      <c r="A51">
        <f>COUNTIF(ArbolesIndividuales_OK!C:C,CaracteristicasEspecies!B51)</f>
        <v>8</v>
      </c>
      <c r="B51" t="s">
        <v>112</v>
      </c>
      <c r="C51">
        <v>0</v>
      </c>
      <c r="D51" t="s">
        <v>113</v>
      </c>
      <c r="E51" t="s">
        <v>21</v>
      </c>
      <c r="F51" t="s">
        <v>41</v>
      </c>
      <c r="G51" s="15" t="s">
        <v>23</v>
      </c>
      <c r="H51" s="14" t="s">
        <v>42</v>
      </c>
      <c r="I51" t="s">
        <v>25</v>
      </c>
      <c r="J51" s="10" t="s">
        <v>35</v>
      </c>
      <c r="K51" t="s">
        <v>26</v>
      </c>
      <c r="L51" s="4" t="s">
        <v>27</v>
      </c>
      <c r="M51" s="10">
        <v>609</v>
      </c>
      <c r="N51" s="16" t="s">
        <v>38</v>
      </c>
      <c r="O51" t="s">
        <v>32</v>
      </c>
    </row>
    <row r="52" spans="1:15">
      <c r="A52">
        <f>COUNTIF(ArbolesIndividuales_OK!C:C,CaracteristicasEspecies!B52)</f>
        <v>6</v>
      </c>
      <c r="B52" t="s">
        <v>114</v>
      </c>
      <c r="C52">
        <v>0</v>
      </c>
      <c r="D52" t="s">
        <v>20</v>
      </c>
      <c r="E52" t="s">
        <v>40</v>
      </c>
      <c r="F52" t="s">
        <v>32</v>
      </c>
      <c r="G52" s="9" t="s">
        <v>23</v>
      </c>
      <c r="H52" s="12" t="s">
        <v>34</v>
      </c>
      <c r="I52" t="s">
        <v>25</v>
      </c>
      <c r="J52" s="10" t="s">
        <v>32</v>
      </c>
      <c r="K52" t="s">
        <v>32</v>
      </c>
      <c r="L52" s="4" t="s">
        <v>32</v>
      </c>
      <c r="M52" s="10">
        <v>243</v>
      </c>
      <c r="N52" s="13" t="s">
        <v>38</v>
      </c>
      <c r="O52" t="s">
        <v>32</v>
      </c>
    </row>
    <row r="53" spans="1:15">
      <c r="A53">
        <f>COUNTIF(ArbolesIndividuales_OK!C:C,CaracteristicasEspecies!B53)</f>
        <v>207</v>
      </c>
      <c r="B53" t="s">
        <v>115</v>
      </c>
      <c r="C53">
        <v>0</v>
      </c>
      <c r="D53" t="s">
        <v>46</v>
      </c>
      <c r="E53" t="s">
        <v>21</v>
      </c>
      <c r="F53" t="s">
        <v>41</v>
      </c>
      <c r="G53" s="9" t="s">
        <v>23</v>
      </c>
      <c r="H53" s="14" t="s">
        <v>42</v>
      </c>
      <c r="I53" t="s">
        <v>25</v>
      </c>
      <c r="J53" s="10" t="s">
        <v>26</v>
      </c>
      <c r="K53" t="s">
        <v>47</v>
      </c>
      <c r="L53" s="4" t="s">
        <v>48</v>
      </c>
      <c r="M53" s="10">
        <v>1981</v>
      </c>
      <c r="N53" s="12" t="s">
        <v>66</v>
      </c>
      <c r="O53" t="s">
        <v>67</v>
      </c>
    </row>
    <row r="54" spans="1:15">
      <c r="A54">
        <f>COUNTIF(ArbolesIndividuales_OK!C:C,CaracteristicasEspecies!B54)</f>
        <v>12</v>
      </c>
      <c r="B54" t="s">
        <v>116</v>
      </c>
      <c r="C54">
        <v>1</v>
      </c>
      <c r="D54" t="s">
        <v>46</v>
      </c>
      <c r="E54" t="s">
        <v>21</v>
      </c>
      <c r="F54" t="s">
        <v>41</v>
      </c>
      <c r="G54" s="11" t="s">
        <v>33</v>
      </c>
      <c r="H54" s="14" t="s">
        <v>42</v>
      </c>
      <c r="I54" t="s">
        <v>25</v>
      </c>
      <c r="J54" s="10" t="s">
        <v>75</v>
      </c>
      <c r="K54" t="s">
        <v>36</v>
      </c>
      <c r="L54" s="4" t="s">
        <v>117</v>
      </c>
      <c r="M54" s="10">
        <v>1524</v>
      </c>
      <c r="N54" s="11" t="s">
        <v>43</v>
      </c>
      <c r="O54" t="s">
        <v>44</v>
      </c>
    </row>
    <row r="55" spans="1:15">
      <c r="A55">
        <f>COUNTIF(ArbolesIndividuales_OK!C:C,CaracteristicasEspecies!B55)</f>
        <v>13</v>
      </c>
      <c r="B55" t="s">
        <v>118</v>
      </c>
      <c r="C55">
        <v>1</v>
      </c>
      <c r="D55" t="s">
        <v>46</v>
      </c>
      <c r="E55" t="s">
        <v>21</v>
      </c>
      <c r="F55" t="s">
        <v>41</v>
      </c>
      <c r="G55" s="11" t="s">
        <v>33</v>
      </c>
      <c r="H55" s="14" t="s">
        <v>42</v>
      </c>
      <c r="I55" t="s">
        <v>63</v>
      </c>
      <c r="J55" s="10" t="s">
        <v>26</v>
      </c>
      <c r="K55" t="s">
        <v>47</v>
      </c>
      <c r="L55" s="4" t="s">
        <v>48</v>
      </c>
      <c r="M55" s="10">
        <v>1828</v>
      </c>
      <c r="N55" s="11" t="s">
        <v>43</v>
      </c>
      <c r="O55" t="s">
        <v>44</v>
      </c>
    </row>
    <row r="56" spans="1:15">
      <c r="A56">
        <f>COUNTIF(ArbolesIndividuales_OK!C:C,CaracteristicasEspecies!B56)</f>
        <v>1</v>
      </c>
      <c r="B56" t="s">
        <v>119</v>
      </c>
      <c r="C56">
        <v>0</v>
      </c>
      <c r="D56" t="s">
        <v>20</v>
      </c>
      <c r="E56" t="s">
        <v>21</v>
      </c>
      <c r="F56" t="s">
        <v>50</v>
      </c>
      <c r="G56" s="9" t="s">
        <v>23</v>
      </c>
      <c r="H56" s="14" t="s">
        <v>42</v>
      </c>
      <c r="I56" t="s">
        <v>25</v>
      </c>
      <c r="J56" s="10" t="s">
        <v>26</v>
      </c>
      <c r="K56" t="s">
        <v>47</v>
      </c>
      <c r="L56" s="4" t="s">
        <v>48</v>
      </c>
      <c r="M56" s="10">
        <v>1798</v>
      </c>
      <c r="N56" s="11" t="s">
        <v>43</v>
      </c>
      <c r="O56" t="s">
        <v>44</v>
      </c>
    </row>
    <row r="57" spans="1:15">
      <c r="A57">
        <f>COUNTIF(ArbolesIndividuales_OK!C:C,CaracteristicasEspecies!B57)</f>
        <v>1</v>
      </c>
      <c r="B57" t="s">
        <v>120</v>
      </c>
      <c r="C57">
        <v>0</v>
      </c>
      <c r="D57" t="s">
        <v>46</v>
      </c>
      <c r="E57" t="s">
        <v>21</v>
      </c>
      <c r="F57" t="s">
        <v>41</v>
      </c>
      <c r="G57" s="17" t="s">
        <v>33</v>
      </c>
      <c r="H57" s="14" t="s">
        <v>42</v>
      </c>
      <c r="I57" t="s">
        <v>25</v>
      </c>
      <c r="J57" s="10" t="s">
        <v>26</v>
      </c>
      <c r="K57" t="s">
        <v>47</v>
      </c>
      <c r="L57" s="4" t="s">
        <v>48</v>
      </c>
      <c r="M57" s="10">
        <v>609</v>
      </c>
      <c r="N57" s="11" t="s">
        <v>43</v>
      </c>
      <c r="O57" t="s">
        <v>44</v>
      </c>
    </row>
    <row r="58" spans="1:15">
      <c r="A58">
        <f>COUNTIF(ArbolesIndividuales_OK!C:C,CaracteristicasEspecies!B58)</f>
        <v>9</v>
      </c>
      <c r="B58" t="s">
        <v>121</v>
      </c>
      <c r="C58">
        <v>0</v>
      </c>
      <c r="D58" t="s">
        <v>31</v>
      </c>
      <c r="E58" t="s">
        <v>40</v>
      </c>
      <c r="F58" t="s">
        <v>50</v>
      </c>
      <c r="G58" s="9" t="s">
        <v>23</v>
      </c>
      <c r="H58" s="14" t="s">
        <v>42</v>
      </c>
      <c r="I58" t="s">
        <v>63</v>
      </c>
      <c r="J58" s="10" t="s">
        <v>35</v>
      </c>
      <c r="K58" t="s">
        <v>47</v>
      </c>
      <c r="L58" s="4" t="s">
        <v>48</v>
      </c>
      <c r="M58" s="10">
        <v>1097</v>
      </c>
      <c r="N58" s="11" t="s">
        <v>43</v>
      </c>
      <c r="O58" t="s">
        <v>44</v>
      </c>
    </row>
    <row r="59" spans="1:15">
      <c r="A59">
        <f>COUNTIF(ArbolesIndividuales_OK!C:C,CaracteristicasEspecies!B59)</f>
        <v>18</v>
      </c>
      <c r="B59" t="s">
        <v>122</v>
      </c>
      <c r="C59">
        <v>1</v>
      </c>
      <c r="D59" t="s">
        <v>20</v>
      </c>
      <c r="E59" t="s">
        <v>21</v>
      </c>
      <c r="F59" t="s">
        <v>41</v>
      </c>
      <c r="G59" s="11" t="s">
        <v>33</v>
      </c>
      <c r="H59" s="14" t="s">
        <v>42</v>
      </c>
      <c r="I59" t="s">
        <v>25</v>
      </c>
      <c r="J59" s="10" t="s">
        <v>75</v>
      </c>
      <c r="K59" t="s">
        <v>26</v>
      </c>
      <c r="L59" s="4" t="s">
        <v>27</v>
      </c>
      <c r="M59" s="10">
        <v>1402</v>
      </c>
      <c r="N59" s="16" t="s">
        <v>38</v>
      </c>
      <c r="O59" t="s">
        <v>32</v>
      </c>
    </row>
    <row r="60" spans="1:15">
      <c r="A60">
        <f>COUNTIF(ArbolesIndividuales_OK!C:C,CaracteristicasEspecies!B60)</f>
        <v>1</v>
      </c>
      <c r="B60" t="s">
        <v>123</v>
      </c>
      <c r="C60">
        <v>0</v>
      </c>
      <c r="D60" t="s">
        <v>20</v>
      </c>
      <c r="E60" t="s">
        <v>21</v>
      </c>
      <c r="F60" t="s">
        <v>41</v>
      </c>
      <c r="G60" s="11" t="s">
        <v>33</v>
      </c>
      <c r="H60" s="14" t="s">
        <v>42</v>
      </c>
      <c r="I60" t="s">
        <v>25</v>
      </c>
      <c r="J60" s="10" t="s">
        <v>26</v>
      </c>
      <c r="K60" t="s">
        <v>32</v>
      </c>
      <c r="L60" s="4" t="s">
        <v>32</v>
      </c>
      <c r="M60" s="10">
        <v>548</v>
      </c>
      <c r="N60" s="16" t="s">
        <v>38</v>
      </c>
      <c r="O60" t="s">
        <v>32</v>
      </c>
    </row>
    <row r="61" spans="1:15">
      <c r="A61">
        <f>COUNTIF(ArbolesIndividuales_OK!C:C,CaracteristicasEspecies!B61)</f>
        <v>9</v>
      </c>
      <c r="B61" t="s">
        <v>124</v>
      </c>
      <c r="C61">
        <v>0</v>
      </c>
      <c r="D61" t="s">
        <v>31</v>
      </c>
      <c r="E61" t="s">
        <v>40</v>
      </c>
      <c r="F61" t="s">
        <v>41</v>
      </c>
      <c r="G61" s="9" t="s">
        <v>23</v>
      </c>
      <c r="H61" s="12" t="s">
        <v>34</v>
      </c>
      <c r="I61" t="s">
        <v>25</v>
      </c>
      <c r="J61" s="10" t="s">
        <v>35</v>
      </c>
      <c r="K61" t="s">
        <v>26</v>
      </c>
      <c r="L61" s="4" t="s">
        <v>27</v>
      </c>
      <c r="M61" s="10">
        <v>365</v>
      </c>
      <c r="N61" s="11" t="s">
        <v>43</v>
      </c>
      <c r="O61" t="s">
        <v>44</v>
      </c>
    </row>
    <row r="62" spans="1:15">
      <c r="A62">
        <f>COUNTIF(ArbolesIndividuales_OK!C:C,CaracteristicasEspecies!B62)</f>
        <v>2</v>
      </c>
      <c r="B62" t="s">
        <v>125</v>
      </c>
      <c r="C62">
        <v>0</v>
      </c>
      <c r="D62" t="s">
        <v>20</v>
      </c>
      <c r="E62" t="s">
        <v>40</v>
      </c>
      <c r="F62" t="s">
        <v>40</v>
      </c>
      <c r="G62" s="9" t="s">
        <v>23</v>
      </c>
      <c r="H62" s="14" t="s">
        <v>42</v>
      </c>
      <c r="I62" t="s">
        <v>25</v>
      </c>
      <c r="J62" s="10" t="s">
        <v>26</v>
      </c>
      <c r="K62" t="s">
        <v>47</v>
      </c>
      <c r="L62" s="4" t="s">
        <v>48</v>
      </c>
      <c r="M62" s="10">
        <v>609</v>
      </c>
      <c r="N62" s="19" t="s">
        <v>93</v>
      </c>
      <c r="O62" t="s">
        <v>94</v>
      </c>
    </row>
    <row r="63" spans="1:15">
      <c r="A63">
        <f>COUNTIF(ArbolesIndividuales_OK!C:C,CaracteristicasEspecies!B63)</f>
        <v>16</v>
      </c>
      <c r="B63" t="s">
        <v>126</v>
      </c>
      <c r="C63">
        <v>0</v>
      </c>
      <c r="D63" t="s">
        <v>20</v>
      </c>
      <c r="E63" t="s">
        <v>40</v>
      </c>
      <c r="F63" t="s">
        <v>41</v>
      </c>
      <c r="G63" s="11" t="s">
        <v>33</v>
      </c>
      <c r="H63" s="14" t="s">
        <v>42</v>
      </c>
      <c r="I63" t="s">
        <v>63</v>
      </c>
      <c r="J63" s="10" t="s">
        <v>35</v>
      </c>
      <c r="K63" t="s">
        <v>32</v>
      </c>
      <c r="L63" s="4" t="s">
        <v>32</v>
      </c>
      <c r="M63" s="10">
        <v>1005</v>
      </c>
      <c r="N63" s="11" t="s">
        <v>43</v>
      </c>
      <c r="O63" t="s">
        <v>44</v>
      </c>
    </row>
    <row r="64" spans="1:15">
      <c r="A64">
        <f>COUNTIF(ArbolesIndividuales_OK!C:C,CaracteristicasEspecies!B64)</f>
        <v>2</v>
      </c>
      <c r="B64" t="s">
        <v>127</v>
      </c>
      <c r="C64">
        <v>0</v>
      </c>
      <c r="D64" t="s">
        <v>20</v>
      </c>
      <c r="E64" t="s">
        <v>32</v>
      </c>
      <c r="F64" t="s">
        <v>41</v>
      </c>
      <c r="G64" s="9" t="s">
        <v>23</v>
      </c>
      <c r="H64" s="14" t="s">
        <v>42</v>
      </c>
      <c r="I64" t="s">
        <v>25</v>
      </c>
      <c r="J64" s="10" t="s">
        <v>75</v>
      </c>
      <c r="K64" t="s">
        <v>32</v>
      </c>
      <c r="L64" s="4" t="s">
        <v>32</v>
      </c>
      <c r="M64" s="10">
        <v>762</v>
      </c>
      <c r="N64" s="11" t="s">
        <v>43</v>
      </c>
      <c r="O64" t="s">
        <v>44</v>
      </c>
    </row>
    <row r="65" spans="1:15">
      <c r="A65">
        <f>COUNTIF(ArbolesIndividuales_OK!C:C,CaracteristicasEspecies!B65)</f>
        <v>52</v>
      </c>
      <c r="B65" t="s">
        <v>128</v>
      </c>
      <c r="C65">
        <v>0</v>
      </c>
      <c r="D65" t="s">
        <v>20</v>
      </c>
      <c r="E65" t="s">
        <v>32</v>
      </c>
      <c r="F65" t="s">
        <v>50</v>
      </c>
      <c r="G65" s="9" t="s">
        <v>23</v>
      </c>
      <c r="H65" s="14" t="s">
        <v>42</v>
      </c>
      <c r="I65" t="s">
        <v>25</v>
      </c>
      <c r="J65" s="10" t="s">
        <v>75</v>
      </c>
      <c r="K65" t="s">
        <v>36</v>
      </c>
      <c r="L65" s="4" t="s">
        <v>117</v>
      </c>
      <c r="M65" s="10">
        <v>518</v>
      </c>
      <c r="N65" s="11" t="s">
        <v>43</v>
      </c>
      <c r="O65" t="s">
        <v>44</v>
      </c>
    </row>
    <row r="66" spans="1:15">
      <c r="A66">
        <f>COUNTIF(ArbolesIndividuales_OK!C:C,CaracteristicasEspecies!B66)</f>
        <v>5</v>
      </c>
      <c r="B66" t="s">
        <v>129</v>
      </c>
      <c r="C66">
        <v>0</v>
      </c>
      <c r="D66" t="s">
        <v>20</v>
      </c>
      <c r="E66" t="s">
        <v>32</v>
      </c>
      <c r="F66" t="s">
        <v>41</v>
      </c>
      <c r="G66" s="11" t="s">
        <v>33</v>
      </c>
      <c r="H66" s="14" t="s">
        <v>42</v>
      </c>
      <c r="I66" t="s">
        <v>25</v>
      </c>
      <c r="J66" s="10" t="s">
        <v>75</v>
      </c>
      <c r="K66" t="s">
        <v>36</v>
      </c>
      <c r="L66" s="4" t="s">
        <v>117</v>
      </c>
      <c r="M66" s="10">
        <v>609</v>
      </c>
      <c r="N66" s="11" t="s">
        <v>43</v>
      </c>
      <c r="O66" t="s">
        <v>44</v>
      </c>
    </row>
    <row r="67" spans="1:15">
      <c r="A67">
        <f>COUNTIF(ArbolesIndividuales_OK!C:C,CaracteristicasEspecies!B67)</f>
        <v>1</v>
      </c>
      <c r="B67" t="s">
        <v>130</v>
      </c>
      <c r="C67">
        <v>0</v>
      </c>
      <c r="D67" s="9" t="s">
        <v>20</v>
      </c>
      <c r="E67" t="s">
        <v>109</v>
      </c>
      <c r="F67" t="s">
        <v>41</v>
      </c>
      <c r="G67" s="21" t="s">
        <v>38</v>
      </c>
      <c r="H67" s="18" t="s">
        <v>91</v>
      </c>
      <c r="I67" s="21" t="s">
        <v>32</v>
      </c>
      <c r="J67" s="10" t="s">
        <v>32</v>
      </c>
      <c r="K67" t="s">
        <v>32</v>
      </c>
      <c r="L67" s="4" t="s">
        <v>32</v>
      </c>
      <c r="M67" s="10" t="s">
        <v>32</v>
      </c>
      <c r="N67" s="13" t="s">
        <v>38</v>
      </c>
      <c r="O67" t="s">
        <v>32</v>
      </c>
    </row>
    <row r="68" spans="1:15">
      <c r="A68">
        <f>COUNTIF(ArbolesIndividuales_OK!C:C,CaracteristicasEspecies!B68)</f>
        <v>5</v>
      </c>
      <c r="B68" t="s">
        <v>131</v>
      </c>
      <c r="C68">
        <v>1</v>
      </c>
      <c r="D68" t="s">
        <v>20</v>
      </c>
      <c r="E68" t="s">
        <v>40</v>
      </c>
      <c r="F68" t="s">
        <v>22</v>
      </c>
      <c r="G68" s="11" t="s">
        <v>33</v>
      </c>
      <c r="H68" s="14" t="s">
        <v>42</v>
      </c>
      <c r="I68" t="s">
        <v>63</v>
      </c>
      <c r="J68" s="10" t="s">
        <v>35</v>
      </c>
      <c r="K68" t="s">
        <v>26</v>
      </c>
      <c r="L68" s="4" t="s">
        <v>27</v>
      </c>
      <c r="M68" s="10">
        <v>3505</v>
      </c>
      <c r="N68" s="11" t="s">
        <v>43</v>
      </c>
      <c r="O68" t="s">
        <v>44</v>
      </c>
    </row>
    <row r="69" spans="1:15">
      <c r="A69">
        <f>COUNTIF(ArbolesIndividuales_OK!C:C,CaracteristicasEspecies!B69)</f>
        <v>2</v>
      </c>
      <c r="B69" t="s">
        <v>132</v>
      </c>
      <c r="C69">
        <v>0</v>
      </c>
      <c r="D69" t="s">
        <v>20</v>
      </c>
      <c r="E69" t="s">
        <v>21</v>
      </c>
      <c r="F69" t="s">
        <v>41</v>
      </c>
      <c r="G69" s="9" t="s">
        <v>23</v>
      </c>
      <c r="H69" s="9" t="s">
        <v>24</v>
      </c>
      <c r="I69" t="s">
        <v>25</v>
      </c>
      <c r="J69" s="10" t="s">
        <v>35</v>
      </c>
      <c r="K69" t="s">
        <v>47</v>
      </c>
      <c r="L69" s="4" t="s">
        <v>48</v>
      </c>
      <c r="M69" s="10">
        <v>2987</v>
      </c>
      <c r="N69" s="11" t="s">
        <v>43</v>
      </c>
      <c r="O69" t="s">
        <v>44</v>
      </c>
    </row>
    <row r="70" spans="1:15">
      <c r="A70">
        <f>COUNTIF(ArbolesIndividuales_OK!C:C,CaracteristicasEspecies!B70)</f>
        <v>40</v>
      </c>
      <c r="B70" t="s">
        <v>133</v>
      </c>
      <c r="C70">
        <v>0</v>
      </c>
      <c r="D70" t="s">
        <v>31</v>
      </c>
      <c r="E70" t="s">
        <v>21</v>
      </c>
      <c r="F70" t="s">
        <v>22</v>
      </c>
      <c r="G70" s="11" t="s">
        <v>33</v>
      </c>
      <c r="H70" s="9" t="s">
        <v>24</v>
      </c>
      <c r="I70" t="s">
        <v>25</v>
      </c>
      <c r="J70" s="10" t="s">
        <v>35</v>
      </c>
      <c r="K70" t="s">
        <v>47</v>
      </c>
      <c r="L70" s="4" t="s">
        <v>48</v>
      </c>
      <c r="M70" s="10">
        <v>2987</v>
      </c>
      <c r="N70" s="11" t="s">
        <v>43</v>
      </c>
      <c r="O70" t="s">
        <v>44</v>
      </c>
    </row>
    <row r="71" spans="1:15">
      <c r="A71">
        <f>COUNTIF(ArbolesIndividuales_OK!C:C,CaracteristicasEspecies!B71)</f>
        <v>1</v>
      </c>
      <c r="B71" t="s">
        <v>134</v>
      </c>
      <c r="C71">
        <v>0</v>
      </c>
      <c r="D71" t="s">
        <v>20</v>
      </c>
      <c r="E71" t="s">
        <v>21</v>
      </c>
      <c r="F71" t="s">
        <v>50</v>
      </c>
      <c r="G71" s="11" t="s">
        <v>33</v>
      </c>
      <c r="H71" s="9" t="s">
        <v>24</v>
      </c>
      <c r="I71" t="s">
        <v>25</v>
      </c>
      <c r="J71" s="10" t="s">
        <v>75</v>
      </c>
      <c r="K71" t="s">
        <v>26</v>
      </c>
      <c r="L71" s="4" t="s">
        <v>27</v>
      </c>
      <c r="M71" s="10">
        <v>2011</v>
      </c>
      <c r="N71" s="11" t="s">
        <v>43</v>
      </c>
      <c r="O71" t="s">
        <v>44</v>
      </c>
    </row>
    <row r="72" spans="1:15">
      <c r="A72">
        <f>COUNTIF(ArbolesIndividuales_OK!C:C,CaracteristicasEspecies!B72)</f>
        <v>5</v>
      </c>
      <c r="B72" t="s">
        <v>135</v>
      </c>
      <c r="C72">
        <v>1</v>
      </c>
      <c r="D72" t="s">
        <v>46</v>
      </c>
      <c r="E72" t="s">
        <v>21</v>
      </c>
      <c r="F72" t="s">
        <v>41</v>
      </c>
      <c r="G72" s="11" t="s">
        <v>33</v>
      </c>
      <c r="H72" s="14" t="s">
        <v>42</v>
      </c>
      <c r="I72" t="s">
        <v>63</v>
      </c>
      <c r="J72" s="10" t="s">
        <v>26</v>
      </c>
      <c r="K72" t="s">
        <v>47</v>
      </c>
      <c r="L72" s="4" t="s">
        <v>48</v>
      </c>
      <c r="M72" s="10">
        <v>1371</v>
      </c>
      <c r="N72" s="11" t="s">
        <v>43</v>
      </c>
      <c r="O72" t="s">
        <v>44</v>
      </c>
    </row>
    <row r="73" spans="1:15">
      <c r="A73">
        <f>COUNTIF(ArbolesIndividuales_OK!C:C,CaracteristicasEspecies!B73)</f>
        <v>9</v>
      </c>
      <c r="B73" t="s">
        <v>136</v>
      </c>
      <c r="C73">
        <v>1</v>
      </c>
      <c r="D73" t="s">
        <v>46</v>
      </c>
      <c r="E73" t="s">
        <v>21</v>
      </c>
      <c r="F73" t="s">
        <v>41</v>
      </c>
      <c r="G73" s="9" t="s">
        <v>23</v>
      </c>
      <c r="H73" s="14" t="s">
        <v>42</v>
      </c>
      <c r="I73" t="s">
        <v>63</v>
      </c>
      <c r="J73" s="10" t="s">
        <v>35</v>
      </c>
      <c r="K73" t="s">
        <v>26</v>
      </c>
      <c r="L73" s="4" t="s">
        <v>27</v>
      </c>
      <c r="M73" s="10">
        <v>1524</v>
      </c>
      <c r="N73" s="11" t="s">
        <v>43</v>
      </c>
      <c r="O73" t="s">
        <v>44</v>
      </c>
    </row>
    <row r="74" spans="1:15">
      <c r="A74">
        <f>COUNTIF(ArbolesIndividuales_OK!C:C,CaracteristicasEspecies!B74)</f>
        <v>1</v>
      </c>
      <c r="B74" t="s">
        <v>137</v>
      </c>
      <c r="C74">
        <v>1</v>
      </c>
      <c r="D74" t="s">
        <v>31</v>
      </c>
      <c r="E74" t="s">
        <v>21</v>
      </c>
      <c r="F74" t="s">
        <v>41</v>
      </c>
      <c r="G74" s="11" t="s">
        <v>33</v>
      </c>
      <c r="H74" s="14" t="s">
        <v>42</v>
      </c>
      <c r="I74" t="s">
        <v>63</v>
      </c>
      <c r="J74" s="10" t="s">
        <v>26</v>
      </c>
      <c r="K74" t="s">
        <v>47</v>
      </c>
      <c r="L74" s="4" t="s">
        <v>48</v>
      </c>
      <c r="M74" s="10">
        <v>3992</v>
      </c>
      <c r="N74" s="11" t="s">
        <v>43</v>
      </c>
      <c r="O74" t="s">
        <v>44</v>
      </c>
    </row>
    <row r="75" spans="1:15">
      <c r="A75">
        <f>COUNTIF(ArbolesIndividuales_OK!C:C,CaracteristicasEspecies!B75)</f>
        <v>174</v>
      </c>
      <c r="B75" t="s">
        <v>138</v>
      </c>
      <c r="C75">
        <v>1</v>
      </c>
      <c r="D75" t="s">
        <v>20</v>
      </c>
      <c r="E75" t="s">
        <v>40</v>
      </c>
      <c r="F75" t="s">
        <v>41</v>
      </c>
      <c r="G75" s="11" t="s">
        <v>33</v>
      </c>
      <c r="H75" s="14" t="s">
        <v>42</v>
      </c>
      <c r="I75" t="s">
        <v>63</v>
      </c>
      <c r="J75" s="10" t="s">
        <v>26</v>
      </c>
      <c r="K75" t="s">
        <v>47</v>
      </c>
      <c r="L75" s="4" t="s">
        <v>48</v>
      </c>
      <c r="M75" s="10">
        <v>2529</v>
      </c>
      <c r="N75" s="11" t="s">
        <v>43</v>
      </c>
      <c r="O75" t="s">
        <v>44</v>
      </c>
    </row>
    <row r="76" spans="1:15">
      <c r="A76">
        <f>COUNTIF(ArbolesIndividuales_OK!C:C,CaracteristicasEspecies!B76)</f>
        <v>2</v>
      </c>
      <c r="B76" t="s">
        <v>139</v>
      </c>
      <c r="C76">
        <v>1</v>
      </c>
      <c r="D76" t="s">
        <v>46</v>
      </c>
      <c r="E76" t="s">
        <v>21</v>
      </c>
      <c r="F76" t="s">
        <v>41</v>
      </c>
      <c r="G76" s="9" t="s">
        <v>23</v>
      </c>
      <c r="H76" s="14" t="s">
        <v>42</v>
      </c>
      <c r="I76" t="s">
        <v>63</v>
      </c>
      <c r="J76" s="10" t="s">
        <v>26</v>
      </c>
      <c r="K76" t="s">
        <v>26</v>
      </c>
      <c r="L76" s="4" t="s">
        <v>27</v>
      </c>
      <c r="M76" s="10">
        <v>1524</v>
      </c>
      <c r="N76" s="11" t="s">
        <v>43</v>
      </c>
      <c r="O76" t="s">
        <v>44</v>
      </c>
    </row>
    <row r="77" spans="1:15">
      <c r="A77">
        <f>COUNTIF(ArbolesIndividuales_OK!C:C,CaracteristicasEspecies!B77)</f>
        <v>4</v>
      </c>
      <c r="B77" t="s">
        <v>140</v>
      </c>
      <c r="C77">
        <v>0</v>
      </c>
      <c r="D77" t="s">
        <v>20</v>
      </c>
      <c r="E77" t="s">
        <v>40</v>
      </c>
      <c r="F77" t="s">
        <v>50</v>
      </c>
      <c r="G77" s="11" t="s">
        <v>33</v>
      </c>
      <c r="H77" s="14" t="s">
        <v>42</v>
      </c>
      <c r="I77" t="s">
        <v>63</v>
      </c>
      <c r="J77" s="10" t="s">
        <v>26</v>
      </c>
      <c r="K77" t="s">
        <v>26</v>
      </c>
      <c r="L77" s="4" t="s">
        <v>27</v>
      </c>
      <c r="M77" s="10">
        <v>548</v>
      </c>
      <c r="N77" s="11" t="s">
        <v>43</v>
      </c>
      <c r="O77" t="s">
        <v>44</v>
      </c>
    </row>
    <row r="78" spans="1:15">
      <c r="A78">
        <f>COUNTIF(ArbolesIndividuales_OK!C:C,CaracteristicasEspecies!B78)</f>
        <v>4</v>
      </c>
      <c r="B78" t="s">
        <v>141</v>
      </c>
      <c r="C78">
        <v>0</v>
      </c>
      <c r="D78" t="s">
        <v>20</v>
      </c>
      <c r="E78" t="s">
        <v>32</v>
      </c>
      <c r="F78" t="s">
        <v>22</v>
      </c>
      <c r="G78" s="9" t="s">
        <v>23</v>
      </c>
      <c r="H78" s="14" t="s">
        <v>42</v>
      </c>
      <c r="I78" t="s">
        <v>25</v>
      </c>
      <c r="J78" s="10" t="s">
        <v>35</v>
      </c>
      <c r="K78" t="s">
        <v>47</v>
      </c>
      <c r="L78" s="4" t="s">
        <v>48</v>
      </c>
      <c r="M78" s="10">
        <v>1524</v>
      </c>
      <c r="N78" s="16" t="s">
        <v>38</v>
      </c>
      <c r="O78" t="s">
        <v>32</v>
      </c>
    </row>
    <row r="79" spans="1:15">
      <c r="A79">
        <f>COUNTIF(ArbolesIndividuales_OK!C:C,CaracteristicasEspecies!B79)</f>
        <v>110</v>
      </c>
      <c r="B79" t="s">
        <v>142</v>
      </c>
      <c r="C79">
        <v>0</v>
      </c>
      <c r="D79" s="22" t="s">
        <v>46</v>
      </c>
      <c r="E79" t="s">
        <v>21</v>
      </c>
      <c r="F79" t="s">
        <v>50</v>
      </c>
      <c r="G79" s="15" t="s">
        <v>23</v>
      </c>
      <c r="H79" s="14" t="s">
        <v>42</v>
      </c>
      <c r="I79" t="s">
        <v>63</v>
      </c>
      <c r="J79" s="10" t="s">
        <v>35</v>
      </c>
      <c r="K79" t="s">
        <v>47</v>
      </c>
      <c r="L79" s="4" t="s">
        <v>48</v>
      </c>
      <c r="M79" s="10">
        <v>2743</v>
      </c>
      <c r="N79" s="11" t="s">
        <v>43</v>
      </c>
      <c r="O79" t="s">
        <v>44</v>
      </c>
    </row>
    <row r="80" spans="1:15">
      <c r="A80">
        <f>COUNTIF(ArbolesIndividuales_OK!C:C,CaracteristicasEspecies!B80)</f>
        <v>2</v>
      </c>
      <c r="B80" t="s">
        <v>143</v>
      </c>
      <c r="C80">
        <v>0</v>
      </c>
      <c r="D80" t="s">
        <v>20</v>
      </c>
      <c r="E80" t="s">
        <v>83</v>
      </c>
      <c r="F80" t="s">
        <v>41</v>
      </c>
      <c r="G80" s="9" t="s">
        <v>23</v>
      </c>
      <c r="H80" s="14" t="s">
        <v>42</v>
      </c>
      <c r="I80" t="s">
        <v>25</v>
      </c>
      <c r="J80" s="10" t="s">
        <v>35</v>
      </c>
      <c r="K80" t="s">
        <v>26</v>
      </c>
      <c r="L80" s="4" t="s">
        <v>27</v>
      </c>
      <c r="M80" s="10">
        <v>1158</v>
      </c>
      <c r="N80" s="11" t="s">
        <v>43</v>
      </c>
      <c r="O80" t="s">
        <v>44</v>
      </c>
    </row>
    <row r="81" spans="1:15">
      <c r="A81">
        <f>COUNTIF(ArbolesIndividuales_OK!C:C,CaracteristicasEspecies!B81)</f>
        <v>4</v>
      </c>
      <c r="B81" t="s">
        <v>144</v>
      </c>
      <c r="C81">
        <v>0</v>
      </c>
      <c r="D81" t="s">
        <v>20</v>
      </c>
      <c r="E81" t="s">
        <v>21</v>
      </c>
      <c r="F81" t="s">
        <v>41</v>
      </c>
      <c r="G81" s="9" t="s">
        <v>23</v>
      </c>
      <c r="H81" s="9" t="s">
        <v>24</v>
      </c>
      <c r="I81" t="s">
        <v>25</v>
      </c>
      <c r="J81" s="10" t="s">
        <v>35</v>
      </c>
      <c r="K81" t="s">
        <v>26</v>
      </c>
      <c r="L81" s="4" t="s">
        <v>27</v>
      </c>
      <c r="M81" s="10">
        <v>1920</v>
      </c>
      <c r="N81" s="11" t="s">
        <v>43</v>
      </c>
      <c r="O81" t="s">
        <v>44</v>
      </c>
    </row>
    <row r="82" spans="1:15">
      <c r="A82">
        <f>COUNTIF(ArbolesIndividuales_OK!C:C,CaracteristicasEspecies!B82)</f>
        <v>1</v>
      </c>
      <c r="B82" t="s">
        <v>145</v>
      </c>
      <c r="C82">
        <v>0</v>
      </c>
      <c r="D82" t="s">
        <v>20</v>
      </c>
      <c r="E82" t="s">
        <v>21</v>
      </c>
      <c r="F82" t="s">
        <v>41</v>
      </c>
      <c r="G82" s="9" t="s">
        <v>23</v>
      </c>
      <c r="H82" s="9" t="s">
        <v>24</v>
      </c>
      <c r="I82" t="s">
        <v>25</v>
      </c>
      <c r="J82" s="10" t="s">
        <v>26</v>
      </c>
      <c r="K82" t="s">
        <v>32</v>
      </c>
      <c r="L82" s="4" t="s">
        <v>32</v>
      </c>
      <c r="M82" s="10">
        <v>914</v>
      </c>
      <c r="N82" s="13" t="s">
        <v>38</v>
      </c>
      <c r="O82" t="s">
        <v>32</v>
      </c>
    </row>
    <row r="83" spans="1:15">
      <c r="G83" s="23"/>
      <c r="J83" s="10"/>
      <c r="K83" s="10"/>
      <c r="L83" s="10"/>
      <c r="M83" s="10"/>
      <c r="N83" s="23"/>
    </row>
  </sheetData>
  <autoFilter ref="A1:F82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57"/>
  <sheetViews>
    <sheetView tabSelected="1" topLeftCell="A1227" zoomScale="109" zoomScaleNormal="109" workbookViewId="0">
      <selection activeCell="E2" sqref="E2:E1257"/>
    </sheetView>
  </sheetViews>
  <sheetFormatPr defaultColWidth="9.140625" defaultRowHeight="15"/>
  <cols>
    <col min="2" max="2" width="16.5703125" customWidth="1"/>
    <col min="3" max="4" width="14.28515625" customWidth="1"/>
    <col min="5" max="6" width="29.28515625" customWidth="1"/>
    <col min="8" max="8" width="49" customWidth="1"/>
    <col min="14" max="15" width="12.42578125" customWidth="1"/>
    <col min="16" max="16" width="7.5703125" customWidth="1"/>
    <col min="17" max="17" width="59.5703125" customWidth="1"/>
  </cols>
  <sheetData>
    <row r="1" spans="1:27">
      <c r="A1" t="s">
        <v>146</v>
      </c>
      <c r="B1" t="s">
        <v>147</v>
      </c>
      <c r="C1" t="s">
        <v>5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27">
      <c r="A2" t="s">
        <v>162</v>
      </c>
      <c r="B2" t="s">
        <v>163</v>
      </c>
      <c r="C2" t="s">
        <v>5791</v>
      </c>
      <c r="D2" t="s">
        <v>5792</v>
      </c>
      <c r="E2" t="s">
        <v>641</v>
      </c>
      <c r="F2" t="s">
        <v>165</v>
      </c>
      <c r="G2" t="s">
        <v>166</v>
      </c>
      <c r="H2" t="s">
        <v>167</v>
      </c>
      <c r="I2" t="s">
        <v>168</v>
      </c>
      <c r="J2">
        <v>2</v>
      </c>
      <c r="K2">
        <v>1</v>
      </c>
      <c r="L2">
        <v>1</v>
      </c>
      <c r="M2">
        <v>1</v>
      </c>
      <c r="N2">
        <v>50</v>
      </c>
      <c r="O2">
        <v>15.92</v>
      </c>
      <c r="P2" t="s">
        <v>32</v>
      </c>
      <c r="Q2" t="s">
        <v>169</v>
      </c>
      <c r="Z2" s="24"/>
      <c r="AA2" s="24"/>
    </row>
    <row r="3" spans="1:27">
      <c r="A3" t="s">
        <v>162</v>
      </c>
      <c r="B3" t="s">
        <v>170</v>
      </c>
      <c r="C3" t="s">
        <v>5791</v>
      </c>
      <c r="D3" t="s">
        <v>5792</v>
      </c>
      <c r="E3" t="s">
        <v>641</v>
      </c>
      <c r="F3" t="s">
        <v>171</v>
      </c>
      <c r="G3" t="s">
        <v>172</v>
      </c>
      <c r="H3" t="s">
        <v>167</v>
      </c>
      <c r="I3" t="s">
        <v>168</v>
      </c>
      <c r="J3">
        <v>2</v>
      </c>
      <c r="K3">
        <v>1</v>
      </c>
      <c r="L3">
        <v>2</v>
      </c>
      <c r="M3">
        <v>1</v>
      </c>
      <c r="N3">
        <v>52</v>
      </c>
      <c r="O3">
        <v>16.55</v>
      </c>
      <c r="P3">
        <v>5.17</v>
      </c>
      <c r="Q3" t="s">
        <v>173</v>
      </c>
      <c r="Z3" s="24"/>
      <c r="AA3" s="24"/>
    </row>
    <row r="4" spans="1:27">
      <c r="A4" t="s">
        <v>162</v>
      </c>
      <c r="B4" t="s">
        <v>174</v>
      </c>
      <c r="C4" t="s">
        <v>5791</v>
      </c>
      <c r="D4" t="s">
        <v>5792</v>
      </c>
      <c r="E4" t="s">
        <v>641</v>
      </c>
      <c r="F4" t="s">
        <v>175</v>
      </c>
      <c r="G4" t="s">
        <v>176</v>
      </c>
      <c r="H4" t="s">
        <v>167</v>
      </c>
      <c r="I4" t="s">
        <v>168</v>
      </c>
      <c r="J4">
        <v>2</v>
      </c>
      <c r="K4">
        <v>1</v>
      </c>
      <c r="L4">
        <v>3</v>
      </c>
      <c r="M4">
        <v>1</v>
      </c>
      <c r="N4">
        <v>41</v>
      </c>
      <c r="O4">
        <v>13.05</v>
      </c>
      <c r="P4" t="s">
        <v>32</v>
      </c>
      <c r="Q4" t="s">
        <v>177</v>
      </c>
      <c r="Z4" s="24"/>
      <c r="AA4" s="24"/>
    </row>
    <row r="5" spans="1:27">
      <c r="A5" t="s">
        <v>162</v>
      </c>
      <c r="B5" t="s">
        <v>178</v>
      </c>
      <c r="C5" t="s">
        <v>138</v>
      </c>
      <c r="D5" t="s">
        <v>179</v>
      </c>
      <c r="E5" t="s">
        <v>180</v>
      </c>
      <c r="F5" t="s">
        <v>181</v>
      </c>
      <c r="G5" t="s">
        <v>182</v>
      </c>
      <c r="H5" t="s">
        <v>183</v>
      </c>
      <c r="I5" t="s">
        <v>168</v>
      </c>
      <c r="J5">
        <v>2</v>
      </c>
      <c r="K5">
        <v>2</v>
      </c>
      <c r="L5">
        <v>1</v>
      </c>
      <c r="M5">
        <v>4</v>
      </c>
      <c r="N5">
        <v>9.5</v>
      </c>
      <c r="O5">
        <v>3.02</v>
      </c>
      <c r="P5" t="s">
        <v>32</v>
      </c>
      <c r="Q5" t="s">
        <v>184</v>
      </c>
      <c r="Z5" s="24"/>
      <c r="AA5" s="24"/>
    </row>
    <row r="6" spans="1:27">
      <c r="A6" t="s">
        <v>162</v>
      </c>
      <c r="B6" t="s">
        <v>185</v>
      </c>
      <c r="C6" t="s">
        <v>5791</v>
      </c>
      <c r="D6" t="s">
        <v>5792</v>
      </c>
      <c r="E6" t="s">
        <v>641</v>
      </c>
      <c r="F6" t="s">
        <v>186</v>
      </c>
      <c r="G6" t="s">
        <v>187</v>
      </c>
      <c r="H6" t="s">
        <v>167</v>
      </c>
      <c r="I6" t="s">
        <v>168</v>
      </c>
      <c r="J6">
        <v>2</v>
      </c>
      <c r="K6">
        <v>2</v>
      </c>
      <c r="L6">
        <v>2</v>
      </c>
      <c r="M6">
        <v>1</v>
      </c>
      <c r="N6">
        <v>28</v>
      </c>
      <c r="O6">
        <v>8.91</v>
      </c>
      <c r="P6">
        <v>3.88</v>
      </c>
      <c r="Q6" t="s">
        <v>188</v>
      </c>
      <c r="Z6" s="24"/>
      <c r="AA6" s="24"/>
    </row>
    <row r="7" spans="1:27">
      <c r="A7" t="s">
        <v>162</v>
      </c>
      <c r="B7" t="s">
        <v>189</v>
      </c>
      <c r="C7" t="s">
        <v>5791</v>
      </c>
      <c r="D7" t="s">
        <v>5792</v>
      </c>
      <c r="E7" t="s">
        <v>641</v>
      </c>
      <c r="F7" t="s">
        <v>190</v>
      </c>
      <c r="G7" t="s">
        <v>191</v>
      </c>
      <c r="H7" t="s">
        <v>167</v>
      </c>
      <c r="I7" t="s">
        <v>168</v>
      </c>
      <c r="J7">
        <v>2</v>
      </c>
      <c r="K7">
        <v>3</v>
      </c>
      <c r="L7">
        <v>1</v>
      </c>
      <c r="M7">
        <v>2</v>
      </c>
      <c r="N7">
        <v>37.5</v>
      </c>
      <c r="O7">
        <v>11.94</v>
      </c>
      <c r="P7">
        <v>6.14</v>
      </c>
      <c r="Q7" t="s">
        <v>192</v>
      </c>
      <c r="Z7" s="24"/>
      <c r="AA7" s="24"/>
    </row>
    <row r="8" spans="1:27">
      <c r="A8" t="s">
        <v>162</v>
      </c>
      <c r="B8" t="s">
        <v>193</v>
      </c>
      <c r="C8" t="s">
        <v>5791</v>
      </c>
      <c r="D8" t="s">
        <v>5792</v>
      </c>
      <c r="E8" t="s">
        <v>641</v>
      </c>
      <c r="F8" t="s">
        <v>194</v>
      </c>
      <c r="G8" t="s">
        <v>195</v>
      </c>
      <c r="H8" t="s">
        <v>167</v>
      </c>
      <c r="I8" t="s">
        <v>168</v>
      </c>
      <c r="J8">
        <v>2</v>
      </c>
      <c r="K8">
        <v>4</v>
      </c>
      <c r="L8">
        <v>1</v>
      </c>
      <c r="M8">
        <v>2</v>
      </c>
      <c r="N8">
        <v>38</v>
      </c>
      <c r="O8">
        <v>12.1</v>
      </c>
      <c r="P8">
        <v>6.98</v>
      </c>
      <c r="Q8" t="s">
        <v>196</v>
      </c>
      <c r="Z8" s="24"/>
      <c r="AA8" s="24"/>
    </row>
    <row r="9" spans="1:27">
      <c r="A9" t="s">
        <v>162</v>
      </c>
      <c r="B9" t="s">
        <v>197</v>
      </c>
      <c r="C9" t="s">
        <v>5791</v>
      </c>
      <c r="D9" t="s">
        <v>5792</v>
      </c>
      <c r="E9" t="s">
        <v>641</v>
      </c>
      <c r="F9" t="s">
        <v>198</v>
      </c>
      <c r="G9" t="s">
        <v>199</v>
      </c>
      <c r="H9" t="s">
        <v>167</v>
      </c>
      <c r="I9" t="s">
        <v>168</v>
      </c>
      <c r="J9">
        <v>2</v>
      </c>
      <c r="K9">
        <v>8</v>
      </c>
      <c r="L9">
        <v>1</v>
      </c>
      <c r="M9">
        <v>1</v>
      </c>
      <c r="N9">
        <v>71</v>
      </c>
      <c r="O9">
        <v>22.6</v>
      </c>
      <c r="P9">
        <v>8.68</v>
      </c>
      <c r="Q9" t="s">
        <v>200</v>
      </c>
      <c r="Z9" s="24"/>
      <c r="AA9" s="24"/>
    </row>
    <row r="10" spans="1:27">
      <c r="A10" t="s">
        <v>162</v>
      </c>
      <c r="B10" t="s">
        <v>201</v>
      </c>
      <c r="C10" t="s">
        <v>5791</v>
      </c>
      <c r="D10" t="s">
        <v>5792</v>
      </c>
      <c r="E10" t="s">
        <v>641</v>
      </c>
      <c r="F10" t="s">
        <v>202</v>
      </c>
      <c r="G10" t="s">
        <v>203</v>
      </c>
      <c r="H10" t="s">
        <v>167</v>
      </c>
      <c r="I10" t="s">
        <v>168</v>
      </c>
      <c r="J10">
        <v>2</v>
      </c>
      <c r="K10">
        <v>8</v>
      </c>
      <c r="L10">
        <v>2</v>
      </c>
      <c r="M10">
        <v>2</v>
      </c>
      <c r="N10">
        <v>59</v>
      </c>
      <c r="O10">
        <v>18.78</v>
      </c>
      <c r="P10">
        <v>7.02</v>
      </c>
      <c r="Q10" t="s">
        <v>204</v>
      </c>
      <c r="Z10" s="24"/>
      <c r="AA10" s="24"/>
    </row>
    <row r="11" spans="1:27">
      <c r="A11" t="s">
        <v>162</v>
      </c>
      <c r="B11" t="s">
        <v>205</v>
      </c>
      <c r="C11" t="s">
        <v>115</v>
      </c>
      <c r="D11" t="s">
        <v>206</v>
      </c>
      <c r="E11" t="s">
        <v>207</v>
      </c>
      <c r="F11" t="s">
        <v>208</v>
      </c>
      <c r="G11" t="s">
        <v>209</v>
      </c>
      <c r="H11" t="s">
        <v>210</v>
      </c>
      <c r="I11" t="s">
        <v>168</v>
      </c>
      <c r="J11">
        <v>3</v>
      </c>
      <c r="K11">
        <v>14</v>
      </c>
      <c r="L11">
        <v>1</v>
      </c>
      <c r="M11">
        <v>1</v>
      </c>
      <c r="N11">
        <v>70</v>
      </c>
      <c r="O11">
        <v>22.28</v>
      </c>
      <c r="P11" t="s">
        <v>32</v>
      </c>
      <c r="Q11" t="s">
        <v>211</v>
      </c>
      <c r="Z11" s="24"/>
      <c r="AA11" s="24"/>
    </row>
    <row r="12" spans="1:27">
      <c r="A12" t="s">
        <v>162</v>
      </c>
      <c r="B12" t="s">
        <v>212</v>
      </c>
      <c r="C12" t="s">
        <v>131</v>
      </c>
      <c r="D12" t="s">
        <v>213</v>
      </c>
      <c r="E12" t="s">
        <v>214</v>
      </c>
      <c r="F12" t="s">
        <v>215</v>
      </c>
      <c r="G12" t="s">
        <v>216</v>
      </c>
      <c r="H12" t="s">
        <v>217</v>
      </c>
      <c r="I12" t="s">
        <v>168</v>
      </c>
      <c r="J12">
        <v>3</v>
      </c>
      <c r="K12">
        <v>14</v>
      </c>
      <c r="L12">
        <v>2</v>
      </c>
      <c r="M12">
        <v>1</v>
      </c>
      <c r="N12">
        <v>130</v>
      </c>
      <c r="O12">
        <v>41.38</v>
      </c>
      <c r="P12">
        <v>7.43</v>
      </c>
      <c r="Q12" t="s">
        <v>218</v>
      </c>
      <c r="Z12" s="24"/>
      <c r="AA12" s="24"/>
    </row>
    <row r="13" spans="1:27">
      <c r="A13" t="s">
        <v>162</v>
      </c>
      <c r="B13" t="s">
        <v>219</v>
      </c>
      <c r="C13" t="s">
        <v>115</v>
      </c>
      <c r="D13" t="s">
        <v>206</v>
      </c>
      <c r="E13" t="s">
        <v>207</v>
      </c>
      <c r="F13" t="s">
        <v>220</v>
      </c>
      <c r="G13" t="s">
        <v>221</v>
      </c>
      <c r="H13" t="s">
        <v>210</v>
      </c>
      <c r="I13" t="s">
        <v>168</v>
      </c>
      <c r="J13">
        <v>3</v>
      </c>
      <c r="K13">
        <v>14</v>
      </c>
      <c r="L13">
        <v>3</v>
      </c>
      <c r="M13">
        <v>1</v>
      </c>
      <c r="N13">
        <v>55</v>
      </c>
      <c r="O13">
        <v>17.510000000000002</v>
      </c>
      <c r="P13">
        <v>5.4</v>
      </c>
      <c r="Q13" t="s">
        <v>222</v>
      </c>
      <c r="Z13" s="24"/>
      <c r="AA13" s="24"/>
    </row>
    <row r="14" spans="1:27">
      <c r="A14" t="s">
        <v>162</v>
      </c>
      <c r="B14" t="s">
        <v>223</v>
      </c>
      <c r="C14" t="s">
        <v>115</v>
      </c>
      <c r="D14" t="s">
        <v>206</v>
      </c>
      <c r="E14" t="s">
        <v>207</v>
      </c>
      <c r="F14" t="s">
        <v>224</v>
      </c>
      <c r="G14" t="s">
        <v>225</v>
      </c>
      <c r="H14" t="s">
        <v>210</v>
      </c>
      <c r="I14" t="s">
        <v>168</v>
      </c>
      <c r="J14">
        <v>3</v>
      </c>
      <c r="K14">
        <v>14</v>
      </c>
      <c r="L14">
        <v>4</v>
      </c>
      <c r="M14">
        <v>4</v>
      </c>
      <c r="N14">
        <v>36</v>
      </c>
      <c r="O14">
        <v>11.46</v>
      </c>
      <c r="P14">
        <v>5.6</v>
      </c>
      <c r="Q14" t="s">
        <v>226</v>
      </c>
      <c r="Z14" s="24"/>
      <c r="AA14" s="24"/>
    </row>
    <row r="15" spans="1:27">
      <c r="A15" t="s">
        <v>162</v>
      </c>
      <c r="B15" t="s">
        <v>227</v>
      </c>
      <c r="C15" t="s">
        <v>122</v>
      </c>
      <c r="D15" t="s">
        <v>228</v>
      </c>
      <c r="E15" t="s">
        <v>229</v>
      </c>
      <c r="F15" t="s">
        <v>230</v>
      </c>
      <c r="G15" t="s">
        <v>231</v>
      </c>
      <c r="I15" t="s">
        <v>168</v>
      </c>
      <c r="J15">
        <v>3</v>
      </c>
      <c r="K15">
        <v>8</v>
      </c>
      <c r="L15" t="s">
        <v>32</v>
      </c>
      <c r="M15">
        <v>1</v>
      </c>
      <c r="N15">
        <v>80</v>
      </c>
      <c r="O15">
        <v>25.46</v>
      </c>
      <c r="P15" t="s">
        <v>32</v>
      </c>
      <c r="Q15" t="s">
        <v>232</v>
      </c>
      <c r="Z15" s="24"/>
      <c r="AA15" s="24"/>
    </row>
    <row r="16" spans="1:27">
      <c r="A16" t="s">
        <v>162</v>
      </c>
      <c r="B16" t="s">
        <v>233</v>
      </c>
      <c r="C16" t="s">
        <v>142</v>
      </c>
      <c r="D16" t="s">
        <v>234</v>
      </c>
      <c r="E16" t="s">
        <v>235</v>
      </c>
      <c r="F16" t="s">
        <v>236</v>
      </c>
      <c r="G16" t="s">
        <v>237</v>
      </c>
      <c r="H16" t="s">
        <v>238</v>
      </c>
      <c r="I16" t="s">
        <v>168</v>
      </c>
      <c r="J16">
        <v>3</v>
      </c>
      <c r="K16">
        <v>9</v>
      </c>
      <c r="L16">
        <v>1</v>
      </c>
      <c r="M16">
        <v>1</v>
      </c>
      <c r="N16">
        <v>120</v>
      </c>
      <c r="O16">
        <v>38.200000000000003</v>
      </c>
      <c r="P16">
        <v>7.81</v>
      </c>
      <c r="Q16" t="s">
        <v>239</v>
      </c>
      <c r="Z16" s="24"/>
      <c r="AA16" s="24"/>
    </row>
    <row r="17" spans="1:27">
      <c r="A17" t="s">
        <v>162</v>
      </c>
      <c r="B17" t="s">
        <v>240</v>
      </c>
      <c r="C17" t="s">
        <v>142</v>
      </c>
      <c r="D17" t="s">
        <v>234</v>
      </c>
      <c r="E17" t="s">
        <v>235</v>
      </c>
      <c r="F17" t="s">
        <v>241</v>
      </c>
      <c r="G17" t="s">
        <v>242</v>
      </c>
      <c r="H17" t="s">
        <v>238</v>
      </c>
      <c r="I17" t="s">
        <v>168</v>
      </c>
      <c r="J17">
        <v>3</v>
      </c>
      <c r="K17">
        <v>9</v>
      </c>
      <c r="L17">
        <v>2</v>
      </c>
      <c r="M17">
        <v>1</v>
      </c>
      <c r="N17">
        <v>130</v>
      </c>
      <c r="O17">
        <v>41.38</v>
      </c>
      <c r="P17">
        <v>8.1300000000000008</v>
      </c>
      <c r="Q17" t="s">
        <v>243</v>
      </c>
      <c r="Z17" s="24"/>
      <c r="AA17" s="24"/>
    </row>
    <row r="18" spans="1:27">
      <c r="A18" t="s">
        <v>162</v>
      </c>
      <c r="B18" t="s">
        <v>244</v>
      </c>
      <c r="C18" t="s">
        <v>142</v>
      </c>
      <c r="D18" t="s">
        <v>234</v>
      </c>
      <c r="E18" t="s">
        <v>235</v>
      </c>
      <c r="F18" t="s">
        <v>245</v>
      </c>
      <c r="G18" t="s">
        <v>246</v>
      </c>
      <c r="H18" t="s">
        <v>238</v>
      </c>
      <c r="I18" t="s">
        <v>168</v>
      </c>
      <c r="J18">
        <v>3</v>
      </c>
      <c r="K18">
        <v>9</v>
      </c>
      <c r="L18">
        <v>3</v>
      </c>
      <c r="M18">
        <v>1</v>
      </c>
      <c r="N18">
        <v>130</v>
      </c>
      <c r="O18">
        <v>41.38</v>
      </c>
      <c r="P18" t="s">
        <v>32</v>
      </c>
      <c r="Q18" t="s">
        <v>247</v>
      </c>
      <c r="Z18" s="24"/>
      <c r="AA18" s="24"/>
    </row>
    <row r="19" spans="1:27">
      <c r="A19" t="s">
        <v>162</v>
      </c>
      <c r="B19" t="s">
        <v>248</v>
      </c>
      <c r="C19" t="s">
        <v>72</v>
      </c>
      <c r="D19" t="s">
        <v>249</v>
      </c>
      <c r="E19" t="s">
        <v>214</v>
      </c>
      <c r="F19" t="s">
        <v>250</v>
      </c>
      <c r="G19" t="s">
        <v>251</v>
      </c>
      <c r="H19" t="s">
        <v>249</v>
      </c>
      <c r="I19" t="s">
        <v>168</v>
      </c>
      <c r="J19">
        <v>3</v>
      </c>
      <c r="K19">
        <v>9</v>
      </c>
      <c r="L19">
        <v>4</v>
      </c>
      <c r="M19">
        <v>1</v>
      </c>
      <c r="N19">
        <v>500</v>
      </c>
      <c r="O19">
        <v>159.15</v>
      </c>
      <c r="P19">
        <v>9.1199999999999992</v>
      </c>
      <c r="Q19" t="s">
        <v>252</v>
      </c>
      <c r="Z19" s="24"/>
      <c r="AA19" s="24"/>
    </row>
    <row r="20" spans="1:27">
      <c r="A20" t="s">
        <v>162</v>
      </c>
      <c r="B20" t="s">
        <v>253</v>
      </c>
      <c r="C20" t="s">
        <v>126</v>
      </c>
      <c r="D20" t="s">
        <v>254</v>
      </c>
      <c r="E20" t="s">
        <v>255</v>
      </c>
      <c r="F20" t="s">
        <v>256</v>
      </c>
      <c r="G20" t="s">
        <v>257</v>
      </c>
      <c r="I20" t="s">
        <v>258</v>
      </c>
      <c r="J20">
        <v>4</v>
      </c>
      <c r="K20">
        <v>1</v>
      </c>
      <c r="L20">
        <v>2</v>
      </c>
      <c r="M20">
        <v>1</v>
      </c>
      <c r="N20">
        <v>51</v>
      </c>
      <c r="O20">
        <v>16.23</v>
      </c>
      <c r="P20">
        <v>6.86</v>
      </c>
      <c r="Q20" t="s">
        <v>259</v>
      </c>
      <c r="Z20" s="24"/>
      <c r="AA20" s="24"/>
    </row>
    <row r="21" spans="1:27">
      <c r="A21" t="s">
        <v>162</v>
      </c>
      <c r="B21" t="s">
        <v>260</v>
      </c>
      <c r="C21" t="s">
        <v>126</v>
      </c>
      <c r="D21" t="s">
        <v>254</v>
      </c>
      <c r="E21" t="s">
        <v>255</v>
      </c>
      <c r="F21" t="s">
        <v>261</v>
      </c>
      <c r="G21" t="s">
        <v>262</v>
      </c>
      <c r="H21" t="s">
        <v>263</v>
      </c>
      <c r="I21" t="s">
        <v>258</v>
      </c>
      <c r="J21">
        <v>4</v>
      </c>
      <c r="K21">
        <v>1</v>
      </c>
      <c r="L21">
        <v>1</v>
      </c>
      <c r="M21">
        <v>1</v>
      </c>
      <c r="N21">
        <v>26</v>
      </c>
      <c r="O21">
        <v>8.2799999999999994</v>
      </c>
      <c r="P21">
        <v>2.76</v>
      </c>
      <c r="Q21" t="s">
        <v>264</v>
      </c>
      <c r="Z21" s="24"/>
      <c r="AA21" s="24"/>
    </row>
    <row r="22" spans="1:27">
      <c r="A22" t="s">
        <v>162</v>
      </c>
      <c r="B22" t="s">
        <v>265</v>
      </c>
      <c r="C22" t="s">
        <v>126</v>
      </c>
      <c r="D22" t="s">
        <v>254</v>
      </c>
      <c r="E22" t="s">
        <v>255</v>
      </c>
      <c r="F22" t="s">
        <v>266</v>
      </c>
      <c r="G22" t="s">
        <v>267</v>
      </c>
      <c r="H22" t="s">
        <v>263</v>
      </c>
      <c r="I22" t="s">
        <v>258</v>
      </c>
      <c r="J22">
        <v>4</v>
      </c>
      <c r="K22">
        <v>1</v>
      </c>
      <c r="L22">
        <v>3</v>
      </c>
      <c r="M22">
        <v>1</v>
      </c>
      <c r="N22">
        <v>80</v>
      </c>
      <c r="O22">
        <v>25.46</v>
      </c>
      <c r="P22">
        <v>6.52</v>
      </c>
      <c r="Q22" t="s">
        <v>268</v>
      </c>
      <c r="Z22" s="24"/>
      <c r="AA22" s="24"/>
    </row>
    <row r="23" spans="1:27">
      <c r="A23" t="s">
        <v>162</v>
      </c>
      <c r="B23" t="s">
        <v>269</v>
      </c>
      <c r="C23" t="s">
        <v>72</v>
      </c>
      <c r="D23" t="s">
        <v>249</v>
      </c>
      <c r="E23" t="s">
        <v>214</v>
      </c>
      <c r="F23" t="s">
        <v>270</v>
      </c>
      <c r="G23" t="s">
        <v>271</v>
      </c>
      <c r="H23" t="s">
        <v>249</v>
      </c>
      <c r="I23" t="s">
        <v>258</v>
      </c>
      <c r="J23">
        <v>4</v>
      </c>
      <c r="K23">
        <v>901</v>
      </c>
      <c r="L23">
        <v>1</v>
      </c>
      <c r="M23">
        <v>3</v>
      </c>
      <c r="N23">
        <v>66.33</v>
      </c>
      <c r="O23">
        <v>21.11</v>
      </c>
      <c r="P23">
        <v>8.9499999999999993</v>
      </c>
      <c r="Q23" t="s">
        <v>272</v>
      </c>
      <c r="Z23" s="24"/>
      <c r="AA23" s="24"/>
    </row>
    <row r="24" spans="1:27">
      <c r="A24" t="s">
        <v>162</v>
      </c>
      <c r="B24" t="s">
        <v>273</v>
      </c>
      <c r="C24" t="s">
        <v>138</v>
      </c>
      <c r="D24" t="s">
        <v>179</v>
      </c>
      <c r="E24" t="s">
        <v>180</v>
      </c>
      <c r="F24" t="s">
        <v>274</v>
      </c>
      <c r="G24" t="s">
        <v>275</v>
      </c>
      <c r="H24" t="s">
        <v>183</v>
      </c>
      <c r="I24" t="s">
        <v>258</v>
      </c>
      <c r="J24">
        <v>4</v>
      </c>
      <c r="K24">
        <v>901</v>
      </c>
      <c r="L24">
        <v>10</v>
      </c>
      <c r="M24">
        <v>1</v>
      </c>
      <c r="N24">
        <v>102</v>
      </c>
      <c r="O24">
        <v>32.47</v>
      </c>
      <c r="P24">
        <v>7.34</v>
      </c>
      <c r="Q24" t="s">
        <v>276</v>
      </c>
      <c r="Z24" s="24"/>
      <c r="AA24" s="24"/>
    </row>
    <row r="25" spans="1:27">
      <c r="A25" t="s">
        <v>162</v>
      </c>
      <c r="B25" t="s">
        <v>277</v>
      </c>
      <c r="C25" t="s">
        <v>142</v>
      </c>
      <c r="D25" t="s">
        <v>234</v>
      </c>
      <c r="E25" t="s">
        <v>235</v>
      </c>
      <c r="F25" t="s">
        <v>278</v>
      </c>
      <c r="G25" t="s">
        <v>279</v>
      </c>
      <c r="H25" t="s">
        <v>238</v>
      </c>
      <c r="I25" t="s">
        <v>258</v>
      </c>
      <c r="J25">
        <v>4</v>
      </c>
      <c r="K25">
        <v>901</v>
      </c>
      <c r="L25">
        <v>11</v>
      </c>
      <c r="M25">
        <v>1</v>
      </c>
      <c r="N25">
        <v>130</v>
      </c>
      <c r="O25">
        <v>41.38</v>
      </c>
      <c r="P25" t="s">
        <v>32</v>
      </c>
      <c r="Q25" t="s">
        <v>280</v>
      </c>
      <c r="Z25" s="24"/>
      <c r="AA25" s="24"/>
    </row>
    <row r="26" spans="1:27">
      <c r="A26" t="s">
        <v>162</v>
      </c>
      <c r="B26" t="s">
        <v>281</v>
      </c>
      <c r="C26" t="s">
        <v>72</v>
      </c>
      <c r="D26" t="s">
        <v>249</v>
      </c>
      <c r="E26" t="s">
        <v>214</v>
      </c>
      <c r="F26" t="s">
        <v>282</v>
      </c>
      <c r="G26" t="s">
        <v>283</v>
      </c>
      <c r="H26" t="s">
        <v>249</v>
      </c>
      <c r="I26" t="s">
        <v>258</v>
      </c>
      <c r="J26">
        <v>4</v>
      </c>
      <c r="K26">
        <v>901</v>
      </c>
      <c r="L26">
        <v>2</v>
      </c>
      <c r="M26">
        <v>1</v>
      </c>
      <c r="N26">
        <v>97</v>
      </c>
      <c r="O26">
        <v>30.88</v>
      </c>
      <c r="P26" t="s">
        <v>32</v>
      </c>
      <c r="Q26" t="s">
        <v>284</v>
      </c>
      <c r="Z26" s="24"/>
      <c r="AA26" s="24"/>
    </row>
    <row r="27" spans="1:27">
      <c r="A27" t="s">
        <v>162</v>
      </c>
      <c r="B27" t="s">
        <v>285</v>
      </c>
      <c r="C27" t="s">
        <v>116</v>
      </c>
      <c r="D27" t="s">
        <v>286</v>
      </c>
      <c r="E27" t="s">
        <v>164</v>
      </c>
      <c r="F27" t="s">
        <v>287</v>
      </c>
      <c r="G27" t="s">
        <v>288</v>
      </c>
      <c r="H27" t="s">
        <v>289</v>
      </c>
      <c r="I27" t="s">
        <v>258</v>
      </c>
      <c r="J27">
        <v>4</v>
      </c>
      <c r="K27">
        <v>901</v>
      </c>
      <c r="L27">
        <v>3</v>
      </c>
      <c r="M27">
        <v>1</v>
      </c>
      <c r="N27">
        <v>17</v>
      </c>
      <c r="O27">
        <v>5.41</v>
      </c>
      <c r="P27">
        <v>4.1900000000000004</v>
      </c>
      <c r="Q27" t="s">
        <v>290</v>
      </c>
      <c r="Z27" s="24"/>
      <c r="AA27" s="24"/>
    </row>
    <row r="28" spans="1:27">
      <c r="A28" t="s">
        <v>162</v>
      </c>
      <c r="B28" t="s">
        <v>291</v>
      </c>
      <c r="C28" t="s">
        <v>72</v>
      </c>
      <c r="D28" t="s">
        <v>249</v>
      </c>
      <c r="E28" t="s">
        <v>214</v>
      </c>
      <c r="F28" t="s">
        <v>292</v>
      </c>
      <c r="G28" t="s">
        <v>293</v>
      </c>
      <c r="H28" t="s">
        <v>249</v>
      </c>
      <c r="I28" t="s">
        <v>258</v>
      </c>
      <c r="J28">
        <v>4</v>
      </c>
      <c r="K28">
        <v>901</v>
      </c>
      <c r="L28">
        <v>4</v>
      </c>
      <c r="M28">
        <v>1</v>
      </c>
      <c r="N28">
        <v>71</v>
      </c>
      <c r="O28">
        <v>22.6</v>
      </c>
      <c r="P28">
        <v>6.36</v>
      </c>
      <c r="Q28" t="s">
        <v>294</v>
      </c>
      <c r="Z28" s="24"/>
      <c r="AA28" s="24"/>
    </row>
    <row r="29" spans="1:27">
      <c r="A29" t="s">
        <v>162</v>
      </c>
      <c r="B29" t="s">
        <v>295</v>
      </c>
      <c r="C29" t="s">
        <v>126</v>
      </c>
      <c r="D29" t="s">
        <v>254</v>
      </c>
      <c r="E29" t="s">
        <v>255</v>
      </c>
      <c r="F29" t="s">
        <v>296</v>
      </c>
      <c r="G29" t="s">
        <v>297</v>
      </c>
      <c r="H29" t="s">
        <v>263</v>
      </c>
      <c r="I29" t="s">
        <v>258</v>
      </c>
      <c r="J29">
        <v>4</v>
      </c>
      <c r="K29">
        <v>901</v>
      </c>
      <c r="L29">
        <v>5</v>
      </c>
      <c r="M29">
        <v>1</v>
      </c>
      <c r="N29">
        <v>22</v>
      </c>
      <c r="O29">
        <v>7</v>
      </c>
      <c r="P29" t="s">
        <v>32</v>
      </c>
      <c r="Q29" t="s">
        <v>298</v>
      </c>
      <c r="Z29" s="24"/>
      <c r="AA29" s="24"/>
    </row>
    <row r="30" spans="1:27">
      <c r="A30" t="s">
        <v>162</v>
      </c>
      <c r="B30" t="s">
        <v>299</v>
      </c>
      <c r="C30" t="s">
        <v>72</v>
      </c>
      <c r="D30" t="s">
        <v>249</v>
      </c>
      <c r="E30" t="s">
        <v>214</v>
      </c>
      <c r="F30" t="s">
        <v>300</v>
      </c>
      <c r="G30" t="s">
        <v>301</v>
      </c>
      <c r="H30" t="s">
        <v>249</v>
      </c>
      <c r="I30" t="s">
        <v>258</v>
      </c>
      <c r="J30">
        <v>4</v>
      </c>
      <c r="K30">
        <v>901</v>
      </c>
      <c r="L30">
        <v>6</v>
      </c>
      <c r="M30">
        <v>2</v>
      </c>
      <c r="N30">
        <v>63.5</v>
      </c>
      <c r="O30">
        <v>20.21</v>
      </c>
      <c r="P30">
        <v>6.42</v>
      </c>
      <c r="Q30" t="s">
        <v>302</v>
      </c>
      <c r="Z30" s="24"/>
      <c r="AA30" s="24"/>
    </row>
    <row r="31" spans="1:27">
      <c r="A31" t="s">
        <v>162</v>
      </c>
      <c r="B31" t="s">
        <v>303</v>
      </c>
      <c r="C31" t="s">
        <v>115</v>
      </c>
      <c r="D31" t="s">
        <v>206</v>
      </c>
      <c r="E31" t="s">
        <v>207</v>
      </c>
      <c r="F31" t="s">
        <v>304</v>
      </c>
      <c r="G31" t="s">
        <v>305</v>
      </c>
      <c r="H31" t="s">
        <v>210</v>
      </c>
      <c r="I31" t="s">
        <v>258</v>
      </c>
      <c r="J31">
        <v>4</v>
      </c>
      <c r="K31">
        <v>901</v>
      </c>
      <c r="L31">
        <v>7</v>
      </c>
      <c r="M31">
        <v>5</v>
      </c>
      <c r="N31">
        <v>28.6</v>
      </c>
      <c r="O31">
        <v>9.1</v>
      </c>
      <c r="P31">
        <v>5</v>
      </c>
      <c r="Q31" t="s">
        <v>306</v>
      </c>
      <c r="Z31" s="24"/>
      <c r="AA31" s="24"/>
    </row>
    <row r="32" spans="1:27">
      <c r="A32" t="s">
        <v>162</v>
      </c>
      <c r="B32" t="s">
        <v>307</v>
      </c>
      <c r="C32" t="s">
        <v>126</v>
      </c>
      <c r="D32" t="s">
        <v>254</v>
      </c>
      <c r="E32" t="s">
        <v>255</v>
      </c>
      <c r="F32" t="s">
        <v>308</v>
      </c>
      <c r="G32" t="s">
        <v>309</v>
      </c>
      <c r="H32" t="s">
        <v>310</v>
      </c>
      <c r="I32" t="s">
        <v>258</v>
      </c>
      <c r="J32">
        <v>4</v>
      </c>
      <c r="K32">
        <v>901</v>
      </c>
      <c r="L32">
        <v>8</v>
      </c>
      <c r="M32">
        <v>1</v>
      </c>
      <c r="N32">
        <v>30</v>
      </c>
      <c r="O32">
        <v>9.5500000000000007</v>
      </c>
      <c r="P32">
        <v>4.63</v>
      </c>
      <c r="Q32" t="s">
        <v>311</v>
      </c>
      <c r="Z32" s="24"/>
      <c r="AA32" s="24"/>
    </row>
    <row r="33" spans="1:27">
      <c r="A33" t="s">
        <v>162</v>
      </c>
      <c r="B33" t="s">
        <v>312</v>
      </c>
      <c r="C33" t="s">
        <v>5791</v>
      </c>
      <c r="D33" t="s">
        <v>5792</v>
      </c>
      <c r="E33" t="s">
        <v>641</v>
      </c>
      <c r="F33" t="s">
        <v>313</v>
      </c>
      <c r="G33" t="s">
        <v>314</v>
      </c>
      <c r="H33" t="s">
        <v>167</v>
      </c>
      <c r="I33" t="s">
        <v>258</v>
      </c>
      <c r="J33">
        <v>4</v>
      </c>
      <c r="K33">
        <v>901</v>
      </c>
      <c r="L33">
        <v>9</v>
      </c>
      <c r="M33">
        <v>1</v>
      </c>
      <c r="N33">
        <v>24</v>
      </c>
      <c r="O33">
        <v>7.64</v>
      </c>
      <c r="P33">
        <v>4.13</v>
      </c>
      <c r="Q33" t="s">
        <v>315</v>
      </c>
      <c r="Z33" s="24"/>
      <c r="AA33" s="24"/>
    </row>
    <row r="34" spans="1:27">
      <c r="A34" t="s">
        <v>162</v>
      </c>
      <c r="B34" t="s">
        <v>316</v>
      </c>
      <c r="C34" t="s">
        <v>138</v>
      </c>
      <c r="D34" t="s">
        <v>179</v>
      </c>
      <c r="E34" t="s">
        <v>180</v>
      </c>
      <c r="F34" t="s">
        <v>317</v>
      </c>
      <c r="G34" t="s">
        <v>318</v>
      </c>
      <c r="H34" t="s">
        <v>183</v>
      </c>
      <c r="I34" t="s">
        <v>258</v>
      </c>
      <c r="J34">
        <v>5</v>
      </c>
      <c r="K34">
        <v>1</v>
      </c>
      <c r="L34" t="s">
        <v>32</v>
      </c>
      <c r="M34">
        <v>1</v>
      </c>
      <c r="N34">
        <v>133</v>
      </c>
      <c r="O34">
        <v>42.34</v>
      </c>
      <c r="P34">
        <v>10.51</v>
      </c>
      <c r="Q34" t="s">
        <v>319</v>
      </c>
      <c r="Z34" s="24"/>
      <c r="AA34" s="24"/>
    </row>
    <row r="35" spans="1:27">
      <c r="A35" t="s">
        <v>162</v>
      </c>
      <c r="B35" t="s">
        <v>320</v>
      </c>
      <c r="C35" t="s">
        <v>54</v>
      </c>
      <c r="D35" t="s">
        <v>321</v>
      </c>
      <c r="E35" t="s">
        <v>322</v>
      </c>
      <c r="F35" t="s">
        <v>323</v>
      </c>
      <c r="G35" t="s">
        <v>324</v>
      </c>
      <c r="H35" t="s">
        <v>325</v>
      </c>
      <c r="I35" t="s">
        <v>258</v>
      </c>
      <c r="J35">
        <v>5</v>
      </c>
      <c r="K35">
        <v>1</v>
      </c>
      <c r="L35">
        <v>2</v>
      </c>
      <c r="M35">
        <v>1</v>
      </c>
      <c r="N35">
        <v>70</v>
      </c>
      <c r="O35">
        <v>22.28</v>
      </c>
      <c r="P35">
        <v>6.07</v>
      </c>
      <c r="Q35" t="s">
        <v>326</v>
      </c>
      <c r="Z35" s="24"/>
      <c r="AA35" s="24"/>
    </row>
    <row r="36" spans="1:27">
      <c r="A36" t="s">
        <v>162</v>
      </c>
      <c r="B36" t="s">
        <v>327</v>
      </c>
      <c r="C36" t="s">
        <v>54</v>
      </c>
      <c r="D36" t="s">
        <v>321</v>
      </c>
      <c r="E36" t="s">
        <v>322</v>
      </c>
      <c r="F36" t="s">
        <v>328</v>
      </c>
      <c r="G36" t="s">
        <v>329</v>
      </c>
      <c r="H36" t="s">
        <v>330</v>
      </c>
      <c r="I36" t="s">
        <v>258</v>
      </c>
      <c r="J36">
        <v>6</v>
      </c>
      <c r="K36">
        <v>10</v>
      </c>
      <c r="L36">
        <v>1</v>
      </c>
      <c r="M36">
        <v>2</v>
      </c>
      <c r="N36">
        <v>54.5</v>
      </c>
      <c r="O36">
        <v>17.350000000000001</v>
      </c>
      <c r="P36">
        <v>7.24</v>
      </c>
      <c r="Q36" t="s">
        <v>331</v>
      </c>
      <c r="Z36" s="24"/>
      <c r="AA36" s="24"/>
    </row>
    <row r="37" spans="1:27">
      <c r="A37" t="s">
        <v>162</v>
      </c>
      <c r="B37" t="s">
        <v>332</v>
      </c>
      <c r="C37" t="s">
        <v>54</v>
      </c>
      <c r="D37" t="s">
        <v>321</v>
      </c>
      <c r="E37" t="s">
        <v>322</v>
      </c>
      <c r="F37" t="s">
        <v>333</v>
      </c>
      <c r="G37" t="s">
        <v>334</v>
      </c>
      <c r="H37" t="s">
        <v>330</v>
      </c>
      <c r="I37" t="s">
        <v>258</v>
      </c>
      <c r="J37">
        <v>6</v>
      </c>
      <c r="K37">
        <v>10</v>
      </c>
      <c r="L37">
        <v>2</v>
      </c>
      <c r="M37">
        <v>4</v>
      </c>
      <c r="N37">
        <v>63.75</v>
      </c>
      <c r="O37">
        <v>20.29</v>
      </c>
      <c r="P37">
        <v>7.79</v>
      </c>
      <c r="Q37" t="s">
        <v>335</v>
      </c>
      <c r="Z37" s="24"/>
      <c r="AA37" s="24"/>
    </row>
    <row r="38" spans="1:27">
      <c r="A38" t="s">
        <v>162</v>
      </c>
      <c r="B38" t="s">
        <v>336</v>
      </c>
      <c r="C38" t="s">
        <v>115</v>
      </c>
      <c r="D38" t="s">
        <v>206</v>
      </c>
      <c r="E38" t="s">
        <v>207</v>
      </c>
      <c r="F38" t="s">
        <v>337</v>
      </c>
      <c r="G38" t="s">
        <v>338</v>
      </c>
      <c r="H38" t="s">
        <v>339</v>
      </c>
      <c r="I38" t="s">
        <v>258</v>
      </c>
      <c r="J38">
        <v>6</v>
      </c>
      <c r="K38">
        <v>3</v>
      </c>
      <c r="L38">
        <v>1</v>
      </c>
      <c r="M38">
        <v>3</v>
      </c>
      <c r="N38">
        <v>39</v>
      </c>
      <c r="O38">
        <v>12.41</v>
      </c>
      <c r="P38">
        <v>6.61</v>
      </c>
      <c r="Q38" t="s">
        <v>340</v>
      </c>
      <c r="Z38" s="24"/>
      <c r="AA38" s="24"/>
    </row>
    <row r="39" spans="1:27">
      <c r="A39" t="s">
        <v>162</v>
      </c>
      <c r="B39" t="s">
        <v>341</v>
      </c>
      <c r="C39" t="s">
        <v>115</v>
      </c>
      <c r="D39" t="s">
        <v>206</v>
      </c>
      <c r="E39" t="s">
        <v>207</v>
      </c>
      <c r="F39" t="s">
        <v>342</v>
      </c>
      <c r="G39" t="s">
        <v>343</v>
      </c>
      <c r="H39" t="s">
        <v>339</v>
      </c>
      <c r="I39" t="s">
        <v>258</v>
      </c>
      <c r="J39">
        <v>6</v>
      </c>
      <c r="K39">
        <v>3</v>
      </c>
      <c r="L39">
        <v>2</v>
      </c>
      <c r="M39">
        <v>3</v>
      </c>
      <c r="N39">
        <v>38.67</v>
      </c>
      <c r="O39">
        <v>12.31</v>
      </c>
      <c r="P39">
        <v>7.88</v>
      </c>
      <c r="Q39" t="s">
        <v>344</v>
      </c>
      <c r="Z39" s="24"/>
      <c r="AA39" s="24"/>
    </row>
    <row r="40" spans="1:27">
      <c r="A40" t="s">
        <v>162</v>
      </c>
      <c r="B40" t="s">
        <v>345</v>
      </c>
      <c r="C40" t="s">
        <v>142</v>
      </c>
      <c r="D40" t="s">
        <v>234</v>
      </c>
      <c r="E40" t="s">
        <v>235</v>
      </c>
      <c r="F40" t="s">
        <v>346</v>
      </c>
      <c r="G40" t="s">
        <v>347</v>
      </c>
      <c r="H40" t="s">
        <v>348</v>
      </c>
      <c r="I40" t="s">
        <v>258</v>
      </c>
      <c r="J40">
        <v>6</v>
      </c>
      <c r="K40">
        <v>6</v>
      </c>
      <c r="L40">
        <v>1</v>
      </c>
      <c r="M40">
        <v>2</v>
      </c>
      <c r="N40">
        <v>75</v>
      </c>
      <c r="O40">
        <v>23.87</v>
      </c>
      <c r="P40">
        <v>8.1300000000000008</v>
      </c>
      <c r="Q40" t="s">
        <v>349</v>
      </c>
      <c r="Z40" s="24"/>
      <c r="AA40" s="24"/>
    </row>
    <row r="41" spans="1:27">
      <c r="A41" t="s">
        <v>162</v>
      </c>
      <c r="B41" t="s">
        <v>350</v>
      </c>
      <c r="C41" t="s">
        <v>39</v>
      </c>
      <c r="D41" t="s">
        <v>351</v>
      </c>
      <c r="E41" t="s">
        <v>352</v>
      </c>
      <c r="F41" t="s">
        <v>353</v>
      </c>
      <c r="G41" t="s">
        <v>354</v>
      </c>
      <c r="I41" t="s">
        <v>258</v>
      </c>
      <c r="J41">
        <v>6</v>
      </c>
      <c r="K41">
        <v>901</v>
      </c>
      <c r="L41">
        <v>1</v>
      </c>
      <c r="M41">
        <v>2</v>
      </c>
      <c r="N41">
        <v>37.5</v>
      </c>
      <c r="O41">
        <v>11.94</v>
      </c>
      <c r="P41" t="s">
        <v>32</v>
      </c>
      <c r="Q41" t="s">
        <v>355</v>
      </c>
      <c r="Z41" s="24"/>
      <c r="AA41" s="24"/>
    </row>
    <row r="42" spans="1:27">
      <c r="A42" t="s">
        <v>162</v>
      </c>
      <c r="B42" t="s">
        <v>356</v>
      </c>
      <c r="C42" t="s">
        <v>138</v>
      </c>
      <c r="D42" t="s">
        <v>179</v>
      </c>
      <c r="E42" t="s">
        <v>180</v>
      </c>
      <c r="F42" t="s">
        <v>357</v>
      </c>
      <c r="G42" t="s">
        <v>358</v>
      </c>
      <c r="H42" t="s">
        <v>183</v>
      </c>
      <c r="I42" t="s">
        <v>258</v>
      </c>
      <c r="J42">
        <v>6</v>
      </c>
      <c r="K42">
        <v>901</v>
      </c>
      <c r="L42">
        <v>10</v>
      </c>
      <c r="M42">
        <v>1</v>
      </c>
      <c r="N42">
        <v>170</v>
      </c>
      <c r="O42">
        <v>54.11</v>
      </c>
      <c r="P42">
        <v>12.02</v>
      </c>
      <c r="Q42" t="s">
        <v>359</v>
      </c>
      <c r="Z42" s="24"/>
      <c r="AA42" s="24"/>
    </row>
    <row r="43" spans="1:27">
      <c r="A43" t="s">
        <v>162</v>
      </c>
      <c r="B43" t="s">
        <v>360</v>
      </c>
      <c r="C43" t="s">
        <v>103</v>
      </c>
      <c r="D43" t="s">
        <v>361</v>
      </c>
      <c r="E43" t="s">
        <v>255</v>
      </c>
      <c r="F43" t="s">
        <v>362</v>
      </c>
      <c r="G43" t="s">
        <v>363</v>
      </c>
      <c r="H43" t="s">
        <v>364</v>
      </c>
      <c r="I43" t="s">
        <v>258</v>
      </c>
      <c r="J43">
        <v>6</v>
      </c>
      <c r="K43">
        <v>901</v>
      </c>
      <c r="L43">
        <v>11</v>
      </c>
      <c r="M43">
        <v>3</v>
      </c>
      <c r="N43">
        <v>122.67</v>
      </c>
      <c r="O43">
        <v>39.049999999999997</v>
      </c>
      <c r="P43">
        <v>9.34</v>
      </c>
      <c r="Q43" t="s">
        <v>365</v>
      </c>
      <c r="Z43" s="24"/>
      <c r="AA43" s="24"/>
    </row>
    <row r="44" spans="1:27">
      <c r="A44" t="s">
        <v>162</v>
      </c>
      <c r="B44" t="s">
        <v>366</v>
      </c>
      <c r="C44" t="s">
        <v>103</v>
      </c>
      <c r="D44" t="s">
        <v>361</v>
      </c>
      <c r="E44" t="s">
        <v>255</v>
      </c>
      <c r="F44" t="s">
        <v>367</v>
      </c>
      <c r="G44" t="s">
        <v>368</v>
      </c>
      <c r="H44" t="s">
        <v>364</v>
      </c>
      <c r="I44" t="s">
        <v>258</v>
      </c>
      <c r="J44">
        <v>6</v>
      </c>
      <c r="K44">
        <v>901</v>
      </c>
      <c r="L44">
        <v>12</v>
      </c>
      <c r="M44">
        <v>1</v>
      </c>
      <c r="N44">
        <v>115</v>
      </c>
      <c r="O44">
        <v>36.61</v>
      </c>
      <c r="P44" t="s">
        <v>32</v>
      </c>
      <c r="Q44" t="s">
        <v>369</v>
      </c>
      <c r="Z44" s="24"/>
      <c r="AA44" s="24"/>
    </row>
    <row r="45" spans="1:27">
      <c r="A45" t="s">
        <v>162</v>
      </c>
      <c r="B45" t="s">
        <v>370</v>
      </c>
      <c r="C45" t="s">
        <v>138</v>
      </c>
      <c r="D45" t="s">
        <v>179</v>
      </c>
      <c r="E45" t="s">
        <v>180</v>
      </c>
      <c r="F45" t="s">
        <v>371</v>
      </c>
      <c r="G45" t="s">
        <v>372</v>
      </c>
      <c r="H45" t="s">
        <v>183</v>
      </c>
      <c r="I45" t="s">
        <v>258</v>
      </c>
      <c r="J45">
        <v>6</v>
      </c>
      <c r="K45">
        <v>901</v>
      </c>
      <c r="L45">
        <v>13</v>
      </c>
      <c r="M45">
        <v>1</v>
      </c>
      <c r="N45">
        <v>200</v>
      </c>
      <c r="O45">
        <v>63.66</v>
      </c>
      <c r="P45">
        <v>8.7200000000000006</v>
      </c>
      <c r="Q45" t="s">
        <v>373</v>
      </c>
      <c r="Z45" s="24"/>
      <c r="AA45" s="24"/>
    </row>
    <row r="46" spans="1:27">
      <c r="A46" t="s">
        <v>162</v>
      </c>
      <c r="B46" t="s">
        <v>374</v>
      </c>
      <c r="C46" t="s">
        <v>103</v>
      </c>
      <c r="D46" t="s">
        <v>361</v>
      </c>
      <c r="E46" t="s">
        <v>255</v>
      </c>
      <c r="F46" t="s">
        <v>375</v>
      </c>
      <c r="G46" t="s">
        <v>376</v>
      </c>
      <c r="H46" t="s">
        <v>364</v>
      </c>
      <c r="I46" t="s">
        <v>258</v>
      </c>
      <c r="J46">
        <v>6</v>
      </c>
      <c r="K46">
        <v>901</v>
      </c>
      <c r="L46">
        <v>14</v>
      </c>
      <c r="M46">
        <v>1</v>
      </c>
      <c r="N46">
        <v>250</v>
      </c>
      <c r="O46">
        <v>79.58</v>
      </c>
      <c r="P46">
        <v>6.7</v>
      </c>
      <c r="Q46" t="s">
        <v>377</v>
      </c>
      <c r="Z46" s="24"/>
      <c r="AA46" s="24"/>
    </row>
    <row r="47" spans="1:27">
      <c r="A47" t="s">
        <v>162</v>
      </c>
      <c r="B47" t="s">
        <v>378</v>
      </c>
      <c r="C47" t="s">
        <v>54</v>
      </c>
      <c r="D47" t="s">
        <v>321</v>
      </c>
      <c r="E47" t="s">
        <v>322</v>
      </c>
      <c r="F47" t="s">
        <v>379</v>
      </c>
      <c r="G47" t="s">
        <v>380</v>
      </c>
      <c r="H47" t="s">
        <v>325</v>
      </c>
      <c r="I47" t="s">
        <v>258</v>
      </c>
      <c r="J47">
        <v>6</v>
      </c>
      <c r="K47">
        <v>901</v>
      </c>
      <c r="L47">
        <v>15</v>
      </c>
      <c r="M47">
        <v>1</v>
      </c>
      <c r="N47">
        <v>104</v>
      </c>
      <c r="O47">
        <v>33.1</v>
      </c>
      <c r="P47">
        <v>8.43</v>
      </c>
      <c r="Q47" t="s">
        <v>381</v>
      </c>
      <c r="Z47" s="24"/>
      <c r="AA47" s="24"/>
    </row>
    <row r="48" spans="1:27">
      <c r="A48" t="s">
        <v>162</v>
      </c>
      <c r="B48" t="s">
        <v>382</v>
      </c>
      <c r="C48" t="s">
        <v>39</v>
      </c>
      <c r="D48" t="s">
        <v>351</v>
      </c>
      <c r="E48" t="s">
        <v>352</v>
      </c>
      <c r="F48" t="s">
        <v>383</v>
      </c>
      <c r="G48" t="s">
        <v>384</v>
      </c>
      <c r="I48" t="s">
        <v>258</v>
      </c>
      <c r="J48">
        <v>6</v>
      </c>
      <c r="K48">
        <v>901</v>
      </c>
      <c r="L48">
        <v>16</v>
      </c>
      <c r="M48">
        <v>1</v>
      </c>
      <c r="N48">
        <v>130</v>
      </c>
      <c r="O48">
        <v>41.38</v>
      </c>
      <c r="P48">
        <v>6.45</v>
      </c>
      <c r="Q48" t="s">
        <v>385</v>
      </c>
      <c r="Z48" s="24"/>
      <c r="AA48" s="24"/>
    </row>
    <row r="49" spans="1:27">
      <c r="A49" t="s">
        <v>162</v>
      </c>
      <c r="B49" t="s">
        <v>386</v>
      </c>
      <c r="C49" t="s">
        <v>39</v>
      </c>
      <c r="D49" t="s">
        <v>351</v>
      </c>
      <c r="E49" t="s">
        <v>352</v>
      </c>
      <c r="F49" t="s">
        <v>387</v>
      </c>
      <c r="G49" t="s">
        <v>388</v>
      </c>
      <c r="I49" t="s">
        <v>258</v>
      </c>
      <c r="J49">
        <v>6</v>
      </c>
      <c r="K49">
        <v>901</v>
      </c>
      <c r="L49">
        <v>17</v>
      </c>
      <c r="M49">
        <v>2</v>
      </c>
      <c r="N49">
        <v>40.5</v>
      </c>
      <c r="O49">
        <v>12.89</v>
      </c>
      <c r="P49">
        <v>5.31</v>
      </c>
      <c r="Q49" t="s">
        <v>389</v>
      </c>
      <c r="Z49" s="24"/>
      <c r="AA49" s="24"/>
    </row>
    <row r="50" spans="1:27">
      <c r="A50" t="s">
        <v>162</v>
      </c>
      <c r="B50" t="s">
        <v>390</v>
      </c>
      <c r="C50" t="s">
        <v>69</v>
      </c>
      <c r="D50" t="s">
        <v>391</v>
      </c>
      <c r="E50" t="s">
        <v>255</v>
      </c>
      <c r="F50" t="s">
        <v>392</v>
      </c>
      <c r="G50" t="s">
        <v>393</v>
      </c>
      <c r="H50" t="s">
        <v>394</v>
      </c>
      <c r="I50" t="s">
        <v>258</v>
      </c>
      <c r="J50">
        <v>6</v>
      </c>
      <c r="K50">
        <v>901</v>
      </c>
      <c r="L50">
        <v>18</v>
      </c>
      <c r="M50">
        <v>4</v>
      </c>
      <c r="N50">
        <v>20.75</v>
      </c>
      <c r="O50">
        <v>6.6</v>
      </c>
      <c r="P50">
        <v>4.03</v>
      </c>
      <c r="Q50" t="s">
        <v>395</v>
      </c>
      <c r="Z50" s="24"/>
      <c r="AA50" s="24"/>
    </row>
    <row r="51" spans="1:27">
      <c r="A51" t="s">
        <v>162</v>
      </c>
      <c r="B51" t="s">
        <v>396</v>
      </c>
      <c r="C51" t="s">
        <v>129</v>
      </c>
      <c r="D51" t="s">
        <v>397</v>
      </c>
      <c r="E51" t="s">
        <v>352</v>
      </c>
      <c r="F51" t="s">
        <v>398</v>
      </c>
      <c r="G51" t="s">
        <v>399</v>
      </c>
      <c r="H51" t="s">
        <v>400</v>
      </c>
      <c r="I51" t="s">
        <v>258</v>
      </c>
      <c r="J51">
        <v>6</v>
      </c>
      <c r="K51">
        <v>901</v>
      </c>
      <c r="L51">
        <v>19</v>
      </c>
      <c r="M51">
        <v>4</v>
      </c>
      <c r="N51">
        <v>22.25</v>
      </c>
      <c r="O51">
        <v>7.08</v>
      </c>
      <c r="P51">
        <v>2.91</v>
      </c>
      <c r="Q51" t="s">
        <v>401</v>
      </c>
      <c r="Z51" s="24"/>
      <c r="AA51" s="24"/>
    </row>
    <row r="52" spans="1:27">
      <c r="A52" t="s">
        <v>162</v>
      </c>
      <c r="B52" t="s">
        <v>402</v>
      </c>
      <c r="C52" t="s">
        <v>115</v>
      </c>
      <c r="D52" t="s">
        <v>206</v>
      </c>
      <c r="E52" t="s">
        <v>207</v>
      </c>
      <c r="F52" t="s">
        <v>403</v>
      </c>
      <c r="G52" t="s">
        <v>404</v>
      </c>
      <c r="H52" t="s">
        <v>210</v>
      </c>
      <c r="I52" t="s">
        <v>258</v>
      </c>
      <c r="J52">
        <v>6</v>
      </c>
      <c r="K52">
        <v>901</v>
      </c>
      <c r="L52">
        <v>2</v>
      </c>
      <c r="M52">
        <v>2</v>
      </c>
      <c r="N52">
        <v>123.5</v>
      </c>
      <c r="O52">
        <v>39.31</v>
      </c>
      <c r="P52">
        <v>5.35</v>
      </c>
      <c r="Q52" t="s">
        <v>405</v>
      </c>
      <c r="Z52" s="24"/>
      <c r="AA52" s="24"/>
    </row>
    <row r="53" spans="1:27">
      <c r="A53" t="s">
        <v>162</v>
      </c>
      <c r="B53" t="s">
        <v>406</v>
      </c>
      <c r="C53" t="s">
        <v>39</v>
      </c>
      <c r="D53" t="s">
        <v>351</v>
      </c>
      <c r="E53" t="s">
        <v>352</v>
      </c>
      <c r="F53" t="s">
        <v>407</v>
      </c>
      <c r="G53" t="s">
        <v>408</v>
      </c>
      <c r="I53" t="s">
        <v>258</v>
      </c>
      <c r="J53">
        <v>6</v>
      </c>
      <c r="K53">
        <v>901</v>
      </c>
      <c r="L53">
        <v>20</v>
      </c>
      <c r="M53">
        <v>3</v>
      </c>
      <c r="N53">
        <v>42</v>
      </c>
      <c r="O53">
        <v>13.37</v>
      </c>
      <c r="P53">
        <v>5.92</v>
      </c>
      <c r="Q53" t="s">
        <v>409</v>
      </c>
      <c r="Z53" s="24"/>
      <c r="AA53" s="24"/>
    </row>
    <row r="54" spans="1:27">
      <c r="A54" t="s">
        <v>162</v>
      </c>
      <c r="B54" t="s">
        <v>410</v>
      </c>
      <c r="C54" t="s">
        <v>115</v>
      </c>
      <c r="D54" t="s">
        <v>206</v>
      </c>
      <c r="E54" t="s">
        <v>207</v>
      </c>
      <c r="F54" t="s">
        <v>411</v>
      </c>
      <c r="G54" t="s">
        <v>412</v>
      </c>
      <c r="H54" t="s">
        <v>210</v>
      </c>
      <c r="I54" t="s">
        <v>258</v>
      </c>
      <c r="J54">
        <v>6</v>
      </c>
      <c r="K54">
        <v>901</v>
      </c>
      <c r="L54">
        <v>21</v>
      </c>
      <c r="M54">
        <v>2</v>
      </c>
      <c r="N54">
        <v>58</v>
      </c>
      <c r="O54">
        <v>18.46</v>
      </c>
      <c r="P54">
        <v>6.24</v>
      </c>
      <c r="Q54" t="s">
        <v>413</v>
      </c>
      <c r="Z54" s="24"/>
      <c r="AA54" s="24"/>
    </row>
    <row r="55" spans="1:27">
      <c r="A55" t="s">
        <v>162</v>
      </c>
      <c r="B55" t="s">
        <v>414</v>
      </c>
      <c r="C55" t="s">
        <v>115</v>
      </c>
      <c r="D55" t="s">
        <v>206</v>
      </c>
      <c r="E55" t="s">
        <v>207</v>
      </c>
      <c r="F55" t="s">
        <v>415</v>
      </c>
      <c r="G55" t="s">
        <v>416</v>
      </c>
      <c r="H55" t="s">
        <v>210</v>
      </c>
      <c r="I55" t="s">
        <v>258</v>
      </c>
      <c r="J55">
        <v>6</v>
      </c>
      <c r="K55">
        <v>901</v>
      </c>
      <c r="L55">
        <v>22</v>
      </c>
      <c r="M55">
        <v>3</v>
      </c>
      <c r="N55">
        <v>68.67</v>
      </c>
      <c r="O55">
        <v>21.86</v>
      </c>
      <c r="P55">
        <v>7.78</v>
      </c>
      <c r="Q55" t="s">
        <v>417</v>
      </c>
      <c r="Z55" s="24"/>
      <c r="AA55" s="24"/>
    </row>
    <row r="56" spans="1:27">
      <c r="A56" t="s">
        <v>162</v>
      </c>
      <c r="B56" t="s">
        <v>418</v>
      </c>
      <c r="C56" t="s">
        <v>39</v>
      </c>
      <c r="D56" t="s">
        <v>351</v>
      </c>
      <c r="E56" t="s">
        <v>352</v>
      </c>
      <c r="F56" t="s">
        <v>419</v>
      </c>
      <c r="G56" t="s">
        <v>420</v>
      </c>
      <c r="I56" t="s">
        <v>258</v>
      </c>
      <c r="J56">
        <v>6</v>
      </c>
      <c r="K56">
        <v>901</v>
      </c>
      <c r="L56">
        <v>23</v>
      </c>
      <c r="M56">
        <v>1</v>
      </c>
      <c r="N56">
        <v>75</v>
      </c>
      <c r="O56">
        <v>23.87</v>
      </c>
      <c r="P56">
        <v>9.9499999999999993</v>
      </c>
      <c r="Q56" t="s">
        <v>421</v>
      </c>
      <c r="Z56" s="24"/>
      <c r="AA56" s="24"/>
    </row>
    <row r="57" spans="1:27">
      <c r="A57" t="s">
        <v>162</v>
      </c>
      <c r="B57" t="s">
        <v>422</v>
      </c>
      <c r="C57" t="s">
        <v>142</v>
      </c>
      <c r="D57" t="s">
        <v>234</v>
      </c>
      <c r="E57" t="s">
        <v>235</v>
      </c>
      <c r="F57" t="s">
        <v>423</v>
      </c>
      <c r="G57" t="s">
        <v>424</v>
      </c>
      <c r="H57" t="s">
        <v>238</v>
      </c>
      <c r="I57" t="s">
        <v>258</v>
      </c>
      <c r="J57">
        <v>6</v>
      </c>
      <c r="K57">
        <v>901</v>
      </c>
      <c r="L57">
        <v>3</v>
      </c>
      <c r="M57">
        <v>1</v>
      </c>
      <c r="N57">
        <v>69</v>
      </c>
      <c r="O57">
        <v>21.96</v>
      </c>
      <c r="P57" t="s">
        <v>32</v>
      </c>
      <c r="Q57" t="s">
        <v>425</v>
      </c>
      <c r="Z57" s="24"/>
      <c r="AA57" s="24"/>
    </row>
    <row r="58" spans="1:27">
      <c r="A58" t="s">
        <v>162</v>
      </c>
      <c r="B58" t="s">
        <v>426</v>
      </c>
      <c r="C58" t="s">
        <v>115</v>
      </c>
      <c r="D58" t="s">
        <v>206</v>
      </c>
      <c r="E58" t="s">
        <v>207</v>
      </c>
      <c r="F58" t="s">
        <v>427</v>
      </c>
      <c r="G58" t="s">
        <v>428</v>
      </c>
      <c r="H58" t="s">
        <v>210</v>
      </c>
      <c r="I58" t="s">
        <v>258</v>
      </c>
      <c r="J58">
        <v>6</v>
      </c>
      <c r="K58">
        <v>901</v>
      </c>
      <c r="L58">
        <v>4</v>
      </c>
      <c r="M58">
        <v>3</v>
      </c>
      <c r="N58">
        <v>39.33</v>
      </c>
      <c r="O58">
        <v>12.52</v>
      </c>
      <c r="P58">
        <v>6.59</v>
      </c>
      <c r="Q58" t="s">
        <v>429</v>
      </c>
      <c r="Z58" s="24"/>
      <c r="AA58" s="24"/>
    </row>
    <row r="59" spans="1:27">
      <c r="A59" t="s">
        <v>162</v>
      </c>
      <c r="B59" t="s">
        <v>430</v>
      </c>
      <c r="C59" t="s">
        <v>142</v>
      </c>
      <c r="D59" t="s">
        <v>234</v>
      </c>
      <c r="E59" t="s">
        <v>235</v>
      </c>
      <c r="F59" t="s">
        <v>431</v>
      </c>
      <c r="G59" t="s">
        <v>432</v>
      </c>
      <c r="H59" t="s">
        <v>238</v>
      </c>
      <c r="I59" t="s">
        <v>258</v>
      </c>
      <c r="J59">
        <v>6</v>
      </c>
      <c r="K59">
        <v>901</v>
      </c>
      <c r="L59">
        <v>5</v>
      </c>
      <c r="M59">
        <v>1</v>
      </c>
      <c r="N59">
        <v>88</v>
      </c>
      <c r="O59">
        <v>28.01</v>
      </c>
      <c r="P59">
        <v>8.2200000000000006</v>
      </c>
      <c r="Q59" t="s">
        <v>433</v>
      </c>
      <c r="Z59" s="24"/>
      <c r="AA59" s="24"/>
    </row>
    <row r="60" spans="1:27">
      <c r="A60" t="s">
        <v>162</v>
      </c>
      <c r="B60" t="s">
        <v>434</v>
      </c>
      <c r="C60" t="s">
        <v>142</v>
      </c>
      <c r="D60" t="s">
        <v>234</v>
      </c>
      <c r="E60" t="s">
        <v>235</v>
      </c>
      <c r="F60" t="s">
        <v>435</v>
      </c>
      <c r="G60" t="s">
        <v>436</v>
      </c>
      <c r="H60" t="s">
        <v>238</v>
      </c>
      <c r="I60" t="s">
        <v>258</v>
      </c>
      <c r="J60">
        <v>6</v>
      </c>
      <c r="K60">
        <v>901</v>
      </c>
      <c r="L60">
        <v>6</v>
      </c>
      <c r="M60">
        <v>1</v>
      </c>
      <c r="N60">
        <v>146</v>
      </c>
      <c r="O60">
        <v>46.47</v>
      </c>
      <c r="P60">
        <v>11.88</v>
      </c>
      <c r="Q60" t="s">
        <v>437</v>
      </c>
      <c r="Z60" s="24"/>
      <c r="AA60" s="24"/>
    </row>
    <row r="61" spans="1:27">
      <c r="A61" t="s">
        <v>162</v>
      </c>
      <c r="B61" t="s">
        <v>438</v>
      </c>
      <c r="C61" t="s">
        <v>138</v>
      </c>
      <c r="D61" t="s">
        <v>179</v>
      </c>
      <c r="E61" t="s">
        <v>180</v>
      </c>
      <c r="F61" t="s">
        <v>439</v>
      </c>
      <c r="G61" t="s">
        <v>440</v>
      </c>
      <c r="H61" t="s">
        <v>183</v>
      </c>
      <c r="I61" t="s">
        <v>258</v>
      </c>
      <c r="J61">
        <v>6</v>
      </c>
      <c r="K61">
        <v>901</v>
      </c>
      <c r="L61">
        <v>7</v>
      </c>
      <c r="M61">
        <v>1</v>
      </c>
      <c r="N61">
        <v>200</v>
      </c>
      <c r="O61">
        <v>63.66</v>
      </c>
      <c r="P61">
        <v>11.47</v>
      </c>
      <c r="Q61" t="s">
        <v>441</v>
      </c>
      <c r="Z61" s="24"/>
      <c r="AA61" s="24"/>
    </row>
    <row r="62" spans="1:27">
      <c r="A62" t="s">
        <v>162</v>
      </c>
      <c r="B62" t="s">
        <v>442</v>
      </c>
      <c r="C62" t="s">
        <v>138</v>
      </c>
      <c r="D62" t="s">
        <v>179</v>
      </c>
      <c r="E62" t="s">
        <v>180</v>
      </c>
      <c r="F62" t="s">
        <v>443</v>
      </c>
      <c r="G62" t="s">
        <v>444</v>
      </c>
      <c r="H62" t="s">
        <v>183</v>
      </c>
      <c r="I62" t="s">
        <v>258</v>
      </c>
      <c r="J62">
        <v>6</v>
      </c>
      <c r="K62">
        <v>901</v>
      </c>
      <c r="L62">
        <v>8</v>
      </c>
      <c r="M62">
        <v>1</v>
      </c>
      <c r="N62">
        <v>108</v>
      </c>
      <c r="O62">
        <v>34.380000000000003</v>
      </c>
      <c r="P62">
        <v>11.59</v>
      </c>
      <c r="Q62" t="s">
        <v>445</v>
      </c>
      <c r="Z62" s="24"/>
      <c r="AA62" s="24"/>
    </row>
    <row r="63" spans="1:27">
      <c r="A63" t="s">
        <v>162</v>
      </c>
      <c r="B63" t="s">
        <v>446</v>
      </c>
      <c r="C63" t="s">
        <v>138</v>
      </c>
      <c r="D63" t="s">
        <v>179</v>
      </c>
      <c r="E63" t="s">
        <v>180</v>
      </c>
      <c r="F63" t="s">
        <v>447</v>
      </c>
      <c r="G63" t="s">
        <v>448</v>
      </c>
      <c r="H63" t="s">
        <v>183</v>
      </c>
      <c r="I63" t="s">
        <v>258</v>
      </c>
      <c r="J63">
        <v>6</v>
      </c>
      <c r="K63">
        <v>901</v>
      </c>
      <c r="L63">
        <v>9</v>
      </c>
      <c r="M63">
        <v>1</v>
      </c>
      <c r="N63">
        <v>150</v>
      </c>
      <c r="O63">
        <v>47.75</v>
      </c>
      <c r="P63" t="s">
        <v>32</v>
      </c>
      <c r="Q63" t="s">
        <v>449</v>
      </c>
      <c r="Z63" s="24"/>
      <c r="AA63" s="24"/>
    </row>
    <row r="64" spans="1:27">
      <c r="A64" t="s">
        <v>162</v>
      </c>
      <c r="B64" t="s">
        <v>450</v>
      </c>
      <c r="C64" t="s">
        <v>136</v>
      </c>
      <c r="D64" t="s">
        <v>451</v>
      </c>
      <c r="E64" t="s">
        <v>207</v>
      </c>
      <c r="F64" t="s">
        <v>452</v>
      </c>
      <c r="G64" t="s">
        <v>453</v>
      </c>
      <c r="H64" t="s">
        <v>454</v>
      </c>
      <c r="I64" t="s">
        <v>455</v>
      </c>
      <c r="J64">
        <v>7</v>
      </c>
      <c r="K64">
        <v>15</v>
      </c>
      <c r="L64">
        <v>1</v>
      </c>
      <c r="M64">
        <v>3</v>
      </c>
      <c r="N64">
        <v>66</v>
      </c>
      <c r="O64">
        <v>21.01</v>
      </c>
      <c r="P64" t="s">
        <v>32</v>
      </c>
      <c r="Q64" t="s">
        <v>456</v>
      </c>
      <c r="Z64" s="24"/>
      <c r="AA64" s="24"/>
    </row>
    <row r="65" spans="1:27">
      <c r="A65" t="s">
        <v>162</v>
      </c>
      <c r="B65" t="s">
        <v>457</v>
      </c>
      <c r="C65" t="s">
        <v>138</v>
      </c>
      <c r="D65" t="s">
        <v>179</v>
      </c>
      <c r="E65" t="s">
        <v>180</v>
      </c>
      <c r="F65" t="s">
        <v>458</v>
      </c>
      <c r="G65" t="s">
        <v>459</v>
      </c>
      <c r="H65" t="s">
        <v>183</v>
      </c>
      <c r="I65" t="s">
        <v>455</v>
      </c>
      <c r="J65">
        <v>7</v>
      </c>
      <c r="K65">
        <v>21</v>
      </c>
      <c r="L65">
        <v>1</v>
      </c>
      <c r="M65">
        <v>1</v>
      </c>
      <c r="N65">
        <v>104</v>
      </c>
      <c r="O65">
        <v>33.1</v>
      </c>
      <c r="P65" t="s">
        <v>32</v>
      </c>
      <c r="Q65" t="s">
        <v>460</v>
      </c>
      <c r="Z65" s="24"/>
      <c r="AA65" s="24"/>
    </row>
    <row r="66" spans="1:27">
      <c r="A66" t="s">
        <v>162</v>
      </c>
      <c r="B66" t="s">
        <v>461</v>
      </c>
      <c r="C66" t="s">
        <v>100</v>
      </c>
      <c r="D66" t="s">
        <v>462</v>
      </c>
      <c r="E66" t="s">
        <v>463</v>
      </c>
      <c r="F66" t="s">
        <v>464</v>
      </c>
      <c r="G66" t="s">
        <v>465</v>
      </c>
      <c r="H66" t="s">
        <v>466</v>
      </c>
      <c r="I66" t="s">
        <v>455</v>
      </c>
      <c r="J66">
        <v>7</v>
      </c>
      <c r="K66">
        <v>21</v>
      </c>
      <c r="L66">
        <v>2</v>
      </c>
      <c r="M66">
        <v>5</v>
      </c>
      <c r="N66">
        <v>69.599999999999994</v>
      </c>
      <c r="O66">
        <v>22.15</v>
      </c>
      <c r="P66" t="s">
        <v>32</v>
      </c>
      <c r="Q66" t="s">
        <v>467</v>
      </c>
      <c r="Z66" s="24"/>
      <c r="AA66" s="24"/>
    </row>
    <row r="67" spans="1:27">
      <c r="A67" t="s">
        <v>162</v>
      </c>
      <c r="B67" t="s">
        <v>468</v>
      </c>
      <c r="C67" t="s">
        <v>115</v>
      </c>
      <c r="D67" t="s">
        <v>206</v>
      </c>
      <c r="E67" t="s">
        <v>207</v>
      </c>
      <c r="F67" t="s">
        <v>469</v>
      </c>
      <c r="G67" t="s">
        <v>470</v>
      </c>
      <c r="H67" t="s">
        <v>210</v>
      </c>
      <c r="I67" t="s">
        <v>471</v>
      </c>
      <c r="J67">
        <v>8</v>
      </c>
      <c r="K67">
        <v>1</v>
      </c>
      <c r="L67">
        <v>1</v>
      </c>
      <c r="M67">
        <v>3</v>
      </c>
      <c r="N67">
        <v>42.67</v>
      </c>
      <c r="O67">
        <v>13.58</v>
      </c>
      <c r="P67">
        <v>5.34</v>
      </c>
      <c r="Q67" t="s">
        <v>472</v>
      </c>
      <c r="Z67" s="24"/>
      <c r="AA67" s="24"/>
    </row>
    <row r="68" spans="1:27">
      <c r="A68" t="s">
        <v>162</v>
      </c>
      <c r="B68" t="s">
        <v>473</v>
      </c>
      <c r="C68" t="s">
        <v>138</v>
      </c>
      <c r="D68" t="s">
        <v>179</v>
      </c>
      <c r="E68" t="s">
        <v>180</v>
      </c>
      <c r="F68" t="s">
        <v>474</v>
      </c>
      <c r="G68" t="s">
        <v>475</v>
      </c>
      <c r="H68" t="s">
        <v>183</v>
      </c>
      <c r="I68" t="s">
        <v>471</v>
      </c>
      <c r="J68">
        <v>8</v>
      </c>
      <c r="K68">
        <v>1</v>
      </c>
      <c r="L68">
        <v>2</v>
      </c>
      <c r="M68">
        <v>1</v>
      </c>
      <c r="N68">
        <v>120</v>
      </c>
      <c r="O68">
        <v>38.200000000000003</v>
      </c>
      <c r="P68">
        <v>10.84</v>
      </c>
      <c r="Q68" t="s">
        <v>476</v>
      </c>
      <c r="Z68" s="24"/>
      <c r="AA68" s="24"/>
    </row>
    <row r="69" spans="1:27">
      <c r="A69" t="s">
        <v>162</v>
      </c>
      <c r="B69" t="s">
        <v>477</v>
      </c>
      <c r="C69" t="s">
        <v>115</v>
      </c>
      <c r="D69" t="s">
        <v>206</v>
      </c>
      <c r="E69" t="s">
        <v>207</v>
      </c>
      <c r="F69" t="s">
        <v>478</v>
      </c>
      <c r="G69" t="s">
        <v>479</v>
      </c>
      <c r="H69" t="s">
        <v>210</v>
      </c>
      <c r="I69" t="s">
        <v>471</v>
      </c>
      <c r="J69">
        <v>8</v>
      </c>
      <c r="K69">
        <v>12</v>
      </c>
      <c r="L69">
        <v>1</v>
      </c>
      <c r="M69">
        <v>2</v>
      </c>
      <c r="N69">
        <v>68</v>
      </c>
      <c r="O69">
        <v>21.65</v>
      </c>
      <c r="P69">
        <v>6.95</v>
      </c>
      <c r="Q69" t="s">
        <v>480</v>
      </c>
      <c r="Z69" s="24"/>
      <c r="AA69" s="24"/>
    </row>
    <row r="70" spans="1:27">
      <c r="A70" t="s">
        <v>162</v>
      </c>
      <c r="B70" t="s">
        <v>481</v>
      </c>
      <c r="C70" t="s">
        <v>103</v>
      </c>
      <c r="D70" t="s">
        <v>361</v>
      </c>
      <c r="E70" t="s">
        <v>255</v>
      </c>
      <c r="F70" t="s">
        <v>482</v>
      </c>
      <c r="G70" t="s">
        <v>483</v>
      </c>
      <c r="H70" t="s">
        <v>364</v>
      </c>
      <c r="I70" t="s">
        <v>471</v>
      </c>
      <c r="J70">
        <v>8</v>
      </c>
      <c r="K70">
        <v>12</v>
      </c>
      <c r="L70">
        <v>2</v>
      </c>
      <c r="M70">
        <v>1</v>
      </c>
      <c r="N70">
        <v>150</v>
      </c>
      <c r="O70">
        <v>47.75</v>
      </c>
      <c r="P70">
        <v>8.1300000000000008</v>
      </c>
      <c r="Q70" t="s">
        <v>484</v>
      </c>
      <c r="Z70" s="24"/>
      <c r="AA70" s="24"/>
    </row>
    <row r="71" spans="1:27">
      <c r="A71" t="s">
        <v>162</v>
      </c>
      <c r="B71" t="s">
        <v>485</v>
      </c>
      <c r="C71" t="s">
        <v>140</v>
      </c>
      <c r="D71" t="s">
        <v>486</v>
      </c>
      <c r="E71" t="s">
        <v>180</v>
      </c>
      <c r="F71" t="s">
        <v>487</v>
      </c>
      <c r="G71" t="s">
        <v>488</v>
      </c>
      <c r="H71" t="s">
        <v>310</v>
      </c>
      <c r="I71" t="s">
        <v>471</v>
      </c>
      <c r="J71">
        <v>8</v>
      </c>
      <c r="K71">
        <v>1</v>
      </c>
      <c r="L71">
        <v>3</v>
      </c>
      <c r="M71">
        <v>4</v>
      </c>
      <c r="N71">
        <v>10.25</v>
      </c>
      <c r="O71">
        <v>3.26</v>
      </c>
      <c r="P71">
        <v>2.0699999999999998</v>
      </c>
      <c r="Q71" t="s">
        <v>489</v>
      </c>
      <c r="Z71" s="24"/>
      <c r="AA71" s="24"/>
    </row>
    <row r="72" spans="1:27">
      <c r="A72" t="s">
        <v>162</v>
      </c>
      <c r="B72" t="s">
        <v>490</v>
      </c>
      <c r="C72" t="s">
        <v>118</v>
      </c>
      <c r="D72" t="s">
        <v>491</v>
      </c>
      <c r="E72" t="s">
        <v>492</v>
      </c>
      <c r="F72" t="s">
        <v>493</v>
      </c>
      <c r="G72" t="s">
        <v>494</v>
      </c>
      <c r="H72" t="s">
        <v>310</v>
      </c>
      <c r="I72" t="s">
        <v>471</v>
      </c>
      <c r="J72">
        <v>8</v>
      </c>
      <c r="K72">
        <v>13</v>
      </c>
      <c r="L72">
        <v>1</v>
      </c>
      <c r="M72">
        <v>3</v>
      </c>
      <c r="N72">
        <v>10.33</v>
      </c>
      <c r="O72">
        <v>3.29</v>
      </c>
      <c r="P72">
        <v>4.2</v>
      </c>
      <c r="Q72" t="s">
        <v>495</v>
      </c>
      <c r="Z72" s="24"/>
      <c r="AA72" s="24"/>
    </row>
    <row r="73" spans="1:27">
      <c r="A73" t="s">
        <v>162</v>
      </c>
      <c r="B73" t="s">
        <v>496</v>
      </c>
      <c r="C73" t="s">
        <v>115</v>
      </c>
      <c r="D73" t="s">
        <v>206</v>
      </c>
      <c r="E73" t="s">
        <v>207</v>
      </c>
      <c r="F73" t="s">
        <v>497</v>
      </c>
      <c r="G73" t="s">
        <v>498</v>
      </c>
      <c r="H73" t="s">
        <v>210</v>
      </c>
      <c r="I73" t="s">
        <v>471</v>
      </c>
      <c r="J73">
        <v>8</v>
      </c>
      <c r="K73">
        <v>13</v>
      </c>
      <c r="L73">
        <v>2</v>
      </c>
      <c r="M73">
        <v>2</v>
      </c>
      <c r="N73">
        <v>104.5</v>
      </c>
      <c r="O73">
        <v>33.26</v>
      </c>
      <c r="P73">
        <v>7.9</v>
      </c>
      <c r="Q73" t="s">
        <v>499</v>
      </c>
      <c r="Z73" s="24"/>
      <c r="AA73" s="24"/>
    </row>
    <row r="74" spans="1:27">
      <c r="A74" t="s">
        <v>162</v>
      </c>
      <c r="B74" t="s">
        <v>500</v>
      </c>
      <c r="C74" t="s">
        <v>115</v>
      </c>
      <c r="D74" t="s">
        <v>206</v>
      </c>
      <c r="E74" t="s">
        <v>207</v>
      </c>
      <c r="F74" t="s">
        <v>501</v>
      </c>
      <c r="G74" t="s">
        <v>502</v>
      </c>
      <c r="H74" t="s">
        <v>210</v>
      </c>
      <c r="I74" t="s">
        <v>471</v>
      </c>
      <c r="J74">
        <v>8</v>
      </c>
      <c r="K74">
        <v>13</v>
      </c>
      <c r="L74">
        <v>3</v>
      </c>
      <c r="M74">
        <v>4</v>
      </c>
      <c r="N74">
        <v>11</v>
      </c>
      <c r="O74">
        <v>3.5</v>
      </c>
      <c r="P74">
        <v>2.91</v>
      </c>
      <c r="Q74" t="s">
        <v>503</v>
      </c>
      <c r="Z74" s="24"/>
      <c r="AA74" s="24"/>
    </row>
    <row r="75" spans="1:27">
      <c r="A75" t="s">
        <v>162</v>
      </c>
      <c r="B75" t="s">
        <v>504</v>
      </c>
      <c r="C75" t="s">
        <v>115</v>
      </c>
      <c r="D75" t="s">
        <v>206</v>
      </c>
      <c r="E75" t="s">
        <v>207</v>
      </c>
      <c r="F75" t="s">
        <v>505</v>
      </c>
      <c r="G75" t="s">
        <v>506</v>
      </c>
      <c r="H75" t="s">
        <v>210</v>
      </c>
      <c r="I75" t="s">
        <v>471</v>
      </c>
      <c r="J75">
        <v>8</v>
      </c>
      <c r="K75">
        <v>13</v>
      </c>
      <c r="L75">
        <v>4</v>
      </c>
      <c r="M75">
        <v>4</v>
      </c>
      <c r="N75">
        <v>17.75</v>
      </c>
      <c r="O75">
        <v>5.65</v>
      </c>
      <c r="P75">
        <v>4</v>
      </c>
      <c r="Q75" t="s">
        <v>507</v>
      </c>
      <c r="Z75" s="24"/>
      <c r="AA75" s="24"/>
    </row>
    <row r="76" spans="1:27">
      <c r="A76" t="s">
        <v>162</v>
      </c>
      <c r="B76" t="s">
        <v>508</v>
      </c>
      <c r="C76" t="s">
        <v>138</v>
      </c>
      <c r="D76" t="s">
        <v>179</v>
      </c>
      <c r="E76" t="s">
        <v>180</v>
      </c>
      <c r="F76" t="s">
        <v>509</v>
      </c>
      <c r="G76" t="s">
        <v>510</v>
      </c>
      <c r="H76" t="s">
        <v>183</v>
      </c>
      <c r="I76" t="s">
        <v>471</v>
      </c>
      <c r="J76">
        <v>8</v>
      </c>
      <c r="K76">
        <v>1</v>
      </c>
      <c r="L76">
        <v>4</v>
      </c>
      <c r="M76">
        <v>1</v>
      </c>
      <c r="N76">
        <v>69</v>
      </c>
      <c r="O76">
        <v>21.96</v>
      </c>
      <c r="P76">
        <v>8.14</v>
      </c>
      <c r="Q76" t="s">
        <v>511</v>
      </c>
      <c r="Z76" s="24"/>
      <c r="AA76" s="24"/>
    </row>
    <row r="77" spans="1:27">
      <c r="A77" t="s">
        <v>162</v>
      </c>
      <c r="B77" t="s">
        <v>512</v>
      </c>
      <c r="C77" t="s">
        <v>136</v>
      </c>
      <c r="D77" t="s">
        <v>451</v>
      </c>
      <c r="E77" t="s">
        <v>207</v>
      </c>
      <c r="F77" t="s">
        <v>513</v>
      </c>
      <c r="G77" t="s">
        <v>514</v>
      </c>
      <c r="H77" t="s">
        <v>454</v>
      </c>
      <c r="I77" t="s">
        <v>471</v>
      </c>
      <c r="J77">
        <v>8</v>
      </c>
      <c r="K77">
        <v>1</v>
      </c>
      <c r="L77">
        <v>5</v>
      </c>
      <c r="M77">
        <v>1</v>
      </c>
      <c r="N77">
        <v>126</v>
      </c>
      <c r="O77">
        <v>40.11</v>
      </c>
      <c r="P77">
        <v>6.3</v>
      </c>
      <c r="Q77" t="s">
        <v>515</v>
      </c>
      <c r="Z77" s="24"/>
      <c r="AA77" s="24"/>
    </row>
    <row r="78" spans="1:27">
      <c r="A78" t="s">
        <v>162</v>
      </c>
      <c r="B78" t="s">
        <v>516</v>
      </c>
      <c r="C78" t="s">
        <v>103</v>
      </c>
      <c r="D78" t="s">
        <v>361</v>
      </c>
      <c r="E78" t="s">
        <v>255</v>
      </c>
      <c r="F78" t="s">
        <v>517</v>
      </c>
      <c r="G78" t="s">
        <v>518</v>
      </c>
      <c r="H78" t="s">
        <v>364</v>
      </c>
      <c r="I78" t="s">
        <v>471</v>
      </c>
      <c r="J78">
        <v>8</v>
      </c>
      <c r="K78">
        <v>1</v>
      </c>
      <c r="L78">
        <v>6</v>
      </c>
      <c r="M78">
        <v>2</v>
      </c>
      <c r="N78">
        <v>69</v>
      </c>
      <c r="O78">
        <v>21.96</v>
      </c>
      <c r="P78">
        <v>8.93</v>
      </c>
      <c r="Q78" t="s">
        <v>519</v>
      </c>
      <c r="Z78" s="24"/>
      <c r="AA78" s="24"/>
    </row>
    <row r="79" spans="1:27">
      <c r="A79" t="s">
        <v>162</v>
      </c>
      <c r="B79" t="s">
        <v>520</v>
      </c>
      <c r="C79" t="s">
        <v>138</v>
      </c>
      <c r="D79" t="s">
        <v>179</v>
      </c>
      <c r="E79" t="s">
        <v>180</v>
      </c>
      <c r="F79" t="s">
        <v>521</v>
      </c>
      <c r="G79" t="s">
        <v>522</v>
      </c>
      <c r="H79" t="s">
        <v>523</v>
      </c>
      <c r="I79" t="s">
        <v>471</v>
      </c>
      <c r="J79">
        <v>8</v>
      </c>
      <c r="K79">
        <v>1</v>
      </c>
      <c r="L79">
        <v>7</v>
      </c>
      <c r="M79">
        <v>1</v>
      </c>
      <c r="N79">
        <v>77</v>
      </c>
      <c r="O79">
        <v>24.51</v>
      </c>
      <c r="P79">
        <v>6.94</v>
      </c>
      <c r="Q79" t="s">
        <v>524</v>
      </c>
      <c r="Z79" s="24"/>
      <c r="AA79" s="24"/>
    </row>
    <row r="80" spans="1:27">
      <c r="A80" t="s">
        <v>162</v>
      </c>
      <c r="B80" t="s">
        <v>525</v>
      </c>
      <c r="C80" t="s">
        <v>103</v>
      </c>
      <c r="D80" t="s">
        <v>361</v>
      </c>
      <c r="E80" t="s">
        <v>255</v>
      </c>
      <c r="F80" t="s">
        <v>526</v>
      </c>
      <c r="G80" t="s">
        <v>527</v>
      </c>
      <c r="H80" t="s">
        <v>364</v>
      </c>
      <c r="I80" t="s">
        <v>471</v>
      </c>
      <c r="J80">
        <v>8</v>
      </c>
      <c r="K80">
        <v>1</v>
      </c>
      <c r="L80">
        <v>8</v>
      </c>
      <c r="M80">
        <v>1</v>
      </c>
      <c r="N80">
        <v>82</v>
      </c>
      <c r="O80">
        <v>26.1</v>
      </c>
      <c r="P80">
        <v>6.45</v>
      </c>
      <c r="Q80" t="s">
        <v>528</v>
      </c>
      <c r="Z80" s="24"/>
      <c r="AA80" s="24"/>
    </row>
    <row r="81" spans="1:27">
      <c r="A81" t="s">
        <v>162</v>
      </c>
      <c r="B81" t="s">
        <v>529</v>
      </c>
      <c r="C81" t="s">
        <v>100</v>
      </c>
      <c r="D81" t="s">
        <v>462</v>
      </c>
      <c r="E81" t="s">
        <v>463</v>
      </c>
      <c r="F81" t="s">
        <v>530</v>
      </c>
      <c r="G81" t="s">
        <v>531</v>
      </c>
      <c r="H81" t="s">
        <v>466</v>
      </c>
      <c r="I81" t="s">
        <v>471</v>
      </c>
      <c r="J81">
        <v>8</v>
      </c>
      <c r="K81">
        <v>9</v>
      </c>
      <c r="L81">
        <v>1</v>
      </c>
      <c r="M81">
        <v>2</v>
      </c>
      <c r="N81">
        <v>125</v>
      </c>
      <c r="O81">
        <v>39.79</v>
      </c>
      <c r="P81">
        <v>6.24</v>
      </c>
      <c r="Q81" t="s">
        <v>532</v>
      </c>
      <c r="Z81" s="24"/>
      <c r="AA81" s="24"/>
    </row>
    <row r="82" spans="1:27">
      <c r="A82" t="s">
        <v>162</v>
      </c>
      <c r="B82" t="s">
        <v>533</v>
      </c>
      <c r="C82" t="s">
        <v>54</v>
      </c>
      <c r="D82" t="s">
        <v>321</v>
      </c>
      <c r="E82" t="s">
        <v>322</v>
      </c>
      <c r="F82" t="s">
        <v>534</v>
      </c>
      <c r="G82" t="s">
        <v>535</v>
      </c>
      <c r="H82" t="s">
        <v>325</v>
      </c>
      <c r="I82" t="s">
        <v>258</v>
      </c>
      <c r="J82">
        <v>9</v>
      </c>
      <c r="K82">
        <v>10</v>
      </c>
      <c r="L82">
        <v>1</v>
      </c>
      <c r="M82">
        <v>2</v>
      </c>
      <c r="N82">
        <v>54.5</v>
      </c>
      <c r="O82">
        <v>17.350000000000001</v>
      </c>
      <c r="P82" t="s">
        <v>32</v>
      </c>
      <c r="Q82" t="s">
        <v>536</v>
      </c>
      <c r="Z82" s="24"/>
      <c r="AA82" s="24"/>
    </row>
    <row r="83" spans="1:27">
      <c r="A83" t="s">
        <v>162</v>
      </c>
      <c r="B83" t="s">
        <v>537</v>
      </c>
      <c r="C83" t="s">
        <v>54</v>
      </c>
      <c r="D83" t="s">
        <v>321</v>
      </c>
      <c r="E83" t="s">
        <v>322</v>
      </c>
      <c r="F83" t="s">
        <v>538</v>
      </c>
      <c r="G83" t="s">
        <v>539</v>
      </c>
      <c r="H83" t="s">
        <v>325</v>
      </c>
      <c r="I83" t="s">
        <v>258</v>
      </c>
      <c r="J83">
        <v>9</v>
      </c>
      <c r="K83">
        <v>10</v>
      </c>
      <c r="L83">
        <v>2</v>
      </c>
      <c r="M83">
        <v>4</v>
      </c>
      <c r="N83">
        <v>63.75</v>
      </c>
      <c r="O83">
        <v>20.29</v>
      </c>
      <c r="P83" t="s">
        <v>32</v>
      </c>
      <c r="Q83" t="s">
        <v>540</v>
      </c>
      <c r="Z83" s="24"/>
      <c r="AA83" s="24"/>
    </row>
    <row r="84" spans="1:27">
      <c r="A84" t="s">
        <v>162</v>
      </c>
      <c r="B84" t="s">
        <v>541</v>
      </c>
      <c r="C84" t="s">
        <v>115</v>
      </c>
      <c r="D84" t="s">
        <v>206</v>
      </c>
      <c r="E84" t="s">
        <v>207</v>
      </c>
      <c r="F84" t="s">
        <v>542</v>
      </c>
      <c r="G84" t="s">
        <v>543</v>
      </c>
      <c r="H84" t="s">
        <v>210</v>
      </c>
      <c r="I84" t="s">
        <v>258</v>
      </c>
      <c r="J84">
        <v>9</v>
      </c>
      <c r="K84">
        <v>3</v>
      </c>
      <c r="L84">
        <v>1</v>
      </c>
      <c r="M84">
        <v>3</v>
      </c>
      <c r="N84">
        <v>39</v>
      </c>
      <c r="O84">
        <v>12.41</v>
      </c>
      <c r="P84" t="s">
        <v>32</v>
      </c>
      <c r="Q84" t="s">
        <v>544</v>
      </c>
      <c r="Z84" s="24"/>
      <c r="AA84" s="24"/>
    </row>
    <row r="85" spans="1:27">
      <c r="A85" t="s">
        <v>162</v>
      </c>
      <c r="B85" t="s">
        <v>545</v>
      </c>
      <c r="C85" t="s">
        <v>115</v>
      </c>
      <c r="D85" t="s">
        <v>206</v>
      </c>
      <c r="E85" t="s">
        <v>207</v>
      </c>
      <c r="F85" t="s">
        <v>546</v>
      </c>
      <c r="G85" t="s">
        <v>547</v>
      </c>
      <c r="H85" t="s">
        <v>210</v>
      </c>
      <c r="I85" t="s">
        <v>258</v>
      </c>
      <c r="J85">
        <v>9</v>
      </c>
      <c r="K85">
        <v>3</v>
      </c>
      <c r="L85">
        <v>2</v>
      </c>
      <c r="M85">
        <v>3</v>
      </c>
      <c r="N85">
        <v>38.67</v>
      </c>
      <c r="O85">
        <v>12.31</v>
      </c>
      <c r="P85" t="s">
        <v>32</v>
      </c>
      <c r="Q85" t="s">
        <v>548</v>
      </c>
      <c r="Z85" s="24"/>
      <c r="AA85" s="24"/>
    </row>
    <row r="86" spans="1:27">
      <c r="A86" t="s">
        <v>162</v>
      </c>
      <c r="B86" t="s">
        <v>549</v>
      </c>
      <c r="C86" t="s">
        <v>142</v>
      </c>
      <c r="D86" t="s">
        <v>234</v>
      </c>
      <c r="E86" t="s">
        <v>235</v>
      </c>
      <c r="F86" t="s">
        <v>550</v>
      </c>
      <c r="G86" t="s">
        <v>551</v>
      </c>
      <c r="H86" t="s">
        <v>238</v>
      </c>
      <c r="I86" t="s">
        <v>258</v>
      </c>
      <c r="J86">
        <v>9</v>
      </c>
      <c r="K86">
        <v>5</v>
      </c>
      <c r="L86">
        <v>1</v>
      </c>
      <c r="M86">
        <v>1</v>
      </c>
      <c r="N86">
        <v>109</v>
      </c>
      <c r="O86">
        <v>34.700000000000003</v>
      </c>
      <c r="P86">
        <v>9.56</v>
      </c>
      <c r="Q86" t="s">
        <v>552</v>
      </c>
      <c r="Z86" s="24"/>
      <c r="AA86" s="24"/>
    </row>
    <row r="87" spans="1:27">
      <c r="A87" t="s">
        <v>162</v>
      </c>
      <c r="B87" t="s">
        <v>553</v>
      </c>
      <c r="C87" t="s">
        <v>138</v>
      </c>
      <c r="D87" t="s">
        <v>179</v>
      </c>
      <c r="E87" t="s">
        <v>180</v>
      </c>
      <c r="F87" t="s">
        <v>554</v>
      </c>
      <c r="G87" t="s">
        <v>555</v>
      </c>
      <c r="H87" t="s">
        <v>183</v>
      </c>
      <c r="I87" t="s">
        <v>258</v>
      </c>
      <c r="J87">
        <v>9</v>
      </c>
      <c r="K87">
        <v>5</v>
      </c>
      <c r="L87">
        <v>2</v>
      </c>
      <c r="M87">
        <v>1</v>
      </c>
      <c r="N87">
        <v>102</v>
      </c>
      <c r="O87">
        <v>32.47</v>
      </c>
      <c r="P87">
        <v>10.01</v>
      </c>
      <c r="Q87" t="s">
        <v>556</v>
      </c>
      <c r="Z87" s="24"/>
      <c r="AA87" s="24"/>
    </row>
    <row r="88" spans="1:27">
      <c r="A88" t="s">
        <v>162</v>
      </c>
      <c r="B88" t="s">
        <v>557</v>
      </c>
      <c r="C88" t="s">
        <v>138</v>
      </c>
      <c r="D88" t="s">
        <v>179</v>
      </c>
      <c r="E88" t="s">
        <v>180</v>
      </c>
      <c r="F88" t="s">
        <v>558</v>
      </c>
      <c r="G88" t="s">
        <v>559</v>
      </c>
      <c r="H88" t="s">
        <v>183</v>
      </c>
      <c r="I88" t="s">
        <v>258</v>
      </c>
      <c r="J88">
        <v>9</v>
      </c>
      <c r="K88">
        <v>5</v>
      </c>
      <c r="L88">
        <v>3</v>
      </c>
      <c r="M88">
        <v>1</v>
      </c>
      <c r="N88">
        <v>203</v>
      </c>
      <c r="O88">
        <v>64.62</v>
      </c>
      <c r="P88">
        <v>10.43</v>
      </c>
      <c r="Q88" t="s">
        <v>560</v>
      </c>
      <c r="Z88" s="24"/>
      <c r="AA88" s="24"/>
    </row>
    <row r="89" spans="1:27">
      <c r="A89" t="s">
        <v>162</v>
      </c>
      <c r="B89" t="s">
        <v>561</v>
      </c>
      <c r="C89" t="s">
        <v>142</v>
      </c>
      <c r="D89" t="s">
        <v>234</v>
      </c>
      <c r="E89" t="s">
        <v>235</v>
      </c>
      <c r="F89" t="s">
        <v>562</v>
      </c>
      <c r="G89" t="s">
        <v>563</v>
      </c>
      <c r="H89" t="s">
        <v>238</v>
      </c>
      <c r="I89" t="s">
        <v>258</v>
      </c>
      <c r="J89">
        <v>9</v>
      </c>
      <c r="K89">
        <v>6</v>
      </c>
      <c r="L89">
        <v>1</v>
      </c>
      <c r="M89">
        <v>2</v>
      </c>
      <c r="N89">
        <v>75</v>
      </c>
      <c r="O89">
        <v>23.87</v>
      </c>
      <c r="P89" t="s">
        <v>32</v>
      </c>
      <c r="Q89" t="s">
        <v>564</v>
      </c>
      <c r="Z89" s="24"/>
      <c r="AA89" s="24"/>
    </row>
    <row r="90" spans="1:27">
      <c r="A90" t="s">
        <v>162</v>
      </c>
      <c r="B90" t="s">
        <v>565</v>
      </c>
      <c r="C90" t="s">
        <v>54</v>
      </c>
      <c r="D90" t="s">
        <v>321</v>
      </c>
      <c r="E90" t="s">
        <v>322</v>
      </c>
      <c r="F90" t="s">
        <v>566</v>
      </c>
      <c r="G90" t="s">
        <v>567</v>
      </c>
      <c r="H90" t="s">
        <v>325</v>
      </c>
      <c r="I90" t="s">
        <v>258</v>
      </c>
      <c r="J90">
        <v>10</v>
      </c>
      <c r="K90">
        <v>1</v>
      </c>
      <c r="L90" t="s">
        <v>32</v>
      </c>
      <c r="M90">
        <v>2</v>
      </c>
      <c r="N90">
        <v>74.5</v>
      </c>
      <c r="O90">
        <v>23.71</v>
      </c>
      <c r="P90">
        <v>10.38</v>
      </c>
      <c r="Q90" t="s">
        <v>568</v>
      </c>
      <c r="Z90" s="24"/>
      <c r="AA90" s="24"/>
    </row>
    <row r="91" spans="1:27">
      <c r="A91" t="s">
        <v>162</v>
      </c>
      <c r="B91" t="s">
        <v>569</v>
      </c>
      <c r="C91" t="s">
        <v>54</v>
      </c>
      <c r="D91" t="s">
        <v>321</v>
      </c>
      <c r="E91" t="s">
        <v>322</v>
      </c>
      <c r="F91" t="s">
        <v>570</v>
      </c>
      <c r="G91" t="s">
        <v>571</v>
      </c>
      <c r="H91" t="s">
        <v>325</v>
      </c>
      <c r="I91" t="s">
        <v>258</v>
      </c>
      <c r="J91">
        <v>10</v>
      </c>
      <c r="K91">
        <v>1</v>
      </c>
      <c r="L91">
        <v>2</v>
      </c>
      <c r="M91">
        <v>2</v>
      </c>
      <c r="N91">
        <v>54</v>
      </c>
      <c r="O91">
        <v>17.190000000000001</v>
      </c>
      <c r="P91">
        <v>10.56</v>
      </c>
      <c r="Q91" t="s">
        <v>572</v>
      </c>
      <c r="Z91" s="24"/>
      <c r="AA91" s="24"/>
    </row>
    <row r="92" spans="1:27">
      <c r="A92" t="s">
        <v>162</v>
      </c>
      <c r="B92" t="s">
        <v>573</v>
      </c>
      <c r="C92" t="s">
        <v>54</v>
      </c>
      <c r="D92" t="s">
        <v>321</v>
      </c>
      <c r="E92" t="s">
        <v>322</v>
      </c>
      <c r="F92" t="s">
        <v>574</v>
      </c>
      <c r="G92" t="s">
        <v>575</v>
      </c>
      <c r="H92" t="s">
        <v>325</v>
      </c>
      <c r="I92" t="s">
        <v>258</v>
      </c>
      <c r="J92">
        <v>10</v>
      </c>
      <c r="K92">
        <v>13</v>
      </c>
      <c r="L92" t="s">
        <v>32</v>
      </c>
      <c r="M92">
        <v>1</v>
      </c>
      <c r="N92">
        <v>166</v>
      </c>
      <c r="O92">
        <v>52.84</v>
      </c>
      <c r="P92">
        <v>13.19</v>
      </c>
      <c r="Q92" t="s">
        <v>576</v>
      </c>
      <c r="Z92" s="24"/>
      <c r="AA92" s="24"/>
    </row>
    <row r="93" spans="1:27">
      <c r="A93" t="s">
        <v>162</v>
      </c>
      <c r="B93" t="s">
        <v>577</v>
      </c>
      <c r="C93" t="s">
        <v>54</v>
      </c>
      <c r="D93" t="s">
        <v>321</v>
      </c>
      <c r="E93" t="s">
        <v>322</v>
      </c>
      <c r="F93" t="s">
        <v>578</v>
      </c>
      <c r="G93" t="s">
        <v>579</v>
      </c>
      <c r="H93" t="s">
        <v>325</v>
      </c>
      <c r="I93" t="s">
        <v>258</v>
      </c>
      <c r="J93">
        <v>10</v>
      </c>
      <c r="K93">
        <v>13</v>
      </c>
      <c r="L93">
        <v>2</v>
      </c>
      <c r="M93">
        <v>1</v>
      </c>
      <c r="N93">
        <v>61</v>
      </c>
      <c r="O93">
        <v>19.420000000000002</v>
      </c>
      <c r="P93">
        <v>12.03</v>
      </c>
      <c r="Q93" t="s">
        <v>580</v>
      </c>
      <c r="Z93" s="24"/>
      <c r="AA93" s="24"/>
    </row>
    <row r="94" spans="1:27">
      <c r="A94" t="s">
        <v>162</v>
      </c>
      <c r="B94" t="s">
        <v>581</v>
      </c>
      <c r="C94" t="s">
        <v>133</v>
      </c>
      <c r="D94" t="s">
        <v>582</v>
      </c>
      <c r="E94" t="s">
        <v>583</v>
      </c>
      <c r="F94" t="s">
        <v>584</v>
      </c>
      <c r="G94" t="s">
        <v>585</v>
      </c>
      <c r="H94" t="s">
        <v>586</v>
      </c>
      <c r="I94" t="s">
        <v>258</v>
      </c>
      <c r="J94">
        <v>10</v>
      </c>
      <c r="K94">
        <v>13</v>
      </c>
      <c r="L94">
        <v>3</v>
      </c>
      <c r="M94">
        <v>1</v>
      </c>
      <c r="N94">
        <v>90</v>
      </c>
      <c r="O94">
        <v>28.65</v>
      </c>
      <c r="P94">
        <v>8.43</v>
      </c>
      <c r="Q94" t="s">
        <v>587</v>
      </c>
      <c r="Z94" s="24"/>
      <c r="AA94" s="24"/>
    </row>
    <row r="95" spans="1:27">
      <c r="A95" t="s">
        <v>162</v>
      </c>
      <c r="B95" t="s">
        <v>588</v>
      </c>
      <c r="C95" t="s">
        <v>142</v>
      </c>
      <c r="D95" t="s">
        <v>234</v>
      </c>
      <c r="E95" t="s">
        <v>235</v>
      </c>
      <c r="F95" t="s">
        <v>589</v>
      </c>
      <c r="G95" t="s">
        <v>590</v>
      </c>
      <c r="H95" t="s">
        <v>238</v>
      </c>
      <c r="I95" t="s">
        <v>258</v>
      </c>
      <c r="J95">
        <v>10</v>
      </c>
      <c r="K95">
        <v>14</v>
      </c>
      <c r="L95">
        <v>1</v>
      </c>
      <c r="M95">
        <v>1</v>
      </c>
      <c r="N95">
        <v>145</v>
      </c>
      <c r="O95">
        <v>46.15</v>
      </c>
      <c r="P95">
        <v>8.09</v>
      </c>
      <c r="Q95" t="s">
        <v>591</v>
      </c>
      <c r="Z95" s="24"/>
      <c r="AA95" s="24"/>
    </row>
    <row r="96" spans="1:27">
      <c r="A96" t="s">
        <v>162</v>
      </c>
      <c r="B96" t="s">
        <v>592</v>
      </c>
      <c r="C96" t="s">
        <v>54</v>
      </c>
      <c r="D96" t="s">
        <v>321</v>
      </c>
      <c r="E96" t="s">
        <v>322</v>
      </c>
      <c r="F96" t="s">
        <v>593</v>
      </c>
      <c r="G96" t="s">
        <v>594</v>
      </c>
      <c r="H96" t="s">
        <v>325</v>
      </c>
      <c r="I96" t="s">
        <v>258</v>
      </c>
      <c r="J96">
        <v>10</v>
      </c>
      <c r="K96">
        <v>2</v>
      </c>
      <c r="L96">
        <v>1</v>
      </c>
      <c r="M96">
        <v>1</v>
      </c>
      <c r="N96">
        <v>74</v>
      </c>
      <c r="O96">
        <v>23.55</v>
      </c>
      <c r="P96">
        <v>7.88</v>
      </c>
      <c r="Q96" t="s">
        <v>595</v>
      </c>
      <c r="Z96" s="24"/>
      <c r="AA96" s="24"/>
    </row>
    <row r="97" spans="1:27">
      <c r="A97" t="s">
        <v>162</v>
      </c>
      <c r="B97" t="s">
        <v>596</v>
      </c>
      <c r="C97" t="s">
        <v>54</v>
      </c>
      <c r="D97" t="s">
        <v>321</v>
      </c>
      <c r="E97" t="s">
        <v>322</v>
      </c>
      <c r="F97" t="s">
        <v>597</v>
      </c>
      <c r="G97" t="s">
        <v>598</v>
      </c>
      <c r="H97" t="s">
        <v>325</v>
      </c>
      <c r="I97" t="s">
        <v>258</v>
      </c>
      <c r="J97">
        <v>10</v>
      </c>
      <c r="K97">
        <v>2</v>
      </c>
      <c r="L97">
        <v>2</v>
      </c>
      <c r="M97">
        <v>1</v>
      </c>
      <c r="N97">
        <v>59</v>
      </c>
      <c r="O97">
        <v>18.78</v>
      </c>
      <c r="P97">
        <v>6.07</v>
      </c>
      <c r="Q97" t="s">
        <v>599</v>
      </c>
      <c r="Z97" s="24"/>
      <c r="AA97" s="24"/>
    </row>
    <row r="98" spans="1:27">
      <c r="A98" t="s">
        <v>162</v>
      </c>
      <c r="B98" t="s">
        <v>600</v>
      </c>
      <c r="C98" t="s">
        <v>124</v>
      </c>
      <c r="D98" t="s">
        <v>601</v>
      </c>
      <c r="E98" t="s">
        <v>352</v>
      </c>
      <c r="F98" t="s">
        <v>602</v>
      </c>
      <c r="G98" t="s">
        <v>603</v>
      </c>
      <c r="H98" t="s">
        <v>604</v>
      </c>
      <c r="I98" t="s">
        <v>258</v>
      </c>
      <c r="J98">
        <v>10</v>
      </c>
      <c r="K98">
        <v>3</v>
      </c>
      <c r="L98">
        <v>1</v>
      </c>
      <c r="M98">
        <v>4</v>
      </c>
      <c r="N98">
        <v>9.25</v>
      </c>
      <c r="O98">
        <v>2.94</v>
      </c>
      <c r="P98">
        <v>2.1800000000000002</v>
      </c>
      <c r="Q98" t="s">
        <v>605</v>
      </c>
      <c r="Z98" s="24"/>
      <c r="AA98" s="24"/>
    </row>
    <row r="99" spans="1:27">
      <c r="A99" t="s">
        <v>162</v>
      </c>
      <c r="B99" t="s">
        <v>606</v>
      </c>
      <c r="C99" t="s">
        <v>124</v>
      </c>
      <c r="D99" t="s">
        <v>601</v>
      </c>
      <c r="E99" t="s">
        <v>352</v>
      </c>
      <c r="F99" t="s">
        <v>607</v>
      </c>
      <c r="G99" t="s">
        <v>608</v>
      </c>
      <c r="H99" t="s">
        <v>604</v>
      </c>
      <c r="I99" t="s">
        <v>258</v>
      </c>
      <c r="J99">
        <v>10</v>
      </c>
      <c r="K99">
        <v>7</v>
      </c>
      <c r="L99">
        <v>1</v>
      </c>
      <c r="M99">
        <v>3</v>
      </c>
      <c r="N99">
        <v>12.33</v>
      </c>
      <c r="O99">
        <v>3.92</v>
      </c>
      <c r="P99">
        <v>3.22</v>
      </c>
      <c r="Q99" t="s">
        <v>609</v>
      </c>
      <c r="Z99" s="24"/>
      <c r="AA99" s="24"/>
    </row>
    <row r="100" spans="1:27">
      <c r="A100" t="s">
        <v>162</v>
      </c>
      <c r="B100" t="s">
        <v>610</v>
      </c>
      <c r="C100" t="s">
        <v>133</v>
      </c>
      <c r="D100" t="s">
        <v>582</v>
      </c>
      <c r="E100" t="s">
        <v>583</v>
      </c>
      <c r="F100" t="s">
        <v>611</v>
      </c>
      <c r="G100" t="s">
        <v>612</v>
      </c>
      <c r="H100" t="s">
        <v>586</v>
      </c>
      <c r="I100" t="s">
        <v>258</v>
      </c>
      <c r="J100">
        <v>10</v>
      </c>
      <c r="K100">
        <v>9</v>
      </c>
      <c r="L100">
        <v>1</v>
      </c>
      <c r="M100">
        <v>1</v>
      </c>
      <c r="N100">
        <v>90</v>
      </c>
      <c r="O100">
        <v>28.65</v>
      </c>
      <c r="P100">
        <v>8.58</v>
      </c>
      <c r="Q100" t="s">
        <v>613</v>
      </c>
      <c r="Z100" s="24"/>
      <c r="AA100" s="24"/>
    </row>
    <row r="101" spans="1:27">
      <c r="A101" t="s">
        <v>162</v>
      </c>
      <c r="B101" t="s">
        <v>614</v>
      </c>
      <c r="C101" t="s">
        <v>133</v>
      </c>
      <c r="D101" t="s">
        <v>582</v>
      </c>
      <c r="E101" t="s">
        <v>583</v>
      </c>
      <c r="F101" t="s">
        <v>615</v>
      </c>
      <c r="G101" t="s">
        <v>616</v>
      </c>
      <c r="H101" t="s">
        <v>586</v>
      </c>
      <c r="I101" t="s">
        <v>258</v>
      </c>
      <c r="J101">
        <v>10</v>
      </c>
      <c r="K101">
        <v>9</v>
      </c>
      <c r="L101">
        <v>2</v>
      </c>
      <c r="M101">
        <v>1</v>
      </c>
      <c r="N101">
        <v>102</v>
      </c>
      <c r="O101">
        <v>32.47</v>
      </c>
      <c r="P101">
        <v>9.0500000000000007</v>
      </c>
      <c r="Q101" t="s">
        <v>617</v>
      </c>
      <c r="Z101" s="24"/>
      <c r="AA101" s="24"/>
    </row>
    <row r="102" spans="1:27">
      <c r="A102" t="s">
        <v>162</v>
      </c>
      <c r="B102" t="s">
        <v>618</v>
      </c>
      <c r="C102" t="s">
        <v>133</v>
      </c>
      <c r="D102" t="s">
        <v>582</v>
      </c>
      <c r="E102" t="s">
        <v>583</v>
      </c>
      <c r="F102" t="s">
        <v>619</v>
      </c>
      <c r="G102" t="s">
        <v>620</v>
      </c>
      <c r="H102" t="s">
        <v>586</v>
      </c>
      <c r="I102" t="s">
        <v>258</v>
      </c>
      <c r="J102">
        <v>10</v>
      </c>
      <c r="K102">
        <v>9</v>
      </c>
      <c r="L102">
        <v>3</v>
      </c>
      <c r="M102">
        <v>1</v>
      </c>
      <c r="N102">
        <v>103</v>
      </c>
      <c r="O102">
        <v>32.79</v>
      </c>
      <c r="P102">
        <v>8.2899999999999991</v>
      </c>
      <c r="Q102" t="s">
        <v>621</v>
      </c>
      <c r="Z102" s="24"/>
      <c r="AA102" s="24"/>
    </row>
    <row r="103" spans="1:27">
      <c r="A103" t="s">
        <v>162</v>
      </c>
      <c r="B103" t="s">
        <v>622</v>
      </c>
      <c r="C103" t="s">
        <v>132</v>
      </c>
      <c r="D103" t="s">
        <v>582</v>
      </c>
      <c r="E103" t="s">
        <v>583</v>
      </c>
      <c r="F103" t="s">
        <v>623</v>
      </c>
      <c r="G103" t="s">
        <v>624</v>
      </c>
      <c r="H103" t="s">
        <v>586</v>
      </c>
      <c r="I103" t="s">
        <v>258</v>
      </c>
      <c r="J103">
        <v>10</v>
      </c>
      <c r="K103">
        <v>9</v>
      </c>
      <c r="L103">
        <v>4</v>
      </c>
      <c r="M103">
        <v>1</v>
      </c>
      <c r="N103">
        <v>71</v>
      </c>
      <c r="O103">
        <v>22.6</v>
      </c>
      <c r="P103">
        <v>6.85</v>
      </c>
      <c r="Q103" t="s">
        <v>625</v>
      </c>
      <c r="Z103" s="24"/>
      <c r="AA103" s="24"/>
    </row>
    <row r="104" spans="1:27">
      <c r="A104" t="s">
        <v>162</v>
      </c>
      <c r="B104" t="s">
        <v>626</v>
      </c>
      <c r="C104" t="s">
        <v>54</v>
      </c>
      <c r="D104" t="s">
        <v>321</v>
      </c>
      <c r="E104" t="s">
        <v>322</v>
      </c>
      <c r="F104" t="s">
        <v>627</v>
      </c>
      <c r="G104" t="s">
        <v>628</v>
      </c>
      <c r="H104" t="s">
        <v>325</v>
      </c>
      <c r="I104" t="s">
        <v>258</v>
      </c>
      <c r="J104">
        <v>11</v>
      </c>
      <c r="K104">
        <v>1</v>
      </c>
      <c r="L104">
        <v>1</v>
      </c>
      <c r="M104">
        <v>1</v>
      </c>
      <c r="N104">
        <v>80</v>
      </c>
      <c r="O104">
        <v>25.46</v>
      </c>
      <c r="P104">
        <v>5.45</v>
      </c>
      <c r="Q104" t="s">
        <v>629</v>
      </c>
      <c r="Z104" s="24"/>
      <c r="AA104" s="24"/>
    </row>
    <row r="105" spans="1:27">
      <c r="A105" t="s">
        <v>162</v>
      </c>
      <c r="B105" t="s">
        <v>630</v>
      </c>
      <c r="C105" t="s">
        <v>115</v>
      </c>
      <c r="D105" t="s">
        <v>206</v>
      </c>
      <c r="E105" t="s">
        <v>207</v>
      </c>
      <c r="F105" t="s">
        <v>631</v>
      </c>
      <c r="G105" t="s">
        <v>632</v>
      </c>
      <c r="H105" t="s">
        <v>210</v>
      </c>
      <c r="I105" t="s">
        <v>258</v>
      </c>
      <c r="J105">
        <v>11</v>
      </c>
      <c r="K105">
        <v>14</v>
      </c>
      <c r="L105">
        <v>1</v>
      </c>
      <c r="M105">
        <v>1</v>
      </c>
      <c r="N105">
        <v>240</v>
      </c>
      <c r="O105">
        <v>76.39</v>
      </c>
      <c r="P105">
        <v>10.06</v>
      </c>
      <c r="Q105" t="s">
        <v>633</v>
      </c>
      <c r="Z105" s="24"/>
      <c r="AA105" s="24"/>
    </row>
    <row r="106" spans="1:27">
      <c r="A106" t="s">
        <v>162</v>
      </c>
      <c r="B106" t="s">
        <v>634</v>
      </c>
      <c r="C106" t="s">
        <v>118</v>
      </c>
      <c r="D106" t="s">
        <v>491</v>
      </c>
      <c r="E106" t="s">
        <v>492</v>
      </c>
      <c r="F106" t="s">
        <v>635</v>
      </c>
      <c r="G106" t="s">
        <v>636</v>
      </c>
      <c r="H106" t="s">
        <v>637</v>
      </c>
      <c r="I106" t="s">
        <v>258</v>
      </c>
      <c r="J106">
        <v>11</v>
      </c>
      <c r="K106">
        <v>15</v>
      </c>
      <c r="L106">
        <v>1</v>
      </c>
      <c r="M106">
        <v>1</v>
      </c>
      <c r="N106">
        <v>90</v>
      </c>
      <c r="O106">
        <v>28.65</v>
      </c>
      <c r="P106">
        <v>8.77</v>
      </c>
      <c r="Q106" t="s">
        <v>638</v>
      </c>
      <c r="Z106" s="24"/>
      <c r="AA106" s="24"/>
    </row>
    <row r="107" spans="1:27">
      <c r="A107" t="s">
        <v>162</v>
      </c>
      <c r="B107" t="s">
        <v>639</v>
      </c>
      <c r="C107" t="s">
        <v>104</v>
      </c>
      <c r="D107" t="s">
        <v>640</v>
      </c>
      <c r="E107" t="s">
        <v>641</v>
      </c>
      <c r="F107" t="s">
        <v>642</v>
      </c>
      <c r="G107" t="s">
        <v>643</v>
      </c>
      <c r="H107" t="s">
        <v>644</v>
      </c>
      <c r="I107" t="s">
        <v>258</v>
      </c>
      <c r="J107">
        <v>11</v>
      </c>
      <c r="K107">
        <v>17</v>
      </c>
      <c r="L107">
        <v>1</v>
      </c>
      <c r="M107">
        <v>3</v>
      </c>
      <c r="N107">
        <v>44</v>
      </c>
      <c r="O107">
        <v>14.01</v>
      </c>
      <c r="P107">
        <v>5.68</v>
      </c>
      <c r="Q107" t="s">
        <v>645</v>
      </c>
      <c r="Z107" s="24"/>
      <c r="AA107" s="24"/>
    </row>
    <row r="108" spans="1:27">
      <c r="A108" t="s">
        <v>162</v>
      </c>
      <c r="B108" t="s">
        <v>646</v>
      </c>
      <c r="C108" t="s">
        <v>142</v>
      </c>
      <c r="D108" t="s">
        <v>234</v>
      </c>
      <c r="E108" t="s">
        <v>235</v>
      </c>
      <c r="F108" t="s">
        <v>647</v>
      </c>
      <c r="G108" t="s">
        <v>648</v>
      </c>
      <c r="H108" t="s">
        <v>238</v>
      </c>
      <c r="I108" t="s">
        <v>258</v>
      </c>
      <c r="J108">
        <v>11</v>
      </c>
      <c r="K108">
        <v>2</v>
      </c>
      <c r="L108">
        <v>1</v>
      </c>
      <c r="M108">
        <v>1</v>
      </c>
      <c r="N108">
        <v>25</v>
      </c>
      <c r="O108">
        <v>7.96</v>
      </c>
      <c r="P108">
        <v>3.65</v>
      </c>
      <c r="Q108" t="s">
        <v>649</v>
      </c>
      <c r="Z108" s="24"/>
      <c r="AA108" s="24"/>
    </row>
    <row r="109" spans="1:27">
      <c r="A109" t="s">
        <v>162</v>
      </c>
      <c r="B109" t="s">
        <v>650</v>
      </c>
      <c r="C109" t="s">
        <v>142</v>
      </c>
      <c r="D109" t="s">
        <v>234</v>
      </c>
      <c r="E109" t="s">
        <v>235</v>
      </c>
      <c r="F109" t="s">
        <v>651</v>
      </c>
      <c r="G109" t="s">
        <v>652</v>
      </c>
      <c r="H109" t="s">
        <v>238</v>
      </c>
      <c r="I109" t="s">
        <v>258</v>
      </c>
      <c r="J109">
        <v>11</v>
      </c>
      <c r="K109">
        <v>2</v>
      </c>
      <c r="L109">
        <v>2</v>
      </c>
      <c r="M109">
        <v>1</v>
      </c>
      <c r="N109">
        <v>141</v>
      </c>
      <c r="O109">
        <v>44.88</v>
      </c>
      <c r="P109">
        <v>9.1199999999999992</v>
      </c>
      <c r="Q109" t="s">
        <v>653</v>
      </c>
      <c r="Z109" s="24"/>
      <c r="AA109" s="24"/>
    </row>
    <row r="110" spans="1:27">
      <c r="A110" t="s">
        <v>162</v>
      </c>
      <c r="B110" t="s">
        <v>654</v>
      </c>
      <c r="C110" t="s">
        <v>142</v>
      </c>
      <c r="D110" t="s">
        <v>234</v>
      </c>
      <c r="E110" t="s">
        <v>235</v>
      </c>
      <c r="F110" t="s">
        <v>655</v>
      </c>
      <c r="G110" t="s">
        <v>656</v>
      </c>
      <c r="H110" t="s">
        <v>238</v>
      </c>
      <c r="I110" t="s">
        <v>258</v>
      </c>
      <c r="J110">
        <v>11</v>
      </c>
      <c r="K110">
        <v>2</v>
      </c>
      <c r="L110">
        <v>3</v>
      </c>
      <c r="M110">
        <v>1</v>
      </c>
      <c r="N110">
        <v>111</v>
      </c>
      <c r="O110">
        <v>35.33</v>
      </c>
      <c r="P110">
        <v>9.65</v>
      </c>
      <c r="Q110" t="s">
        <v>657</v>
      </c>
      <c r="Z110" s="24"/>
      <c r="AA110" s="24"/>
    </row>
    <row r="111" spans="1:27">
      <c r="A111" t="s">
        <v>162</v>
      </c>
      <c r="B111" t="s">
        <v>658</v>
      </c>
      <c r="C111" t="s">
        <v>104</v>
      </c>
      <c r="D111" t="s">
        <v>640</v>
      </c>
      <c r="E111" t="s">
        <v>641</v>
      </c>
      <c r="F111" t="s">
        <v>659</v>
      </c>
      <c r="G111" t="s">
        <v>660</v>
      </c>
      <c r="H111" t="s">
        <v>661</v>
      </c>
      <c r="I111" t="s">
        <v>258</v>
      </c>
      <c r="J111">
        <v>11</v>
      </c>
      <c r="K111">
        <v>3</v>
      </c>
      <c r="L111">
        <v>1</v>
      </c>
      <c r="M111">
        <v>4</v>
      </c>
      <c r="N111">
        <v>17</v>
      </c>
      <c r="O111">
        <v>5.41</v>
      </c>
      <c r="P111">
        <v>3.65</v>
      </c>
      <c r="Q111" t="s">
        <v>662</v>
      </c>
      <c r="Z111" s="24"/>
      <c r="AA111" s="24"/>
    </row>
    <row r="112" spans="1:27">
      <c r="A112" t="s">
        <v>162</v>
      </c>
      <c r="B112" t="s">
        <v>663</v>
      </c>
      <c r="C112" t="s">
        <v>124</v>
      </c>
      <c r="D112" t="s">
        <v>601</v>
      </c>
      <c r="E112" t="s">
        <v>352</v>
      </c>
      <c r="F112" t="s">
        <v>664</v>
      </c>
      <c r="G112" t="s">
        <v>665</v>
      </c>
      <c r="H112" t="s">
        <v>604</v>
      </c>
      <c r="I112" t="s">
        <v>258</v>
      </c>
      <c r="J112">
        <v>11</v>
      </c>
      <c r="K112">
        <v>3</v>
      </c>
      <c r="L112">
        <v>2</v>
      </c>
      <c r="M112">
        <v>6</v>
      </c>
      <c r="N112">
        <v>12.83</v>
      </c>
      <c r="O112">
        <v>4.08</v>
      </c>
      <c r="P112">
        <v>3.52</v>
      </c>
      <c r="Q112" t="s">
        <v>666</v>
      </c>
      <c r="Z112" s="24"/>
      <c r="AA112" s="24"/>
    </row>
    <row r="113" spans="1:27">
      <c r="A113" t="s">
        <v>162</v>
      </c>
      <c r="B113" t="s">
        <v>667</v>
      </c>
      <c r="C113" t="s">
        <v>115</v>
      </c>
      <c r="D113" t="s">
        <v>206</v>
      </c>
      <c r="E113" t="s">
        <v>207</v>
      </c>
      <c r="F113" t="s">
        <v>668</v>
      </c>
      <c r="G113" t="s">
        <v>669</v>
      </c>
      <c r="H113" t="s">
        <v>210</v>
      </c>
      <c r="I113" t="s">
        <v>258</v>
      </c>
      <c r="J113">
        <v>11</v>
      </c>
      <c r="K113">
        <v>4</v>
      </c>
      <c r="L113">
        <v>1</v>
      </c>
      <c r="M113">
        <v>1</v>
      </c>
      <c r="N113">
        <v>113</v>
      </c>
      <c r="O113">
        <v>35.97</v>
      </c>
      <c r="P113">
        <v>8.4600000000000009</v>
      </c>
      <c r="Q113" t="s">
        <v>670</v>
      </c>
      <c r="Z113" s="24"/>
      <c r="AA113" s="24"/>
    </row>
    <row r="114" spans="1:27">
      <c r="A114" t="s">
        <v>162</v>
      </c>
      <c r="B114" t="s">
        <v>671</v>
      </c>
      <c r="C114" t="s">
        <v>60</v>
      </c>
      <c r="D114" t="s">
        <v>672</v>
      </c>
      <c r="E114" t="s">
        <v>492</v>
      </c>
      <c r="F114" t="s">
        <v>673</v>
      </c>
      <c r="G114" t="s">
        <v>674</v>
      </c>
      <c r="H114" t="s">
        <v>675</v>
      </c>
      <c r="I114" t="s">
        <v>258</v>
      </c>
      <c r="J114">
        <v>11</v>
      </c>
      <c r="K114">
        <v>7</v>
      </c>
      <c r="L114">
        <v>1</v>
      </c>
      <c r="M114">
        <v>1</v>
      </c>
      <c r="N114">
        <v>55</v>
      </c>
      <c r="O114">
        <v>17.510000000000002</v>
      </c>
      <c r="P114">
        <v>6.04</v>
      </c>
      <c r="Q114" t="s">
        <v>676</v>
      </c>
      <c r="Z114" s="24"/>
      <c r="AA114" s="24"/>
    </row>
    <row r="115" spans="1:27">
      <c r="A115" t="s">
        <v>162</v>
      </c>
      <c r="B115" t="s">
        <v>677</v>
      </c>
      <c r="C115" t="s">
        <v>104</v>
      </c>
      <c r="D115" t="s">
        <v>640</v>
      </c>
      <c r="E115" t="s">
        <v>641</v>
      </c>
      <c r="F115" t="s">
        <v>678</v>
      </c>
      <c r="G115" t="s">
        <v>679</v>
      </c>
      <c r="H115" t="s">
        <v>661</v>
      </c>
      <c r="I115" t="s">
        <v>455</v>
      </c>
      <c r="J115">
        <v>12</v>
      </c>
      <c r="K115">
        <v>11</v>
      </c>
      <c r="L115">
        <v>1</v>
      </c>
      <c r="M115">
        <v>2</v>
      </c>
      <c r="N115">
        <v>33</v>
      </c>
      <c r="O115">
        <v>10.5</v>
      </c>
      <c r="P115" t="s">
        <v>32</v>
      </c>
      <c r="Q115" t="s">
        <v>680</v>
      </c>
      <c r="Z115" s="24"/>
      <c r="AA115" s="24"/>
    </row>
    <row r="116" spans="1:27">
      <c r="A116" t="s">
        <v>162</v>
      </c>
      <c r="B116" t="s">
        <v>681</v>
      </c>
      <c r="C116" t="s">
        <v>104</v>
      </c>
      <c r="D116" t="s">
        <v>640</v>
      </c>
      <c r="E116" t="s">
        <v>641</v>
      </c>
      <c r="F116" t="s">
        <v>682</v>
      </c>
      <c r="G116" t="s">
        <v>683</v>
      </c>
      <c r="H116" t="s">
        <v>661</v>
      </c>
      <c r="I116" t="s">
        <v>455</v>
      </c>
      <c r="J116">
        <v>12</v>
      </c>
      <c r="K116">
        <v>11</v>
      </c>
      <c r="L116">
        <v>2</v>
      </c>
      <c r="M116">
        <v>6</v>
      </c>
      <c r="N116">
        <v>32.83</v>
      </c>
      <c r="O116">
        <v>10.45</v>
      </c>
      <c r="P116" t="s">
        <v>32</v>
      </c>
      <c r="Q116" t="s">
        <v>684</v>
      </c>
      <c r="Z116" s="24"/>
      <c r="AA116" s="24"/>
    </row>
    <row r="117" spans="1:27">
      <c r="A117" t="s">
        <v>162</v>
      </c>
      <c r="B117" t="s">
        <v>685</v>
      </c>
      <c r="C117" t="s">
        <v>115</v>
      </c>
      <c r="D117" t="s">
        <v>206</v>
      </c>
      <c r="E117" t="s">
        <v>207</v>
      </c>
      <c r="F117" t="s">
        <v>686</v>
      </c>
      <c r="G117" t="s">
        <v>687</v>
      </c>
      <c r="H117" t="s">
        <v>210</v>
      </c>
      <c r="I117" t="s">
        <v>455</v>
      </c>
      <c r="J117">
        <v>12</v>
      </c>
      <c r="K117">
        <v>12</v>
      </c>
      <c r="L117">
        <v>1</v>
      </c>
      <c r="M117">
        <v>3</v>
      </c>
      <c r="N117">
        <v>63.33</v>
      </c>
      <c r="O117">
        <v>20.16</v>
      </c>
      <c r="P117" t="s">
        <v>32</v>
      </c>
      <c r="Q117" t="s">
        <v>688</v>
      </c>
      <c r="Z117" s="24"/>
      <c r="AA117" s="24"/>
    </row>
    <row r="118" spans="1:27">
      <c r="A118" t="s">
        <v>162</v>
      </c>
      <c r="B118" t="s">
        <v>689</v>
      </c>
      <c r="C118" t="s">
        <v>115</v>
      </c>
      <c r="D118" t="s">
        <v>206</v>
      </c>
      <c r="E118" t="s">
        <v>207</v>
      </c>
      <c r="F118" t="s">
        <v>690</v>
      </c>
      <c r="G118" t="s">
        <v>691</v>
      </c>
      <c r="H118" t="s">
        <v>210</v>
      </c>
      <c r="I118" t="s">
        <v>455</v>
      </c>
      <c r="J118">
        <v>12</v>
      </c>
      <c r="K118">
        <v>18</v>
      </c>
      <c r="L118">
        <v>1</v>
      </c>
      <c r="M118">
        <v>1</v>
      </c>
      <c r="N118">
        <v>123</v>
      </c>
      <c r="O118">
        <v>39.15</v>
      </c>
      <c r="P118" t="s">
        <v>32</v>
      </c>
      <c r="Q118" t="s">
        <v>692</v>
      </c>
      <c r="Z118" s="24"/>
      <c r="AA118" s="24"/>
    </row>
    <row r="119" spans="1:27">
      <c r="A119" t="s">
        <v>162</v>
      </c>
      <c r="B119" t="s">
        <v>693</v>
      </c>
      <c r="C119" t="s">
        <v>116</v>
      </c>
      <c r="D119" t="s">
        <v>286</v>
      </c>
      <c r="E119" t="s">
        <v>164</v>
      </c>
      <c r="F119" t="s">
        <v>694</v>
      </c>
      <c r="G119" t="s">
        <v>695</v>
      </c>
      <c r="H119" t="s">
        <v>696</v>
      </c>
      <c r="I119" t="s">
        <v>455</v>
      </c>
      <c r="J119">
        <v>12</v>
      </c>
      <c r="K119">
        <v>21</v>
      </c>
      <c r="L119">
        <v>1</v>
      </c>
      <c r="M119">
        <v>1</v>
      </c>
      <c r="N119">
        <v>110</v>
      </c>
      <c r="O119">
        <v>35.01</v>
      </c>
      <c r="P119" t="s">
        <v>32</v>
      </c>
      <c r="Q119" t="s">
        <v>697</v>
      </c>
      <c r="Z119" s="24"/>
      <c r="AA119" s="24"/>
    </row>
    <row r="120" spans="1:27">
      <c r="A120" t="s">
        <v>162</v>
      </c>
      <c r="B120" t="s">
        <v>698</v>
      </c>
      <c r="C120" t="s">
        <v>115</v>
      </c>
      <c r="D120" t="s">
        <v>206</v>
      </c>
      <c r="E120" t="s">
        <v>207</v>
      </c>
      <c r="F120" t="s">
        <v>699</v>
      </c>
      <c r="G120" t="s">
        <v>700</v>
      </c>
      <c r="H120" t="s">
        <v>210</v>
      </c>
      <c r="I120" t="s">
        <v>455</v>
      </c>
      <c r="J120">
        <v>12</v>
      </c>
      <c r="K120">
        <v>21</v>
      </c>
      <c r="L120">
        <v>2</v>
      </c>
      <c r="M120">
        <v>1</v>
      </c>
      <c r="N120">
        <v>144</v>
      </c>
      <c r="O120">
        <v>45.84</v>
      </c>
      <c r="P120" t="s">
        <v>32</v>
      </c>
      <c r="Q120" t="s">
        <v>701</v>
      </c>
      <c r="Z120" s="24"/>
      <c r="AA120" s="24"/>
    </row>
    <row r="121" spans="1:27">
      <c r="A121" t="s">
        <v>162</v>
      </c>
      <c r="B121" t="s">
        <v>702</v>
      </c>
      <c r="C121" t="s">
        <v>77</v>
      </c>
      <c r="D121" t="s">
        <v>703</v>
      </c>
      <c r="E121" t="s">
        <v>704</v>
      </c>
      <c r="F121" t="s">
        <v>705</v>
      </c>
      <c r="G121" t="s">
        <v>706</v>
      </c>
      <c r="H121" t="s">
        <v>707</v>
      </c>
      <c r="I121" t="s">
        <v>455</v>
      </c>
      <c r="J121">
        <v>12</v>
      </c>
      <c r="K121">
        <v>3</v>
      </c>
      <c r="L121">
        <v>1</v>
      </c>
      <c r="M121">
        <v>4</v>
      </c>
      <c r="N121">
        <v>28.75</v>
      </c>
      <c r="O121">
        <v>9.15</v>
      </c>
      <c r="P121" t="s">
        <v>32</v>
      </c>
      <c r="Q121" t="s">
        <v>708</v>
      </c>
      <c r="Z121" s="24"/>
      <c r="AA121" s="24"/>
    </row>
    <row r="122" spans="1:27">
      <c r="A122" t="s">
        <v>162</v>
      </c>
      <c r="B122" t="s">
        <v>709</v>
      </c>
      <c r="C122" t="s">
        <v>115</v>
      </c>
      <c r="D122" t="s">
        <v>206</v>
      </c>
      <c r="E122" t="s">
        <v>207</v>
      </c>
      <c r="F122" t="s">
        <v>710</v>
      </c>
      <c r="G122" t="s">
        <v>711</v>
      </c>
      <c r="H122" t="s">
        <v>210</v>
      </c>
      <c r="I122" t="s">
        <v>455</v>
      </c>
      <c r="J122">
        <v>12</v>
      </c>
      <c r="K122">
        <v>3</v>
      </c>
      <c r="L122">
        <v>2</v>
      </c>
      <c r="M122">
        <v>3</v>
      </c>
      <c r="N122">
        <v>22.33</v>
      </c>
      <c r="O122">
        <v>7.11</v>
      </c>
      <c r="P122" t="s">
        <v>32</v>
      </c>
      <c r="Q122" t="s">
        <v>712</v>
      </c>
      <c r="Z122" s="24"/>
      <c r="AA122" s="24"/>
    </row>
    <row r="123" spans="1:27">
      <c r="A123" t="s">
        <v>162</v>
      </c>
      <c r="B123" t="s">
        <v>713</v>
      </c>
      <c r="C123" t="s">
        <v>128</v>
      </c>
      <c r="D123" t="s">
        <v>397</v>
      </c>
      <c r="E123" t="s">
        <v>352</v>
      </c>
      <c r="F123" t="s">
        <v>714</v>
      </c>
      <c r="G123" t="s">
        <v>715</v>
      </c>
      <c r="H123" t="s">
        <v>716</v>
      </c>
      <c r="I123" t="s">
        <v>455</v>
      </c>
      <c r="J123">
        <v>12</v>
      </c>
      <c r="K123">
        <v>3</v>
      </c>
      <c r="L123">
        <v>3</v>
      </c>
      <c r="M123">
        <v>2</v>
      </c>
      <c r="N123">
        <v>18</v>
      </c>
      <c r="O123">
        <v>5.73</v>
      </c>
      <c r="P123" t="s">
        <v>32</v>
      </c>
      <c r="Q123" t="s">
        <v>717</v>
      </c>
      <c r="Z123" s="24"/>
      <c r="AA123" s="24"/>
    </row>
    <row r="124" spans="1:27">
      <c r="A124" t="s">
        <v>162</v>
      </c>
      <c r="B124" t="s">
        <v>718</v>
      </c>
      <c r="C124" t="s">
        <v>115</v>
      </c>
      <c r="D124" t="s">
        <v>206</v>
      </c>
      <c r="E124" t="s">
        <v>207</v>
      </c>
      <c r="F124" t="s">
        <v>719</v>
      </c>
      <c r="G124" t="s">
        <v>720</v>
      </c>
      <c r="H124" t="s">
        <v>210</v>
      </c>
      <c r="I124" t="s">
        <v>455</v>
      </c>
      <c r="J124">
        <v>12</v>
      </c>
      <c r="K124">
        <v>5</v>
      </c>
      <c r="L124">
        <v>1</v>
      </c>
      <c r="M124">
        <v>1</v>
      </c>
      <c r="N124">
        <v>100</v>
      </c>
      <c r="O124">
        <v>31.83</v>
      </c>
      <c r="P124" t="s">
        <v>32</v>
      </c>
      <c r="Q124" t="s">
        <v>721</v>
      </c>
      <c r="Z124" s="24"/>
      <c r="AA124" s="24"/>
    </row>
    <row r="125" spans="1:27">
      <c r="A125" t="s">
        <v>162</v>
      </c>
      <c r="B125" t="s">
        <v>722</v>
      </c>
      <c r="C125" t="s">
        <v>115</v>
      </c>
      <c r="D125" t="s">
        <v>206</v>
      </c>
      <c r="E125" t="s">
        <v>207</v>
      </c>
      <c r="F125" t="s">
        <v>723</v>
      </c>
      <c r="G125" t="s">
        <v>724</v>
      </c>
      <c r="H125" t="s">
        <v>210</v>
      </c>
      <c r="I125" t="s">
        <v>455</v>
      </c>
      <c r="J125">
        <v>12</v>
      </c>
      <c r="K125">
        <v>6</v>
      </c>
      <c r="L125">
        <v>1</v>
      </c>
      <c r="M125">
        <v>1</v>
      </c>
      <c r="N125">
        <v>140</v>
      </c>
      <c r="O125">
        <v>44.56</v>
      </c>
      <c r="P125" t="s">
        <v>32</v>
      </c>
      <c r="Q125" t="s">
        <v>725</v>
      </c>
      <c r="Z125" s="24"/>
      <c r="AA125" s="24"/>
    </row>
    <row r="126" spans="1:27">
      <c r="A126" t="s">
        <v>162</v>
      </c>
      <c r="B126" t="s">
        <v>726</v>
      </c>
      <c r="C126" t="s">
        <v>115</v>
      </c>
      <c r="D126" t="s">
        <v>206</v>
      </c>
      <c r="E126" t="s">
        <v>207</v>
      </c>
      <c r="F126" t="s">
        <v>727</v>
      </c>
      <c r="G126" t="s">
        <v>728</v>
      </c>
      <c r="H126" t="s">
        <v>210</v>
      </c>
      <c r="I126" t="s">
        <v>455</v>
      </c>
      <c r="J126">
        <v>12</v>
      </c>
      <c r="K126">
        <v>7</v>
      </c>
      <c r="L126">
        <v>1</v>
      </c>
      <c r="M126">
        <v>1</v>
      </c>
      <c r="N126">
        <v>111</v>
      </c>
      <c r="O126">
        <v>35.33</v>
      </c>
      <c r="P126" t="s">
        <v>32</v>
      </c>
      <c r="Q126" t="s">
        <v>729</v>
      </c>
      <c r="Z126" s="24"/>
      <c r="AA126" s="24"/>
    </row>
    <row r="127" spans="1:27">
      <c r="A127" t="s">
        <v>162</v>
      </c>
      <c r="B127" t="s">
        <v>730</v>
      </c>
      <c r="C127" t="s">
        <v>115</v>
      </c>
      <c r="D127" t="s">
        <v>206</v>
      </c>
      <c r="E127" t="s">
        <v>207</v>
      </c>
      <c r="F127" t="s">
        <v>731</v>
      </c>
      <c r="G127" t="s">
        <v>732</v>
      </c>
      <c r="H127" t="s">
        <v>210</v>
      </c>
      <c r="I127" t="s">
        <v>455</v>
      </c>
      <c r="J127">
        <v>12</v>
      </c>
      <c r="K127">
        <v>8</v>
      </c>
      <c r="L127">
        <v>1</v>
      </c>
      <c r="M127">
        <v>4</v>
      </c>
      <c r="N127">
        <v>68.5</v>
      </c>
      <c r="O127">
        <v>21.8</v>
      </c>
      <c r="P127" t="s">
        <v>32</v>
      </c>
      <c r="Q127" t="s">
        <v>733</v>
      </c>
      <c r="Z127" s="24"/>
      <c r="AA127" s="24"/>
    </row>
    <row r="128" spans="1:27">
      <c r="A128" t="s">
        <v>162</v>
      </c>
      <c r="B128" t="s">
        <v>734</v>
      </c>
      <c r="C128" t="s">
        <v>115</v>
      </c>
      <c r="D128" t="s">
        <v>206</v>
      </c>
      <c r="E128" t="s">
        <v>207</v>
      </c>
      <c r="F128" t="s">
        <v>735</v>
      </c>
      <c r="G128" t="s">
        <v>736</v>
      </c>
      <c r="H128" t="s">
        <v>210</v>
      </c>
      <c r="I128" t="s">
        <v>471</v>
      </c>
      <c r="J128">
        <v>13</v>
      </c>
      <c r="K128">
        <v>14</v>
      </c>
      <c r="L128">
        <v>1</v>
      </c>
      <c r="M128">
        <v>1</v>
      </c>
      <c r="N128">
        <v>77</v>
      </c>
      <c r="O128">
        <v>24.51</v>
      </c>
      <c r="P128">
        <v>6.86</v>
      </c>
      <c r="Q128" t="s">
        <v>737</v>
      </c>
      <c r="Z128" s="24"/>
      <c r="AA128" s="24"/>
    </row>
    <row r="129" spans="1:27">
      <c r="A129" t="s">
        <v>162</v>
      </c>
      <c r="B129" t="s">
        <v>738</v>
      </c>
      <c r="C129" t="s">
        <v>115</v>
      </c>
      <c r="D129" t="s">
        <v>206</v>
      </c>
      <c r="E129" t="s">
        <v>207</v>
      </c>
      <c r="F129" t="s">
        <v>739</v>
      </c>
      <c r="G129" t="s">
        <v>740</v>
      </c>
      <c r="H129" t="s">
        <v>210</v>
      </c>
      <c r="I129" t="s">
        <v>471</v>
      </c>
      <c r="J129">
        <v>13</v>
      </c>
      <c r="K129">
        <v>14</v>
      </c>
      <c r="L129">
        <v>2</v>
      </c>
      <c r="M129">
        <v>1</v>
      </c>
      <c r="N129">
        <v>90</v>
      </c>
      <c r="O129">
        <v>28.65</v>
      </c>
      <c r="P129">
        <v>6.93</v>
      </c>
      <c r="Q129" t="s">
        <v>741</v>
      </c>
      <c r="Z129" s="24"/>
      <c r="AA129" s="24"/>
    </row>
    <row r="130" spans="1:27">
      <c r="A130" t="s">
        <v>162</v>
      </c>
      <c r="B130" t="s">
        <v>742</v>
      </c>
      <c r="C130" t="s">
        <v>19</v>
      </c>
      <c r="D130" t="s">
        <v>743</v>
      </c>
      <c r="E130" t="s">
        <v>583</v>
      </c>
      <c r="F130" t="s">
        <v>744</v>
      </c>
      <c r="G130" t="s">
        <v>745</v>
      </c>
      <c r="H130" t="s">
        <v>746</v>
      </c>
      <c r="I130" t="s">
        <v>471</v>
      </c>
      <c r="J130">
        <v>13</v>
      </c>
      <c r="K130">
        <v>18</v>
      </c>
      <c r="L130">
        <v>1</v>
      </c>
      <c r="M130">
        <v>1</v>
      </c>
      <c r="N130">
        <v>33</v>
      </c>
      <c r="O130">
        <v>10.5</v>
      </c>
      <c r="P130">
        <v>3.53</v>
      </c>
      <c r="Q130" t="s">
        <v>747</v>
      </c>
      <c r="Z130" s="24"/>
      <c r="AA130" s="24"/>
    </row>
    <row r="131" spans="1:27">
      <c r="A131" t="s">
        <v>162</v>
      </c>
      <c r="B131" t="s">
        <v>748</v>
      </c>
      <c r="C131" t="s">
        <v>102</v>
      </c>
      <c r="D131" t="s">
        <v>749</v>
      </c>
      <c r="E131" t="s">
        <v>750</v>
      </c>
      <c r="F131" t="s">
        <v>751</v>
      </c>
      <c r="G131" t="s">
        <v>752</v>
      </c>
      <c r="H131" t="s">
        <v>753</v>
      </c>
      <c r="I131" t="s">
        <v>471</v>
      </c>
      <c r="J131">
        <v>13</v>
      </c>
      <c r="K131">
        <v>22</v>
      </c>
      <c r="L131" t="s">
        <v>32</v>
      </c>
      <c r="M131">
        <v>1</v>
      </c>
      <c r="N131">
        <v>30</v>
      </c>
      <c r="O131">
        <v>9.5500000000000007</v>
      </c>
      <c r="P131">
        <v>3.39</v>
      </c>
      <c r="Q131" t="s">
        <v>754</v>
      </c>
      <c r="Z131" s="24"/>
      <c r="AA131" s="24"/>
    </row>
    <row r="132" spans="1:27">
      <c r="A132" t="s">
        <v>162</v>
      </c>
      <c r="B132" t="s">
        <v>755</v>
      </c>
      <c r="C132" t="s">
        <v>124</v>
      </c>
      <c r="D132" t="s">
        <v>601</v>
      </c>
      <c r="E132" t="s">
        <v>352</v>
      </c>
      <c r="F132" t="s">
        <v>756</v>
      </c>
      <c r="G132" t="s">
        <v>757</v>
      </c>
      <c r="H132" t="s">
        <v>604</v>
      </c>
      <c r="I132" t="s">
        <v>471</v>
      </c>
      <c r="J132">
        <v>13</v>
      </c>
      <c r="K132">
        <v>9</v>
      </c>
      <c r="L132">
        <v>1</v>
      </c>
      <c r="M132">
        <v>11</v>
      </c>
      <c r="N132">
        <v>11.82</v>
      </c>
      <c r="O132">
        <v>3.76</v>
      </c>
      <c r="P132">
        <v>4.2</v>
      </c>
      <c r="Q132" t="s">
        <v>758</v>
      </c>
      <c r="Z132" s="24"/>
      <c r="AA132" s="24"/>
    </row>
    <row r="133" spans="1:27">
      <c r="A133" t="s">
        <v>162</v>
      </c>
      <c r="B133" t="s">
        <v>759</v>
      </c>
      <c r="C133" t="s">
        <v>115</v>
      </c>
      <c r="D133" t="s">
        <v>206</v>
      </c>
      <c r="E133" t="s">
        <v>207</v>
      </c>
      <c r="F133" t="s">
        <v>760</v>
      </c>
      <c r="G133" t="s">
        <v>761</v>
      </c>
      <c r="H133" t="s">
        <v>210</v>
      </c>
      <c r="I133" t="s">
        <v>258</v>
      </c>
      <c r="J133">
        <v>14</v>
      </c>
      <c r="K133">
        <v>2</v>
      </c>
      <c r="L133">
        <v>1</v>
      </c>
      <c r="M133">
        <v>3</v>
      </c>
      <c r="N133">
        <v>33.33</v>
      </c>
      <c r="O133">
        <v>10.61</v>
      </c>
      <c r="P133">
        <v>4.22</v>
      </c>
      <c r="Q133" t="s">
        <v>762</v>
      </c>
      <c r="Z133" s="24"/>
      <c r="AA133" s="24"/>
    </row>
    <row r="134" spans="1:27">
      <c r="A134" t="s">
        <v>162</v>
      </c>
      <c r="B134" t="s">
        <v>763</v>
      </c>
      <c r="C134" t="s">
        <v>112</v>
      </c>
      <c r="D134" t="s">
        <v>764</v>
      </c>
      <c r="E134" t="s">
        <v>255</v>
      </c>
      <c r="F134" t="s">
        <v>765</v>
      </c>
      <c r="G134" t="s">
        <v>766</v>
      </c>
      <c r="H134" t="s">
        <v>767</v>
      </c>
      <c r="I134" t="s">
        <v>258</v>
      </c>
      <c r="J134">
        <v>14</v>
      </c>
      <c r="K134">
        <v>21</v>
      </c>
      <c r="L134">
        <v>1</v>
      </c>
      <c r="M134">
        <v>2</v>
      </c>
      <c r="N134">
        <v>40.5</v>
      </c>
      <c r="O134">
        <v>12.89</v>
      </c>
      <c r="P134" t="s">
        <v>32</v>
      </c>
      <c r="Q134" t="s">
        <v>768</v>
      </c>
      <c r="Z134" s="24"/>
      <c r="AA134" s="24"/>
    </row>
    <row r="135" spans="1:27">
      <c r="A135" t="s">
        <v>162</v>
      </c>
      <c r="B135" t="s">
        <v>769</v>
      </c>
      <c r="C135" t="s">
        <v>115</v>
      </c>
      <c r="D135" t="s">
        <v>206</v>
      </c>
      <c r="E135" t="s">
        <v>207</v>
      </c>
      <c r="F135" t="s">
        <v>770</v>
      </c>
      <c r="G135" t="s">
        <v>771</v>
      </c>
      <c r="H135" t="s">
        <v>210</v>
      </c>
      <c r="I135" t="s">
        <v>258</v>
      </c>
      <c r="J135">
        <v>14</v>
      </c>
      <c r="K135">
        <v>22</v>
      </c>
      <c r="L135">
        <v>1</v>
      </c>
      <c r="M135">
        <v>1</v>
      </c>
      <c r="N135">
        <v>57</v>
      </c>
      <c r="O135">
        <v>18.14</v>
      </c>
      <c r="P135">
        <v>5.93</v>
      </c>
      <c r="Q135" t="s">
        <v>772</v>
      </c>
      <c r="Z135" s="24"/>
      <c r="AA135" s="24"/>
    </row>
    <row r="136" spans="1:27">
      <c r="A136" t="s">
        <v>162</v>
      </c>
      <c r="B136" t="s">
        <v>773</v>
      </c>
      <c r="C136" t="s">
        <v>5791</v>
      </c>
      <c r="D136" t="s">
        <v>5792</v>
      </c>
      <c r="E136" t="s">
        <v>641</v>
      </c>
      <c r="F136" t="s">
        <v>774</v>
      </c>
      <c r="G136" t="s">
        <v>775</v>
      </c>
      <c r="H136" t="s">
        <v>167</v>
      </c>
      <c r="I136" t="s">
        <v>258</v>
      </c>
      <c r="J136">
        <v>14</v>
      </c>
      <c r="K136">
        <v>22</v>
      </c>
      <c r="L136">
        <v>2</v>
      </c>
      <c r="M136">
        <v>1</v>
      </c>
      <c r="N136">
        <v>46</v>
      </c>
      <c r="O136">
        <v>14.64</v>
      </c>
      <c r="P136">
        <v>4.8600000000000003</v>
      </c>
      <c r="Q136" t="s">
        <v>776</v>
      </c>
      <c r="Z136" s="24"/>
      <c r="AA136" s="24"/>
    </row>
    <row r="137" spans="1:27">
      <c r="A137" t="s">
        <v>162</v>
      </c>
      <c r="B137" t="s">
        <v>777</v>
      </c>
      <c r="C137" t="s">
        <v>115</v>
      </c>
      <c r="D137" t="s">
        <v>206</v>
      </c>
      <c r="E137" t="s">
        <v>207</v>
      </c>
      <c r="F137" t="s">
        <v>778</v>
      </c>
      <c r="G137" t="s">
        <v>779</v>
      </c>
      <c r="H137" t="s">
        <v>210</v>
      </c>
      <c r="I137" t="s">
        <v>258</v>
      </c>
      <c r="J137">
        <v>14</v>
      </c>
      <c r="K137">
        <v>22</v>
      </c>
      <c r="L137">
        <v>2</v>
      </c>
      <c r="M137">
        <v>3</v>
      </c>
      <c r="N137">
        <v>28</v>
      </c>
      <c r="O137">
        <v>8.91</v>
      </c>
      <c r="P137" t="s">
        <v>32</v>
      </c>
      <c r="Q137" t="s">
        <v>780</v>
      </c>
      <c r="Z137" s="24"/>
      <c r="AA137" s="24"/>
    </row>
    <row r="138" spans="1:27">
      <c r="A138" t="s">
        <v>162</v>
      </c>
      <c r="B138" t="s">
        <v>781</v>
      </c>
      <c r="C138" t="s">
        <v>112</v>
      </c>
      <c r="D138" t="s">
        <v>764</v>
      </c>
      <c r="E138" t="s">
        <v>255</v>
      </c>
      <c r="F138" t="s">
        <v>782</v>
      </c>
      <c r="G138" t="s">
        <v>783</v>
      </c>
      <c r="H138" t="s">
        <v>767</v>
      </c>
      <c r="I138" t="s">
        <v>258</v>
      </c>
      <c r="J138">
        <v>14</v>
      </c>
      <c r="K138">
        <v>22</v>
      </c>
      <c r="L138">
        <v>4</v>
      </c>
      <c r="M138">
        <v>4</v>
      </c>
      <c r="N138">
        <v>25.5</v>
      </c>
      <c r="O138">
        <v>8.1199999999999992</v>
      </c>
      <c r="P138">
        <v>4.84</v>
      </c>
      <c r="Q138" t="s">
        <v>784</v>
      </c>
      <c r="Z138" s="24"/>
      <c r="AA138" s="24"/>
    </row>
    <row r="139" spans="1:27">
      <c r="A139" t="s">
        <v>162</v>
      </c>
      <c r="B139" t="s">
        <v>785</v>
      </c>
      <c r="C139" t="s">
        <v>142</v>
      </c>
      <c r="D139" t="s">
        <v>234</v>
      </c>
      <c r="E139" t="s">
        <v>235</v>
      </c>
      <c r="F139" t="s">
        <v>786</v>
      </c>
      <c r="G139" t="s">
        <v>787</v>
      </c>
      <c r="H139" t="s">
        <v>238</v>
      </c>
      <c r="I139" t="s">
        <v>258</v>
      </c>
      <c r="J139">
        <v>15</v>
      </c>
      <c r="K139">
        <v>12</v>
      </c>
      <c r="L139">
        <v>1</v>
      </c>
      <c r="M139">
        <v>2</v>
      </c>
      <c r="N139">
        <v>54.5</v>
      </c>
      <c r="O139">
        <v>17.350000000000001</v>
      </c>
      <c r="P139">
        <v>7.15</v>
      </c>
      <c r="Q139" t="s">
        <v>788</v>
      </c>
      <c r="Z139" s="24"/>
      <c r="AA139" s="24"/>
    </row>
    <row r="140" spans="1:27">
      <c r="A140" t="s">
        <v>162</v>
      </c>
      <c r="B140" t="s">
        <v>789</v>
      </c>
      <c r="C140" t="s">
        <v>142</v>
      </c>
      <c r="D140" t="s">
        <v>234</v>
      </c>
      <c r="E140" t="s">
        <v>235</v>
      </c>
      <c r="F140" t="s">
        <v>790</v>
      </c>
      <c r="G140" t="s">
        <v>791</v>
      </c>
      <c r="H140" t="s">
        <v>238</v>
      </c>
      <c r="I140" t="s">
        <v>258</v>
      </c>
      <c r="J140">
        <v>15</v>
      </c>
      <c r="K140">
        <v>12</v>
      </c>
      <c r="L140">
        <v>2</v>
      </c>
      <c r="M140">
        <v>1</v>
      </c>
      <c r="N140">
        <v>102</v>
      </c>
      <c r="O140">
        <v>32.47</v>
      </c>
      <c r="P140">
        <v>8.3000000000000007</v>
      </c>
      <c r="Q140" t="s">
        <v>792</v>
      </c>
      <c r="Z140" s="24"/>
      <c r="AA140" s="24"/>
    </row>
    <row r="141" spans="1:27">
      <c r="A141" t="s">
        <v>162</v>
      </c>
      <c r="B141" t="s">
        <v>793</v>
      </c>
      <c r="C141" t="s">
        <v>69</v>
      </c>
      <c r="D141" t="s">
        <v>391</v>
      </c>
      <c r="E141" t="s">
        <v>255</v>
      </c>
      <c r="F141" t="s">
        <v>794</v>
      </c>
      <c r="G141" t="s">
        <v>795</v>
      </c>
      <c r="H141" t="s">
        <v>394</v>
      </c>
      <c r="I141" t="s">
        <v>258</v>
      </c>
      <c r="J141">
        <v>15</v>
      </c>
      <c r="K141">
        <v>21</v>
      </c>
      <c r="L141">
        <v>1</v>
      </c>
      <c r="M141">
        <v>1</v>
      </c>
      <c r="N141">
        <v>82</v>
      </c>
      <c r="O141">
        <v>26.1</v>
      </c>
      <c r="P141">
        <v>7.86</v>
      </c>
      <c r="Q141" t="s">
        <v>796</v>
      </c>
      <c r="Z141" s="24"/>
      <c r="AA141" s="24"/>
    </row>
    <row r="142" spans="1:27">
      <c r="A142" t="s">
        <v>162</v>
      </c>
      <c r="B142" t="s">
        <v>797</v>
      </c>
      <c r="C142" t="s">
        <v>112</v>
      </c>
      <c r="D142" t="s">
        <v>764</v>
      </c>
      <c r="E142" t="s">
        <v>255</v>
      </c>
      <c r="F142" t="s">
        <v>798</v>
      </c>
      <c r="G142" t="s">
        <v>799</v>
      </c>
      <c r="H142" t="s">
        <v>767</v>
      </c>
      <c r="I142" t="s">
        <v>258</v>
      </c>
      <c r="J142">
        <v>15</v>
      </c>
      <c r="K142">
        <v>6</v>
      </c>
      <c r="L142">
        <v>1</v>
      </c>
      <c r="M142">
        <v>4</v>
      </c>
      <c r="N142">
        <v>22.25</v>
      </c>
      <c r="O142">
        <v>7.08</v>
      </c>
      <c r="P142">
        <v>7.11</v>
      </c>
      <c r="Q142" t="s">
        <v>800</v>
      </c>
      <c r="Z142" s="24"/>
      <c r="AA142" s="24"/>
    </row>
    <row r="143" spans="1:27">
      <c r="A143" t="s">
        <v>162</v>
      </c>
      <c r="B143" t="s">
        <v>801</v>
      </c>
      <c r="C143" t="s">
        <v>80</v>
      </c>
      <c r="D143" t="s">
        <v>802</v>
      </c>
      <c r="E143" t="s">
        <v>803</v>
      </c>
      <c r="F143" t="s">
        <v>804</v>
      </c>
      <c r="G143" t="s">
        <v>805</v>
      </c>
      <c r="H143" t="s">
        <v>806</v>
      </c>
      <c r="I143" t="s">
        <v>258</v>
      </c>
      <c r="J143">
        <v>15</v>
      </c>
      <c r="K143">
        <v>6</v>
      </c>
      <c r="L143">
        <v>2</v>
      </c>
      <c r="M143">
        <v>1</v>
      </c>
      <c r="N143">
        <v>20</v>
      </c>
      <c r="O143">
        <v>6.37</v>
      </c>
      <c r="P143">
        <v>2.0099999999999998</v>
      </c>
      <c r="Q143" t="s">
        <v>807</v>
      </c>
      <c r="Z143" s="24"/>
      <c r="AA143" s="24"/>
    </row>
    <row r="144" spans="1:27">
      <c r="A144" t="s">
        <v>162</v>
      </c>
      <c r="B144" t="s">
        <v>808</v>
      </c>
      <c r="C144" t="s">
        <v>88</v>
      </c>
      <c r="D144" t="s">
        <v>809</v>
      </c>
      <c r="E144" t="s">
        <v>180</v>
      </c>
      <c r="F144" t="s">
        <v>810</v>
      </c>
      <c r="G144" t="s">
        <v>811</v>
      </c>
      <c r="H144" t="s">
        <v>812</v>
      </c>
      <c r="I144" t="s">
        <v>258</v>
      </c>
      <c r="J144">
        <v>15</v>
      </c>
      <c r="K144">
        <v>6</v>
      </c>
      <c r="L144">
        <v>3</v>
      </c>
      <c r="M144">
        <v>1</v>
      </c>
      <c r="N144">
        <v>50</v>
      </c>
      <c r="O144">
        <v>15.92</v>
      </c>
      <c r="P144">
        <v>4.9800000000000004</v>
      </c>
      <c r="Q144" t="s">
        <v>813</v>
      </c>
      <c r="Z144" s="24"/>
      <c r="AA144" s="24"/>
    </row>
    <row r="145" spans="1:27">
      <c r="A145" t="s">
        <v>162</v>
      </c>
      <c r="B145" t="s">
        <v>814</v>
      </c>
      <c r="C145" t="s">
        <v>136</v>
      </c>
      <c r="D145" t="s">
        <v>451</v>
      </c>
      <c r="E145" t="s">
        <v>207</v>
      </c>
      <c r="F145" t="s">
        <v>815</v>
      </c>
      <c r="G145" t="s">
        <v>816</v>
      </c>
      <c r="H145" t="s">
        <v>454</v>
      </c>
      <c r="I145" t="s">
        <v>258</v>
      </c>
      <c r="J145">
        <v>15</v>
      </c>
      <c r="K145">
        <v>6</v>
      </c>
      <c r="L145">
        <v>4</v>
      </c>
      <c r="M145">
        <v>2</v>
      </c>
      <c r="N145">
        <v>39.5</v>
      </c>
      <c r="O145">
        <v>12.57</v>
      </c>
      <c r="P145">
        <v>3.63</v>
      </c>
      <c r="Q145" t="s">
        <v>817</v>
      </c>
      <c r="Z145" s="24"/>
      <c r="AA145" s="24"/>
    </row>
    <row r="146" spans="1:27">
      <c r="A146" t="s">
        <v>162</v>
      </c>
      <c r="B146" t="s">
        <v>818</v>
      </c>
      <c r="C146" t="s">
        <v>142</v>
      </c>
      <c r="D146" t="s">
        <v>234</v>
      </c>
      <c r="E146" t="s">
        <v>235</v>
      </c>
      <c r="F146" t="s">
        <v>819</v>
      </c>
      <c r="G146" t="s">
        <v>820</v>
      </c>
      <c r="H146" t="s">
        <v>238</v>
      </c>
      <c r="I146" t="s">
        <v>258</v>
      </c>
      <c r="J146">
        <v>16</v>
      </c>
      <c r="K146">
        <v>10</v>
      </c>
      <c r="L146">
        <v>1</v>
      </c>
      <c r="M146">
        <v>1</v>
      </c>
      <c r="N146">
        <v>115</v>
      </c>
      <c r="O146">
        <v>36.61</v>
      </c>
      <c r="P146">
        <v>8.83</v>
      </c>
      <c r="Q146" t="s">
        <v>821</v>
      </c>
      <c r="Z146" s="24"/>
      <c r="AA146" s="24"/>
    </row>
    <row r="147" spans="1:27">
      <c r="A147" t="s">
        <v>162</v>
      </c>
      <c r="B147" t="s">
        <v>822</v>
      </c>
      <c r="C147" t="s">
        <v>99</v>
      </c>
      <c r="D147" t="s">
        <v>462</v>
      </c>
      <c r="E147" t="s">
        <v>463</v>
      </c>
      <c r="F147" t="s">
        <v>823</v>
      </c>
      <c r="G147" t="s">
        <v>824</v>
      </c>
      <c r="H147" t="s">
        <v>825</v>
      </c>
      <c r="I147" t="s">
        <v>258</v>
      </c>
      <c r="J147">
        <v>16</v>
      </c>
      <c r="K147">
        <v>18</v>
      </c>
      <c r="L147">
        <v>1</v>
      </c>
      <c r="M147">
        <v>1</v>
      </c>
      <c r="N147">
        <v>80</v>
      </c>
      <c r="O147">
        <v>25.46</v>
      </c>
      <c r="P147" t="s">
        <v>32</v>
      </c>
      <c r="Q147" t="s">
        <v>826</v>
      </c>
      <c r="Z147" s="24"/>
      <c r="AA147" s="24"/>
    </row>
    <row r="148" spans="1:27">
      <c r="A148" t="s">
        <v>162</v>
      </c>
      <c r="B148" t="s">
        <v>827</v>
      </c>
      <c r="C148" t="s">
        <v>142</v>
      </c>
      <c r="D148" t="s">
        <v>234</v>
      </c>
      <c r="E148" t="s">
        <v>235</v>
      </c>
      <c r="F148" t="s">
        <v>828</v>
      </c>
      <c r="G148" t="s">
        <v>829</v>
      </c>
      <c r="H148" t="s">
        <v>238</v>
      </c>
      <c r="I148" t="s">
        <v>258</v>
      </c>
      <c r="J148">
        <v>16</v>
      </c>
      <c r="K148">
        <v>5</v>
      </c>
      <c r="L148">
        <v>1</v>
      </c>
      <c r="M148">
        <v>1</v>
      </c>
      <c r="N148">
        <v>104</v>
      </c>
      <c r="O148">
        <v>33.1</v>
      </c>
      <c r="P148">
        <v>6.1</v>
      </c>
      <c r="Q148" t="s">
        <v>830</v>
      </c>
      <c r="Z148" s="24"/>
      <c r="AA148" s="24"/>
    </row>
    <row r="149" spans="1:27">
      <c r="A149" t="s">
        <v>162</v>
      </c>
      <c r="B149" t="s">
        <v>831</v>
      </c>
      <c r="C149" t="s">
        <v>138</v>
      </c>
      <c r="D149" t="s">
        <v>179</v>
      </c>
      <c r="E149" t="s">
        <v>180</v>
      </c>
      <c r="F149" t="s">
        <v>832</v>
      </c>
      <c r="G149" t="s">
        <v>833</v>
      </c>
      <c r="H149" t="s">
        <v>183</v>
      </c>
      <c r="I149" t="s">
        <v>258</v>
      </c>
      <c r="J149">
        <v>16</v>
      </c>
      <c r="K149">
        <v>5</v>
      </c>
      <c r="L149">
        <v>2</v>
      </c>
      <c r="M149">
        <v>1</v>
      </c>
      <c r="N149">
        <v>78</v>
      </c>
      <c r="O149">
        <v>24.83</v>
      </c>
      <c r="P149">
        <v>8.52</v>
      </c>
      <c r="Q149" t="s">
        <v>834</v>
      </c>
      <c r="Z149" s="24"/>
      <c r="AA149" s="24"/>
    </row>
    <row r="150" spans="1:27">
      <c r="A150" t="s">
        <v>162</v>
      </c>
      <c r="B150" t="s">
        <v>835</v>
      </c>
      <c r="C150" t="s">
        <v>54</v>
      </c>
      <c r="D150" t="s">
        <v>321</v>
      </c>
      <c r="E150" t="s">
        <v>322</v>
      </c>
      <c r="F150" t="s">
        <v>836</v>
      </c>
      <c r="G150" t="s">
        <v>837</v>
      </c>
      <c r="H150" t="s">
        <v>325</v>
      </c>
      <c r="I150" t="s">
        <v>455</v>
      </c>
      <c r="J150">
        <v>17</v>
      </c>
      <c r="K150">
        <v>1</v>
      </c>
      <c r="L150">
        <v>1</v>
      </c>
      <c r="M150">
        <v>2</v>
      </c>
      <c r="N150">
        <v>49</v>
      </c>
      <c r="O150">
        <v>15.6</v>
      </c>
      <c r="P150" t="s">
        <v>32</v>
      </c>
      <c r="Q150" t="s">
        <v>838</v>
      </c>
      <c r="Z150" s="24"/>
      <c r="AA150" s="24"/>
    </row>
    <row r="151" spans="1:27">
      <c r="A151" t="s">
        <v>162</v>
      </c>
      <c r="B151" t="s">
        <v>839</v>
      </c>
      <c r="C151" t="s">
        <v>77</v>
      </c>
      <c r="D151" t="s">
        <v>703</v>
      </c>
      <c r="E151" t="s">
        <v>704</v>
      </c>
      <c r="F151" t="s">
        <v>840</v>
      </c>
      <c r="G151" t="s">
        <v>841</v>
      </c>
      <c r="H151" t="s">
        <v>842</v>
      </c>
      <c r="I151" t="s">
        <v>455</v>
      </c>
      <c r="J151">
        <v>17</v>
      </c>
      <c r="K151">
        <v>11</v>
      </c>
      <c r="L151">
        <v>1</v>
      </c>
      <c r="M151">
        <v>2</v>
      </c>
      <c r="N151">
        <v>24.5</v>
      </c>
      <c r="O151">
        <v>7.8</v>
      </c>
      <c r="P151" t="s">
        <v>32</v>
      </c>
      <c r="Q151" t="s">
        <v>843</v>
      </c>
      <c r="Z151" s="24"/>
      <c r="AA151" s="24"/>
    </row>
    <row r="152" spans="1:27">
      <c r="A152" t="s">
        <v>162</v>
      </c>
      <c r="B152" t="s">
        <v>844</v>
      </c>
      <c r="C152" t="s">
        <v>54</v>
      </c>
      <c r="D152" t="s">
        <v>321</v>
      </c>
      <c r="E152" t="s">
        <v>322</v>
      </c>
      <c r="F152" t="s">
        <v>845</v>
      </c>
      <c r="G152" t="s">
        <v>665</v>
      </c>
      <c r="H152" t="s">
        <v>325</v>
      </c>
      <c r="I152" t="s">
        <v>455</v>
      </c>
      <c r="J152">
        <v>17</v>
      </c>
      <c r="K152">
        <v>1</v>
      </c>
      <c r="L152">
        <v>2</v>
      </c>
      <c r="M152">
        <v>1</v>
      </c>
      <c r="N152">
        <v>92</v>
      </c>
      <c r="O152">
        <v>29.28</v>
      </c>
      <c r="P152" t="s">
        <v>32</v>
      </c>
      <c r="Q152" t="s">
        <v>846</v>
      </c>
      <c r="Z152" s="24"/>
      <c r="AA152" s="24"/>
    </row>
    <row r="153" spans="1:27">
      <c r="A153" t="s">
        <v>162</v>
      </c>
      <c r="B153" t="s">
        <v>847</v>
      </c>
      <c r="C153" t="s">
        <v>54</v>
      </c>
      <c r="D153" t="s">
        <v>321</v>
      </c>
      <c r="E153" t="s">
        <v>322</v>
      </c>
      <c r="F153" t="s">
        <v>848</v>
      </c>
      <c r="G153" t="s">
        <v>849</v>
      </c>
      <c r="H153" t="s">
        <v>325</v>
      </c>
      <c r="I153" t="s">
        <v>455</v>
      </c>
      <c r="J153">
        <v>17</v>
      </c>
      <c r="K153">
        <v>12</v>
      </c>
      <c r="L153">
        <v>1</v>
      </c>
      <c r="M153">
        <v>2</v>
      </c>
      <c r="N153">
        <v>83</v>
      </c>
      <c r="O153">
        <v>26.42</v>
      </c>
      <c r="P153" t="s">
        <v>32</v>
      </c>
      <c r="Q153" t="s">
        <v>850</v>
      </c>
      <c r="Z153" s="24"/>
      <c r="AA153" s="24"/>
    </row>
    <row r="154" spans="1:27">
      <c r="A154" t="s">
        <v>162</v>
      </c>
      <c r="B154" t="s">
        <v>851</v>
      </c>
      <c r="C154" t="s">
        <v>116</v>
      </c>
      <c r="D154" t="s">
        <v>286</v>
      </c>
      <c r="E154" t="s">
        <v>164</v>
      </c>
      <c r="F154" t="s">
        <v>852</v>
      </c>
      <c r="G154" t="s">
        <v>853</v>
      </c>
      <c r="H154" t="s">
        <v>310</v>
      </c>
      <c r="I154" t="s">
        <v>455</v>
      </c>
      <c r="J154">
        <v>17</v>
      </c>
      <c r="K154">
        <v>12</v>
      </c>
      <c r="L154">
        <v>2</v>
      </c>
      <c r="M154">
        <v>6</v>
      </c>
      <c r="N154">
        <v>27.17</v>
      </c>
      <c r="O154">
        <v>8.65</v>
      </c>
      <c r="P154" t="s">
        <v>32</v>
      </c>
      <c r="Q154" t="s">
        <v>854</v>
      </c>
      <c r="Z154" s="24"/>
      <c r="AA154" s="24"/>
    </row>
    <row r="155" spans="1:27">
      <c r="A155" t="s">
        <v>162</v>
      </c>
      <c r="B155" t="s">
        <v>855</v>
      </c>
      <c r="C155" t="s">
        <v>77</v>
      </c>
      <c r="D155" t="s">
        <v>703</v>
      </c>
      <c r="E155" t="s">
        <v>704</v>
      </c>
      <c r="F155" t="s">
        <v>856</v>
      </c>
      <c r="G155" t="s">
        <v>857</v>
      </c>
      <c r="H155" t="s">
        <v>842</v>
      </c>
      <c r="I155" t="s">
        <v>455</v>
      </c>
      <c r="J155">
        <v>17</v>
      </c>
      <c r="K155">
        <v>12</v>
      </c>
      <c r="L155">
        <v>3</v>
      </c>
      <c r="M155">
        <v>3</v>
      </c>
      <c r="N155">
        <v>19.329999999999998</v>
      </c>
      <c r="O155">
        <v>6.15</v>
      </c>
      <c r="P155" t="s">
        <v>32</v>
      </c>
      <c r="Q155" t="s">
        <v>858</v>
      </c>
      <c r="Z155" s="24"/>
      <c r="AA155" s="24"/>
    </row>
    <row r="156" spans="1:27">
      <c r="A156" t="s">
        <v>162</v>
      </c>
      <c r="B156" t="s">
        <v>859</v>
      </c>
      <c r="C156" t="s">
        <v>127</v>
      </c>
      <c r="D156" t="s">
        <v>397</v>
      </c>
      <c r="E156" t="s">
        <v>352</v>
      </c>
      <c r="F156" t="s">
        <v>860</v>
      </c>
      <c r="G156" t="s">
        <v>861</v>
      </c>
      <c r="H156" t="s">
        <v>862</v>
      </c>
      <c r="I156" t="s">
        <v>455</v>
      </c>
      <c r="J156">
        <v>17</v>
      </c>
      <c r="K156">
        <v>12</v>
      </c>
      <c r="L156">
        <v>4</v>
      </c>
      <c r="M156">
        <v>5</v>
      </c>
      <c r="N156">
        <v>19</v>
      </c>
      <c r="O156">
        <v>6.05</v>
      </c>
      <c r="P156" t="s">
        <v>32</v>
      </c>
      <c r="Q156" t="s">
        <v>863</v>
      </c>
      <c r="Z156" s="24"/>
      <c r="AA156" s="24"/>
    </row>
    <row r="157" spans="1:27">
      <c r="A157" t="s">
        <v>162</v>
      </c>
      <c r="B157" t="s">
        <v>864</v>
      </c>
      <c r="C157" t="s">
        <v>100</v>
      </c>
      <c r="D157" t="s">
        <v>462</v>
      </c>
      <c r="E157" t="s">
        <v>463</v>
      </c>
      <c r="F157" t="s">
        <v>865</v>
      </c>
      <c r="G157" t="s">
        <v>866</v>
      </c>
      <c r="H157" t="s">
        <v>466</v>
      </c>
      <c r="I157" t="s">
        <v>455</v>
      </c>
      <c r="J157">
        <v>17</v>
      </c>
      <c r="K157">
        <v>21</v>
      </c>
      <c r="L157">
        <v>1</v>
      </c>
      <c r="M157">
        <v>1</v>
      </c>
      <c r="N157">
        <v>130</v>
      </c>
      <c r="O157">
        <v>41.38</v>
      </c>
      <c r="P157" t="s">
        <v>32</v>
      </c>
      <c r="Q157" t="s">
        <v>867</v>
      </c>
      <c r="Z157" s="24"/>
      <c r="AA157" s="24"/>
    </row>
    <row r="158" spans="1:27">
      <c r="A158" t="s">
        <v>162</v>
      </c>
      <c r="B158" t="s">
        <v>868</v>
      </c>
      <c r="C158" t="s">
        <v>115</v>
      </c>
      <c r="D158" t="s">
        <v>206</v>
      </c>
      <c r="E158" t="s">
        <v>207</v>
      </c>
      <c r="F158" t="s">
        <v>869</v>
      </c>
      <c r="G158" t="s">
        <v>870</v>
      </c>
      <c r="H158" t="s">
        <v>210</v>
      </c>
      <c r="I158" t="s">
        <v>455</v>
      </c>
      <c r="J158">
        <v>17</v>
      </c>
      <c r="K158">
        <v>21</v>
      </c>
      <c r="L158">
        <v>2</v>
      </c>
      <c r="M158">
        <v>1</v>
      </c>
      <c r="N158">
        <v>52</v>
      </c>
      <c r="O158">
        <v>16.55</v>
      </c>
      <c r="P158" t="s">
        <v>32</v>
      </c>
      <c r="Q158" t="s">
        <v>871</v>
      </c>
      <c r="Z158" s="24"/>
      <c r="AA158" s="24"/>
    </row>
    <row r="159" spans="1:27">
      <c r="A159" t="s">
        <v>162</v>
      </c>
      <c r="B159" t="s">
        <v>872</v>
      </c>
      <c r="C159" t="s">
        <v>100</v>
      </c>
      <c r="D159" t="s">
        <v>462</v>
      </c>
      <c r="E159" t="s">
        <v>463</v>
      </c>
      <c r="F159" t="s">
        <v>873</v>
      </c>
      <c r="G159" t="s">
        <v>874</v>
      </c>
      <c r="H159" t="s">
        <v>466</v>
      </c>
      <c r="I159" t="s">
        <v>455</v>
      </c>
      <c r="J159">
        <v>17</v>
      </c>
      <c r="K159">
        <v>22</v>
      </c>
      <c r="L159">
        <v>1</v>
      </c>
      <c r="M159">
        <v>3</v>
      </c>
      <c r="N159">
        <v>93</v>
      </c>
      <c r="O159">
        <v>29.6</v>
      </c>
      <c r="P159" t="s">
        <v>32</v>
      </c>
      <c r="Q159" t="s">
        <v>875</v>
      </c>
      <c r="Z159" s="24"/>
      <c r="AA159" s="24"/>
    </row>
    <row r="160" spans="1:27">
      <c r="A160" t="s">
        <v>162</v>
      </c>
      <c r="B160" t="s">
        <v>876</v>
      </c>
      <c r="C160" t="s">
        <v>115</v>
      </c>
      <c r="D160" t="s">
        <v>206</v>
      </c>
      <c r="E160" t="s">
        <v>207</v>
      </c>
      <c r="F160" t="s">
        <v>877</v>
      </c>
      <c r="G160" t="s">
        <v>878</v>
      </c>
      <c r="H160" t="s">
        <v>210</v>
      </c>
      <c r="I160" t="s">
        <v>455</v>
      </c>
      <c r="J160">
        <v>17</v>
      </c>
      <c r="K160">
        <v>22</v>
      </c>
      <c r="L160">
        <v>2</v>
      </c>
      <c r="M160">
        <v>3</v>
      </c>
      <c r="N160">
        <v>67.67</v>
      </c>
      <c r="O160">
        <v>21.54</v>
      </c>
      <c r="P160" t="s">
        <v>32</v>
      </c>
      <c r="Q160" t="s">
        <v>879</v>
      </c>
      <c r="Z160" s="24"/>
      <c r="AA160" s="24"/>
    </row>
    <row r="161" spans="1:27">
      <c r="A161" t="s">
        <v>162</v>
      </c>
      <c r="B161" t="s">
        <v>880</v>
      </c>
      <c r="C161" t="s">
        <v>140</v>
      </c>
      <c r="D161" t="s">
        <v>486</v>
      </c>
      <c r="E161" t="s">
        <v>180</v>
      </c>
      <c r="F161" t="s">
        <v>881</v>
      </c>
      <c r="G161" t="s">
        <v>882</v>
      </c>
      <c r="H161" t="s">
        <v>883</v>
      </c>
      <c r="I161" t="s">
        <v>455</v>
      </c>
      <c r="J161">
        <v>17</v>
      </c>
      <c r="K161">
        <v>24</v>
      </c>
      <c r="L161">
        <v>1</v>
      </c>
      <c r="M161">
        <v>3</v>
      </c>
      <c r="N161">
        <v>23.67</v>
      </c>
      <c r="O161">
        <v>7.53</v>
      </c>
      <c r="P161" t="s">
        <v>32</v>
      </c>
      <c r="Q161" t="s">
        <v>884</v>
      </c>
      <c r="Z161" s="24"/>
      <c r="AA161" s="24"/>
    </row>
    <row r="162" spans="1:27">
      <c r="A162" t="s">
        <v>162</v>
      </c>
      <c r="B162" t="s">
        <v>885</v>
      </c>
      <c r="C162" t="s">
        <v>77</v>
      </c>
      <c r="D162" t="s">
        <v>703</v>
      </c>
      <c r="E162" t="s">
        <v>704</v>
      </c>
      <c r="F162" t="s">
        <v>886</v>
      </c>
      <c r="G162" t="s">
        <v>887</v>
      </c>
      <c r="H162" t="s">
        <v>842</v>
      </c>
      <c r="I162" t="s">
        <v>455</v>
      </c>
      <c r="J162">
        <v>17</v>
      </c>
      <c r="K162">
        <v>24</v>
      </c>
      <c r="L162">
        <v>2</v>
      </c>
      <c r="M162">
        <v>3</v>
      </c>
      <c r="N162">
        <v>32</v>
      </c>
      <c r="O162">
        <v>10.19</v>
      </c>
      <c r="P162" t="s">
        <v>32</v>
      </c>
      <c r="Q162" t="s">
        <v>888</v>
      </c>
      <c r="Z162" s="24"/>
      <c r="AA162" s="24"/>
    </row>
    <row r="163" spans="1:27">
      <c r="A163" t="s">
        <v>162</v>
      </c>
      <c r="B163" t="s">
        <v>889</v>
      </c>
      <c r="C163" t="s">
        <v>54</v>
      </c>
      <c r="D163" t="s">
        <v>321</v>
      </c>
      <c r="E163" t="s">
        <v>322</v>
      </c>
      <c r="F163" t="s">
        <v>890</v>
      </c>
      <c r="G163" t="s">
        <v>891</v>
      </c>
      <c r="H163" t="s">
        <v>325</v>
      </c>
      <c r="I163" t="s">
        <v>455</v>
      </c>
      <c r="J163">
        <v>17</v>
      </c>
      <c r="K163">
        <v>26</v>
      </c>
      <c r="L163">
        <v>1</v>
      </c>
      <c r="M163">
        <v>1</v>
      </c>
      <c r="N163">
        <v>150</v>
      </c>
      <c r="O163">
        <v>47.75</v>
      </c>
      <c r="P163" t="s">
        <v>32</v>
      </c>
      <c r="Q163" t="s">
        <v>892</v>
      </c>
      <c r="Z163" s="24"/>
      <c r="AA163" s="24"/>
    </row>
    <row r="164" spans="1:27">
      <c r="A164" t="s">
        <v>162</v>
      </c>
      <c r="B164" t="s">
        <v>893</v>
      </c>
      <c r="C164" t="s">
        <v>138</v>
      </c>
      <c r="D164" t="s">
        <v>179</v>
      </c>
      <c r="E164" t="s">
        <v>180</v>
      </c>
      <c r="F164" t="s">
        <v>894</v>
      </c>
      <c r="G164" t="s">
        <v>895</v>
      </c>
      <c r="H164" t="s">
        <v>183</v>
      </c>
      <c r="I164" t="s">
        <v>455</v>
      </c>
      <c r="J164">
        <v>17</v>
      </c>
      <c r="K164">
        <v>4</v>
      </c>
      <c r="L164">
        <v>1</v>
      </c>
      <c r="M164">
        <v>4</v>
      </c>
      <c r="N164">
        <v>20</v>
      </c>
      <c r="O164">
        <v>6.37</v>
      </c>
      <c r="P164" t="s">
        <v>32</v>
      </c>
      <c r="Q164" t="s">
        <v>896</v>
      </c>
      <c r="Z164" s="24"/>
      <c r="AA164" s="24"/>
    </row>
    <row r="165" spans="1:27">
      <c r="A165" t="s">
        <v>162</v>
      </c>
      <c r="B165" t="s">
        <v>897</v>
      </c>
      <c r="C165" t="s">
        <v>54</v>
      </c>
      <c r="D165" t="s">
        <v>321</v>
      </c>
      <c r="E165" t="s">
        <v>322</v>
      </c>
      <c r="F165" t="s">
        <v>898</v>
      </c>
      <c r="G165" t="s">
        <v>899</v>
      </c>
      <c r="H165" t="s">
        <v>325</v>
      </c>
      <c r="I165" t="s">
        <v>455</v>
      </c>
      <c r="J165">
        <v>17</v>
      </c>
      <c r="K165">
        <v>4</v>
      </c>
      <c r="L165">
        <v>2</v>
      </c>
      <c r="M165">
        <v>3</v>
      </c>
      <c r="N165">
        <v>53</v>
      </c>
      <c r="O165">
        <v>16.87</v>
      </c>
      <c r="P165" t="s">
        <v>32</v>
      </c>
      <c r="Q165" t="s">
        <v>900</v>
      </c>
      <c r="Z165" s="24"/>
      <c r="AA165" s="24"/>
    </row>
    <row r="166" spans="1:27">
      <c r="A166" t="s">
        <v>162</v>
      </c>
      <c r="B166" t="s">
        <v>901</v>
      </c>
      <c r="C166" t="s">
        <v>54</v>
      </c>
      <c r="D166" t="s">
        <v>321</v>
      </c>
      <c r="E166" t="s">
        <v>322</v>
      </c>
      <c r="F166" t="s">
        <v>902</v>
      </c>
      <c r="G166" t="s">
        <v>903</v>
      </c>
      <c r="H166" t="s">
        <v>325</v>
      </c>
      <c r="I166" t="s">
        <v>455</v>
      </c>
      <c r="J166">
        <v>17</v>
      </c>
      <c r="K166">
        <v>5</v>
      </c>
      <c r="L166">
        <v>1</v>
      </c>
      <c r="M166">
        <v>4</v>
      </c>
      <c r="N166">
        <v>36</v>
      </c>
      <c r="O166">
        <v>11.46</v>
      </c>
      <c r="P166" t="s">
        <v>32</v>
      </c>
      <c r="Q166" t="s">
        <v>904</v>
      </c>
      <c r="Z166" s="24"/>
      <c r="AA166" s="24"/>
    </row>
    <row r="167" spans="1:27">
      <c r="A167" t="s">
        <v>162</v>
      </c>
      <c r="B167" t="s">
        <v>905</v>
      </c>
      <c r="C167" t="s">
        <v>116</v>
      </c>
      <c r="D167" t="s">
        <v>286</v>
      </c>
      <c r="E167" t="s">
        <v>164</v>
      </c>
      <c r="F167" t="s">
        <v>906</v>
      </c>
      <c r="G167" t="s">
        <v>907</v>
      </c>
      <c r="H167" t="s">
        <v>310</v>
      </c>
      <c r="I167" t="s">
        <v>455</v>
      </c>
      <c r="J167">
        <v>17</v>
      </c>
      <c r="K167">
        <v>5</v>
      </c>
      <c r="L167">
        <v>2</v>
      </c>
      <c r="M167">
        <v>1</v>
      </c>
      <c r="N167">
        <v>109</v>
      </c>
      <c r="O167">
        <v>34.700000000000003</v>
      </c>
      <c r="P167" t="s">
        <v>32</v>
      </c>
      <c r="Q167" t="s">
        <v>908</v>
      </c>
      <c r="Z167" s="24"/>
      <c r="AA167" s="24"/>
    </row>
    <row r="168" spans="1:27">
      <c r="A168" t="s">
        <v>162</v>
      </c>
      <c r="B168" t="s">
        <v>909</v>
      </c>
      <c r="C168" t="s">
        <v>142</v>
      </c>
      <c r="D168" t="s">
        <v>234</v>
      </c>
      <c r="E168" t="s">
        <v>235</v>
      </c>
      <c r="F168" t="s">
        <v>910</v>
      </c>
      <c r="G168" t="s">
        <v>911</v>
      </c>
      <c r="H168" t="s">
        <v>238</v>
      </c>
      <c r="I168" t="s">
        <v>455</v>
      </c>
      <c r="J168">
        <v>17</v>
      </c>
      <c r="K168">
        <v>7</v>
      </c>
      <c r="L168">
        <v>1</v>
      </c>
      <c r="M168">
        <v>4</v>
      </c>
      <c r="N168">
        <v>19</v>
      </c>
      <c r="O168">
        <v>6.05</v>
      </c>
      <c r="P168" t="s">
        <v>32</v>
      </c>
      <c r="Q168" t="s">
        <v>912</v>
      </c>
      <c r="Z168" s="24"/>
      <c r="AA168" s="24"/>
    </row>
    <row r="169" spans="1:27">
      <c r="A169" t="s">
        <v>162</v>
      </c>
      <c r="B169" t="s">
        <v>913</v>
      </c>
      <c r="C169" t="s">
        <v>77</v>
      </c>
      <c r="D169" t="s">
        <v>703</v>
      </c>
      <c r="E169" t="s">
        <v>704</v>
      </c>
      <c r="F169" t="s">
        <v>914</v>
      </c>
      <c r="G169" t="s">
        <v>915</v>
      </c>
      <c r="H169" t="s">
        <v>842</v>
      </c>
      <c r="I169" t="s">
        <v>455</v>
      </c>
      <c r="J169">
        <v>17</v>
      </c>
      <c r="K169">
        <v>8</v>
      </c>
      <c r="L169">
        <v>1</v>
      </c>
      <c r="M169">
        <v>4</v>
      </c>
      <c r="N169">
        <v>21.5</v>
      </c>
      <c r="O169">
        <v>6.84</v>
      </c>
      <c r="P169" t="s">
        <v>32</v>
      </c>
      <c r="Q169" t="s">
        <v>916</v>
      </c>
      <c r="Z169" s="24"/>
      <c r="AA169" s="24"/>
    </row>
    <row r="170" spans="1:27">
      <c r="A170" t="s">
        <v>162</v>
      </c>
      <c r="B170" t="s">
        <v>917</v>
      </c>
      <c r="C170" t="s">
        <v>54</v>
      </c>
      <c r="D170" t="s">
        <v>321</v>
      </c>
      <c r="E170" t="s">
        <v>322</v>
      </c>
      <c r="F170" t="s">
        <v>918</v>
      </c>
      <c r="G170" t="s">
        <v>919</v>
      </c>
      <c r="H170" t="s">
        <v>325</v>
      </c>
      <c r="I170" t="s">
        <v>455</v>
      </c>
      <c r="J170">
        <v>17</v>
      </c>
      <c r="K170">
        <v>901</v>
      </c>
      <c r="L170">
        <v>1</v>
      </c>
      <c r="M170">
        <v>2</v>
      </c>
      <c r="N170">
        <v>78.5</v>
      </c>
      <c r="O170">
        <v>24.99</v>
      </c>
      <c r="P170" t="s">
        <v>32</v>
      </c>
      <c r="Q170" t="s">
        <v>920</v>
      </c>
      <c r="Z170" s="24"/>
      <c r="AA170" s="24"/>
    </row>
    <row r="171" spans="1:27">
      <c r="A171" t="s">
        <v>162</v>
      </c>
      <c r="B171" t="s">
        <v>921</v>
      </c>
      <c r="C171" t="s">
        <v>77</v>
      </c>
      <c r="D171" t="s">
        <v>703</v>
      </c>
      <c r="E171" t="s">
        <v>704</v>
      </c>
      <c r="F171" t="s">
        <v>922</v>
      </c>
      <c r="G171" t="s">
        <v>923</v>
      </c>
      <c r="H171" t="s">
        <v>842</v>
      </c>
      <c r="I171" t="s">
        <v>455</v>
      </c>
      <c r="J171">
        <v>17</v>
      </c>
      <c r="K171">
        <v>901</v>
      </c>
      <c r="L171">
        <v>2</v>
      </c>
      <c r="M171">
        <v>2</v>
      </c>
      <c r="N171">
        <v>12.5</v>
      </c>
      <c r="O171">
        <v>3.98</v>
      </c>
      <c r="P171" t="s">
        <v>32</v>
      </c>
      <c r="Q171" t="s">
        <v>924</v>
      </c>
      <c r="Z171" s="24"/>
      <c r="AA171" s="24"/>
    </row>
    <row r="172" spans="1:27">
      <c r="A172" t="s">
        <v>162</v>
      </c>
      <c r="B172" t="s">
        <v>925</v>
      </c>
      <c r="C172" t="s">
        <v>138</v>
      </c>
      <c r="D172" t="s">
        <v>179</v>
      </c>
      <c r="E172" t="s">
        <v>180</v>
      </c>
      <c r="F172" t="s">
        <v>926</v>
      </c>
      <c r="G172" t="s">
        <v>927</v>
      </c>
      <c r="H172" t="s">
        <v>183</v>
      </c>
      <c r="I172" t="s">
        <v>455</v>
      </c>
      <c r="J172">
        <v>17</v>
      </c>
      <c r="K172">
        <v>903</v>
      </c>
      <c r="L172">
        <v>1</v>
      </c>
      <c r="M172">
        <v>1</v>
      </c>
      <c r="N172">
        <v>136</v>
      </c>
      <c r="O172">
        <v>43.29</v>
      </c>
      <c r="P172" t="s">
        <v>32</v>
      </c>
      <c r="Q172" t="s">
        <v>928</v>
      </c>
      <c r="Z172" s="24"/>
      <c r="AA172" s="24"/>
    </row>
    <row r="173" spans="1:27">
      <c r="A173" t="s">
        <v>162</v>
      </c>
      <c r="B173" t="s">
        <v>929</v>
      </c>
      <c r="C173" t="s">
        <v>142</v>
      </c>
      <c r="D173" t="s">
        <v>234</v>
      </c>
      <c r="E173" t="s">
        <v>235</v>
      </c>
      <c r="F173" t="s">
        <v>930</v>
      </c>
      <c r="G173" t="s">
        <v>931</v>
      </c>
      <c r="H173" t="s">
        <v>238</v>
      </c>
      <c r="I173" t="s">
        <v>455</v>
      </c>
      <c r="J173">
        <v>17</v>
      </c>
      <c r="K173">
        <v>9</v>
      </c>
      <c r="L173">
        <v>1</v>
      </c>
      <c r="M173">
        <v>1</v>
      </c>
      <c r="N173">
        <v>30</v>
      </c>
      <c r="O173">
        <v>9.5500000000000007</v>
      </c>
      <c r="P173" t="s">
        <v>32</v>
      </c>
      <c r="Q173" t="s">
        <v>932</v>
      </c>
      <c r="Z173" s="24"/>
      <c r="AA173" s="24"/>
    </row>
    <row r="174" spans="1:27">
      <c r="A174" t="s">
        <v>162</v>
      </c>
      <c r="B174" t="s">
        <v>933</v>
      </c>
      <c r="C174" t="s">
        <v>142</v>
      </c>
      <c r="D174" t="s">
        <v>234</v>
      </c>
      <c r="E174" t="s">
        <v>235</v>
      </c>
      <c r="F174" t="s">
        <v>934</v>
      </c>
      <c r="G174" t="s">
        <v>935</v>
      </c>
      <c r="H174" t="s">
        <v>238</v>
      </c>
      <c r="I174" t="s">
        <v>455</v>
      </c>
      <c r="J174">
        <v>17</v>
      </c>
      <c r="K174">
        <v>9</v>
      </c>
      <c r="L174">
        <v>2</v>
      </c>
      <c r="M174">
        <v>1</v>
      </c>
      <c r="N174">
        <v>27</v>
      </c>
      <c r="O174">
        <v>8.59</v>
      </c>
      <c r="P174" t="s">
        <v>32</v>
      </c>
      <c r="Q174" t="s">
        <v>936</v>
      </c>
      <c r="Z174" s="24"/>
      <c r="AA174" s="24"/>
    </row>
    <row r="175" spans="1:27">
      <c r="A175" t="s">
        <v>162</v>
      </c>
      <c r="B175" t="s">
        <v>937</v>
      </c>
      <c r="C175" t="s">
        <v>98</v>
      </c>
      <c r="D175" t="s">
        <v>938</v>
      </c>
      <c r="E175" t="s">
        <v>939</v>
      </c>
      <c r="F175" t="s">
        <v>940</v>
      </c>
      <c r="G175" t="s">
        <v>941</v>
      </c>
      <c r="H175" t="s">
        <v>942</v>
      </c>
      <c r="I175" t="s">
        <v>455</v>
      </c>
      <c r="J175">
        <v>17</v>
      </c>
      <c r="K175">
        <v>9</v>
      </c>
      <c r="L175">
        <v>3</v>
      </c>
      <c r="M175">
        <v>1</v>
      </c>
      <c r="N175">
        <v>107</v>
      </c>
      <c r="O175">
        <v>34.06</v>
      </c>
      <c r="P175" t="s">
        <v>32</v>
      </c>
      <c r="Q175" t="s">
        <v>943</v>
      </c>
      <c r="Z175" s="24"/>
      <c r="AA175" s="24"/>
    </row>
    <row r="176" spans="1:27">
      <c r="A176" t="s">
        <v>162</v>
      </c>
      <c r="B176" t="s">
        <v>944</v>
      </c>
      <c r="C176" t="s">
        <v>138</v>
      </c>
      <c r="D176" t="s">
        <v>179</v>
      </c>
      <c r="E176" t="s">
        <v>180</v>
      </c>
      <c r="F176" t="s">
        <v>945</v>
      </c>
      <c r="G176" t="s">
        <v>946</v>
      </c>
      <c r="H176" t="s">
        <v>183</v>
      </c>
      <c r="I176" t="s">
        <v>471</v>
      </c>
      <c r="J176">
        <v>18</v>
      </c>
      <c r="K176">
        <v>11</v>
      </c>
      <c r="L176">
        <v>1</v>
      </c>
      <c r="M176">
        <v>1</v>
      </c>
      <c r="N176">
        <v>109</v>
      </c>
      <c r="O176">
        <v>34.700000000000003</v>
      </c>
      <c r="P176">
        <v>8.49</v>
      </c>
      <c r="Q176" t="s">
        <v>947</v>
      </c>
      <c r="Z176" s="24"/>
      <c r="AA176" s="24"/>
    </row>
    <row r="177" spans="1:27">
      <c r="A177" t="s">
        <v>162</v>
      </c>
      <c r="B177" t="s">
        <v>948</v>
      </c>
      <c r="C177" t="s">
        <v>115</v>
      </c>
      <c r="D177" t="s">
        <v>206</v>
      </c>
      <c r="E177" t="s">
        <v>207</v>
      </c>
      <c r="F177" t="s">
        <v>949</v>
      </c>
      <c r="G177" t="s">
        <v>950</v>
      </c>
      <c r="H177" t="s">
        <v>210</v>
      </c>
      <c r="I177" t="s">
        <v>471</v>
      </c>
      <c r="J177">
        <v>18</v>
      </c>
      <c r="K177">
        <v>11</v>
      </c>
      <c r="L177">
        <v>2</v>
      </c>
      <c r="M177">
        <v>2</v>
      </c>
      <c r="N177">
        <v>90</v>
      </c>
      <c r="O177">
        <v>28.65</v>
      </c>
      <c r="P177">
        <v>7.78</v>
      </c>
      <c r="Q177" t="s">
        <v>951</v>
      </c>
      <c r="Z177" s="24"/>
      <c r="AA177" s="24"/>
    </row>
    <row r="178" spans="1:27">
      <c r="A178" t="s">
        <v>162</v>
      </c>
      <c r="B178" t="s">
        <v>952</v>
      </c>
      <c r="C178" t="s">
        <v>115</v>
      </c>
      <c r="D178" t="s">
        <v>206</v>
      </c>
      <c r="E178" t="s">
        <v>207</v>
      </c>
      <c r="F178" t="s">
        <v>953</v>
      </c>
      <c r="G178" t="s">
        <v>954</v>
      </c>
      <c r="H178" t="s">
        <v>210</v>
      </c>
      <c r="I178" t="s">
        <v>471</v>
      </c>
      <c r="J178">
        <v>18</v>
      </c>
      <c r="K178">
        <v>11</v>
      </c>
      <c r="L178">
        <v>3</v>
      </c>
      <c r="M178">
        <v>1</v>
      </c>
      <c r="N178">
        <v>108</v>
      </c>
      <c r="O178">
        <v>34.380000000000003</v>
      </c>
      <c r="P178">
        <v>8.98</v>
      </c>
      <c r="Q178" t="s">
        <v>955</v>
      </c>
      <c r="Z178" s="24"/>
      <c r="AA178" s="24"/>
    </row>
    <row r="179" spans="1:27">
      <c r="A179" t="s">
        <v>162</v>
      </c>
      <c r="B179" t="s">
        <v>956</v>
      </c>
      <c r="C179" t="s">
        <v>115</v>
      </c>
      <c r="D179" t="s">
        <v>206</v>
      </c>
      <c r="E179" t="s">
        <v>207</v>
      </c>
      <c r="F179" t="s">
        <v>957</v>
      </c>
      <c r="G179" t="s">
        <v>958</v>
      </c>
      <c r="H179" t="s">
        <v>210</v>
      </c>
      <c r="I179" t="s">
        <v>471</v>
      </c>
      <c r="J179">
        <v>18</v>
      </c>
      <c r="K179">
        <v>2</v>
      </c>
      <c r="L179">
        <v>1</v>
      </c>
      <c r="M179">
        <v>1</v>
      </c>
      <c r="N179">
        <v>85</v>
      </c>
      <c r="O179">
        <v>27.06</v>
      </c>
      <c r="P179">
        <v>7.84</v>
      </c>
      <c r="Q179" t="s">
        <v>959</v>
      </c>
      <c r="Z179" s="24"/>
      <c r="AA179" s="24"/>
    </row>
    <row r="180" spans="1:27">
      <c r="A180" t="s">
        <v>162</v>
      </c>
      <c r="B180" t="s">
        <v>960</v>
      </c>
      <c r="C180" t="s">
        <v>115</v>
      </c>
      <c r="D180" t="s">
        <v>206</v>
      </c>
      <c r="E180" t="s">
        <v>207</v>
      </c>
      <c r="F180" t="s">
        <v>961</v>
      </c>
      <c r="G180" t="s">
        <v>962</v>
      </c>
      <c r="H180" t="s">
        <v>210</v>
      </c>
      <c r="I180" t="s">
        <v>471</v>
      </c>
      <c r="J180">
        <v>18</v>
      </c>
      <c r="K180">
        <v>2</v>
      </c>
      <c r="L180">
        <v>3</v>
      </c>
      <c r="M180">
        <v>1</v>
      </c>
      <c r="N180">
        <v>81</v>
      </c>
      <c r="O180">
        <v>25.78</v>
      </c>
      <c r="P180">
        <v>6.83</v>
      </c>
      <c r="Q180" t="s">
        <v>963</v>
      </c>
      <c r="Z180" s="24"/>
      <c r="AA180" s="24"/>
    </row>
    <row r="181" spans="1:27">
      <c r="A181" t="s">
        <v>162</v>
      </c>
      <c r="B181" t="s">
        <v>964</v>
      </c>
      <c r="C181" t="s">
        <v>116</v>
      </c>
      <c r="D181" t="s">
        <v>286</v>
      </c>
      <c r="E181" t="s">
        <v>164</v>
      </c>
      <c r="F181" t="s">
        <v>965</v>
      </c>
      <c r="G181" t="s">
        <v>966</v>
      </c>
      <c r="H181" t="s">
        <v>289</v>
      </c>
      <c r="I181" t="s">
        <v>471</v>
      </c>
      <c r="J181">
        <v>18</v>
      </c>
      <c r="K181">
        <v>3</v>
      </c>
      <c r="L181" t="s">
        <v>32</v>
      </c>
      <c r="M181">
        <v>1</v>
      </c>
      <c r="N181">
        <v>7</v>
      </c>
      <c r="O181">
        <v>2.23</v>
      </c>
      <c r="P181">
        <v>2.2000000000000002</v>
      </c>
      <c r="Q181" t="s">
        <v>967</v>
      </c>
      <c r="Z181" s="24"/>
      <c r="AA181" s="24"/>
    </row>
    <row r="182" spans="1:27">
      <c r="A182" t="s">
        <v>162</v>
      </c>
      <c r="B182" t="s">
        <v>968</v>
      </c>
      <c r="C182" t="s">
        <v>115</v>
      </c>
      <c r="D182" t="s">
        <v>206</v>
      </c>
      <c r="E182" t="s">
        <v>207</v>
      </c>
      <c r="F182" t="s">
        <v>969</v>
      </c>
      <c r="G182" t="s">
        <v>970</v>
      </c>
      <c r="H182" t="s">
        <v>210</v>
      </c>
      <c r="I182" t="s">
        <v>471</v>
      </c>
      <c r="J182">
        <v>18</v>
      </c>
      <c r="K182">
        <v>30</v>
      </c>
      <c r="L182" t="s">
        <v>32</v>
      </c>
      <c r="M182">
        <v>2</v>
      </c>
      <c r="N182">
        <v>16.5</v>
      </c>
      <c r="O182">
        <v>5.25</v>
      </c>
      <c r="P182">
        <v>2.73</v>
      </c>
      <c r="Q182" t="s">
        <v>971</v>
      </c>
      <c r="Z182" s="24"/>
      <c r="AA182" s="24"/>
    </row>
    <row r="183" spans="1:27">
      <c r="A183" t="s">
        <v>162</v>
      </c>
      <c r="B183" t="s">
        <v>972</v>
      </c>
      <c r="C183" t="s">
        <v>138</v>
      </c>
      <c r="D183" t="s">
        <v>179</v>
      </c>
      <c r="E183" t="s">
        <v>180</v>
      </c>
      <c r="F183" t="s">
        <v>973</v>
      </c>
      <c r="G183" t="s">
        <v>974</v>
      </c>
      <c r="H183" t="s">
        <v>183</v>
      </c>
      <c r="I183" t="s">
        <v>471</v>
      </c>
      <c r="J183">
        <v>18</v>
      </c>
      <c r="K183">
        <v>7</v>
      </c>
      <c r="L183">
        <v>1</v>
      </c>
      <c r="M183">
        <v>1</v>
      </c>
      <c r="N183">
        <v>220</v>
      </c>
      <c r="O183">
        <v>70.03</v>
      </c>
      <c r="P183">
        <v>8.09</v>
      </c>
      <c r="Q183" t="s">
        <v>975</v>
      </c>
      <c r="Z183" s="24"/>
      <c r="AA183" s="24"/>
    </row>
    <row r="184" spans="1:27">
      <c r="A184" t="s">
        <v>162</v>
      </c>
      <c r="B184" t="s">
        <v>976</v>
      </c>
      <c r="C184" t="s">
        <v>85</v>
      </c>
      <c r="D184" t="s">
        <v>977</v>
      </c>
      <c r="E184" t="s">
        <v>583</v>
      </c>
      <c r="F184" t="s">
        <v>978</v>
      </c>
      <c r="G184" t="s">
        <v>979</v>
      </c>
      <c r="I184" t="s">
        <v>471</v>
      </c>
      <c r="J184">
        <v>18</v>
      </c>
      <c r="K184">
        <v>7</v>
      </c>
      <c r="L184">
        <v>2</v>
      </c>
      <c r="M184">
        <v>1</v>
      </c>
      <c r="N184">
        <v>68</v>
      </c>
      <c r="O184">
        <v>21.65</v>
      </c>
      <c r="P184">
        <v>7.72</v>
      </c>
      <c r="Q184" t="s">
        <v>980</v>
      </c>
      <c r="Z184" s="24"/>
      <c r="AA184" s="24"/>
    </row>
    <row r="185" spans="1:27">
      <c r="A185" t="s">
        <v>162</v>
      </c>
      <c r="B185" t="s">
        <v>981</v>
      </c>
      <c r="C185" t="s">
        <v>5791</v>
      </c>
      <c r="D185" t="s">
        <v>5792</v>
      </c>
      <c r="E185" t="s">
        <v>641</v>
      </c>
      <c r="F185" t="s">
        <v>982</v>
      </c>
      <c r="G185" t="s">
        <v>983</v>
      </c>
      <c r="H185" t="s">
        <v>167</v>
      </c>
      <c r="I185" t="s">
        <v>984</v>
      </c>
      <c r="J185">
        <v>19</v>
      </c>
      <c r="K185">
        <v>1</v>
      </c>
      <c r="L185">
        <v>1</v>
      </c>
      <c r="M185">
        <v>1</v>
      </c>
      <c r="N185">
        <v>64</v>
      </c>
      <c r="O185">
        <v>20.37</v>
      </c>
      <c r="P185">
        <v>7.7</v>
      </c>
      <c r="Q185" t="s">
        <v>985</v>
      </c>
      <c r="Z185" s="24"/>
      <c r="AA185" s="24"/>
    </row>
    <row r="186" spans="1:27">
      <c r="A186" t="s">
        <v>162</v>
      </c>
      <c r="B186" t="s">
        <v>986</v>
      </c>
      <c r="C186" t="s">
        <v>5791</v>
      </c>
      <c r="D186" t="s">
        <v>5792</v>
      </c>
      <c r="E186" t="s">
        <v>641</v>
      </c>
      <c r="F186" t="s">
        <v>987</v>
      </c>
      <c r="G186" t="s">
        <v>988</v>
      </c>
      <c r="H186" t="s">
        <v>167</v>
      </c>
      <c r="I186" t="s">
        <v>984</v>
      </c>
      <c r="J186">
        <v>19</v>
      </c>
      <c r="K186">
        <v>5</v>
      </c>
      <c r="L186">
        <v>1</v>
      </c>
      <c r="M186">
        <v>6</v>
      </c>
      <c r="N186">
        <v>16</v>
      </c>
      <c r="O186">
        <v>5.09</v>
      </c>
      <c r="P186">
        <v>4.1500000000000004</v>
      </c>
      <c r="Q186" t="s">
        <v>989</v>
      </c>
      <c r="Z186" s="24"/>
      <c r="AA186" s="24"/>
    </row>
    <row r="187" spans="1:27">
      <c r="A187" t="s">
        <v>162</v>
      </c>
      <c r="B187" t="s">
        <v>990</v>
      </c>
      <c r="C187" t="s">
        <v>5791</v>
      </c>
      <c r="D187" t="s">
        <v>5792</v>
      </c>
      <c r="E187" t="s">
        <v>641</v>
      </c>
      <c r="F187" t="s">
        <v>991</v>
      </c>
      <c r="G187" t="s">
        <v>992</v>
      </c>
      <c r="H187" t="s">
        <v>167</v>
      </c>
      <c r="I187" t="s">
        <v>984</v>
      </c>
      <c r="J187">
        <v>19</v>
      </c>
      <c r="K187">
        <v>5</v>
      </c>
      <c r="L187">
        <v>2</v>
      </c>
      <c r="M187">
        <v>2</v>
      </c>
      <c r="N187">
        <v>60</v>
      </c>
      <c r="O187">
        <v>19.100000000000001</v>
      </c>
      <c r="P187">
        <v>2.85</v>
      </c>
      <c r="Q187" t="s">
        <v>993</v>
      </c>
      <c r="Z187" s="24"/>
      <c r="AA187" s="24"/>
    </row>
    <row r="188" spans="1:27">
      <c r="A188" t="s">
        <v>162</v>
      </c>
      <c r="B188" t="s">
        <v>994</v>
      </c>
      <c r="C188" t="s">
        <v>128</v>
      </c>
      <c r="D188" t="s">
        <v>397</v>
      </c>
      <c r="E188" t="s">
        <v>352</v>
      </c>
      <c r="F188" t="s">
        <v>995</v>
      </c>
      <c r="G188" t="s">
        <v>996</v>
      </c>
      <c r="H188" t="s">
        <v>997</v>
      </c>
      <c r="I188" t="s">
        <v>984</v>
      </c>
      <c r="J188">
        <v>19</v>
      </c>
      <c r="K188">
        <v>902</v>
      </c>
      <c r="L188">
        <v>1</v>
      </c>
      <c r="M188">
        <v>7</v>
      </c>
      <c r="N188">
        <v>21.14</v>
      </c>
      <c r="O188">
        <v>6.73</v>
      </c>
      <c r="P188">
        <v>5.43</v>
      </c>
      <c r="Q188" t="s">
        <v>998</v>
      </c>
      <c r="Z188" s="24"/>
      <c r="AA188" s="24"/>
    </row>
    <row r="189" spans="1:27">
      <c r="A189" t="s">
        <v>162</v>
      </c>
      <c r="B189" t="s">
        <v>999</v>
      </c>
      <c r="C189" t="s">
        <v>138</v>
      </c>
      <c r="D189" t="s">
        <v>179</v>
      </c>
      <c r="E189" t="s">
        <v>180</v>
      </c>
      <c r="F189" t="s">
        <v>1000</v>
      </c>
      <c r="G189" t="s">
        <v>1001</v>
      </c>
      <c r="H189" t="s">
        <v>183</v>
      </c>
      <c r="I189" t="s">
        <v>984</v>
      </c>
      <c r="J189">
        <v>20</v>
      </c>
      <c r="K189">
        <v>1</v>
      </c>
      <c r="L189">
        <v>1</v>
      </c>
      <c r="M189">
        <v>1</v>
      </c>
      <c r="N189">
        <v>97</v>
      </c>
      <c r="O189">
        <v>30.88</v>
      </c>
      <c r="P189">
        <v>8.81</v>
      </c>
      <c r="Q189" t="s">
        <v>1002</v>
      </c>
      <c r="Z189" s="24"/>
      <c r="AA189" s="24"/>
    </row>
    <row r="190" spans="1:27">
      <c r="A190" t="s">
        <v>162</v>
      </c>
      <c r="B190" t="s">
        <v>1003</v>
      </c>
      <c r="C190" t="s">
        <v>142</v>
      </c>
      <c r="D190" t="s">
        <v>234</v>
      </c>
      <c r="E190" t="s">
        <v>235</v>
      </c>
      <c r="F190" t="s">
        <v>1004</v>
      </c>
      <c r="G190" t="s">
        <v>1005</v>
      </c>
      <c r="H190" t="s">
        <v>238</v>
      </c>
      <c r="I190" t="s">
        <v>984</v>
      </c>
      <c r="J190">
        <v>20</v>
      </c>
      <c r="K190">
        <v>12</v>
      </c>
      <c r="L190">
        <v>1</v>
      </c>
      <c r="M190">
        <v>1</v>
      </c>
      <c r="N190">
        <v>86</v>
      </c>
      <c r="O190">
        <v>27.37</v>
      </c>
      <c r="P190">
        <v>7.19</v>
      </c>
      <c r="Q190" t="s">
        <v>1006</v>
      </c>
      <c r="Z190" s="24"/>
      <c r="AA190" s="24"/>
    </row>
    <row r="191" spans="1:27">
      <c r="A191" t="s">
        <v>162</v>
      </c>
      <c r="B191" t="s">
        <v>1007</v>
      </c>
      <c r="C191" t="s">
        <v>138</v>
      </c>
      <c r="D191" t="s">
        <v>179</v>
      </c>
      <c r="E191" t="s">
        <v>180</v>
      </c>
      <c r="F191" t="s">
        <v>1008</v>
      </c>
      <c r="G191" t="s">
        <v>1009</v>
      </c>
      <c r="H191" t="s">
        <v>183</v>
      </c>
      <c r="I191" t="s">
        <v>984</v>
      </c>
      <c r="J191">
        <v>20</v>
      </c>
      <c r="K191">
        <v>12</v>
      </c>
      <c r="L191">
        <v>2</v>
      </c>
      <c r="M191">
        <v>1</v>
      </c>
      <c r="N191">
        <v>105</v>
      </c>
      <c r="O191">
        <v>33.42</v>
      </c>
      <c r="P191">
        <v>9.14</v>
      </c>
      <c r="Q191" t="s">
        <v>1010</v>
      </c>
      <c r="Z191" s="24"/>
      <c r="AA191" s="24"/>
    </row>
    <row r="192" spans="1:27">
      <c r="A192" t="s">
        <v>162</v>
      </c>
      <c r="B192" t="s">
        <v>1011</v>
      </c>
      <c r="C192" t="s">
        <v>54</v>
      </c>
      <c r="D192" t="s">
        <v>321</v>
      </c>
      <c r="E192" t="s">
        <v>322</v>
      </c>
      <c r="F192" t="s">
        <v>1012</v>
      </c>
      <c r="G192" t="s">
        <v>1013</v>
      </c>
      <c r="H192" t="s">
        <v>325</v>
      </c>
      <c r="I192" t="s">
        <v>984</v>
      </c>
      <c r="J192">
        <v>20</v>
      </c>
      <c r="K192">
        <v>14</v>
      </c>
      <c r="L192">
        <v>1</v>
      </c>
      <c r="M192">
        <v>1</v>
      </c>
      <c r="N192">
        <v>116</v>
      </c>
      <c r="O192">
        <v>36.92</v>
      </c>
      <c r="P192">
        <v>9.18</v>
      </c>
      <c r="Q192" t="s">
        <v>1014</v>
      </c>
      <c r="Z192" s="24"/>
      <c r="AA192" s="24"/>
    </row>
    <row r="193" spans="1:27">
      <c r="A193" t="s">
        <v>162</v>
      </c>
      <c r="B193" t="s">
        <v>1015</v>
      </c>
      <c r="C193" t="s">
        <v>106</v>
      </c>
      <c r="D193" t="s">
        <v>1016</v>
      </c>
      <c r="E193" t="s">
        <v>180</v>
      </c>
      <c r="F193" t="s">
        <v>1017</v>
      </c>
      <c r="G193" t="s">
        <v>1018</v>
      </c>
      <c r="H193" t="s">
        <v>1019</v>
      </c>
      <c r="I193" t="s">
        <v>984</v>
      </c>
      <c r="J193">
        <v>20</v>
      </c>
      <c r="K193">
        <v>14</v>
      </c>
      <c r="L193">
        <v>2</v>
      </c>
      <c r="M193">
        <v>1</v>
      </c>
      <c r="N193">
        <v>60</v>
      </c>
      <c r="O193">
        <v>19.100000000000001</v>
      </c>
      <c r="P193" t="s">
        <v>32</v>
      </c>
      <c r="Q193" t="s">
        <v>1020</v>
      </c>
      <c r="Z193" s="24"/>
      <c r="AA193" s="24"/>
    </row>
    <row r="194" spans="1:27">
      <c r="A194" t="s">
        <v>162</v>
      </c>
      <c r="B194" t="s">
        <v>1021</v>
      </c>
      <c r="C194" t="s">
        <v>128</v>
      </c>
      <c r="D194" t="s">
        <v>397</v>
      </c>
      <c r="E194" t="s">
        <v>352</v>
      </c>
      <c r="F194" t="s">
        <v>1022</v>
      </c>
      <c r="G194" t="s">
        <v>1023</v>
      </c>
      <c r="H194" t="s">
        <v>997</v>
      </c>
      <c r="I194" t="s">
        <v>984</v>
      </c>
      <c r="J194">
        <v>20</v>
      </c>
      <c r="K194">
        <v>4</v>
      </c>
      <c r="L194">
        <v>1</v>
      </c>
      <c r="M194">
        <v>8</v>
      </c>
      <c r="N194">
        <v>10</v>
      </c>
      <c r="O194">
        <v>3.18</v>
      </c>
      <c r="P194">
        <v>3.03</v>
      </c>
      <c r="Q194" t="s">
        <v>1024</v>
      </c>
      <c r="Z194" s="24"/>
      <c r="AA194" s="24"/>
    </row>
    <row r="195" spans="1:27">
      <c r="A195" t="s">
        <v>162</v>
      </c>
      <c r="B195" t="s">
        <v>1025</v>
      </c>
      <c r="C195" t="s">
        <v>128</v>
      </c>
      <c r="D195" t="s">
        <v>397</v>
      </c>
      <c r="E195" t="s">
        <v>352</v>
      </c>
      <c r="F195" t="s">
        <v>1026</v>
      </c>
      <c r="G195" t="s">
        <v>1027</v>
      </c>
      <c r="H195" t="s">
        <v>997</v>
      </c>
      <c r="I195" t="s">
        <v>984</v>
      </c>
      <c r="J195">
        <v>20</v>
      </c>
      <c r="K195">
        <v>4</v>
      </c>
      <c r="L195">
        <v>2</v>
      </c>
      <c r="M195">
        <v>10</v>
      </c>
      <c r="N195">
        <v>19.2</v>
      </c>
      <c r="O195">
        <v>6.11</v>
      </c>
      <c r="P195">
        <v>6.36</v>
      </c>
      <c r="Q195" t="s">
        <v>1028</v>
      </c>
      <c r="Z195" s="24"/>
      <c r="AA195" s="24"/>
    </row>
    <row r="196" spans="1:27">
      <c r="A196" t="s">
        <v>162</v>
      </c>
      <c r="B196" t="s">
        <v>1029</v>
      </c>
      <c r="C196" t="s">
        <v>115</v>
      </c>
      <c r="D196" t="s">
        <v>206</v>
      </c>
      <c r="E196" t="s">
        <v>207</v>
      </c>
      <c r="F196" t="s">
        <v>1030</v>
      </c>
      <c r="G196" t="s">
        <v>1031</v>
      </c>
      <c r="H196" t="s">
        <v>210</v>
      </c>
      <c r="I196" t="s">
        <v>984</v>
      </c>
      <c r="J196">
        <v>21</v>
      </c>
      <c r="K196">
        <v>901</v>
      </c>
      <c r="L196">
        <v>1</v>
      </c>
      <c r="M196">
        <v>1</v>
      </c>
      <c r="N196">
        <v>124</v>
      </c>
      <c r="O196">
        <v>39.47</v>
      </c>
      <c r="P196">
        <v>8.24</v>
      </c>
      <c r="Q196" t="s">
        <v>1032</v>
      </c>
      <c r="Z196" s="24"/>
      <c r="AA196" s="24"/>
    </row>
    <row r="197" spans="1:27">
      <c r="A197" t="s">
        <v>162</v>
      </c>
      <c r="B197" t="s">
        <v>1033</v>
      </c>
      <c r="C197" t="s">
        <v>19</v>
      </c>
      <c r="D197" t="s">
        <v>743</v>
      </c>
      <c r="E197" t="s">
        <v>583</v>
      </c>
      <c r="F197" t="s">
        <v>1034</v>
      </c>
      <c r="G197" t="s">
        <v>1035</v>
      </c>
      <c r="H197" t="s">
        <v>746</v>
      </c>
      <c r="I197" t="s">
        <v>984</v>
      </c>
      <c r="J197">
        <v>21</v>
      </c>
      <c r="K197">
        <v>901</v>
      </c>
      <c r="L197">
        <v>2</v>
      </c>
      <c r="M197">
        <v>8</v>
      </c>
      <c r="N197">
        <v>18.5</v>
      </c>
      <c r="O197">
        <v>5.89</v>
      </c>
      <c r="P197">
        <v>3.96</v>
      </c>
      <c r="Q197" t="s">
        <v>1036</v>
      </c>
      <c r="Z197" s="24"/>
      <c r="AA197" s="24"/>
    </row>
    <row r="198" spans="1:27">
      <c r="A198" t="s">
        <v>162</v>
      </c>
      <c r="B198" t="s">
        <v>1037</v>
      </c>
      <c r="C198" t="s">
        <v>142</v>
      </c>
      <c r="D198" t="s">
        <v>234</v>
      </c>
      <c r="E198" t="s">
        <v>235</v>
      </c>
      <c r="F198" t="s">
        <v>1038</v>
      </c>
      <c r="G198" t="s">
        <v>1039</v>
      </c>
      <c r="H198" t="s">
        <v>238</v>
      </c>
      <c r="I198" t="s">
        <v>984</v>
      </c>
      <c r="J198">
        <v>21</v>
      </c>
      <c r="K198">
        <v>902</v>
      </c>
      <c r="L198">
        <v>1</v>
      </c>
      <c r="M198">
        <v>1</v>
      </c>
      <c r="N198">
        <v>92</v>
      </c>
      <c r="O198">
        <v>29.28</v>
      </c>
      <c r="P198">
        <v>9.3800000000000008</v>
      </c>
      <c r="Q198" t="s">
        <v>1040</v>
      </c>
      <c r="Z198" s="24"/>
      <c r="AA198" s="24"/>
    </row>
    <row r="199" spans="1:27">
      <c r="A199" t="s">
        <v>162</v>
      </c>
      <c r="B199" t="s">
        <v>1041</v>
      </c>
      <c r="C199" t="s">
        <v>116</v>
      </c>
      <c r="D199" t="s">
        <v>286</v>
      </c>
      <c r="E199" t="s">
        <v>164</v>
      </c>
      <c r="F199" t="s">
        <v>1042</v>
      </c>
      <c r="G199" t="s">
        <v>1043</v>
      </c>
      <c r="H199" t="s">
        <v>289</v>
      </c>
      <c r="I199" t="s">
        <v>984</v>
      </c>
      <c r="J199">
        <v>21</v>
      </c>
      <c r="K199">
        <v>902</v>
      </c>
      <c r="L199">
        <v>2</v>
      </c>
      <c r="M199">
        <v>1</v>
      </c>
      <c r="N199">
        <v>72</v>
      </c>
      <c r="O199">
        <v>22.92</v>
      </c>
      <c r="P199">
        <v>5.85</v>
      </c>
      <c r="Q199" t="s">
        <v>1044</v>
      </c>
      <c r="Z199" s="24"/>
      <c r="AA199" s="24"/>
    </row>
    <row r="200" spans="1:27">
      <c r="A200" t="s">
        <v>162</v>
      </c>
      <c r="B200" t="s">
        <v>1045</v>
      </c>
      <c r="C200" t="s">
        <v>115</v>
      </c>
      <c r="D200" t="s">
        <v>206</v>
      </c>
      <c r="E200" t="s">
        <v>207</v>
      </c>
      <c r="F200" t="s">
        <v>1046</v>
      </c>
      <c r="G200" t="s">
        <v>1047</v>
      </c>
      <c r="H200" t="s">
        <v>210</v>
      </c>
      <c r="I200" t="s">
        <v>984</v>
      </c>
      <c r="J200">
        <v>21</v>
      </c>
      <c r="K200">
        <v>902</v>
      </c>
      <c r="L200">
        <v>3</v>
      </c>
      <c r="M200">
        <v>1</v>
      </c>
      <c r="N200">
        <v>145</v>
      </c>
      <c r="O200">
        <v>46.15</v>
      </c>
      <c r="P200">
        <v>8.52</v>
      </c>
      <c r="Q200" t="s">
        <v>1048</v>
      </c>
      <c r="Z200" s="24"/>
      <c r="AA200" s="24"/>
    </row>
    <row r="201" spans="1:27">
      <c r="A201" t="s">
        <v>162</v>
      </c>
      <c r="B201" t="s">
        <v>1049</v>
      </c>
      <c r="C201" t="s">
        <v>142</v>
      </c>
      <c r="D201" t="s">
        <v>234</v>
      </c>
      <c r="E201" t="s">
        <v>235</v>
      </c>
      <c r="F201" t="s">
        <v>1050</v>
      </c>
      <c r="G201" t="s">
        <v>1051</v>
      </c>
      <c r="H201" t="s">
        <v>238</v>
      </c>
      <c r="I201" t="s">
        <v>1052</v>
      </c>
      <c r="J201">
        <v>22</v>
      </c>
      <c r="K201">
        <v>15</v>
      </c>
      <c r="L201">
        <v>1</v>
      </c>
      <c r="M201">
        <v>1</v>
      </c>
      <c r="N201">
        <v>87</v>
      </c>
      <c r="O201">
        <v>27.69</v>
      </c>
      <c r="P201">
        <v>6.71</v>
      </c>
      <c r="Q201" t="s">
        <v>1053</v>
      </c>
      <c r="Z201" s="24"/>
      <c r="AA201" s="24"/>
    </row>
    <row r="202" spans="1:27">
      <c r="A202" t="s">
        <v>162</v>
      </c>
      <c r="B202" t="s">
        <v>1054</v>
      </c>
      <c r="C202" t="s">
        <v>19</v>
      </c>
      <c r="D202" t="s">
        <v>743</v>
      </c>
      <c r="E202" t="s">
        <v>583</v>
      </c>
      <c r="F202" t="s">
        <v>1055</v>
      </c>
      <c r="G202" t="s">
        <v>1056</v>
      </c>
      <c r="H202" t="s">
        <v>746</v>
      </c>
      <c r="I202" t="s">
        <v>1052</v>
      </c>
      <c r="J202">
        <v>22</v>
      </c>
      <c r="K202">
        <v>15</v>
      </c>
      <c r="L202">
        <v>10</v>
      </c>
      <c r="M202">
        <v>1</v>
      </c>
      <c r="N202">
        <v>37</v>
      </c>
      <c r="O202">
        <v>11.78</v>
      </c>
      <c r="P202">
        <v>3.79</v>
      </c>
      <c r="Q202" t="s">
        <v>1057</v>
      </c>
      <c r="Z202" s="24"/>
      <c r="AA202" s="24"/>
    </row>
    <row r="203" spans="1:27">
      <c r="A203" t="s">
        <v>162</v>
      </c>
      <c r="B203" t="s">
        <v>1058</v>
      </c>
      <c r="C203" t="s">
        <v>19</v>
      </c>
      <c r="D203" t="s">
        <v>743</v>
      </c>
      <c r="E203" t="s">
        <v>583</v>
      </c>
      <c r="F203" t="s">
        <v>1059</v>
      </c>
      <c r="G203" t="s">
        <v>1060</v>
      </c>
      <c r="H203" t="s">
        <v>746</v>
      </c>
      <c r="I203" t="s">
        <v>1052</v>
      </c>
      <c r="J203">
        <v>22</v>
      </c>
      <c r="K203">
        <v>15</v>
      </c>
      <c r="L203">
        <v>11</v>
      </c>
      <c r="M203">
        <v>1</v>
      </c>
      <c r="N203">
        <v>28</v>
      </c>
      <c r="O203">
        <v>8.91</v>
      </c>
      <c r="P203">
        <v>3.42</v>
      </c>
      <c r="Q203" t="s">
        <v>1061</v>
      </c>
      <c r="Z203" s="24"/>
      <c r="AA203" s="24"/>
    </row>
    <row r="204" spans="1:27">
      <c r="A204" t="s">
        <v>162</v>
      </c>
      <c r="B204" t="s">
        <v>1062</v>
      </c>
      <c r="C204" t="s">
        <v>19</v>
      </c>
      <c r="D204" t="s">
        <v>743</v>
      </c>
      <c r="E204" t="s">
        <v>583</v>
      </c>
      <c r="F204" t="s">
        <v>1063</v>
      </c>
      <c r="G204" t="s">
        <v>1064</v>
      </c>
      <c r="H204" t="s">
        <v>746</v>
      </c>
      <c r="I204" t="s">
        <v>1052</v>
      </c>
      <c r="J204">
        <v>22</v>
      </c>
      <c r="K204">
        <v>15</v>
      </c>
      <c r="L204">
        <v>12</v>
      </c>
      <c r="M204">
        <v>1</v>
      </c>
      <c r="N204">
        <v>21</v>
      </c>
      <c r="O204">
        <v>6.68</v>
      </c>
      <c r="P204">
        <v>3.04</v>
      </c>
      <c r="Q204" t="s">
        <v>1065</v>
      </c>
      <c r="Z204" s="24"/>
      <c r="AA204" s="24"/>
    </row>
    <row r="205" spans="1:27">
      <c r="A205" t="s">
        <v>162</v>
      </c>
      <c r="B205" t="s">
        <v>1066</v>
      </c>
      <c r="C205" t="s">
        <v>19</v>
      </c>
      <c r="D205" t="s">
        <v>743</v>
      </c>
      <c r="E205" t="s">
        <v>583</v>
      </c>
      <c r="F205" t="s">
        <v>1067</v>
      </c>
      <c r="G205" t="s">
        <v>1068</v>
      </c>
      <c r="H205" t="s">
        <v>746</v>
      </c>
      <c r="I205" t="s">
        <v>1052</v>
      </c>
      <c r="J205">
        <v>22</v>
      </c>
      <c r="K205">
        <v>15</v>
      </c>
      <c r="L205">
        <v>13</v>
      </c>
      <c r="M205">
        <v>1</v>
      </c>
      <c r="N205">
        <v>44</v>
      </c>
      <c r="O205">
        <v>14.01</v>
      </c>
      <c r="P205">
        <v>4.3499999999999996</v>
      </c>
      <c r="Q205" t="s">
        <v>1069</v>
      </c>
      <c r="Z205" s="24"/>
      <c r="AA205" s="24"/>
    </row>
    <row r="206" spans="1:27">
      <c r="A206" t="s">
        <v>162</v>
      </c>
      <c r="B206" t="s">
        <v>1070</v>
      </c>
      <c r="C206" t="s">
        <v>19</v>
      </c>
      <c r="D206" t="s">
        <v>743</v>
      </c>
      <c r="E206" t="s">
        <v>583</v>
      </c>
      <c r="F206" t="s">
        <v>1071</v>
      </c>
      <c r="G206" t="s">
        <v>1072</v>
      </c>
      <c r="H206" t="s">
        <v>746</v>
      </c>
      <c r="I206" t="s">
        <v>1052</v>
      </c>
      <c r="J206">
        <v>22</v>
      </c>
      <c r="K206">
        <v>15</v>
      </c>
      <c r="L206">
        <v>14</v>
      </c>
      <c r="M206">
        <v>1</v>
      </c>
      <c r="N206">
        <v>21</v>
      </c>
      <c r="O206">
        <v>6.68</v>
      </c>
      <c r="P206">
        <v>3.01</v>
      </c>
      <c r="Q206" t="s">
        <v>1073</v>
      </c>
      <c r="Z206" s="24"/>
      <c r="AA206" s="24"/>
    </row>
    <row r="207" spans="1:27">
      <c r="A207" t="s">
        <v>162</v>
      </c>
      <c r="B207" t="s">
        <v>1074</v>
      </c>
      <c r="C207" t="s">
        <v>19</v>
      </c>
      <c r="D207" t="s">
        <v>743</v>
      </c>
      <c r="E207" t="s">
        <v>583</v>
      </c>
      <c r="F207" t="s">
        <v>1075</v>
      </c>
      <c r="G207" t="s">
        <v>1076</v>
      </c>
      <c r="H207" t="s">
        <v>746</v>
      </c>
      <c r="I207" t="s">
        <v>1052</v>
      </c>
      <c r="J207">
        <v>22</v>
      </c>
      <c r="K207">
        <v>15</v>
      </c>
      <c r="L207">
        <v>15</v>
      </c>
      <c r="M207">
        <v>1</v>
      </c>
      <c r="N207">
        <v>40</v>
      </c>
      <c r="O207">
        <v>12.73</v>
      </c>
      <c r="P207" t="s">
        <v>32</v>
      </c>
      <c r="Q207" t="s">
        <v>1077</v>
      </c>
      <c r="Z207" s="24"/>
      <c r="AA207" s="24"/>
    </row>
    <row r="208" spans="1:27">
      <c r="A208" t="s">
        <v>162</v>
      </c>
      <c r="B208" t="s">
        <v>1078</v>
      </c>
      <c r="C208" t="s">
        <v>19</v>
      </c>
      <c r="D208" t="s">
        <v>743</v>
      </c>
      <c r="E208" t="s">
        <v>583</v>
      </c>
      <c r="F208" t="s">
        <v>1079</v>
      </c>
      <c r="G208" t="s">
        <v>1080</v>
      </c>
      <c r="H208" t="s">
        <v>746</v>
      </c>
      <c r="I208" t="s">
        <v>1052</v>
      </c>
      <c r="J208">
        <v>22</v>
      </c>
      <c r="K208">
        <v>15</v>
      </c>
      <c r="L208">
        <v>16</v>
      </c>
      <c r="M208">
        <v>1</v>
      </c>
      <c r="N208">
        <v>36</v>
      </c>
      <c r="O208">
        <v>11.46</v>
      </c>
      <c r="P208">
        <v>3.91</v>
      </c>
      <c r="Q208" t="s">
        <v>1081</v>
      </c>
      <c r="Z208" s="24"/>
      <c r="AA208" s="24"/>
    </row>
    <row r="209" spans="1:27">
      <c r="A209" t="s">
        <v>162</v>
      </c>
      <c r="B209" t="s">
        <v>1082</v>
      </c>
      <c r="C209" t="s">
        <v>19</v>
      </c>
      <c r="D209" t="s">
        <v>743</v>
      </c>
      <c r="E209" t="s">
        <v>583</v>
      </c>
      <c r="F209" t="s">
        <v>1083</v>
      </c>
      <c r="G209" t="s">
        <v>1084</v>
      </c>
      <c r="H209" t="s">
        <v>746</v>
      </c>
      <c r="I209" t="s">
        <v>1052</v>
      </c>
      <c r="J209">
        <v>22</v>
      </c>
      <c r="K209">
        <v>15</v>
      </c>
      <c r="L209">
        <v>17</v>
      </c>
      <c r="M209">
        <v>1</v>
      </c>
      <c r="N209">
        <v>35</v>
      </c>
      <c r="O209">
        <v>11.14</v>
      </c>
      <c r="P209">
        <v>3.65</v>
      </c>
      <c r="Q209" t="s">
        <v>1085</v>
      </c>
      <c r="Z209" s="24"/>
      <c r="AA209" s="24"/>
    </row>
    <row r="210" spans="1:27">
      <c r="A210" t="s">
        <v>162</v>
      </c>
      <c r="B210" t="s">
        <v>1086</v>
      </c>
      <c r="C210" t="s">
        <v>19</v>
      </c>
      <c r="D210" t="s">
        <v>743</v>
      </c>
      <c r="E210" t="s">
        <v>583</v>
      </c>
      <c r="F210" t="s">
        <v>1087</v>
      </c>
      <c r="G210" t="s">
        <v>1088</v>
      </c>
      <c r="H210" t="s">
        <v>746</v>
      </c>
      <c r="I210" t="s">
        <v>1052</v>
      </c>
      <c r="J210">
        <v>22</v>
      </c>
      <c r="K210">
        <v>15</v>
      </c>
      <c r="L210">
        <v>18</v>
      </c>
      <c r="M210">
        <v>1</v>
      </c>
      <c r="N210">
        <v>30</v>
      </c>
      <c r="O210">
        <v>9.5500000000000007</v>
      </c>
      <c r="P210" t="s">
        <v>32</v>
      </c>
      <c r="Q210" t="s">
        <v>1089</v>
      </c>
    </row>
    <row r="211" spans="1:27">
      <c r="A211" t="s">
        <v>162</v>
      </c>
      <c r="B211" t="s">
        <v>1090</v>
      </c>
      <c r="C211" t="s">
        <v>19</v>
      </c>
      <c r="D211" t="s">
        <v>743</v>
      </c>
      <c r="E211" t="s">
        <v>583</v>
      </c>
      <c r="F211" t="s">
        <v>1091</v>
      </c>
      <c r="G211" t="s">
        <v>1092</v>
      </c>
      <c r="H211" t="s">
        <v>746</v>
      </c>
      <c r="I211" t="s">
        <v>1052</v>
      </c>
      <c r="J211">
        <v>22</v>
      </c>
      <c r="K211">
        <v>15</v>
      </c>
      <c r="L211">
        <v>19</v>
      </c>
      <c r="M211">
        <v>1</v>
      </c>
      <c r="N211">
        <v>23</v>
      </c>
      <c r="O211">
        <v>7.32</v>
      </c>
      <c r="P211">
        <v>3.24</v>
      </c>
      <c r="Q211" t="s">
        <v>1093</v>
      </c>
    </row>
    <row r="212" spans="1:27">
      <c r="A212" t="s">
        <v>162</v>
      </c>
      <c r="B212" t="s">
        <v>1094</v>
      </c>
      <c r="C212" t="s">
        <v>19</v>
      </c>
      <c r="D212" t="s">
        <v>743</v>
      </c>
      <c r="E212" t="s">
        <v>583</v>
      </c>
      <c r="F212" t="s">
        <v>1095</v>
      </c>
      <c r="G212" t="s">
        <v>1096</v>
      </c>
      <c r="H212" t="s">
        <v>746</v>
      </c>
      <c r="I212" t="s">
        <v>1052</v>
      </c>
      <c r="J212">
        <v>22</v>
      </c>
      <c r="K212">
        <v>15</v>
      </c>
      <c r="L212">
        <v>2</v>
      </c>
      <c r="M212">
        <v>1</v>
      </c>
      <c r="N212">
        <v>50</v>
      </c>
      <c r="O212">
        <v>15.92</v>
      </c>
      <c r="P212">
        <v>5.04</v>
      </c>
      <c r="Q212" t="s">
        <v>1097</v>
      </c>
    </row>
    <row r="213" spans="1:27">
      <c r="A213" t="s">
        <v>162</v>
      </c>
      <c r="B213" t="s">
        <v>1098</v>
      </c>
      <c r="C213" t="s">
        <v>19</v>
      </c>
      <c r="D213" t="s">
        <v>743</v>
      </c>
      <c r="E213" t="s">
        <v>583</v>
      </c>
      <c r="F213" t="s">
        <v>1099</v>
      </c>
      <c r="G213" t="s">
        <v>1100</v>
      </c>
      <c r="H213" t="s">
        <v>746</v>
      </c>
      <c r="I213" t="s">
        <v>1052</v>
      </c>
      <c r="J213">
        <v>22</v>
      </c>
      <c r="K213">
        <v>15</v>
      </c>
      <c r="L213">
        <v>20</v>
      </c>
      <c r="M213">
        <v>1</v>
      </c>
      <c r="N213">
        <v>35</v>
      </c>
      <c r="O213">
        <v>11.14</v>
      </c>
      <c r="P213">
        <v>2.68</v>
      </c>
      <c r="Q213" t="s">
        <v>1101</v>
      </c>
    </row>
    <row r="214" spans="1:27">
      <c r="A214" t="s">
        <v>162</v>
      </c>
      <c r="B214" t="s">
        <v>1102</v>
      </c>
      <c r="C214" t="s">
        <v>19</v>
      </c>
      <c r="D214" t="s">
        <v>743</v>
      </c>
      <c r="E214" t="s">
        <v>583</v>
      </c>
      <c r="F214" t="s">
        <v>1103</v>
      </c>
      <c r="G214" t="s">
        <v>1104</v>
      </c>
      <c r="H214" t="s">
        <v>746</v>
      </c>
      <c r="I214" t="s">
        <v>1052</v>
      </c>
      <c r="J214">
        <v>22</v>
      </c>
      <c r="K214">
        <v>15</v>
      </c>
      <c r="L214">
        <v>21</v>
      </c>
      <c r="M214">
        <v>1</v>
      </c>
      <c r="N214">
        <v>21</v>
      </c>
      <c r="O214">
        <v>6.68</v>
      </c>
      <c r="P214">
        <v>9</v>
      </c>
      <c r="Q214" t="s">
        <v>1105</v>
      </c>
    </row>
    <row r="215" spans="1:27">
      <c r="A215" t="s">
        <v>162</v>
      </c>
      <c r="B215" t="s">
        <v>1106</v>
      </c>
      <c r="C215" t="s">
        <v>19</v>
      </c>
      <c r="D215" t="s">
        <v>743</v>
      </c>
      <c r="E215" t="s">
        <v>583</v>
      </c>
      <c r="F215" t="s">
        <v>1107</v>
      </c>
      <c r="G215" t="s">
        <v>1108</v>
      </c>
      <c r="H215" t="s">
        <v>746</v>
      </c>
      <c r="I215" t="s">
        <v>1052</v>
      </c>
      <c r="J215">
        <v>22</v>
      </c>
      <c r="K215">
        <v>15</v>
      </c>
      <c r="L215">
        <v>22</v>
      </c>
      <c r="M215">
        <v>1</v>
      </c>
      <c r="N215">
        <v>21</v>
      </c>
      <c r="O215">
        <v>6.68</v>
      </c>
      <c r="P215">
        <v>2.84</v>
      </c>
      <c r="Q215" t="s">
        <v>1109</v>
      </c>
    </row>
    <row r="216" spans="1:27">
      <c r="A216" t="s">
        <v>162</v>
      </c>
      <c r="B216" t="s">
        <v>1110</v>
      </c>
      <c r="C216" t="s">
        <v>142</v>
      </c>
      <c r="D216" t="s">
        <v>234</v>
      </c>
      <c r="E216" t="s">
        <v>235</v>
      </c>
      <c r="F216" t="s">
        <v>1111</v>
      </c>
      <c r="G216" t="s">
        <v>1112</v>
      </c>
      <c r="H216" t="s">
        <v>238</v>
      </c>
      <c r="I216" t="s">
        <v>1052</v>
      </c>
      <c r="J216">
        <v>22</v>
      </c>
      <c r="K216">
        <v>15</v>
      </c>
      <c r="L216">
        <v>23</v>
      </c>
      <c r="M216">
        <v>1</v>
      </c>
      <c r="N216">
        <v>140</v>
      </c>
      <c r="O216">
        <v>44.56</v>
      </c>
      <c r="P216">
        <v>8.9700000000000006</v>
      </c>
      <c r="Q216" t="s">
        <v>1113</v>
      </c>
    </row>
    <row r="217" spans="1:27">
      <c r="A217" t="s">
        <v>162</v>
      </c>
      <c r="B217" t="s">
        <v>1114</v>
      </c>
      <c r="C217" t="s">
        <v>19</v>
      </c>
      <c r="D217" t="s">
        <v>743</v>
      </c>
      <c r="E217" t="s">
        <v>583</v>
      </c>
      <c r="F217" t="s">
        <v>1115</v>
      </c>
      <c r="G217" t="s">
        <v>1116</v>
      </c>
      <c r="H217" t="s">
        <v>746</v>
      </c>
      <c r="I217" t="s">
        <v>1052</v>
      </c>
      <c r="J217">
        <v>22</v>
      </c>
      <c r="K217">
        <v>15</v>
      </c>
      <c r="L217">
        <v>24</v>
      </c>
      <c r="M217">
        <v>1</v>
      </c>
      <c r="N217">
        <v>29</v>
      </c>
      <c r="O217">
        <v>9.23</v>
      </c>
      <c r="P217">
        <v>3.38</v>
      </c>
      <c r="Q217" t="s">
        <v>1117</v>
      </c>
    </row>
    <row r="218" spans="1:27">
      <c r="A218" t="s">
        <v>162</v>
      </c>
      <c r="B218" t="s">
        <v>1118</v>
      </c>
      <c r="C218" t="s">
        <v>19</v>
      </c>
      <c r="D218" t="s">
        <v>743</v>
      </c>
      <c r="E218" t="s">
        <v>583</v>
      </c>
      <c r="F218" t="s">
        <v>1119</v>
      </c>
      <c r="G218" t="s">
        <v>1120</v>
      </c>
      <c r="H218" t="s">
        <v>746</v>
      </c>
      <c r="I218" t="s">
        <v>1052</v>
      </c>
      <c r="J218">
        <v>22</v>
      </c>
      <c r="K218">
        <v>15</v>
      </c>
      <c r="L218">
        <v>25</v>
      </c>
      <c r="M218">
        <v>1</v>
      </c>
      <c r="N218">
        <v>32</v>
      </c>
      <c r="O218">
        <v>10.19</v>
      </c>
      <c r="P218">
        <v>2.56</v>
      </c>
      <c r="Q218" t="s">
        <v>1121</v>
      </c>
    </row>
    <row r="219" spans="1:27">
      <c r="A219" t="s">
        <v>162</v>
      </c>
      <c r="B219" t="s">
        <v>1122</v>
      </c>
      <c r="C219" t="s">
        <v>19</v>
      </c>
      <c r="D219" t="s">
        <v>743</v>
      </c>
      <c r="E219" t="s">
        <v>583</v>
      </c>
      <c r="F219" t="s">
        <v>1123</v>
      </c>
      <c r="G219" t="s">
        <v>1124</v>
      </c>
      <c r="H219" t="s">
        <v>746</v>
      </c>
      <c r="I219" t="s">
        <v>1052</v>
      </c>
      <c r="J219">
        <v>22</v>
      </c>
      <c r="K219">
        <v>15</v>
      </c>
      <c r="L219">
        <v>26</v>
      </c>
      <c r="M219">
        <v>1</v>
      </c>
      <c r="N219">
        <v>28</v>
      </c>
      <c r="O219">
        <v>8.91</v>
      </c>
      <c r="P219">
        <v>2.57</v>
      </c>
      <c r="Q219" t="s">
        <v>1125</v>
      </c>
    </row>
    <row r="220" spans="1:27">
      <c r="A220" t="s">
        <v>162</v>
      </c>
      <c r="B220" t="s">
        <v>1126</v>
      </c>
      <c r="C220" t="s">
        <v>142</v>
      </c>
      <c r="D220" t="s">
        <v>234</v>
      </c>
      <c r="E220" t="s">
        <v>235</v>
      </c>
      <c r="F220" t="s">
        <v>1127</v>
      </c>
      <c r="G220" t="s">
        <v>1128</v>
      </c>
      <c r="H220" t="s">
        <v>238</v>
      </c>
      <c r="I220" t="s">
        <v>1052</v>
      </c>
      <c r="J220">
        <v>22</v>
      </c>
      <c r="K220">
        <v>15</v>
      </c>
      <c r="L220">
        <v>27</v>
      </c>
      <c r="M220">
        <v>1</v>
      </c>
      <c r="N220">
        <v>116</v>
      </c>
      <c r="O220">
        <v>36.92</v>
      </c>
      <c r="P220" t="s">
        <v>32</v>
      </c>
      <c r="Q220" t="s">
        <v>1129</v>
      </c>
    </row>
    <row r="221" spans="1:27">
      <c r="A221" t="s">
        <v>162</v>
      </c>
      <c r="B221" t="s">
        <v>1130</v>
      </c>
      <c r="C221" t="s">
        <v>19</v>
      </c>
      <c r="D221" t="s">
        <v>743</v>
      </c>
      <c r="E221" t="s">
        <v>583</v>
      </c>
      <c r="F221" t="s">
        <v>1131</v>
      </c>
      <c r="G221" t="s">
        <v>1132</v>
      </c>
      <c r="H221" t="s">
        <v>746</v>
      </c>
      <c r="I221" t="s">
        <v>1052</v>
      </c>
      <c r="J221">
        <v>22</v>
      </c>
      <c r="K221">
        <v>15</v>
      </c>
      <c r="L221">
        <v>3</v>
      </c>
      <c r="M221">
        <v>1</v>
      </c>
      <c r="N221">
        <v>29</v>
      </c>
      <c r="O221">
        <v>9.23</v>
      </c>
      <c r="P221">
        <v>2.59</v>
      </c>
      <c r="Q221" t="s">
        <v>1133</v>
      </c>
    </row>
    <row r="222" spans="1:27">
      <c r="A222" t="s">
        <v>162</v>
      </c>
      <c r="B222" t="s">
        <v>1134</v>
      </c>
      <c r="C222" t="s">
        <v>19</v>
      </c>
      <c r="D222" t="s">
        <v>743</v>
      </c>
      <c r="E222" t="s">
        <v>583</v>
      </c>
      <c r="F222" t="s">
        <v>1135</v>
      </c>
      <c r="G222" t="s">
        <v>1136</v>
      </c>
      <c r="H222" t="s">
        <v>746</v>
      </c>
      <c r="I222" t="s">
        <v>1052</v>
      </c>
      <c r="J222">
        <v>22</v>
      </c>
      <c r="K222">
        <v>15</v>
      </c>
      <c r="L222">
        <v>4</v>
      </c>
      <c r="M222">
        <v>1</v>
      </c>
      <c r="N222">
        <v>34</v>
      </c>
      <c r="O222">
        <v>10.82</v>
      </c>
      <c r="P222">
        <v>3.21</v>
      </c>
      <c r="Q222" t="s">
        <v>1137</v>
      </c>
    </row>
    <row r="223" spans="1:27">
      <c r="A223" t="s">
        <v>162</v>
      </c>
      <c r="B223" t="s">
        <v>1138</v>
      </c>
      <c r="C223" t="s">
        <v>19</v>
      </c>
      <c r="D223" t="s">
        <v>743</v>
      </c>
      <c r="E223" t="s">
        <v>583</v>
      </c>
      <c r="F223" t="s">
        <v>1139</v>
      </c>
      <c r="G223" t="s">
        <v>1140</v>
      </c>
      <c r="H223" t="s">
        <v>746</v>
      </c>
      <c r="I223" t="s">
        <v>1052</v>
      </c>
      <c r="J223">
        <v>22</v>
      </c>
      <c r="K223">
        <v>15</v>
      </c>
      <c r="L223">
        <v>5</v>
      </c>
      <c r="M223">
        <v>1</v>
      </c>
      <c r="N223">
        <v>28</v>
      </c>
      <c r="O223">
        <v>8.91</v>
      </c>
      <c r="P223">
        <v>3.97</v>
      </c>
      <c r="Q223" t="s">
        <v>1141</v>
      </c>
    </row>
    <row r="224" spans="1:27">
      <c r="A224" t="s">
        <v>162</v>
      </c>
      <c r="B224" t="s">
        <v>1142</v>
      </c>
      <c r="C224" t="s">
        <v>19</v>
      </c>
      <c r="D224" t="s">
        <v>743</v>
      </c>
      <c r="E224" t="s">
        <v>583</v>
      </c>
      <c r="F224" t="s">
        <v>1143</v>
      </c>
      <c r="G224" t="s">
        <v>1144</v>
      </c>
      <c r="H224" t="s">
        <v>746</v>
      </c>
      <c r="I224" t="s">
        <v>1052</v>
      </c>
      <c r="J224">
        <v>22</v>
      </c>
      <c r="K224">
        <v>15</v>
      </c>
      <c r="L224">
        <v>6</v>
      </c>
      <c r="M224">
        <v>1</v>
      </c>
      <c r="N224">
        <v>19</v>
      </c>
      <c r="O224">
        <v>6.05</v>
      </c>
      <c r="P224">
        <v>2.59</v>
      </c>
      <c r="Q224" t="s">
        <v>1145</v>
      </c>
    </row>
    <row r="225" spans="1:17">
      <c r="A225" t="s">
        <v>162</v>
      </c>
      <c r="B225" t="s">
        <v>1146</v>
      </c>
      <c r="C225" t="s">
        <v>19</v>
      </c>
      <c r="D225" t="s">
        <v>743</v>
      </c>
      <c r="E225" t="s">
        <v>583</v>
      </c>
      <c r="F225" t="s">
        <v>1147</v>
      </c>
      <c r="G225" t="s">
        <v>1148</v>
      </c>
      <c r="H225" t="s">
        <v>746</v>
      </c>
      <c r="I225" t="s">
        <v>1052</v>
      </c>
      <c r="J225">
        <v>22</v>
      </c>
      <c r="K225">
        <v>15</v>
      </c>
      <c r="L225">
        <v>7</v>
      </c>
      <c r="M225">
        <v>1</v>
      </c>
      <c r="N225">
        <v>33</v>
      </c>
      <c r="O225">
        <v>10.5</v>
      </c>
      <c r="P225">
        <v>3.29</v>
      </c>
      <c r="Q225" t="s">
        <v>1149</v>
      </c>
    </row>
    <row r="226" spans="1:17">
      <c r="A226" t="s">
        <v>162</v>
      </c>
      <c r="B226" t="s">
        <v>1150</v>
      </c>
      <c r="C226" t="s">
        <v>19</v>
      </c>
      <c r="D226" t="s">
        <v>743</v>
      </c>
      <c r="E226" t="s">
        <v>583</v>
      </c>
      <c r="F226" t="s">
        <v>1151</v>
      </c>
      <c r="G226" t="s">
        <v>1152</v>
      </c>
      <c r="H226" t="s">
        <v>746</v>
      </c>
      <c r="I226" t="s">
        <v>1052</v>
      </c>
      <c r="J226">
        <v>22</v>
      </c>
      <c r="K226">
        <v>15</v>
      </c>
      <c r="L226">
        <v>8</v>
      </c>
      <c r="M226">
        <v>3</v>
      </c>
      <c r="N226">
        <v>33.67</v>
      </c>
      <c r="O226">
        <v>10.72</v>
      </c>
      <c r="P226">
        <v>3.75</v>
      </c>
      <c r="Q226" t="s">
        <v>1153</v>
      </c>
    </row>
    <row r="227" spans="1:17">
      <c r="A227" t="s">
        <v>162</v>
      </c>
      <c r="B227" t="s">
        <v>1154</v>
      </c>
      <c r="C227" t="s">
        <v>19</v>
      </c>
      <c r="D227" t="s">
        <v>743</v>
      </c>
      <c r="E227" t="s">
        <v>583</v>
      </c>
      <c r="F227" t="s">
        <v>1155</v>
      </c>
      <c r="G227" t="s">
        <v>1156</v>
      </c>
      <c r="H227" t="s">
        <v>746</v>
      </c>
      <c r="I227" t="s">
        <v>1052</v>
      </c>
      <c r="J227">
        <v>22</v>
      </c>
      <c r="K227">
        <v>15</v>
      </c>
      <c r="L227">
        <v>9</v>
      </c>
      <c r="M227">
        <v>1</v>
      </c>
      <c r="N227">
        <v>46</v>
      </c>
      <c r="O227">
        <v>14.64</v>
      </c>
      <c r="P227">
        <v>4.1100000000000003</v>
      </c>
      <c r="Q227" t="s">
        <v>1157</v>
      </c>
    </row>
    <row r="228" spans="1:17">
      <c r="A228" t="s">
        <v>162</v>
      </c>
      <c r="B228" t="s">
        <v>1158</v>
      </c>
      <c r="C228" t="s">
        <v>52</v>
      </c>
      <c r="D228" t="s">
        <v>1159</v>
      </c>
      <c r="E228" t="s">
        <v>1160</v>
      </c>
      <c r="F228" t="s">
        <v>1161</v>
      </c>
      <c r="G228" t="s">
        <v>1162</v>
      </c>
      <c r="H228" t="s">
        <v>1163</v>
      </c>
      <c r="I228" t="s">
        <v>1052</v>
      </c>
      <c r="J228">
        <v>22</v>
      </c>
      <c r="K228">
        <v>16</v>
      </c>
      <c r="L228" t="s">
        <v>32</v>
      </c>
      <c r="M228">
        <v>1</v>
      </c>
      <c r="N228">
        <v>16</v>
      </c>
      <c r="O228">
        <v>5.09</v>
      </c>
      <c r="P228">
        <v>3.26</v>
      </c>
      <c r="Q228" t="s">
        <v>1164</v>
      </c>
    </row>
    <row r="229" spans="1:17">
      <c r="A229" t="s">
        <v>162</v>
      </c>
      <c r="B229" t="s">
        <v>1165</v>
      </c>
      <c r="C229" t="s">
        <v>54</v>
      </c>
      <c r="D229" t="s">
        <v>321</v>
      </c>
      <c r="E229" t="s">
        <v>322</v>
      </c>
      <c r="F229" t="s">
        <v>1166</v>
      </c>
      <c r="G229" t="s">
        <v>1167</v>
      </c>
      <c r="H229" t="s">
        <v>325</v>
      </c>
      <c r="I229" t="s">
        <v>1052</v>
      </c>
      <c r="J229">
        <v>22</v>
      </c>
      <c r="K229">
        <v>17</v>
      </c>
      <c r="L229">
        <v>1</v>
      </c>
      <c r="M229">
        <v>1</v>
      </c>
      <c r="N229">
        <v>150</v>
      </c>
      <c r="O229">
        <v>47.75</v>
      </c>
      <c r="P229">
        <v>7.23</v>
      </c>
      <c r="Q229" t="s">
        <v>1168</v>
      </c>
    </row>
    <row r="230" spans="1:17">
      <c r="A230" t="s">
        <v>162</v>
      </c>
      <c r="B230" t="s">
        <v>1169</v>
      </c>
      <c r="C230" t="s">
        <v>142</v>
      </c>
      <c r="D230" t="s">
        <v>234</v>
      </c>
      <c r="E230" t="s">
        <v>235</v>
      </c>
      <c r="F230" t="s">
        <v>1170</v>
      </c>
      <c r="G230" t="s">
        <v>1171</v>
      </c>
      <c r="H230" t="s">
        <v>238</v>
      </c>
      <c r="I230" t="s">
        <v>1052</v>
      </c>
      <c r="J230">
        <v>22</v>
      </c>
      <c r="K230">
        <v>18</v>
      </c>
      <c r="L230">
        <v>1</v>
      </c>
      <c r="M230">
        <v>1</v>
      </c>
      <c r="N230">
        <v>150</v>
      </c>
      <c r="O230">
        <v>47.75</v>
      </c>
      <c r="P230" t="s">
        <v>32</v>
      </c>
      <c r="Q230" t="s">
        <v>1172</v>
      </c>
    </row>
    <row r="231" spans="1:17">
      <c r="A231" t="s">
        <v>162</v>
      </c>
      <c r="B231" t="s">
        <v>1173</v>
      </c>
      <c r="C231" t="s">
        <v>142</v>
      </c>
      <c r="D231" t="s">
        <v>234</v>
      </c>
      <c r="E231" t="s">
        <v>235</v>
      </c>
      <c r="F231" t="s">
        <v>1174</v>
      </c>
      <c r="G231" t="s">
        <v>1175</v>
      </c>
      <c r="H231" t="s">
        <v>238</v>
      </c>
      <c r="I231" t="s">
        <v>1052</v>
      </c>
      <c r="J231">
        <v>22</v>
      </c>
      <c r="K231">
        <v>18</v>
      </c>
      <c r="L231">
        <v>2</v>
      </c>
      <c r="M231">
        <v>1</v>
      </c>
      <c r="N231">
        <v>100</v>
      </c>
      <c r="O231">
        <v>31.83</v>
      </c>
      <c r="P231">
        <v>9.8800000000000008</v>
      </c>
      <c r="Q231" t="s">
        <v>1176</v>
      </c>
    </row>
    <row r="232" spans="1:17">
      <c r="A232" t="s">
        <v>162</v>
      </c>
      <c r="B232" t="s">
        <v>1177</v>
      </c>
      <c r="C232" t="s">
        <v>54</v>
      </c>
      <c r="D232" t="s">
        <v>321</v>
      </c>
      <c r="E232" t="s">
        <v>322</v>
      </c>
      <c r="F232" t="s">
        <v>1178</v>
      </c>
      <c r="G232" t="s">
        <v>1179</v>
      </c>
      <c r="H232" t="s">
        <v>325</v>
      </c>
      <c r="I232" t="s">
        <v>1052</v>
      </c>
      <c r="J232">
        <v>22</v>
      </c>
      <c r="K232">
        <v>19</v>
      </c>
      <c r="L232" t="s">
        <v>32</v>
      </c>
      <c r="M232">
        <v>1</v>
      </c>
      <c r="N232">
        <v>72</v>
      </c>
      <c r="O232">
        <v>22.92</v>
      </c>
      <c r="P232">
        <v>10.24</v>
      </c>
      <c r="Q232" t="s">
        <v>1180</v>
      </c>
    </row>
    <row r="233" spans="1:17">
      <c r="A233" t="s">
        <v>162</v>
      </c>
      <c r="B233" t="s">
        <v>1181</v>
      </c>
      <c r="C233" t="s">
        <v>142</v>
      </c>
      <c r="D233" t="s">
        <v>234</v>
      </c>
      <c r="E233" t="s">
        <v>235</v>
      </c>
      <c r="F233" t="s">
        <v>1182</v>
      </c>
      <c r="G233" t="s">
        <v>1183</v>
      </c>
      <c r="H233" t="s">
        <v>238</v>
      </c>
      <c r="I233" t="s">
        <v>1052</v>
      </c>
      <c r="J233">
        <v>22</v>
      </c>
      <c r="K233">
        <v>26</v>
      </c>
      <c r="L233" t="s">
        <v>32</v>
      </c>
      <c r="M233">
        <v>1</v>
      </c>
      <c r="N233">
        <v>150</v>
      </c>
      <c r="O233">
        <v>47.75</v>
      </c>
      <c r="P233">
        <v>9.86</v>
      </c>
      <c r="Q233" t="s">
        <v>1184</v>
      </c>
    </row>
    <row r="234" spans="1:17">
      <c r="A234" t="s">
        <v>162</v>
      </c>
      <c r="B234" t="s">
        <v>1185</v>
      </c>
      <c r="C234" t="s">
        <v>115</v>
      </c>
      <c r="D234" t="s">
        <v>206</v>
      </c>
      <c r="E234" t="s">
        <v>207</v>
      </c>
      <c r="F234" t="s">
        <v>1186</v>
      </c>
      <c r="G234" t="s">
        <v>1187</v>
      </c>
      <c r="H234" t="s">
        <v>210</v>
      </c>
      <c r="I234" t="s">
        <v>1052</v>
      </c>
      <c r="J234">
        <v>22</v>
      </c>
      <c r="K234">
        <v>31</v>
      </c>
      <c r="L234" t="s">
        <v>32</v>
      </c>
      <c r="M234">
        <v>2</v>
      </c>
      <c r="N234">
        <v>71</v>
      </c>
      <c r="O234">
        <v>22.6</v>
      </c>
      <c r="P234">
        <v>6.78</v>
      </c>
      <c r="Q234" t="s">
        <v>1188</v>
      </c>
    </row>
    <row r="235" spans="1:17">
      <c r="A235" t="s">
        <v>162</v>
      </c>
      <c r="B235" t="s">
        <v>1189</v>
      </c>
      <c r="C235" t="s">
        <v>138</v>
      </c>
      <c r="D235" t="s">
        <v>179</v>
      </c>
      <c r="E235" t="s">
        <v>180</v>
      </c>
      <c r="F235" t="s">
        <v>1190</v>
      </c>
      <c r="G235" t="s">
        <v>1191</v>
      </c>
      <c r="H235" t="s">
        <v>183</v>
      </c>
      <c r="I235" t="s">
        <v>1052</v>
      </c>
      <c r="J235">
        <v>22</v>
      </c>
      <c r="K235">
        <v>5</v>
      </c>
      <c r="L235" t="s">
        <v>32</v>
      </c>
      <c r="M235">
        <v>1</v>
      </c>
      <c r="N235">
        <v>52</v>
      </c>
      <c r="O235">
        <v>16.55</v>
      </c>
      <c r="P235">
        <v>6.77</v>
      </c>
      <c r="Q235" t="s">
        <v>1192</v>
      </c>
    </row>
    <row r="236" spans="1:17">
      <c r="A236" t="s">
        <v>162</v>
      </c>
      <c r="B236" t="s">
        <v>1193</v>
      </c>
      <c r="C236" t="s">
        <v>104</v>
      </c>
      <c r="D236" t="s">
        <v>640</v>
      </c>
      <c r="E236" t="s">
        <v>641</v>
      </c>
      <c r="F236" t="s">
        <v>1194</v>
      </c>
      <c r="G236" t="s">
        <v>1195</v>
      </c>
      <c r="H236" t="s">
        <v>661</v>
      </c>
      <c r="I236" t="s">
        <v>1052</v>
      </c>
      <c r="J236">
        <v>22</v>
      </c>
      <c r="K236">
        <v>7</v>
      </c>
      <c r="L236" t="s">
        <v>32</v>
      </c>
      <c r="M236">
        <v>4</v>
      </c>
      <c r="N236">
        <v>14.5</v>
      </c>
      <c r="O236">
        <v>4.62</v>
      </c>
      <c r="P236">
        <v>1.75</v>
      </c>
      <c r="Q236" t="s">
        <v>1196</v>
      </c>
    </row>
    <row r="237" spans="1:17">
      <c r="A237" t="s">
        <v>162</v>
      </c>
      <c r="B237" t="s">
        <v>1197</v>
      </c>
      <c r="C237" t="s">
        <v>100</v>
      </c>
      <c r="D237" t="s">
        <v>462</v>
      </c>
      <c r="E237" t="s">
        <v>463</v>
      </c>
      <c r="F237" t="s">
        <v>1198</v>
      </c>
      <c r="G237" t="s">
        <v>1199</v>
      </c>
      <c r="H237" t="s">
        <v>466</v>
      </c>
      <c r="I237" t="s">
        <v>1052</v>
      </c>
      <c r="J237">
        <v>22</v>
      </c>
      <c r="K237">
        <v>8</v>
      </c>
      <c r="L237">
        <v>1</v>
      </c>
      <c r="M237">
        <v>2</v>
      </c>
      <c r="N237">
        <v>52.5</v>
      </c>
      <c r="O237">
        <v>16.71</v>
      </c>
      <c r="P237">
        <v>4.2</v>
      </c>
      <c r="Q237" t="s">
        <v>1200</v>
      </c>
    </row>
    <row r="238" spans="1:17">
      <c r="A238" t="s">
        <v>162</v>
      </c>
      <c r="B238" t="s">
        <v>1201</v>
      </c>
      <c r="C238" t="s">
        <v>129</v>
      </c>
      <c r="D238" t="s">
        <v>397</v>
      </c>
      <c r="E238" t="s">
        <v>352</v>
      </c>
      <c r="F238" t="s">
        <v>1202</v>
      </c>
      <c r="G238" t="s">
        <v>1203</v>
      </c>
      <c r="H238" t="s">
        <v>400</v>
      </c>
      <c r="I238" t="s">
        <v>1052</v>
      </c>
      <c r="J238">
        <v>22</v>
      </c>
      <c r="K238">
        <v>8</v>
      </c>
      <c r="L238">
        <v>2</v>
      </c>
      <c r="M238">
        <v>2</v>
      </c>
      <c r="N238">
        <v>36</v>
      </c>
      <c r="O238">
        <v>11.46</v>
      </c>
      <c r="P238">
        <v>3.32</v>
      </c>
      <c r="Q238" t="s">
        <v>1204</v>
      </c>
    </row>
    <row r="239" spans="1:17">
      <c r="A239" t="s">
        <v>162</v>
      </c>
      <c r="B239" t="s">
        <v>1205</v>
      </c>
      <c r="C239" t="s">
        <v>100</v>
      </c>
      <c r="D239" t="s">
        <v>462</v>
      </c>
      <c r="E239" t="s">
        <v>463</v>
      </c>
      <c r="F239" t="s">
        <v>1206</v>
      </c>
      <c r="G239" t="s">
        <v>1203</v>
      </c>
      <c r="H239" t="s">
        <v>825</v>
      </c>
      <c r="I239" t="s">
        <v>1052</v>
      </c>
      <c r="J239">
        <v>22</v>
      </c>
      <c r="K239">
        <v>8</v>
      </c>
      <c r="L239">
        <v>3</v>
      </c>
      <c r="M239">
        <v>1</v>
      </c>
      <c r="N239">
        <v>65</v>
      </c>
      <c r="O239">
        <v>20.69</v>
      </c>
      <c r="P239" t="s">
        <v>32</v>
      </c>
      <c r="Q239" t="s">
        <v>1207</v>
      </c>
    </row>
    <row r="240" spans="1:17">
      <c r="A240" t="s">
        <v>162</v>
      </c>
      <c r="B240" t="s">
        <v>1208</v>
      </c>
      <c r="C240" t="s">
        <v>129</v>
      </c>
      <c r="D240" t="s">
        <v>397</v>
      </c>
      <c r="E240" t="s">
        <v>352</v>
      </c>
      <c r="F240" t="s">
        <v>1209</v>
      </c>
      <c r="G240" t="s">
        <v>1210</v>
      </c>
      <c r="H240" t="s">
        <v>400</v>
      </c>
      <c r="I240" t="s">
        <v>1052</v>
      </c>
      <c r="J240">
        <v>22</v>
      </c>
      <c r="K240">
        <v>9</v>
      </c>
      <c r="L240">
        <v>1</v>
      </c>
      <c r="M240">
        <v>2</v>
      </c>
      <c r="N240">
        <v>27</v>
      </c>
      <c r="O240">
        <v>8.59</v>
      </c>
      <c r="P240">
        <v>4.1500000000000004</v>
      </c>
      <c r="Q240" t="s">
        <v>1211</v>
      </c>
    </row>
    <row r="241" spans="1:17">
      <c r="A241" t="s">
        <v>162</v>
      </c>
      <c r="B241" t="s">
        <v>1212</v>
      </c>
      <c r="C241" t="s">
        <v>128</v>
      </c>
      <c r="D241" t="s">
        <v>397</v>
      </c>
      <c r="E241" t="s">
        <v>352</v>
      </c>
      <c r="F241" t="s">
        <v>1213</v>
      </c>
      <c r="G241" t="s">
        <v>1214</v>
      </c>
      <c r="H241" t="s">
        <v>997</v>
      </c>
      <c r="I241" t="s">
        <v>1052</v>
      </c>
      <c r="J241">
        <v>22</v>
      </c>
      <c r="K241">
        <v>9</v>
      </c>
      <c r="L241">
        <v>2</v>
      </c>
      <c r="M241">
        <v>5</v>
      </c>
      <c r="N241">
        <v>19</v>
      </c>
      <c r="O241">
        <v>6.05</v>
      </c>
      <c r="P241">
        <v>4.3899999999999997</v>
      </c>
      <c r="Q241" t="s">
        <v>1215</v>
      </c>
    </row>
    <row r="242" spans="1:17">
      <c r="A242" t="s">
        <v>162</v>
      </c>
      <c r="B242" t="s">
        <v>1216</v>
      </c>
      <c r="C242" t="s">
        <v>103</v>
      </c>
      <c r="D242" t="s">
        <v>361</v>
      </c>
      <c r="E242" t="s">
        <v>255</v>
      </c>
      <c r="F242" t="s">
        <v>1217</v>
      </c>
      <c r="G242" t="s">
        <v>1218</v>
      </c>
      <c r="H242" t="s">
        <v>310</v>
      </c>
      <c r="I242" t="s">
        <v>1219</v>
      </c>
      <c r="J242">
        <v>23</v>
      </c>
      <c r="K242">
        <v>1</v>
      </c>
      <c r="L242">
        <v>1</v>
      </c>
      <c r="M242">
        <v>1</v>
      </c>
      <c r="N242">
        <v>180</v>
      </c>
      <c r="O242">
        <v>57.3</v>
      </c>
      <c r="P242">
        <v>8.07</v>
      </c>
      <c r="Q242" t="s">
        <v>1220</v>
      </c>
    </row>
    <row r="243" spans="1:17">
      <c r="A243" t="s">
        <v>162</v>
      </c>
      <c r="B243" t="s">
        <v>1221</v>
      </c>
      <c r="C243" t="s">
        <v>68</v>
      </c>
      <c r="D243" t="s">
        <v>1222</v>
      </c>
      <c r="E243" t="s">
        <v>352</v>
      </c>
      <c r="F243" t="s">
        <v>1223</v>
      </c>
      <c r="G243" t="s">
        <v>1224</v>
      </c>
      <c r="H243" t="s">
        <v>1225</v>
      </c>
      <c r="I243" t="s">
        <v>1219</v>
      </c>
      <c r="J243">
        <v>23</v>
      </c>
      <c r="K243">
        <v>1</v>
      </c>
      <c r="L243">
        <v>10</v>
      </c>
      <c r="M243">
        <v>3</v>
      </c>
      <c r="N243">
        <v>16.670000000000002</v>
      </c>
      <c r="O243">
        <v>5.31</v>
      </c>
      <c r="P243">
        <v>2.63</v>
      </c>
      <c r="Q243" t="s">
        <v>1226</v>
      </c>
    </row>
    <row r="244" spans="1:17">
      <c r="A244" t="s">
        <v>162</v>
      </c>
      <c r="B244" t="s">
        <v>1227</v>
      </c>
      <c r="C244" t="s">
        <v>128</v>
      </c>
      <c r="D244" t="s">
        <v>397</v>
      </c>
      <c r="E244" t="s">
        <v>352</v>
      </c>
      <c r="F244" t="s">
        <v>1228</v>
      </c>
      <c r="G244" t="s">
        <v>1229</v>
      </c>
      <c r="H244" t="s">
        <v>997</v>
      </c>
      <c r="I244" t="s">
        <v>1219</v>
      </c>
      <c r="J244">
        <v>23</v>
      </c>
      <c r="K244">
        <v>1</v>
      </c>
      <c r="L244">
        <v>11</v>
      </c>
      <c r="M244">
        <v>1</v>
      </c>
      <c r="N244">
        <v>29</v>
      </c>
      <c r="O244">
        <v>9.23</v>
      </c>
      <c r="P244">
        <v>4.17</v>
      </c>
      <c r="Q244" t="s">
        <v>1230</v>
      </c>
    </row>
    <row r="245" spans="1:17">
      <c r="A245" t="s">
        <v>162</v>
      </c>
      <c r="B245" t="s">
        <v>1231</v>
      </c>
      <c r="C245" t="s">
        <v>128</v>
      </c>
      <c r="D245" t="s">
        <v>397</v>
      </c>
      <c r="E245" t="s">
        <v>352</v>
      </c>
      <c r="F245" t="s">
        <v>1232</v>
      </c>
      <c r="G245" t="s">
        <v>1233</v>
      </c>
      <c r="H245" t="s">
        <v>716</v>
      </c>
      <c r="I245" t="s">
        <v>1219</v>
      </c>
      <c r="J245">
        <v>23</v>
      </c>
      <c r="K245">
        <v>1</v>
      </c>
      <c r="L245">
        <v>12</v>
      </c>
      <c r="M245">
        <v>2</v>
      </c>
      <c r="N245">
        <v>15.5</v>
      </c>
      <c r="O245">
        <v>4.93</v>
      </c>
      <c r="P245">
        <v>2.98</v>
      </c>
      <c r="Q245" t="s">
        <v>1234</v>
      </c>
    </row>
    <row r="246" spans="1:17">
      <c r="A246" t="s">
        <v>162</v>
      </c>
      <c r="B246" t="s">
        <v>1235</v>
      </c>
      <c r="C246" t="s">
        <v>128</v>
      </c>
      <c r="D246" t="s">
        <v>397</v>
      </c>
      <c r="E246" t="s">
        <v>352</v>
      </c>
      <c r="F246" t="s">
        <v>1236</v>
      </c>
      <c r="G246" t="s">
        <v>1237</v>
      </c>
      <c r="H246" t="s">
        <v>997</v>
      </c>
      <c r="I246" t="s">
        <v>1219</v>
      </c>
      <c r="J246">
        <v>23</v>
      </c>
      <c r="K246">
        <v>1</v>
      </c>
      <c r="L246">
        <v>13</v>
      </c>
      <c r="M246">
        <v>1</v>
      </c>
      <c r="N246">
        <v>22</v>
      </c>
      <c r="O246">
        <v>7</v>
      </c>
      <c r="P246" t="s">
        <v>32</v>
      </c>
      <c r="Q246" t="s">
        <v>1238</v>
      </c>
    </row>
    <row r="247" spans="1:17">
      <c r="A247" t="s">
        <v>162</v>
      </c>
      <c r="B247" t="s">
        <v>1239</v>
      </c>
      <c r="C247" t="s">
        <v>128</v>
      </c>
      <c r="D247" t="s">
        <v>397</v>
      </c>
      <c r="E247" t="s">
        <v>352</v>
      </c>
      <c r="F247" t="s">
        <v>1240</v>
      </c>
      <c r="G247" t="s">
        <v>1241</v>
      </c>
      <c r="H247" t="s">
        <v>997</v>
      </c>
      <c r="I247" t="s">
        <v>1219</v>
      </c>
      <c r="J247">
        <v>23</v>
      </c>
      <c r="K247">
        <v>1</v>
      </c>
      <c r="L247">
        <v>14</v>
      </c>
      <c r="M247">
        <v>1</v>
      </c>
      <c r="N247">
        <v>27</v>
      </c>
      <c r="O247">
        <v>8.59</v>
      </c>
      <c r="P247">
        <v>3.57</v>
      </c>
      <c r="Q247" t="s">
        <v>1242</v>
      </c>
    </row>
    <row r="248" spans="1:17">
      <c r="A248" t="s">
        <v>162</v>
      </c>
      <c r="B248" t="s">
        <v>1243</v>
      </c>
      <c r="C248" t="s">
        <v>128</v>
      </c>
      <c r="D248" t="s">
        <v>397</v>
      </c>
      <c r="E248" t="s">
        <v>352</v>
      </c>
      <c r="F248" t="s">
        <v>1244</v>
      </c>
      <c r="G248" t="s">
        <v>1245</v>
      </c>
      <c r="H248" t="s">
        <v>997</v>
      </c>
      <c r="I248" t="s">
        <v>1219</v>
      </c>
      <c r="J248">
        <v>23</v>
      </c>
      <c r="K248">
        <v>1</v>
      </c>
      <c r="L248">
        <v>15</v>
      </c>
      <c r="M248">
        <v>1</v>
      </c>
      <c r="N248">
        <v>23</v>
      </c>
      <c r="O248">
        <v>7.32</v>
      </c>
      <c r="P248" t="s">
        <v>32</v>
      </c>
      <c r="Q248" t="s">
        <v>1246</v>
      </c>
    </row>
    <row r="249" spans="1:17">
      <c r="A249" t="s">
        <v>162</v>
      </c>
      <c r="B249" t="s">
        <v>1247</v>
      </c>
      <c r="C249" t="s">
        <v>128</v>
      </c>
      <c r="D249" t="s">
        <v>397</v>
      </c>
      <c r="E249" t="s">
        <v>352</v>
      </c>
      <c r="F249" t="s">
        <v>1248</v>
      </c>
      <c r="G249" t="s">
        <v>1249</v>
      </c>
      <c r="H249" t="s">
        <v>997</v>
      </c>
      <c r="I249" t="s">
        <v>1219</v>
      </c>
      <c r="J249">
        <v>23</v>
      </c>
      <c r="K249">
        <v>1</v>
      </c>
      <c r="L249">
        <v>16</v>
      </c>
      <c r="M249">
        <v>1</v>
      </c>
      <c r="N249">
        <v>10</v>
      </c>
      <c r="O249">
        <v>3.18</v>
      </c>
      <c r="P249">
        <v>2.5099999999999998</v>
      </c>
      <c r="Q249" t="s">
        <v>1250</v>
      </c>
    </row>
    <row r="250" spans="1:17">
      <c r="A250" t="s">
        <v>162</v>
      </c>
      <c r="B250" t="s">
        <v>1251</v>
      </c>
      <c r="C250" t="s">
        <v>128</v>
      </c>
      <c r="D250" t="s">
        <v>397</v>
      </c>
      <c r="E250" t="s">
        <v>352</v>
      </c>
      <c r="F250" t="s">
        <v>1252</v>
      </c>
      <c r="G250" t="s">
        <v>1253</v>
      </c>
      <c r="H250" t="s">
        <v>997</v>
      </c>
      <c r="I250" t="s">
        <v>1219</v>
      </c>
      <c r="J250">
        <v>23</v>
      </c>
      <c r="K250">
        <v>1</v>
      </c>
      <c r="L250">
        <v>17</v>
      </c>
      <c r="M250">
        <v>1</v>
      </c>
      <c r="N250">
        <v>28</v>
      </c>
      <c r="O250">
        <v>8.91</v>
      </c>
      <c r="P250">
        <v>3.88</v>
      </c>
      <c r="Q250" t="s">
        <v>1254</v>
      </c>
    </row>
    <row r="251" spans="1:17">
      <c r="A251" t="s">
        <v>162</v>
      </c>
      <c r="B251" t="s">
        <v>1255</v>
      </c>
      <c r="C251" t="s">
        <v>124</v>
      </c>
      <c r="D251" t="s">
        <v>601</v>
      </c>
      <c r="E251" t="s">
        <v>352</v>
      </c>
      <c r="F251" t="s">
        <v>1256</v>
      </c>
      <c r="G251" t="s">
        <v>1257</v>
      </c>
      <c r="H251" t="s">
        <v>604</v>
      </c>
      <c r="I251" t="s">
        <v>1219</v>
      </c>
      <c r="J251">
        <v>23</v>
      </c>
      <c r="K251">
        <v>1</v>
      </c>
      <c r="L251">
        <v>19</v>
      </c>
      <c r="M251">
        <v>12</v>
      </c>
      <c r="N251">
        <v>9.42</v>
      </c>
      <c r="O251">
        <v>3</v>
      </c>
      <c r="P251">
        <v>3.06</v>
      </c>
      <c r="Q251" t="s">
        <v>1258</v>
      </c>
    </row>
    <row r="252" spans="1:17">
      <c r="A252" t="s">
        <v>162</v>
      </c>
      <c r="B252" t="s">
        <v>1259</v>
      </c>
      <c r="C252" t="s">
        <v>138</v>
      </c>
      <c r="D252" t="s">
        <v>179</v>
      </c>
      <c r="E252" t="s">
        <v>180</v>
      </c>
      <c r="F252" t="s">
        <v>1260</v>
      </c>
      <c r="G252" t="s">
        <v>1261</v>
      </c>
      <c r="H252" t="s">
        <v>183</v>
      </c>
      <c r="I252" t="s">
        <v>1219</v>
      </c>
      <c r="J252">
        <v>23</v>
      </c>
      <c r="K252">
        <v>1</v>
      </c>
      <c r="L252">
        <v>2</v>
      </c>
      <c r="M252">
        <v>1</v>
      </c>
      <c r="N252">
        <v>107</v>
      </c>
      <c r="O252">
        <v>34.06</v>
      </c>
      <c r="P252">
        <v>9.44</v>
      </c>
      <c r="Q252" t="s">
        <v>1262</v>
      </c>
    </row>
    <row r="253" spans="1:17">
      <c r="A253" t="s">
        <v>162</v>
      </c>
      <c r="B253" t="s">
        <v>1263</v>
      </c>
      <c r="C253" t="s">
        <v>128</v>
      </c>
      <c r="D253" t="s">
        <v>397</v>
      </c>
      <c r="E253" t="s">
        <v>352</v>
      </c>
      <c r="F253" t="s">
        <v>1264</v>
      </c>
      <c r="G253" t="s">
        <v>1265</v>
      </c>
      <c r="H253" t="s">
        <v>997</v>
      </c>
      <c r="I253" t="s">
        <v>1219</v>
      </c>
      <c r="J253">
        <v>23</v>
      </c>
      <c r="K253">
        <v>1</v>
      </c>
      <c r="L253">
        <v>20</v>
      </c>
      <c r="M253">
        <v>1</v>
      </c>
      <c r="N253">
        <v>16</v>
      </c>
      <c r="O253">
        <v>5.09</v>
      </c>
      <c r="P253">
        <v>2.65</v>
      </c>
      <c r="Q253" t="s">
        <v>1266</v>
      </c>
    </row>
    <row r="254" spans="1:17">
      <c r="A254" t="s">
        <v>162</v>
      </c>
      <c r="B254" t="s">
        <v>1267</v>
      </c>
      <c r="C254" t="s">
        <v>128</v>
      </c>
      <c r="D254" t="s">
        <v>397</v>
      </c>
      <c r="E254" t="s">
        <v>352</v>
      </c>
      <c r="F254" t="s">
        <v>1268</v>
      </c>
      <c r="G254" t="s">
        <v>1269</v>
      </c>
      <c r="H254" t="s">
        <v>716</v>
      </c>
      <c r="I254" t="s">
        <v>1219</v>
      </c>
      <c r="J254">
        <v>23</v>
      </c>
      <c r="K254">
        <v>1</v>
      </c>
      <c r="L254">
        <v>22</v>
      </c>
      <c r="M254">
        <v>3</v>
      </c>
      <c r="N254">
        <v>23.67</v>
      </c>
      <c r="O254">
        <v>7.53</v>
      </c>
      <c r="P254">
        <v>3.28</v>
      </c>
      <c r="Q254" t="s">
        <v>1270</v>
      </c>
    </row>
    <row r="255" spans="1:17">
      <c r="A255" t="s">
        <v>162</v>
      </c>
      <c r="B255" t="s">
        <v>1271</v>
      </c>
      <c r="C255" t="s">
        <v>142</v>
      </c>
      <c r="D255" t="s">
        <v>234</v>
      </c>
      <c r="E255" t="s">
        <v>235</v>
      </c>
      <c r="F255" t="s">
        <v>1272</v>
      </c>
      <c r="G255" t="s">
        <v>1273</v>
      </c>
      <c r="H255" t="s">
        <v>238</v>
      </c>
      <c r="I255" t="s">
        <v>1219</v>
      </c>
      <c r="J255">
        <v>23</v>
      </c>
      <c r="K255">
        <v>1</v>
      </c>
      <c r="L255">
        <v>23</v>
      </c>
      <c r="M255">
        <v>1</v>
      </c>
      <c r="N255">
        <v>160</v>
      </c>
      <c r="O255">
        <v>50.93</v>
      </c>
      <c r="P255">
        <v>8.2200000000000006</v>
      </c>
      <c r="Q255" t="s">
        <v>1274</v>
      </c>
    </row>
    <row r="256" spans="1:17">
      <c r="A256" t="s">
        <v>162</v>
      </c>
      <c r="B256" t="s">
        <v>1275</v>
      </c>
      <c r="C256" t="s">
        <v>127</v>
      </c>
      <c r="D256" t="s">
        <v>397</v>
      </c>
      <c r="E256" t="s">
        <v>352</v>
      </c>
      <c r="F256" t="s">
        <v>1276</v>
      </c>
      <c r="G256" t="s">
        <v>1277</v>
      </c>
      <c r="H256" t="s">
        <v>862</v>
      </c>
      <c r="I256" t="s">
        <v>1219</v>
      </c>
      <c r="J256">
        <v>23</v>
      </c>
      <c r="K256">
        <v>1</v>
      </c>
      <c r="L256">
        <v>24</v>
      </c>
      <c r="M256">
        <v>3</v>
      </c>
      <c r="N256">
        <v>24.67</v>
      </c>
      <c r="O256">
        <v>7.85</v>
      </c>
      <c r="P256">
        <v>5.0599999999999996</v>
      </c>
      <c r="Q256" t="s">
        <v>1278</v>
      </c>
    </row>
    <row r="257" spans="1:17">
      <c r="A257" t="s">
        <v>162</v>
      </c>
      <c r="B257" t="s">
        <v>1279</v>
      </c>
      <c r="C257" t="s">
        <v>128</v>
      </c>
      <c r="D257" t="s">
        <v>397</v>
      </c>
      <c r="E257" t="s">
        <v>352</v>
      </c>
      <c r="F257" t="s">
        <v>1280</v>
      </c>
      <c r="G257" t="s">
        <v>1281</v>
      </c>
      <c r="H257" t="s">
        <v>997</v>
      </c>
      <c r="I257" t="s">
        <v>1219</v>
      </c>
      <c r="J257">
        <v>23</v>
      </c>
      <c r="K257">
        <v>1</v>
      </c>
      <c r="L257">
        <v>25</v>
      </c>
      <c r="M257">
        <v>1</v>
      </c>
      <c r="N257">
        <v>16</v>
      </c>
      <c r="O257">
        <v>5.09</v>
      </c>
      <c r="P257">
        <v>3.54</v>
      </c>
      <c r="Q257" t="s">
        <v>1282</v>
      </c>
    </row>
    <row r="258" spans="1:17">
      <c r="A258" t="s">
        <v>162</v>
      </c>
      <c r="B258" t="s">
        <v>1283</v>
      </c>
      <c r="C258" t="s">
        <v>72</v>
      </c>
      <c r="D258" t="s">
        <v>249</v>
      </c>
      <c r="E258" t="s">
        <v>214</v>
      </c>
      <c r="F258" t="s">
        <v>1284</v>
      </c>
      <c r="G258" t="s">
        <v>1285</v>
      </c>
      <c r="H258" t="s">
        <v>249</v>
      </c>
      <c r="I258" t="s">
        <v>1219</v>
      </c>
      <c r="J258">
        <v>23</v>
      </c>
      <c r="K258">
        <v>1</v>
      </c>
      <c r="L258">
        <v>26</v>
      </c>
      <c r="M258">
        <v>1</v>
      </c>
      <c r="N258">
        <v>700</v>
      </c>
      <c r="O258">
        <v>222.82</v>
      </c>
      <c r="P258">
        <v>4.6900000000000004</v>
      </c>
      <c r="Q258" t="s">
        <v>1286</v>
      </c>
    </row>
    <row r="259" spans="1:17">
      <c r="A259" t="s">
        <v>162</v>
      </c>
      <c r="B259" t="s">
        <v>1287</v>
      </c>
      <c r="C259" t="s">
        <v>128</v>
      </c>
      <c r="D259" t="s">
        <v>397</v>
      </c>
      <c r="E259" t="s">
        <v>352</v>
      </c>
      <c r="F259" t="s">
        <v>1288</v>
      </c>
      <c r="G259" t="s">
        <v>1289</v>
      </c>
      <c r="H259" t="s">
        <v>716</v>
      </c>
      <c r="I259" t="s">
        <v>1219</v>
      </c>
      <c r="J259">
        <v>23</v>
      </c>
      <c r="K259">
        <v>1</v>
      </c>
      <c r="L259">
        <v>26</v>
      </c>
      <c r="M259">
        <v>1</v>
      </c>
      <c r="N259">
        <v>15</v>
      </c>
      <c r="O259">
        <v>4.7699999999999996</v>
      </c>
      <c r="P259">
        <v>15.28</v>
      </c>
      <c r="Q259" t="s">
        <v>1290</v>
      </c>
    </row>
    <row r="260" spans="1:17">
      <c r="A260" t="s">
        <v>162</v>
      </c>
      <c r="B260" t="s">
        <v>1291</v>
      </c>
      <c r="C260" t="s">
        <v>128</v>
      </c>
      <c r="D260" t="s">
        <v>397</v>
      </c>
      <c r="E260" t="s">
        <v>352</v>
      </c>
      <c r="F260" t="s">
        <v>1292</v>
      </c>
      <c r="G260" t="s">
        <v>1293</v>
      </c>
      <c r="H260" t="s">
        <v>997</v>
      </c>
      <c r="I260" t="s">
        <v>1219</v>
      </c>
      <c r="J260">
        <v>23</v>
      </c>
      <c r="K260">
        <v>1</v>
      </c>
      <c r="L260">
        <v>27</v>
      </c>
      <c r="M260">
        <v>2</v>
      </c>
      <c r="N260">
        <v>17</v>
      </c>
      <c r="O260">
        <v>5.41</v>
      </c>
      <c r="P260">
        <v>3.35</v>
      </c>
      <c r="Q260" t="s">
        <v>1294</v>
      </c>
    </row>
    <row r="261" spans="1:17">
      <c r="A261" t="s">
        <v>162</v>
      </c>
      <c r="B261" t="s">
        <v>1295</v>
      </c>
      <c r="C261" t="s">
        <v>82</v>
      </c>
      <c r="D261" t="s">
        <v>1296</v>
      </c>
      <c r="E261" t="s">
        <v>583</v>
      </c>
      <c r="F261" t="s">
        <v>1297</v>
      </c>
      <c r="G261" t="s">
        <v>1298</v>
      </c>
      <c r="H261" t="s">
        <v>1299</v>
      </c>
      <c r="I261" t="s">
        <v>1219</v>
      </c>
      <c r="J261">
        <v>23</v>
      </c>
      <c r="K261">
        <v>1</v>
      </c>
      <c r="L261">
        <v>28</v>
      </c>
      <c r="M261">
        <v>1</v>
      </c>
      <c r="N261">
        <v>60</v>
      </c>
      <c r="O261">
        <v>19.100000000000001</v>
      </c>
      <c r="P261">
        <v>2.2400000000000002</v>
      </c>
      <c r="Q261" t="s">
        <v>1300</v>
      </c>
    </row>
    <row r="262" spans="1:17">
      <c r="A262" t="s">
        <v>162</v>
      </c>
      <c r="B262" t="s">
        <v>1301</v>
      </c>
      <c r="C262" t="s">
        <v>129</v>
      </c>
      <c r="D262" t="s">
        <v>397</v>
      </c>
      <c r="E262" t="s">
        <v>352</v>
      </c>
      <c r="F262" t="s">
        <v>1302</v>
      </c>
      <c r="G262" t="s">
        <v>1303</v>
      </c>
      <c r="H262" t="s">
        <v>400</v>
      </c>
      <c r="I262" t="s">
        <v>1219</v>
      </c>
      <c r="J262">
        <v>23</v>
      </c>
      <c r="K262">
        <v>1</v>
      </c>
      <c r="L262">
        <v>28</v>
      </c>
      <c r="M262">
        <v>1</v>
      </c>
      <c r="N262">
        <v>11</v>
      </c>
      <c r="O262">
        <v>3.5</v>
      </c>
      <c r="P262">
        <v>3.52</v>
      </c>
      <c r="Q262" t="s">
        <v>1304</v>
      </c>
    </row>
    <row r="263" spans="1:17">
      <c r="A263" t="s">
        <v>162</v>
      </c>
      <c r="B263" t="s">
        <v>1305</v>
      </c>
      <c r="C263" t="s">
        <v>128</v>
      </c>
      <c r="D263" t="s">
        <v>397</v>
      </c>
      <c r="E263" t="s">
        <v>352</v>
      </c>
      <c r="F263" t="s">
        <v>1306</v>
      </c>
      <c r="G263" t="s">
        <v>1307</v>
      </c>
      <c r="H263" t="s">
        <v>997</v>
      </c>
      <c r="I263" t="s">
        <v>1219</v>
      </c>
      <c r="J263">
        <v>23</v>
      </c>
      <c r="K263">
        <v>1</v>
      </c>
      <c r="L263">
        <v>29</v>
      </c>
      <c r="M263">
        <v>1</v>
      </c>
      <c r="N263">
        <v>18</v>
      </c>
      <c r="O263">
        <v>5.73</v>
      </c>
      <c r="P263">
        <v>4.2</v>
      </c>
      <c r="Q263" t="s">
        <v>1308</v>
      </c>
    </row>
    <row r="264" spans="1:17">
      <c r="A264" t="s">
        <v>162</v>
      </c>
      <c r="B264" t="s">
        <v>1309</v>
      </c>
      <c r="C264" t="s">
        <v>128</v>
      </c>
      <c r="D264" t="s">
        <v>397</v>
      </c>
      <c r="E264" t="s">
        <v>352</v>
      </c>
      <c r="F264" t="s">
        <v>1310</v>
      </c>
      <c r="G264" t="s">
        <v>1311</v>
      </c>
      <c r="H264" t="s">
        <v>997</v>
      </c>
      <c r="I264" t="s">
        <v>1219</v>
      </c>
      <c r="J264">
        <v>23</v>
      </c>
      <c r="K264">
        <v>1</v>
      </c>
      <c r="L264">
        <v>3</v>
      </c>
      <c r="M264">
        <v>1</v>
      </c>
      <c r="N264">
        <v>18</v>
      </c>
      <c r="O264">
        <v>5.73</v>
      </c>
      <c r="P264">
        <v>2.42</v>
      </c>
      <c r="Q264" t="s">
        <v>1312</v>
      </c>
    </row>
    <row r="265" spans="1:17">
      <c r="A265" t="s">
        <v>162</v>
      </c>
      <c r="B265" t="s">
        <v>1313</v>
      </c>
      <c r="C265" t="s">
        <v>128</v>
      </c>
      <c r="D265" t="s">
        <v>397</v>
      </c>
      <c r="E265" t="s">
        <v>352</v>
      </c>
      <c r="F265" t="s">
        <v>1314</v>
      </c>
      <c r="G265" t="s">
        <v>1315</v>
      </c>
      <c r="H265" t="s">
        <v>997</v>
      </c>
      <c r="I265" t="s">
        <v>1219</v>
      </c>
      <c r="J265">
        <v>23</v>
      </c>
      <c r="K265">
        <v>1</v>
      </c>
      <c r="L265">
        <v>30</v>
      </c>
      <c r="M265">
        <v>1</v>
      </c>
      <c r="N265">
        <v>16</v>
      </c>
      <c r="O265">
        <v>5.09</v>
      </c>
      <c r="P265">
        <v>3.25</v>
      </c>
      <c r="Q265" t="s">
        <v>1316</v>
      </c>
    </row>
    <row r="266" spans="1:17">
      <c r="A266" t="s">
        <v>162</v>
      </c>
      <c r="B266" t="s">
        <v>1317</v>
      </c>
      <c r="C266" t="s">
        <v>128</v>
      </c>
      <c r="D266" t="s">
        <v>397</v>
      </c>
      <c r="E266" t="s">
        <v>352</v>
      </c>
      <c r="F266" t="s">
        <v>1318</v>
      </c>
      <c r="G266" t="s">
        <v>1319</v>
      </c>
      <c r="H266" t="s">
        <v>997</v>
      </c>
      <c r="I266" t="s">
        <v>1219</v>
      </c>
      <c r="J266">
        <v>23</v>
      </c>
      <c r="K266">
        <v>1</v>
      </c>
      <c r="L266">
        <v>31</v>
      </c>
      <c r="M266">
        <v>1</v>
      </c>
      <c r="N266">
        <v>15</v>
      </c>
      <c r="O266">
        <v>4.7699999999999996</v>
      </c>
      <c r="P266">
        <v>3.58</v>
      </c>
      <c r="Q266" t="s">
        <v>1320</v>
      </c>
    </row>
    <row r="267" spans="1:17">
      <c r="A267" t="s">
        <v>162</v>
      </c>
      <c r="B267" t="s">
        <v>1321</v>
      </c>
      <c r="C267" t="s">
        <v>128</v>
      </c>
      <c r="D267" t="s">
        <v>397</v>
      </c>
      <c r="E267" t="s">
        <v>352</v>
      </c>
      <c r="F267" t="s">
        <v>1322</v>
      </c>
      <c r="G267" t="s">
        <v>1323</v>
      </c>
      <c r="H267" t="s">
        <v>997</v>
      </c>
      <c r="I267" t="s">
        <v>1219</v>
      </c>
      <c r="J267">
        <v>23</v>
      </c>
      <c r="K267">
        <v>1</v>
      </c>
      <c r="L267">
        <v>31</v>
      </c>
      <c r="M267">
        <v>1</v>
      </c>
      <c r="N267">
        <v>17</v>
      </c>
      <c r="O267">
        <v>5.41</v>
      </c>
      <c r="P267">
        <v>3.08</v>
      </c>
      <c r="Q267" t="s">
        <v>1324</v>
      </c>
    </row>
    <row r="268" spans="1:17">
      <c r="A268" t="s">
        <v>162</v>
      </c>
      <c r="B268" t="s">
        <v>1325</v>
      </c>
      <c r="C268" t="s">
        <v>128</v>
      </c>
      <c r="D268" t="s">
        <v>397</v>
      </c>
      <c r="E268" t="s">
        <v>352</v>
      </c>
      <c r="F268" t="s">
        <v>1326</v>
      </c>
      <c r="G268" t="s">
        <v>1327</v>
      </c>
      <c r="H268" t="s">
        <v>997</v>
      </c>
      <c r="I268" t="s">
        <v>1219</v>
      </c>
      <c r="J268">
        <v>23</v>
      </c>
      <c r="K268">
        <v>1</v>
      </c>
      <c r="L268">
        <v>32</v>
      </c>
      <c r="M268">
        <v>1</v>
      </c>
      <c r="N268">
        <v>13</v>
      </c>
      <c r="O268">
        <v>4.1399999999999997</v>
      </c>
      <c r="P268">
        <v>3.45</v>
      </c>
      <c r="Q268" t="s">
        <v>1328</v>
      </c>
    </row>
    <row r="269" spans="1:17">
      <c r="A269" t="s">
        <v>162</v>
      </c>
      <c r="B269" t="s">
        <v>1329</v>
      </c>
      <c r="C269" t="s">
        <v>19</v>
      </c>
      <c r="D269" t="s">
        <v>743</v>
      </c>
      <c r="E269" t="s">
        <v>583</v>
      </c>
      <c r="F269" t="s">
        <v>1330</v>
      </c>
      <c r="G269" t="s">
        <v>1331</v>
      </c>
      <c r="H269" t="s">
        <v>746</v>
      </c>
      <c r="I269" t="s">
        <v>1219</v>
      </c>
      <c r="J269">
        <v>23</v>
      </c>
      <c r="K269">
        <v>1</v>
      </c>
      <c r="L269">
        <v>33</v>
      </c>
      <c r="M269">
        <v>1</v>
      </c>
      <c r="N269">
        <v>32</v>
      </c>
      <c r="O269">
        <v>10.19</v>
      </c>
      <c r="P269">
        <v>3.6</v>
      </c>
      <c r="Q269" t="s">
        <v>1332</v>
      </c>
    </row>
    <row r="270" spans="1:17">
      <c r="A270" t="s">
        <v>162</v>
      </c>
      <c r="B270" t="s">
        <v>1333</v>
      </c>
      <c r="C270" t="s">
        <v>128</v>
      </c>
      <c r="D270" t="s">
        <v>397</v>
      </c>
      <c r="E270" t="s">
        <v>352</v>
      </c>
      <c r="F270" t="s">
        <v>1334</v>
      </c>
      <c r="G270" t="s">
        <v>1335</v>
      </c>
      <c r="H270" t="s">
        <v>716</v>
      </c>
      <c r="I270" t="s">
        <v>1219</v>
      </c>
      <c r="J270">
        <v>23</v>
      </c>
      <c r="K270">
        <v>1</v>
      </c>
      <c r="L270">
        <v>34</v>
      </c>
      <c r="M270">
        <v>3</v>
      </c>
      <c r="N270">
        <v>20</v>
      </c>
      <c r="O270">
        <v>6.37</v>
      </c>
      <c r="P270">
        <v>10.49</v>
      </c>
      <c r="Q270" t="s">
        <v>1336</v>
      </c>
    </row>
    <row r="271" spans="1:17">
      <c r="A271" t="s">
        <v>162</v>
      </c>
      <c r="B271" t="s">
        <v>1337</v>
      </c>
      <c r="C271" t="s">
        <v>142</v>
      </c>
      <c r="D271" t="s">
        <v>234</v>
      </c>
      <c r="E271" t="s">
        <v>235</v>
      </c>
      <c r="F271" t="s">
        <v>1338</v>
      </c>
      <c r="G271" t="s">
        <v>1339</v>
      </c>
      <c r="H271" t="s">
        <v>238</v>
      </c>
      <c r="I271" t="s">
        <v>1219</v>
      </c>
      <c r="J271">
        <v>23</v>
      </c>
      <c r="K271">
        <v>1</v>
      </c>
      <c r="L271">
        <v>34</v>
      </c>
      <c r="M271">
        <v>1</v>
      </c>
      <c r="N271">
        <v>122</v>
      </c>
      <c r="O271">
        <v>38.83</v>
      </c>
      <c r="P271">
        <v>3.41</v>
      </c>
      <c r="Q271" t="s">
        <v>1340</v>
      </c>
    </row>
    <row r="272" spans="1:17">
      <c r="A272" t="s">
        <v>162</v>
      </c>
      <c r="B272" t="s">
        <v>1341</v>
      </c>
      <c r="C272" t="s">
        <v>19</v>
      </c>
      <c r="D272" t="s">
        <v>743</v>
      </c>
      <c r="E272" t="s">
        <v>583</v>
      </c>
      <c r="F272" t="s">
        <v>1342</v>
      </c>
      <c r="G272" t="s">
        <v>1331</v>
      </c>
      <c r="H272" t="s">
        <v>746</v>
      </c>
      <c r="I272" t="s">
        <v>1219</v>
      </c>
      <c r="J272">
        <v>23</v>
      </c>
      <c r="K272">
        <v>1</v>
      </c>
      <c r="L272">
        <v>35</v>
      </c>
      <c r="M272">
        <v>1</v>
      </c>
      <c r="N272">
        <v>28</v>
      </c>
      <c r="O272">
        <v>8.91</v>
      </c>
      <c r="P272">
        <v>4.6100000000000003</v>
      </c>
      <c r="Q272" t="s">
        <v>1343</v>
      </c>
    </row>
    <row r="273" spans="1:17">
      <c r="A273" t="s">
        <v>162</v>
      </c>
      <c r="B273" t="s">
        <v>1344</v>
      </c>
      <c r="C273" t="s">
        <v>133</v>
      </c>
      <c r="D273" t="s">
        <v>582</v>
      </c>
      <c r="E273" t="s">
        <v>583</v>
      </c>
      <c r="F273" t="s">
        <v>1345</v>
      </c>
      <c r="G273" t="s">
        <v>1346</v>
      </c>
      <c r="H273" t="s">
        <v>1347</v>
      </c>
      <c r="I273" t="s">
        <v>1219</v>
      </c>
      <c r="J273">
        <v>23</v>
      </c>
      <c r="K273">
        <v>1</v>
      </c>
      <c r="L273">
        <v>36</v>
      </c>
      <c r="M273">
        <v>1</v>
      </c>
      <c r="N273">
        <v>104</v>
      </c>
      <c r="O273">
        <v>33.1</v>
      </c>
      <c r="P273">
        <v>6.99</v>
      </c>
      <c r="Q273" t="s">
        <v>1348</v>
      </c>
    </row>
    <row r="274" spans="1:17">
      <c r="A274" t="s">
        <v>162</v>
      </c>
      <c r="B274" t="s">
        <v>1349</v>
      </c>
      <c r="C274" t="s">
        <v>19</v>
      </c>
      <c r="D274" t="s">
        <v>743</v>
      </c>
      <c r="E274" t="s">
        <v>583</v>
      </c>
      <c r="F274" t="s">
        <v>1350</v>
      </c>
      <c r="G274" t="s">
        <v>1351</v>
      </c>
      <c r="H274" t="s">
        <v>746</v>
      </c>
      <c r="I274" t="s">
        <v>1219</v>
      </c>
      <c r="J274">
        <v>23</v>
      </c>
      <c r="K274">
        <v>1</v>
      </c>
      <c r="L274">
        <v>37</v>
      </c>
      <c r="M274">
        <v>1</v>
      </c>
      <c r="N274">
        <v>87</v>
      </c>
      <c r="O274">
        <v>27.69</v>
      </c>
      <c r="P274">
        <v>6.83</v>
      </c>
      <c r="Q274" t="s">
        <v>1352</v>
      </c>
    </row>
    <row r="275" spans="1:17">
      <c r="A275" t="s">
        <v>162</v>
      </c>
      <c r="B275" t="s">
        <v>1353</v>
      </c>
      <c r="C275" t="s">
        <v>124</v>
      </c>
      <c r="D275" t="s">
        <v>601</v>
      </c>
      <c r="E275" t="s">
        <v>352</v>
      </c>
      <c r="F275" t="s">
        <v>1354</v>
      </c>
      <c r="G275" t="s">
        <v>1355</v>
      </c>
      <c r="H275" t="s">
        <v>604</v>
      </c>
      <c r="I275" t="s">
        <v>1219</v>
      </c>
      <c r="J275">
        <v>23</v>
      </c>
      <c r="K275">
        <v>1</v>
      </c>
      <c r="L275">
        <v>38</v>
      </c>
      <c r="M275">
        <v>2</v>
      </c>
      <c r="N275">
        <v>21</v>
      </c>
      <c r="O275">
        <v>6.68</v>
      </c>
      <c r="P275">
        <v>3.23</v>
      </c>
      <c r="Q275" t="s">
        <v>1356</v>
      </c>
    </row>
    <row r="276" spans="1:17">
      <c r="A276" t="s">
        <v>162</v>
      </c>
      <c r="B276" t="s">
        <v>1357</v>
      </c>
      <c r="C276" t="s">
        <v>138</v>
      </c>
      <c r="D276" t="s">
        <v>179</v>
      </c>
      <c r="E276" t="s">
        <v>180</v>
      </c>
      <c r="F276" t="s">
        <v>1358</v>
      </c>
      <c r="G276" t="s">
        <v>1359</v>
      </c>
      <c r="H276" t="s">
        <v>183</v>
      </c>
      <c r="I276" t="s">
        <v>1219</v>
      </c>
      <c r="J276">
        <v>23</v>
      </c>
      <c r="K276">
        <v>1</v>
      </c>
      <c r="L276">
        <v>39</v>
      </c>
      <c r="M276">
        <v>1</v>
      </c>
      <c r="N276">
        <v>78</v>
      </c>
      <c r="O276">
        <v>24.83</v>
      </c>
      <c r="P276" t="s">
        <v>32</v>
      </c>
      <c r="Q276" t="s">
        <v>1360</v>
      </c>
    </row>
    <row r="277" spans="1:17">
      <c r="A277" t="s">
        <v>162</v>
      </c>
      <c r="B277" t="s">
        <v>1361</v>
      </c>
      <c r="C277" t="s">
        <v>128</v>
      </c>
      <c r="D277" t="s">
        <v>397</v>
      </c>
      <c r="E277" t="s">
        <v>352</v>
      </c>
      <c r="F277" t="s">
        <v>1362</v>
      </c>
      <c r="G277" t="s">
        <v>1363</v>
      </c>
      <c r="H277" t="s">
        <v>997</v>
      </c>
      <c r="I277" t="s">
        <v>1219</v>
      </c>
      <c r="J277">
        <v>23</v>
      </c>
      <c r="K277">
        <v>1</v>
      </c>
      <c r="L277">
        <v>4</v>
      </c>
      <c r="M277">
        <v>1</v>
      </c>
      <c r="N277">
        <v>23</v>
      </c>
      <c r="O277">
        <v>7.32</v>
      </c>
      <c r="P277">
        <v>2.37</v>
      </c>
      <c r="Q277" t="s">
        <v>1364</v>
      </c>
    </row>
    <row r="278" spans="1:17">
      <c r="A278" t="s">
        <v>162</v>
      </c>
      <c r="B278" t="s">
        <v>1365</v>
      </c>
      <c r="C278" t="s">
        <v>54</v>
      </c>
      <c r="D278" t="s">
        <v>321</v>
      </c>
      <c r="E278" t="s">
        <v>322</v>
      </c>
      <c r="F278" t="s">
        <v>1366</v>
      </c>
      <c r="G278" t="s">
        <v>1367</v>
      </c>
      <c r="H278" t="s">
        <v>325</v>
      </c>
      <c r="I278" t="s">
        <v>1219</v>
      </c>
      <c r="J278">
        <v>23</v>
      </c>
      <c r="K278">
        <v>1</v>
      </c>
      <c r="L278">
        <v>40</v>
      </c>
      <c r="M278">
        <v>2</v>
      </c>
      <c r="N278">
        <v>26</v>
      </c>
      <c r="O278">
        <v>8.2799999999999994</v>
      </c>
      <c r="P278" t="s">
        <v>32</v>
      </c>
      <c r="Q278" t="s">
        <v>1368</v>
      </c>
    </row>
    <row r="279" spans="1:17">
      <c r="A279" t="s">
        <v>162</v>
      </c>
      <c r="B279" t="s">
        <v>1369</v>
      </c>
      <c r="C279" t="s">
        <v>121</v>
      </c>
      <c r="D279" t="s">
        <v>1370</v>
      </c>
      <c r="E279" t="s">
        <v>1371</v>
      </c>
      <c r="F279" t="s">
        <v>1372</v>
      </c>
      <c r="G279" t="s">
        <v>1373</v>
      </c>
      <c r="H279" t="s">
        <v>1374</v>
      </c>
      <c r="I279" t="s">
        <v>1219</v>
      </c>
      <c r="J279">
        <v>23</v>
      </c>
      <c r="K279">
        <v>1</v>
      </c>
      <c r="L279">
        <v>41</v>
      </c>
      <c r="M279">
        <v>1</v>
      </c>
      <c r="N279">
        <v>54</v>
      </c>
      <c r="O279">
        <v>17.190000000000001</v>
      </c>
      <c r="P279" t="s">
        <v>32</v>
      </c>
      <c r="Q279" t="s">
        <v>1375</v>
      </c>
    </row>
    <row r="280" spans="1:17">
      <c r="A280" t="s">
        <v>162</v>
      </c>
      <c r="B280" t="s">
        <v>1376</v>
      </c>
      <c r="C280" t="s">
        <v>86</v>
      </c>
      <c r="D280" t="s">
        <v>1377</v>
      </c>
      <c r="E280" t="s">
        <v>1378</v>
      </c>
      <c r="F280" t="s">
        <v>1379</v>
      </c>
      <c r="G280" t="s">
        <v>1380</v>
      </c>
      <c r="H280" t="s">
        <v>1381</v>
      </c>
      <c r="I280" t="s">
        <v>1219</v>
      </c>
      <c r="J280">
        <v>23</v>
      </c>
      <c r="K280">
        <v>1</v>
      </c>
      <c r="L280">
        <v>42</v>
      </c>
      <c r="M280">
        <v>4</v>
      </c>
      <c r="N280">
        <v>14</v>
      </c>
      <c r="O280">
        <v>4.46</v>
      </c>
      <c r="P280" t="s">
        <v>32</v>
      </c>
      <c r="Q280" t="s">
        <v>1382</v>
      </c>
    </row>
    <row r="281" spans="1:17">
      <c r="A281" t="s">
        <v>162</v>
      </c>
      <c r="B281" t="s">
        <v>1383</v>
      </c>
      <c r="C281" t="s">
        <v>128</v>
      </c>
      <c r="D281" t="s">
        <v>397</v>
      </c>
      <c r="E281" t="s">
        <v>352</v>
      </c>
      <c r="F281" t="s">
        <v>1384</v>
      </c>
      <c r="G281" t="s">
        <v>1385</v>
      </c>
      <c r="H281" t="s">
        <v>997</v>
      </c>
      <c r="I281" t="s">
        <v>1219</v>
      </c>
      <c r="J281">
        <v>23</v>
      </c>
      <c r="K281">
        <v>1</v>
      </c>
      <c r="L281">
        <v>43</v>
      </c>
      <c r="M281">
        <v>4</v>
      </c>
      <c r="N281">
        <v>8.25</v>
      </c>
      <c r="O281">
        <v>2.63</v>
      </c>
      <c r="P281" t="s">
        <v>32</v>
      </c>
      <c r="Q281" t="s">
        <v>1386</v>
      </c>
    </row>
    <row r="282" spans="1:17">
      <c r="A282" t="s">
        <v>162</v>
      </c>
      <c r="B282" t="s">
        <v>1387</v>
      </c>
      <c r="C282" t="s">
        <v>54</v>
      </c>
      <c r="D282" t="s">
        <v>321</v>
      </c>
      <c r="E282" t="s">
        <v>322</v>
      </c>
      <c r="F282" t="s">
        <v>1388</v>
      </c>
      <c r="G282" t="s">
        <v>1389</v>
      </c>
      <c r="H282" t="s">
        <v>325</v>
      </c>
      <c r="I282" t="s">
        <v>1219</v>
      </c>
      <c r="J282">
        <v>23</v>
      </c>
      <c r="K282">
        <v>1</v>
      </c>
      <c r="L282">
        <v>44</v>
      </c>
      <c r="M282">
        <v>1</v>
      </c>
      <c r="N282">
        <v>80</v>
      </c>
      <c r="O282">
        <v>25.46</v>
      </c>
      <c r="P282" t="s">
        <v>32</v>
      </c>
      <c r="Q282" t="s">
        <v>1390</v>
      </c>
    </row>
    <row r="283" spans="1:17">
      <c r="A283" t="s">
        <v>162</v>
      </c>
      <c r="B283" t="s">
        <v>1391</v>
      </c>
      <c r="C283" t="s">
        <v>138</v>
      </c>
      <c r="D283" t="s">
        <v>179</v>
      </c>
      <c r="E283" t="s">
        <v>180</v>
      </c>
      <c r="F283" t="s">
        <v>1392</v>
      </c>
      <c r="G283" t="s">
        <v>1393</v>
      </c>
      <c r="H283" t="s">
        <v>183</v>
      </c>
      <c r="I283" t="s">
        <v>1219</v>
      </c>
      <c r="J283">
        <v>23</v>
      </c>
      <c r="K283">
        <v>1</v>
      </c>
      <c r="L283">
        <v>45</v>
      </c>
      <c r="M283">
        <v>1</v>
      </c>
      <c r="N283">
        <v>114</v>
      </c>
      <c r="O283">
        <v>36.29</v>
      </c>
      <c r="P283" t="s">
        <v>32</v>
      </c>
      <c r="Q283" t="s">
        <v>1394</v>
      </c>
    </row>
    <row r="284" spans="1:17">
      <c r="A284" t="s">
        <v>162</v>
      </c>
      <c r="B284" t="s">
        <v>1395</v>
      </c>
      <c r="C284" t="s">
        <v>68</v>
      </c>
      <c r="D284" t="s">
        <v>1222</v>
      </c>
      <c r="E284" t="s">
        <v>352</v>
      </c>
      <c r="F284" t="s">
        <v>1396</v>
      </c>
      <c r="G284" t="s">
        <v>1397</v>
      </c>
      <c r="H284" t="s">
        <v>1225</v>
      </c>
      <c r="I284" t="s">
        <v>1219</v>
      </c>
      <c r="J284">
        <v>23</v>
      </c>
      <c r="K284">
        <v>1</v>
      </c>
      <c r="L284">
        <v>46</v>
      </c>
      <c r="M284">
        <v>2</v>
      </c>
      <c r="N284">
        <v>11.5</v>
      </c>
      <c r="O284">
        <v>3.66</v>
      </c>
      <c r="P284" t="s">
        <v>32</v>
      </c>
      <c r="Q284" t="s">
        <v>1398</v>
      </c>
    </row>
    <row r="285" spans="1:17">
      <c r="A285" t="s">
        <v>162</v>
      </c>
      <c r="B285" t="s">
        <v>1399</v>
      </c>
      <c r="C285" t="s">
        <v>89</v>
      </c>
      <c r="D285" t="s">
        <v>1400</v>
      </c>
      <c r="E285" t="s">
        <v>255</v>
      </c>
      <c r="F285" t="s">
        <v>1401</v>
      </c>
      <c r="G285" t="s">
        <v>1402</v>
      </c>
      <c r="H285" t="s">
        <v>1403</v>
      </c>
      <c r="I285" t="s">
        <v>1219</v>
      </c>
      <c r="J285">
        <v>23</v>
      </c>
      <c r="K285">
        <v>1</v>
      </c>
      <c r="L285">
        <v>47</v>
      </c>
      <c r="M285">
        <v>2</v>
      </c>
      <c r="N285">
        <v>36</v>
      </c>
      <c r="O285">
        <v>11.46</v>
      </c>
      <c r="P285" t="s">
        <v>32</v>
      </c>
      <c r="Q285" t="s">
        <v>1404</v>
      </c>
    </row>
    <row r="286" spans="1:17">
      <c r="A286" t="s">
        <v>162</v>
      </c>
      <c r="B286" t="s">
        <v>1405</v>
      </c>
      <c r="C286" t="s">
        <v>103</v>
      </c>
      <c r="D286" t="s">
        <v>361</v>
      </c>
      <c r="E286" t="s">
        <v>255</v>
      </c>
      <c r="F286" t="s">
        <v>1406</v>
      </c>
      <c r="G286" t="s">
        <v>1407</v>
      </c>
      <c r="H286" t="s">
        <v>364</v>
      </c>
      <c r="I286" t="s">
        <v>1219</v>
      </c>
      <c r="J286">
        <v>23</v>
      </c>
      <c r="K286">
        <v>1</v>
      </c>
      <c r="L286">
        <v>48</v>
      </c>
      <c r="M286">
        <v>1</v>
      </c>
      <c r="N286">
        <v>103</v>
      </c>
      <c r="O286">
        <v>32.79</v>
      </c>
      <c r="P286" t="s">
        <v>32</v>
      </c>
      <c r="Q286" t="s">
        <v>1408</v>
      </c>
    </row>
    <row r="287" spans="1:17">
      <c r="A287" t="s">
        <v>162</v>
      </c>
      <c r="B287" t="s">
        <v>1409</v>
      </c>
      <c r="C287" t="s">
        <v>124</v>
      </c>
      <c r="D287" t="s">
        <v>601</v>
      </c>
      <c r="E287" t="s">
        <v>352</v>
      </c>
      <c r="F287" t="s">
        <v>1410</v>
      </c>
      <c r="G287" t="s">
        <v>1411</v>
      </c>
      <c r="H287" t="s">
        <v>604</v>
      </c>
      <c r="I287" t="s">
        <v>1219</v>
      </c>
      <c r="J287">
        <v>23</v>
      </c>
      <c r="K287">
        <v>1</v>
      </c>
      <c r="L287">
        <v>49</v>
      </c>
      <c r="M287">
        <v>4</v>
      </c>
      <c r="N287">
        <v>10.5</v>
      </c>
      <c r="O287">
        <v>3.34</v>
      </c>
      <c r="P287" t="s">
        <v>32</v>
      </c>
      <c r="Q287" t="s">
        <v>1412</v>
      </c>
    </row>
    <row r="288" spans="1:17">
      <c r="A288" t="s">
        <v>162</v>
      </c>
      <c r="B288" t="s">
        <v>1413</v>
      </c>
      <c r="C288" t="s">
        <v>128</v>
      </c>
      <c r="D288" t="s">
        <v>397</v>
      </c>
      <c r="E288" t="s">
        <v>352</v>
      </c>
      <c r="F288" t="s">
        <v>1414</v>
      </c>
      <c r="G288" t="s">
        <v>1415</v>
      </c>
      <c r="H288" t="s">
        <v>997</v>
      </c>
      <c r="I288" t="s">
        <v>1219</v>
      </c>
      <c r="J288">
        <v>23</v>
      </c>
      <c r="K288">
        <v>1</v>
      </c>
      <c r="L288">
        <v>5</v>
      </c>
      <c r="M288">
        <v>1</v>
      </c>
      <c r="N288">
        <v>17</v>
      </c>
      <c r="O288">
        <v>5.41</v>
      </c>
      <c r="P288">
        <v>2.81</v>
      </c>
      <c r="Q288" t="s">
        <v>1416</v>
      </c>
    </row>
    <row r="289" spans="1:17">
      <c r="A289" t="s">
        <v>162</v>
      </c>
      <c r="B289" t="s">
        <v>1417</v>
      </c>
      <c r="C289" t="s">
        <v>98</v>
      </c>
      <c r="D289" t="s">
        <v>938</v>
      </c>
      <c r="E289" t="s">
        <v>939</v>
      </c>
      <c r="F289" t="s">
        <v>1418</v>
      </c>
      <c r="G289" t="s">
        <v>1419</v>
      </c>
      <c r="H289" t="s">
        <v>942</v>
      </c>
      <c r="I289" t="s">
        <v>1219</v>
      </c>
      <c r="J289">
        <v>23</v>
      </c>
      <c r="K289">
        <v>1</v>
      </c>
      <c r="L289">
        <v>50</v>
      </c>
      <c r="M289">
        <v>1</v>
      </c>
      <c r="N289">
        <v>63</v>
      </c>
      <c r="O289">
        <v>20.05</v>
      </c>
      <c r="P289" t="s">
        <v>32</v>
      </c>
      <c r="Q289" t="s">
        <v>1420</v>
      </c>
    </row>
    <row r="290" spans="1:17">
      <c r="A290" t="s">
        <v>162</v>
      </c>
      <c r="B290" t="s">
        <v>1421</v>
      </c>
      <c r="C290" t="s">
        <v>98</v>
      </c>
      <c r="D290" t="s">
        <v>938</v>
      </c>
      <c r="E290" t="s">
        <v>939</v>
      </c>
      <c r="F290" t="s">
        <v>1422</v>
      </c>
      <c r="G290" t="s">
        <v>1423</v>
      </c>
      <c r="H290" t="s">
        <v>942</v>
      </c>
      <c r="I290" t="s">
        <v>1219</v>
      </c>
      <c r="J290">
        <v>23</v>
      </c>
      <c r="K290">
        <v>1</v>
      </c>
      <c r="L290">
        <v>51</v>
      </c>
      <c r="M290">
        <v>1</v>
      </c>
      <c r="N290">
        <v>103</v>
      </c>
      <c r="O290">
        <v>32.79</v>
      </c>
      <c r="P290" t="s">
        <v>32</v>
      </c>
      <c r="Q290" t="s">
        <v>1424</v>
      </c>
    </row>
    <row r="291" spans="1:17">
      <c r="A291" t="s">
        <v>162</v>
      </c>
      <c r="B291" t="s">
        <v>1425</v>
      </c>
      <c r="C291" t="s">
        <v>128</v>
      </c>
      <c r="D291" t="s">
        <v>397</v>
      </c>
      <c r="E291" t="s">
        <v>352</v>
      </c>
      <c r="F291" t="s">
        <v>1426</v>
      </c>
      <c r="G291" t="s">
        <v>1427</v>
      </c>
      <c r="H291" t="s">
        <v>997</v>
      </c>
      <c r="I291" t="s">
        <v>1219</v>
      </c>
      <c r="J291">
        <v>23</v>
      </c>
      <c r="K291">
        <v>1</v>
      </c>
      <c r="L291">
        <v>6</v>
      </c>
      <c r="M291">
        <v>1</v>
      </c>
      <c r="N291">
        <v>16</v>
      </c>
      <c r="O291">
        <v>5.09</v>
      </c>
      <c r="P291">
        <v>2.39</v>
      </c>
      <c r="Q291" t="s">
        <v>1428</v>
      </c>
    </row>
    <row r="292" spans="1:17">
      <c r="A292" t="s">
        <v>162</v>
      </c>
      <c r="B292" t="s">
        <v>1429</v>
      </c>
      <c r="C292" t="s">
        <v>128</v>
      </c>
      <c r="D292" t="s">
        <v>397</v>
      </c>
      <c r="E292" t="s">
        <v>352</v>
      </c>
      <c r="F292" t="s">
        <v>1430</v>
      </c>
      <c r="G292" t="s">
        <v>1431</v>
      </c>
      <c r="H292" t="s">
        <v>997</v>
      </c>
      <c r="I292" t="s">
        <v>1219</v>
      </c>
      <c r="J292">
        <v>23</v>
      </c>
      <c r="K292">
        <v>1</v>
      </c>
      <c r="L292">
        <v>7</v>
      </c>
      <c r="M292">
        <v>1</v>
      </c>
      <c r="N292">
        <v>20</v>
      </c>
      <c r="O292">
        <v>6.37</v>
      </c>
      <c r="P292">
        <v>1.9</v>
      </c>
      <c r="Q292" t="s">
        <v>1432</v>
      </c>
    </row>
    <row r="293" spans="1:17">
      <c r="A293" t="s">
        <v>162</v>
      </c>
      <c r="B293" t="s">
        <v>1433</v>
      </c>
      <c r="C293" t="s">
        <v>19</v>
      </c>
      <c r="D293" t="s">
        <v>743</v>
      </c>
      <c r="E293" t="s">
        <v>583</v>
      </c>
      <c r="F293" t="s">
        <v>1434</v>
      </c>
      <c r="G293" t="s">
        <v>1435</v>
      </c>
      <c r="H293" t="s">
        <v>746</v>
      </c>
      <c r="I293" t="s">
        <v>1219</v>
      </c>
      <c r="J293">
        <v>23</v>
      </c>
      <c r="K293">
        <v>1</v>
      </c>
      <c r="L293">
        <v>8</v>
      </c>
      <c r="M293">
        <v>1</v>
      </c>
      <c r="N293">
        <v>40</v>
      </c>
      <c r="O293">
        <v>12.73</v>
      </c>
      <c r="P293">
        <v>3.32</v>
      </c>
      <c r="Q293" t="s">
        <v>1436</v>
      </c>
    </row>
    <row r="294" spans="1:17">
      <c r="A294" t="s">
        <v>162</v>
      </c>
      <c r="B294" t="s">
        <v>1437</v>
      </c>
      <c r="C294" t="s">
        <v>128</v>
      </c>
      <c r="D294" t="s">
        <v>397</v>
      </c>
      <c r="E294" t="s">
        <v>352</v>
      </c>
      <c r="F294" t="s">
        <v>1438</v>
      </c>
      <c r="G294" t="s">
        <v>1439</v>
      </c>
      <c r="H294" t="s">
        <v>997</v>
      </c>
      <c r="I294" t="s">
        <v>1219</v>
      </c>
      <c r="J294">
        <v>23</v>
      </c>
      <c r="K294">
        <v>1</v>
      </c>
      <c r="L294">
        <v>9</v>
      </c>
      <c r="M294">
        <v>1</v>
      </c>
      <c r="N294">
        <v>26</v>
      </c>
      <c r="O294">
        <v>8.2799999999999994</v>
      </c>
      <c r="P294">
        <v>3.26</v>
      </c>
      <c r="Q294" t="s">
        <v>1440</v>
      </c>
    </row>
    <row r="295" spans="1:17">
      <c r="A295" t="s">
        <v>162</v>
      </c>
      <c r="B295" t="s">
        <v>1441</v>
      </c>
      <c r="C295" t="s">
        <v>103</v>
      </c>
      <c r="D295" t="s">
        <v>361</v>
      </c>
      <c r="E295" t="s">
        <v>255</v>
      </c>
      <c r="F295" t="s">
        <v>1442</v>
      </c>
      <c r="G295" t="s">
        <v>1443</v>
      </c>
      <c r="H295" t="s">
        <v>364</v>
      </c>
      <c r="I295" t="s">
        <v>1219</v>
      </c>
      <c r="J295">
        <v>24</v>
      </c>
      <c r="K295">
        <v>1</v>
      </c>
      <c r="L295">
        <v>0</v>
      </c>
      <c r="M295">
        <v>1</v>
      </c>
      <c r="N295">
        <v>210</v>
      </c>
      <c r="O295">
        <v>66.849999999999994</v>
      </c>
      <c r="P295">
        <v>6.35</v>
      </c>
      <c r="Q295" t="s">
        <v>1444</v>
      </c>
    </row>
    <row r="296" spans="1:17">
      <c r="A296" t="s">
        <v>162</v>
      </c>
      <c r="B296" t="s">
        <v>1445</v>
      </c>
      <c r="C296" t="s">
        <v>89</v>
      </c>
      <c r="D296" t="s">
        <v>1400</v>
      </c>
      <c r="E296" t="s">
        <v>255</v>
      </c>
      <c r="F296" t="s">
        <v>1446</v>
      </c>
      <c r="G296" t="s">
        <v>1447</v>
      </c>
      <c r="H296" t="s">
        <v>1403</v>
      </c>
      <c r="I296" t="s">
        <v>1219</v>
      </c>
      <c r="J296">
        <v>24</v>
      </c>
      <c r="K296">
        <v>1</v>
      </c>
      <c r="L296">
        <v>1</v>
      </c>
      <c r="M296">
        <v>1</v>
      </c>
      <c r="N296">
        <v>108</v>
      </c>
      <c r="O296">
        <v>34.380000000000003</v>
      </c>
      <c r="P296">
        <v>7.02</v>
      </c>
      <c r="Q296" t="s">
        <v>1448</v>
      </c>
    </row>
    <row r="297" spans="1:17">
      <c r="A297" t="s">
        <v>162</v>
      </c>
      <c r="B297" t="s">
        <v>1449</v>
      </c>
      <c r="C297" t="s">
        <v>89</v>
      </c>
      <c r="D297" t="s">
        <v>1400</v>
      </c>
      <c r="E297" t="s">
        <v>255</v>
      </c>
      <c r="F297" t="s">
        <v>1450</v>
      </c>
      <c r="G297" t="s">
        <v>1451</v>
      </c>
      <c r="H297" t="s">
        <v>1403</v>
      </c>
      <c r="I297" t="s">
        <v>1219</v>
      </c>
      <c r="J297">
        <v>24</v>
      </c>
      <c r="K297">
        <v>1</v>
      </c>
      <c r="L297">
        <v>10</v>
      </c>
      <c r="M297">
        <v>1</v>
      </c>
      <c r="N297">
        <v>138</v>
      </c>
      <c r="O297">
        <v>43.93</v>
      </c>
      <c r="P297">
        <v>6.09</v>
      </c>
      <c r="Q297" t="s">
        <v>1452</v>
      </c>
    </row>
    <row r="298" spans="1:17">
      <c r="A298" t="s">
        <v>162</v>
      </c>
      <c r="B298" t="s">
        <v>1453</v>
      </c>
      <c r="C298" t="s">
        <v>108</v>
      </c>
      <c r="D298" t="s">
        <v>1454</v>
      </c>
      <c r="E298" t="s">
        <v>704</v>
      </c>
      <c r="F298" t="s">
        <v>1455</v>
      </c>
      <c r="G298" t="s">
        <v>1456</v>
      </c>
      <c r="H298" t="s">
        <v>523</v>
      </c>
      <c r="I298" t="s">
        <v>1219</v>
      </c>
      <c r="J298">
        <v>24</v>
      </c>
      <c r="K298">
        <v>1</v>
      </c>
      <c r="L298">
        <v>11</v>
      </c>
      <c r="M298">
        <v>1</v>
      </c>
      <c r="N298">
        <v>200</v>
      </c>
      <c r="O298">
        <v>63.66</v>
      </c>
      <c r="P298">
        <v>9.7200000000000006</v>
      </c>
      <c r="Q298" t="s">
        <v>1457</v>
      </c>
    </row>
    <row r="299" spans="1:17">
      <c r="A299" t="s">
        <v>162</v>
      </c>
      <c r="B299" t="s">
        <v>1458</v>
      </c>
      <c r="C299" t="s">
        <v>138</v>
      </c>
      <c r="D299" t="s">
        <v>179</v>
      </c>
      <c r="E299" t="s">
        <v>180</v>
      </c>
      <c r="F299" t="s">
        <v>1459</v>
      </c>
      <c r="G299" t="s">
        <v>1460</v>
      </c>
      <c r="H299" t="s">
        <v>183</v>
      </c>
      <c r="I299" t="s">
        <v>1219</v>
      </c>
      <c r="J299">
        <v>24</v>
      </c>
      <c r="K299">
        <v>1</v>
      </c>
      <c r="L299">
        <v>11</v>
      </c>
      <c r="M299">
        <v>1</v>
      </c>
      <c r="N299">
        <v>151</v>
      </c>
      <c r="O299">
        <v>48.06</v>
      </c>
      <c r="P299">
        <v>8.75</v>
      </c>
      <c r="Q299" t="s">
        <v>1461</v>
      </c>
    </row>
    <row r="300" spans="1:17">
      <c r="A300" t="s">
        <v>162</v>
      </c>
      <c r="B300" t="s">
        <v>1462</v>
      </c>
      <c r="C300" t="s">
        <v>72</v>
      </c>
      <c r="D300" t="s">
        <v>249</v>
      </c>
      <c r="E300" t="s">
        <v>214</v>
      </c>
      <c r="F300" t="s">
        <v>1463</v>
      </c>
      <c r="G300" t="s">
        <v>1464</v>
      </c>
      <c r="H300" t="s">
        <v>249</v>
      </c>
      <c r="I300" t="s">
        <v>1219</v>
      </c>
      <c r="J300">
        <v>24</v>
      </c>
      <c r="K300">
        <v>1</v>
      </c>
      <c r="L300">
        <v>12</v>
      </c>
      <c r="M300">
        <v>1</v>
      </c>
      <c r="N300">
        <v>393</v>
      </c>
      <c r="O300">
        <v>125.1</v>
      </c>
      <c r="P300">
        <v>9.56</v>
      </c>
      <c r="Q300" t="s">
        <v>1465</v>
      </c>
    </row>
    <row r="301" spans="1:17">
      <c r="A301" t="s">
        <v>162</v>
      </c>
      <c r="B301" t="s">
        <v>1466</v>
      </c>
      <c r="C301" t="s">
        <v>142</v>
      </c>
      <c r="D301" t="s">
        <v>234</v>
      </c>
      <c r="E301" t="s">
        <v>235</v>
      </c>
      <c r="F301" t="s">
        <v>1467</v>
      </c>
      <c r="G301" t="s">
        <v>1468</v>
      </c>
      <c r="H301" t="s">
        <v>238</v>
      </c>
      <c r="I301" t="s">
        <v>1219</v>
      </c>
      <c r="J301">
        <v>24</v>
      </c>
      <c r="K301">
        <v>1</v>
      </c>
      <c r="L301">
        <v>13</v>
      </c>
      <c r="M301">
        <v>1</v>
      </c>
      <c r="N301">
        <v>71</v>
      </c>
      <c r="O301">
        <v>22.6</v>
      </c>
      <c r="P301">
        <v>3.65</v>
      </c>
      <c r="Q301" t="s">
        <v>1469</v>
      </c>
    </row>
    <row r="302" spans="1:17">
      <c r="A302" t="s">
        <v>162</v>
      </c>
      <c r="B302" t="s">
        <v>1470</v>
      </c>
      <c r="C302" t="s">
        <v>142</v>
      </c>
      <c r="D302" t="s">
        <v>234</v>
      </c>
      <c r="E302" t="s">
        <v>235</v>
      </c>
      <c r="F302" t="s">
        <v>1471</v>
      </c>
      <c r="G302" t="s">
        <v>1472</v>
      </c>
      <c r="H302" t="s">
        <v>238</v>
      </c>
      <c r="I302" t="s">
        <v>1219</v>
      </c>
      <c r="J302">
        <v>24</v>
      </c>
      <c r="K302">
        <v>1</v>
      </c>
      <c r="L302">
        <v>14</v>
      </c>
      <c r="M302">
        <v>1</v>
      </c>
      <c r="N302">
        <v>123</v>
      </c>
      <c r="O302">
        <v>39.15</v>
      </c>
      <c r="P302">
        <v>7.8</v>
      </c>
      <c r="Q302" t="s">
        <v>1473</v>
      </c>
    </row>
    <row r="303" spans="1:17">
      <c r="A303" t="s">
        <v>162</v>
      </c>
      <c r="B303" t="s">
        <v>1474</v>
      </c>
      <c r="C303" t="s">
        <v>142</v>
      </c>
      <c r="D303" t="s">
        <v>234</v>
      </c>
      <c r="E303" t="s">
        <v>235</v>
      </c>
      <c r="F303" t="s">
        <v>1475</v>
      </c>
      <c r="G303" t="s">
        <v>1476</v>
      </c>
      <c r="H303" t="s">
        <v>238</v>
      </c>
      <c r="I303" t="s">
        <v>1219</v>
      </c>
      <c r="J303">
        <v>24</v>
      </c>
      <c r="K303">
        <v>1</v>
      </c>
      <c r="L303">
        <v>15</v>
      </c>
      <c r="M303">
        <v>1</v>
      </c>
      <c r="N303">
        <v>66</v>
      </c>
      <c r="O303">
        <v>21.01</v>
      </c>
      <c r="P303">
        <v>6.25</v>
      </c>
      <c r="Q303" t="s">
        <v>1477</v>
      </c>
    </row>
    <row r="304" spans="1:17">
      <c r="A304" t="s">
        <v>162</v>
      </c>
      <c r="B304" t="s">
        <v>1478</v>
      </c>
      <c r="C304" t="s">
        <v>142</v>
      </c>
      <c r="D304" t="s">
        <v>234</v>
      </c>
      <c r="E304" t="s">
        <v>235</v>
      </c>
      <c r="F304" t="s">
        <v>1479</v>
      </c>
      <c r="G304" t="s">
        <v>1480</v>
      </c>
      <c r="H304" t="s">
        <v>238</v>
      </c>
      <c r="I304" t="s">
        <v>1219</v>
      </c>
      <c r="J304">
        <v>24</v>
      </c>
      <c r="K304">
        <v>1</v>
      </c>
      <c r="L304">
        <v>16</v>
      </c>
      <c r="M304">
        <v>2</v>
      </c>
      <c r="N304">
        <v>105.5</v>
      </c>
      <c r="O304">
        <v>33.58</v>
      </c>
      <c r="P304">
        <v>8.35</v>
      </c>
      <c r="Q304" t="s">
        <v>1481</v>
      </c>
    </row>
    <row r="305" spans="1:17">
      <c r="A305" t="s">
        <v>162</v>
      </c>
      <c r="B305" t="s">
        <v>1482</v>
      </c>
      <c r="C305" t="s">
        <v>142</v>
      </c>
      <c r="D305" t="s">
        <v>234</v>
      </c>
      <c r="E305" t="s">
        <v>235</v>
      </c>
      <c r="F305" t="s">
        <v>1483</v>
      </c>
      <c r="G305" t="s">
        <v>1484</v>
      </c>
      <c r="H305" t="s">
        <v>238</v>
      </c>
      <c r="I305" t="s">
        <v>1219</v>
      </c>
      <c r="J305">
        <v>24</v>
      </c>
      <c r="K305">
        <v>1</v>
      </c>
      <c r="L305">
        <v>17</v>
      </c>
      <c r="M305">
        <v>1</v>
      </c>
      <c r="N305">
        <v>110</v>
      </c>
      <c r="O305">
        <v>35.01</v>
      </c>
      <c r="P305">
        <v>9.39</v>
      </c>
      <c r="Q305" t="s">
        <v>1485</v>
      </c>
    </row>
    <row r="306" spans="1:17">
      <c r="A306" t="s">
        <v>162</v>
      </c>
      <c r="B306" t="s">
        <v>1486</v>
      </c>
      <c r="C306" t="s">
        <v>142</v>
      </c>
      <c r="D306" t="s">
        <v>234</v>
      </c>
      <c r="E306" t="s">
        <v>235</v>
      </c>
      <c r="F306" t="s">
        <v>1487</v>
      </c>
      <c r="G306" t="s">
        <v>1488</v>
      </c>
      <c r="H306" t="s">
        <v>238</v>
      </c>
      <c r="I306" t="s">
        <v>1219</v>
      </c>
      <c r="J306">
        <v>24</v>
      </c>
      <c r="K306">
        <v>1</v>
      </c>
      <c r="L306">
        <v>18</v>
      </c>
      <c r="M306">
        <v>1</v>
      </c>
      <c r="N306">
        <v>124</v>
      </c>
      <c r="O306">
        <v>39.47</v>
      </c>
      <c r="P306">
        <v>6.1</v>
      </c>
      <c r="Q306" t="s">
        <v>1489</v>
      </c>
    </row>
    <row r="307" spans="1:17">
      <c r="A307" t="s">
        <v>162</v>
      </c>
      <c r="B307" t="s">
        <v>1490</v>
      </c>
      <c r="C307" t="s">
        <v>108</v>
      </c>
      <c r="D307" t="s">
        <v>1454</v>
      </c>
      <c r="E307" t="s">
        <v>704</v>
      </c>
      <c r="F307" t="s">
        <v>1491</v>
      </c>
      <c r="G307" t="s">
        <v>895</v>
      </c>
      <c r="H307" t="s">
        <v>1492</v>
      </c>
      <c r="I307" t="s">
        <v>1219</v>
      </c>
      <c r="J307">
        <v>24</v>
      </c>
      <c r="K307">
        <v>1</v>
      </c>
      <c r="L307">
        <v>19</v>
      </c>
      <c r="M307">
        <v>1</v>
      </c>
      <c r="N307">
        <v>115</v>
      </c>
      <c r="O307">
        <v>36.61</v>
      </c>
      <c r="P307">
        <v>9.83</v>
      </c>
      <c r="Q307" t="s">
        <v>1493</v>
      </c>
    </row>
    <row r="308" spans="1:17">
      <c r="A308" t="s">
        <v>162</v>
      </c>
      <c r="B308" t="s">
        <v>1494</v>
      </c>
      <c r="C308" t="s">
        <v>142</v>
      </c>
      <c r="D308" t="s">
        <v>234</v>
      </c>
      <c r="E308" t="s">
        <v>235</v>
      </c>
      <c r="F308" t="s">
        <v>1495</v>
      </c>
      <c r="G308" t="s">
        <v>1496</v>
      </c>
      <c r="H308" t="s">
        <v>238</v>
      </c>
      <c r="I308" t="s">
        <v>1219</v>
      </c>
      <c r="J308">
        <v>24</v>
      </c>
      <c r="K308">
        <v>1</v>
      </c>
      <c r="L308">
        <v>2</v>
      </c>
      <c r="M308">
        <v>1</v>
      </c>
      <c r="N308">
        <v>75</v>
      </c>
      <c r="O308">
        <v>23.87</v>
      </c>
      <c r="P308">
        <v>6.2</v>
      </c>
      <c r="Q308" t="s">
        <v>1497</v>
      </c>
    </row>
    <row r="309" spans="1:17">
      <c r="A309" t="s">
        <v>162</v>
      </c>
      <c r="B309" t="s">
        <v>1498</v>
      </c>
      <c r="C309" t="s">
        <v>128</v>
      </c>
      <c r="D309" t="s">
        <v>397</v>
      </c>
      <c r="E309" t="s">
        <v>352</v>
      </c>
      <c r="F309" t="s">
        <v>1499</v>
      </c>
      <c r="G309" t="s">
        <v>1500</v>
      </c>
      <c r="H309" t="s">
        <v>997</v>
      </c>
      <c r="I309" t="s">
        <v>1219</v>
      </c>
      <c r="J309">
        <v>24</v>
      </c>
      <c r="K309">
        <v>1</v>
      </c>
      <c r="L309">
        <v>20</v>
      </c>
      <c r="M309">
        <v>1</v>
      </c>
      <c r="N309">
        <v>17</v>
      </c>
      <c r="O309">
        <v>5.41</v>
      </c>
      <c r="P309">
        <v>2.09</v>
      </c>
      <c r="Q309" t="s">
        <v>1501</v>
      </c>
    </row>
    <row r="310" spans="1:17">
      <c r="A310" t="s">
        <v>162</v>
      </c>
      <c r="B310" t="s">
        <v>1502</v>
      </c>
      <c r="C310" t="s">
        <v>142</v>
      </c>
      <c r="D310" t="s">
        <v>234</v>
      </c>
      <c r="E310" t="s">
        <v>235</v>
      </c>
      <c r="F310" t="s">
        <v>1503</v>
      </c>
      <c r="G310" t="s">
        <v>1504</v>
      </c>
      <c r="H310" t="s">
        <v>238</v>
      </c>
      <c r="I310" t="s">
        <v>1219</v>
      </c>
      <c r="J310">
        <v>24</v>
      </c>
      <c r="K310">
        <v>1</v>
      </c>
      <c r="L310">
        <v>21</v>
      </c>
      <c r="M310">
        <v>1</v>
      </c>
      <c r="N310">
        <v>66</v>
      </c>
      <c r="O310">
        <v>21.01</v>
      </c>
      <c r="P310">
        <v>4.9000000000000004</v>
      </c>
      <c r="Q310" t="s">
        <v>1505</v>
      </c>
    </row>
    <row r="311" spans="1:17">
      <c r="A311" t="s">
        <v>162</v>
      </c>
      <c r="B311" t="s">
        <v>1506</v>
      </c>
      <c r="C311" t="s">
        <v>142</v>
      </c>
      <c r="D311" t="s">
        <v>234</v>
      </c>
      <c r="E311" t="s">
        <v>235</v>
      </c>
      <c r="F311" t="s">
        <v>1507</v>
      </c>
      <c r="G311" t="s">
        <v>1508</v>
      </c>
      <c r="H311" t="s">
        <v>238</v>
      </c>
      <c r="I311" t="s">
        <v>1219</v>
      </c>
      <c r="J311">
        <v>24</v>
      </c>
      <c r="K311">
        <v>1</v>
      </c>
      <c r="L311">
        <v>22</v>
      </c>
      <c r="M311">
        <v>1</v>
      </c>
      <c r="N311">
        <v>130</v>
      </c>
      <c r="O311">
        <v>41.38</v>
      </c>
      <c r="P311">
        <v>7.3</v>
      </c>
      <c r="Q311" t="s">
        <v>1509</v>
      </c>
    </row>
    <row r="312" spans="1:17">
      <c r="A312" t="s">
        <v>162</v>
      </c>
      <c r="B312" t="s">
        <v>1510</v>
      </c>
      <c r="C312" t="s">
        <v>142</v>
      </c>
      <c r="D312" t="s">
        <v>234</v>
      </c>
      <c r="E312" t="s">
        <v>235</v>
      </c>
      <c r="F312" t="s">
        <v>1511</v>
      </c>
      <c r="G312" t="s">
        <v>1512</v>
      </c>
      <c r="H312" t="s">
        <v>238</v>
      </c>
      <c r="I312" t="s">
        <v>1219</v>
      </c>
      <c r="J312">
        <v>24</v>
      </c>
      <c r="K312">
        <v>1</v>
      </c>
      <c r="L312">
        <v>23</v>
      </c>
      <c r="M312">
        <v>1</v>
      </c>
      <c r="N312">
        <v>120</v>
      </c>
      <c r="O312">
        <v>38.200000000000003</v>
      </c>
      <c r="P312">
        <v>5.73</v>
      </c>
      <c r="Q312" t="s">
        <v>1513</v>
      </c>
    </row>
    <row r="313" spans="1:17">
      <c r="A313" t="s">
        <v>162</v>
      </c>
      <c r="B313" t="s">
        <v>1514</v>
      </c>
      <c r="C313" t="s">
        <v>88</v>
      </c>
      <c r="D313" t="s">
        <v>809</v>
      </c>
      <c r="E313" t="s">
        <v>180</v>
      </c>
      <c r="F313" t="s">
        <v>1515</v>
      </c>
      <c r="G313" t="s">
        <v>1380</v>
      </c>
      <c r="H313" t="s">
        <v>812</v>
      </c>
      <c r="I313" t="s">
        <v>1219</v>
      </c>
      <c r="J313">
        <v>24</v>
      </c>
      <c r="K313">
        <v>1</v>
      </c>
      <c r="L313">
        <v>24</v>
      </c>
      <c r="M313">
        <v>2</v>
      </c>
      <c r="N313">
        <v>30</v>
      </c>
      <c r="O313">
        <v>9.5500000000000007</v>
      </c>
      <c r="P313">
        <v>4.12</v>
      </c>
      <c r="Q313" t="s">
        <v>1516</v>
      </c>
    </row>
    <row r="314" spans="1:17">
      <c r="A314" t="s">
        <v>162</v>
      </c>
      <c r="B314" t="s">
        <v>1517</v>
      </c>
      <c r="C314" t="s">
        <v>88</v>
      </c>
      <c r="D314" t="s">
        <v>809</v>
      </c>
      <c r="E314" t="s">
        <v>180</v>
      </c>
      <c r="F314" t="s">
        <v>1518</v>
      </c>
      <c r="G314" t="s">
        <v>1447</v>
      </c>
      <c r="H314" t="s">
        <v>812</v>
      </c>
      <c r="I314" t="s">
        <v>1219</v>
      </c>
      <c r="J314">
        <v>24</v>
      </c>
      <c r="K314">
        <v>1</v>
      </c>
      <c r="L314">
        <v>25</v>
      </c>
      <c r="M314">
        <v>2</v>
      </c>
      <c r="N314">
        <v>30.5</v>
      </c>
      <c r="O314">
        <v>9.7100000000000009</v>
      </c>
      <c r="P314">
        <v>5.3</v>
      </c>
      <c r="Q314" t="s">
        <v>1519</v>
      </c>
    </row>
    <row r="315" spans="1:17">
      <c r="A315" t="s">
        <v>162</v>
      </c>
      <c r="B315" t="s">
        <v>1520</v>
      </c>
      <c r="C315" t="s">
        <v>123</v>
      </c>
      <c r="D315" t="s">
        <v>1521</v>
      </c>
      <c r="E315" t="s">
        <v>255</v>
      </c>
      <c r="F315" t="s">
        <v>1522</v>
      </c>
      <c r="G315" t="s">
        <v>1523</v>
      </c>
      <c r="H315" t="s">
        <v>394</v>
      </c>
      <c r="I315" t="s">
        <v>1219</v>
      </c>
      <c r="J315">
        <v>24</v>
      </c>
      <c r="K315">
        <v>1</v>
      </c>
      <c r="L315">
        <v>26</v>
      </c>
      <c r="M315">
        <v>1</v>
      </c>
      <c r="N315">
        <v>71</v>
      </c>
      <c r="O315">
        <v>22.6</v>
      </c>
      <c r="P315">
        <v>4.5199999999999996</v>
      </c>
      <c r="Q315" t="s">
        <v>1524</v>
      </c>
    </row>
    <row r="316" spans="1:17">
      <c r="A316" t="s">
        <v>162</v>
      </c>
      <c r="B316" t="s">
        <v>1525</v>
      </c>
      <c r="C316" t="s">
        <v>142</v>
      </c>
      <c r="D316" t="s">
        <v>234</v>
      </c>
      <c r="E316" t="s">
        <v>235</v>
      </c>
      <c r="F316" t="s">
        <v>1526</v>
      </c>
      <c r="G316" t="s">
        <v>1527</v>
      </c>
      <c r="H316" t="s">
        <v>238</v>
      </c>
      <c r="I316" t="s">
        <v>1219</v>
      </c>
      <c r="J316">
        <v>24</v>
      </c>
      <c r="K316">
        <v>1</v>
      </c>
      <c r="L316">
        <v>3</v>
      </c>
      <c r="M316">
        <v>1</v>
      </c>
      <c r="N316">
        <v>76</v>
      </c>
      <c r="O316">
        <v>24.19</v>
      </c>
      <c r="P316">
        <v>8.08</v>
      </c>
      <c r="Q316" t="s">
        <v>1528</v>
      </c>
    </row>
    <row r="317" spans="1:17">
      <c r="A317" t="s">
        <v>162</v>
      </c>
      <c r="B317" t="s">
        <v>1529</v>
      </c>
      <c r="C317" t="s">
        <v>86</v>
      </c>
      <c r="D317" t="s">
        <v>1377</v>
      </c>
      <c r="E317" t="s">
        <v>1378</v>
      </c>
      <c r="F317" t="s">
        <v>1530</v>
      </c>
      <c r="G317" t="s">
        <v>1531</v>
      </c>
      <c r="H317" t="s">
        <v>1381</v>
      </c>
      <c r="I317" t="s">
        <v>1219</v>
      </c>
      <c r="J317">
        <v>24</v>
      </c>
      <c r="K317">
        <v>1</v>
      </c>
      <c r="L317">
        <v>4</v>
      </c>
      <c r="M317">
        <v>2</v>
      </c>
      <c r="N317">
        <v>51.5</v>
      </c>
      <c r="O317">
        <v>16.39</v>
      </c>
      <c r="P317">
        <v>6.82</v>
      </c>
      <c r="Q317" t="s">
        <v>1532</v>
      </c>
    </row>
    <row r="318" spans="1:17">
      <c r="A318" t="s">
        <v>162</v>
      </c>
      <c r="B318" t="s">
        <v>1533</v>
      </c>
      <c r="C318" t="s">
        <v>136</v>
      </c>
      <c r="D318" t="s">
        <v>451</v>
      </c>
      <c r="E318" t="s">
        <v>207</v>
      </c>
      <c r="F318" t="s">
        <v>1534</v>
      </c>
      <c r="G318" t="s">
        <v>1319</v>
      </c>
      <c r="H318" t="s">
        <v>454</v>
      </c>
      <c r="I318" t="s">
        <v>1219</v>
      </c>
      <c r="J318">
        <v>24</v>
      </c>
      <c r="K318">
        <v>1</v>
      </c>
      <c r="L318">
        <v>5</v>
      </c>
      <c r="M318">
        <v>7</v>
      </c>
      <c r="N318">
        <v>37.86</v>
      </c>
      <c r="O318">
        <v>12.05</v>
      </c>
      <c r="P318">
        <v>5.9</v>
      </c>
      <c r="Q318" t="s">
        <v>1535</v>
      </c>
    </row>
    <row r="319" spans="1:17">
      <c r="A319" t="s">
        <v>162</v>
      </c>
      <c r="B319" t="s">
        <v>1536</v>
      </c>
      <c r="C319" t="s">
        <v>136</v>
      </c>
      <c r="D319" t="s">
        <v>451</v>
      </c>
      <c r="E319" t="s">
        <v>207</v>
      </c>
      <c r="F319" t="s">
        <v>1537</v>
      </c>
      <c r="G319" t="s">
        <v>1538</v>
      </c>
      <c r="H319" t="s">
        <v>454</v>
      </c>
      <c r="I319" t="s">
        <v>1219</v>
      </c>
      <c r="J319">
        <v>24</v>
      </c>
      <c r="K319">
        <v>1</v>
      </c>
      <c r="L319">
        <v>6</v>
      </c>
      <c r="M319">
        <v>4</v>
      </c>
      <c r="N319">
        <v>42.75</v>
      </c>
      <c r="O319">
        <v>13.61</v>
      </c>
      <c r="P319" t="s">
        <v>32</v>
      </c>
      <c r="Q319" t="s">
        <v>1539</v>
      </c>
    </row>
    <row r="320" spans="1:17">
      <c r="A320" t="s">
        <v>162</v>
      </c>
      <c r="B320" t="s">
        <v>1540</v>
      </c>
      <c r="C320" t="s">
        <v>115</v>
      </c>
      <c r="D320" t="s">
        <v>206</v>
      </c>
      <c r="E320" t="s">
        <v>207</v>
      </c>
      <c r="F320" t="s">
        <v>1541</v>
      </c>
      <c r="G320" t="s">
        <v>1542</v>
      </c>
      <c r="H320" t="s">
        <v>210</v>
      </c>
      <c r="I320" t="s">
        <v>1219</v>
      </c>
      <c r="J320">
        <v>24</v>
      </c>
      <c r="K320">
        <v>1</v>
      </c>
      <c r="L320">
        <v>7</v>
      </c>
      <c r="M320">
        <v>1</v>
      </c>
      <c r="N320">
        <v>117</v>
      </c>
      <c r="O320">
        <v>37.24</v>
      </c>
      <c r="P320">
        <v>5.56</v>
      </c>
      <c r="Q320" t="s">
        <v>1543</v>
      </c>
    </row>
    <row r="321" spans="1:17">
      <c r="A321" t="s">
        <v>162</v>
      </c>
      <c r="B321" t="s">
        <v>1544</v>
      </c>
      <c r="C321" t="s">
        <v>54</v>
      </c>
      <c r="D321" t="s">
        <v>321</v>
      </c>
      <c r="E321" t="s">
        <v>322</v>
      </c>
      <c r="F321" t="s">
        <v>1545</v>
      </c>
      <c r="G321" t="s">
        <v>1546</v>
      </c>
      <c r="H321" t="s">
        <v>325</v>
      </c>
      <c r="I321" t="s">
        <v>1219</v>
      </c>
      <c r="J321">
        <v>24</v>
      </c>
      <c r="K321">
        <v>1</v>
      </c>
      <c r="L321">
        <v>8</v>
      </c>
      <c r="M321">
        <v>1</v>
      </c>
      <c r="N321">
        <v>43</v>
      </c>
      <c r="O321">
        <v>13.69</v>
      </c>
      <c r="P321">
        <v>6.12</v>
      </c>
      <c r="Q321" t="s">
        <v>1547</v>
      </c>
    </row>
    <row r="322" spans="1:17">
      <c r="A322" t="s">
        <v>162</v>
      </c>
      <c r="B322" t="s">
        <v>1548</v>
      </c>
      <c r="C322" t="s">
        <v>122</v>
      </c>
      <c r="D322" t="s">
        <v>228</v>
      </c>
      <c r="E322" t="s">
        <v>229</v>
      </c>
      <c r="F322" t="s">
        <v>1549</v>
      </c>
      <c r="G322" t="s">
        <v>1550</v>
      </c>
      <c r="I322" t="s">
        <v>1219</v>
      </c>
      <c r="J322">
        <v>24</v>
      </c>
      <c r="K322">
        <v>1</v>
      </c>
      <c r="L322">
        <v>9</v>
      </c>
      <c r="M322">
        <v>4</v>
      </c>
      <c r="N322">
        <v>35.25</v>
      </c>
      <c r="O322">
        <v>11.22</v>
      </c>
      <c r="P322" t="s">
        <v>32</v>
      </c>
      <c r="Q322" t="s">
        <v>1551</v>
      </c>
    </row>
    <row r="323" spans="1:17">
      <c r="A323" t="s">
        <v>162</v>
      </c>
      <c r="B323" t="s">
        <v>1552</v>
      </c>
      <c r="C323" t="s">
        <v>136</v>
      </c>
      <c r="D323" t="s">
        <v>451</v>
      </c>
      <c r="E323" t="s">
        <v>207</v>
      </c>
      <c r="F323" t="s">
        <v>1553</v>
      </c>
      <c r="G323" t="s">
        <v>1554</v>
      </c>
      <c r="H323" t="s">
        <v>1555</v>
      </c>
      <c r="I323" t="s">
        <v>1219</v>
      </c>
      <c r="J323">
        <v>24</v>
      </c>
      <c r="K323">
        <v>6</v>
      </c>
      <c r="L323">
        <v>2</v>
      </c>
      <c r="M323">
        <v>4</v>
      </c>
      <c r="N323">
        <v>42.75</v>
      </c>
      <c r="O323">
        <v>13.61</v>
      </c>
      <c r="P323">
        <v>6.46</v>
      </c>
      <c r="Q323" t="s">
        <v>1556</v>
      </c>
    </row>
    <row r="324" spans="1:17">
      <c r="A324" t="s">
        <v>162</v>
      </c>
      <c r="B324" t="s">
        <v>1557</v>
      </c>
      <c r="C324" t="s">
        <v>88</v>
      </c>
      <c r="D324" t="s">
        <v>809</v>
      </c>
      <c r="E324" t="s">
        <v>180</v>
      </c>
      <c r="F324" t="s">
        <v>1558</v>
      </c>
      <c r="G324" t="s">
        <v>1559</v>
      </c>
      <c r="H324" t="s">
        <v>812</v>
      </c>
      <c r="I324" t="s">
        <v>984</v>
      </c>
      <c r="J324">
        <v>26</v>
      </c>
      <c r="K324">
        <v>14</v>
      </c>
      <c r="L324">
        <v>1</v>
      </c>
      <c r="M324">
        <v>3</v>
      </c>
      <c r="N324">
        <v>51.33</v>
      </c>
      <c r="O324">
        <v>16.34</v>
      </c>
      <c r="P324" t="s">
        <v>32</v>
      </c>
      <c r="Q324" t="s">
        <v>1560</v>
      </c>
    </row>
    <row r="325" spans="1:17">
      <c r="A325" t="s">
        <v>162</v>
      </c>
      <c r="B325" t="s">
        <v>1561</v>
      </c>
      <c r="C325" t="s">
        <v>5791</v>
      </c>
      <c r="D325" t="s">
        <v>5792</v>
      </c>
      <c r="E325" t="s">
        <v>641</v>
      </c>
      <c r="F325" t="s">
        <v>1562</v>
      </c>
      <c r="G325" t="s">
        <v>1563</v>
      </c>
      <c r="H325" t="s">
        <v>167</v>
      </c>
      <c r="I325" t="s">
        <v>984</v>
      </c>
      <c r="J325">
        <v>26</v>
      </c>
      <c r="K325">
        <v>2</v>
      </c>
      <c r="L325">
        <v>1</v>
      </c>
      <c r="M325">
        <v>1</v>
      </c>
      <c r="N325">
        <v>56</v>
      </c>
      <c r="O325">
        <v>17.829999999999998</v>
      </c>
      <c r="P325" t="s">
        <v>32</v>
      </c>
      <c r="Q325" t="s">
        <v>1564</v>
      </c>
    </row>
    <row r="326" spans="1:17">
      <c r="A326" t="s">
        <v>162</v>
      </c>
      <c r="B326" t="s">
        <v>1565</v>
      </c>
      <c r="C326" t="s">
        <v>138</v>
      </c>
      <c r="D326" t="s">
        <v>179</v>
      </c>
      <c r="E326" t="s">
        <v>180</v>
      </c>
      <c r="F326" t="s">
        <v>1566</v>
      </c>
      <c r="G326" t="s">
        <v>1567</v>
      </c>
      <c r="H326" t="s">
        <v>183</v>
      </c>
      <c r="I326" t="s">
        <v>984</v>
      </c>
      <c r="J326">
        <v>26</v>
      </c>
      <c r="K326">
        <v>2</v>
      </c>
      <c r="L326">
        <v>2</v>
      </c>
      <c r="M326">
        <v>4</v>
      </c>
      <c r="N326">
        <v>38.25</v>
      </c>
      <c r="O326">
        <v>12.18</v>
      </c>
      <c r="P326" t="s">
        <v>32</v>
      </c>
      <c r="Q326" t="s">
        <v>1568</v>
      </c>
    </row>
    <row r="327" spans="1:17">
      <c r="A327" t="s">
        <v>162</v>
      </c>
      <c r="B327" t="s">
        <v>1569</v>
      </c>
      <c r="C327" t="s">
        <v>5791</v>
      </c>
      <c r="D327" t="s">
        <v>5792</v>
      </c>
      <c r="E327" t="s">
        <v>641</v>
      </c>
      <c r="F327" t="s">
        <v>1570</v>
      </c>
      <c r="G327" t="s">
        <v>1571</v>
      </c>
      <c r="H327" t="s">
        <v>167</v>
      </c>
      <c r="I327" t="s">
        <v>984</v>
      </c>
      <c r="J327">
        <v>26</v>
      </c>
      <c r="K327">
        <v>2</v>
      </c>
      <c r="L327">
        <v>3</v>
      </c>
      <c r="M327">
        <v>2</v>
      </c>
      <c r="N327">
        <v>37</v>
      </c>
      <c r="O327">
        <v>11.78</v>
      </c>
      <c r="P327" t="s">
        <v>32</v>
      </c>
      <c r="Q327" t="s">
        <v>1572</v>
      </c>
    </row>
    <row r="328" spans="1:17">
      <c r="A328" t="s">
        <v>162</v>
      </c>
      <c r="B328" t="s">
        <v>1573</v>
      </c>
      <c r="C328" t="s">
        <v>5791</v>
      </c>
      <c r="D328" t="s">
        <v>5792</v>
      </c>
      <c r="E328" t="s">
        <v>641</v>
      </c>
      <c r="F328" t="s">
        <v>1574</v>
      </c>
      <c r="G328" t="s">
        <v>1575</v>
      </c>
      <c r="H328" t="s">
        <v>167</v>
      </c>
      <c r="I328" t="s">
        <v>984</v>
      </c>
      <c r="J328">
        <v>26</v>
      </c>
      <c r="K328">
        <v>4</v>
      </c>
      <c r="L328">
        <v>1</v>
      </c>
      <c r="M328">
        <v>2</v>
      </c>
      <c r="N328">
        <v>32</v>
      </c>
      <c r="O328">
        <v>10.19</v>
      </c>
      <c r="P328">
        <v>4.45</v>
      </c>
      <c r="Q328" t="s">
        <v>1576</v>
      </c>
    </row>
    <row r="329" spans="1:17">
      <c r="A329" t="s">
        <v>162</v>
      </c>
      <c r="B329" t="s">
        <v>1577</v>
      </c>
      <c r="C329" t="s">
        <v>5791</v>
      </c>
      <c r="D329" t="s">
        <v>5792</v>
      </c>
      <c r="E329" t="s">
        <v>641</v>
      </c>
      <c r="F329" t="s">
        <v>1578</v>
      </c>
      <c r="G329" t="s">
        <v>1579</v>
      </c>
      <c r="H329" t="s">
        <v>167</v>
      </c>
      <c r="I329" t="s">
        <v>984</v>
      </c>
      <c r="J329">
        <v>26</v>
      </c>
      <c r="K329">
        <v>6</v>
      </c>
      <c r="L329">
        <v>1</v>
      </c>
      <c r="M329">
        <v>1</v>
      </c>
      <c r="N329">
        <v>54</v>
      </c>
      <c r="O329">
        <v>17.190000000000001</v>
      </c>
      <c r="P329" t="s">
        <v>32</v>
      </c>
      <c r="Q329" t="s">
        <v>1580</v>
      </c>
    </row>
    <row r="330" spans="1:17">
      <c r="A330" t="s">
        <v>162</v>
      </c>
      <c r="B330" t="s">
        <v>1581</v>
      </c>
      <c r="C330" t="s">
        <v>115</v>
      </c>
      <c r="D330" t="s">
        <v>206</v>
      </c>
      <c r="E330" t="s">
        <v>207</v>
      </c>
      <c r="F330" t="s">
        <v>1582</v>
      </c>
      <c r="G330" t="s">
        <v>1583</v>
      </c>
      <c r="H330" t="s">
        <v>210</v>
      </c>
      <c r="I330" t="s">
        <v>984</v>
      </c>
      <c r="J330">
        <v>26</v>
      </c>
      <c r="K330">
        <v>8</v>
      </c>
      <c r="L330">
        <v>1</v>
      </c>
      <c r="M330">
        <v>1</v>
      </c>
      <c r="N330">
        <v>41</v>
      </c>
      <c r="O330">
        <v>13.05</v>
      </c>
      <c r="P330" t="s">
        <v>32</v>
      </c>
      <c r="Q330" t="s">
        <v>1584</v>
      </c>
    </row>
    <row r="331" spans="1:17">
      <c r="A331" t="s">
        <v>162</v>
      </c>
      <c r="B331" t="s">
        <v>1585</v>
      </c>
      <c r="C331" t="s">
        <v>72</v>
      </c>
      <c r="D331" t="s">
        <v>249</v>
      </c>
      <c r="E331" t="s">
        <v>214</v>
      </c>
      <c r="F331" t="s">
        <v>1586</v>
      </c>
      <c r="G331" t="s">
        <v>1587</v>
      </c>
      <c r="H331" t="s">
        <v>249</v>
      </c>
      <c r="I331" t="s">
        <v>984</v>
      </c>
      <c r="J331">
        <v>26</v>
      </c>
      <c r="K331">
        <v>9</v>
      </c>
      <c r="L331">
        <v>2</v>
      </c>
      <c r="M331">
        <v>1</v>
      </c>
      <c r="N331">
        <v>116</v>
      </c>
      <c r="O331">
        <v>36.92</v>
      </c>
      <c r="P331">
        <v>5.93</v>
      </c>
      <c r="Q331" t="s">
        <v>1588</v>
      </c>
    </row>
    <row r="332" spans="1:17">
      <c r="A332" t="s">
        <v>162</v>
      </c>
      <c r="B332" t="s">
        <v>1589</v>
      </c>
      <c r="C332" t="s">
        <v>124</v>
      </c>
      <c r="D332" t="s">
        <v>601</v>
      </c>
      <c r="E332" t="s">
        <v>352</v>
      </c>
      <c r="F332" t="s">
        <v>1590</v>
      </c>
      <c r="G332" t="s">
        <v>1591</v>
      </c>
      <c r="H332" t="s">
        <v>604</v>
      </c>
      <c r="I332" t="s">
        <v>984</v>
      </c>
      <c r="J332">
        <v>27</v>
      </c>
      <c r="K332">
        <v>16</v>
      </c>
      <c r="L332">
        <v>1</v>
      </c>
      <c r="M332">
        <v>2</v>
      </c>
      <c r="N332">
        <v>25</v>
      </c>
      <c r="O332">
        <v>7.96</v>
      </c>
      <c r="P332">
        <v>4.17</v>
      </c>
      <c r="Q332" t="s">
        <v>1592</v>
      </c>
    </row>
    <row r="333" spans="1:17">
      <c r="A333" t="s">
        <v>162</v>
      </c>
      <c r="B333" t="s">
        <v>1593</v>
      </c>
      <c r="C333" t="s">
        <v>52</v>
      </c>
      <c r="D333" t="s">
        <v>1159</v>
      </c>
      <c r="E333" t="s">
        <v>1160</v>
      </c>
      <c r="F333" t="s">
        <v>1594</v>
      </c>
      <c r="G333" t="s">
        <v>1595</v>
      </c>
      <c r="H333" t="s">
        <v>1596</v>
      </c>
      <c r="I333" t="s">
        <v>984</v>
      </c>
      <c r="J333">
        <v>27</v>
      </c>
      <c r="K333">
        <v>16</v>
      </c>
      <c r="L333">
        <v>2</v>
      </c>
      <c r="M333">
        <v>1</v>
      </c>
      <c r="N333">
        <v>82</v>
      </c>
      <c r="O333">
        <v>26.1</v>
      </c>
      <c r="P333">
        <v>7.03</v>
      </c>
      <c r="Q333" t="s">
        <v>1597</v>
      </c>
    </row>
    <row r="334" spans="1:17">
      <c r="A334" t="s">
        <v>162</v>
      </c>
      <c r="B334" t="s">
        <v>1598</v>
      </c>
      <c r="C334" t="s">
        <v>68</v>
      </c>
      <c r="D334" t="s">
        <v>1222</v>
      </c>
      <c r="E334" t="s">
        <v>352</v>
      </c>
      <c r="F334" t="s">
        <v>1599</v>
      </c>
      <c r="G334" t="s">
        <v>1600</v>
      </c>
      <c r="H334" t="s">
        <v>1225</v>
      </c>
      <c r="I334" t="s">
        <v>984</v>
      </c>
      <c r="J334">
        <v>27</v>
      </c>
      <c r="K334">
        <v>17</v>
      </c>
      <c r="L334">
        <v>1</v>
      </c>
      <c r="M334">
        <v>1</v>
      </c>
      <c r="N334">
        <v>82</v>
      </c>
      <c r="O334">
        <v>26.1</v>
      </c>
      <c r="P334">
        <v>5.04</v>
      </c>
      <c r="Q334" t="s">
        <v>1601</v>
      </c>
    </row>
    <row r="335" spans="1:17">
      <c r="A335" t="s">
        <v>162</v>
      </c>
      <c r="B335" t="s">
        <v>1602</v>
      </c>
      <c r="C335" t="s">
        <v>54</v>
      </c>
      <c r="D335" t="s">
        <v>321</v>
      </c>
      <c r="E335" t="s">
        <v>322</v>
      </c>
      <c r="F335" t="s">
        <v>1603</v>
      </c>
      <c r="G335" t="s">
        <v>1604</v>
      </c>
      <c r="H335" t="s">
        <v>325</v>
      </c>
      <c r="I335" t="s">
        <v>984</v>
      </c>
      <c r="J335">
        <v>27</v>
      </c>
      <c r="K335">
        <v>28</v>
      </c>
      <c r="L335">
        <v>1</v>
      </c>
      <c r="M335">
        <v>2</v>
      </c>
      <c r="N335">
        <v>64</v>
      </c>
      <c r="O335">
        <v>20.37</v>
      </c>
      <c r="P335">
        <v>6.58</v>
      </c>
      <c r="Q335" t="s">
        <v>1605</v>
      </c>
    </row>
    <row r="336" spans="1:17">
      <c r="A336" t="s">
        <v>162</v>
      </c>
      <c r="B336" t="s">
        <v>1606</v>
      </c>
      <c r="C336" t="s">
        <v>100</v>
      </c>
      <c r="D336" t="s">
        <v>462</v>
      </c>
      <c r="E336" t="s">
        <v>463</v>
      </c>
      <c r="F336" t="s">
        <v>1607</v>
      </c>
      <c r="G336" t="s">
        <v>1608</v>
      </c>
      <c r="H336" t="s">
        <v>466</v>
      </c>
      <c r="I336" t="s">
        <v>984</v>
      </c>
      <c r="J336">
        <v>27</v>
      </c>
      <c r="K336">
        <v>29</v>
      </c>
      <c r="L336">
        <v>1</v>
      </c>
      <c r="M336">
        <v>4</v>
      </c>
      <c r="N336">
        <v>58.5</v>
      </c>
      <c r="O336">
        <v>18.62</v>
      </c>
      <c r="P336">
        <v>5.21</v>
      </c>
      <c r="Q336" t="s">
        <v>1609</v>
      </c>
    </row>
    <row r="337" spans="1:17">
      <c r="A337" t="s">
        <v>162</v>
      </c>
      <c r="B337" t="s">
        <v>1610</v>
      </c>
      <c r="C337" t="s">
        <v>128</v>
      </c>
      <c r="D337" t="s">
        <v>397</v>
      </c>
      <c r="E337" t="s">
        <v>352</v>
      </c>
      <c r="F337" t="s">
        <v>1611</v>
      </c>
      <c r="G337" t="s">
        <v>1612</v>
      </c>
      <c r="H337" t="s">
        <v>997</v>
      </c>
      <c r="I337" t="s">
        <v>984</v>
      </c>
      <c r="J337">
        <v>27</v>
      </c>
      <c r="K337">
        <v>7</v>
      </c>
      <c r="L337">
        <v>1</v>
      </c>
      <c r="M337">
        <v>2</v>
      </c>
      <c r="N337">
        <v>27.5</v>
      </c>
      <c r="O337">
        <v>8.75</v>
      </c>
      <c r="P337">
        <v>2.56</v>
      </c>
      <c r="Q337" t="s">
        <v>1613</v>
      </c>
    </row>
    <row r="338" spans="1:17">
      <c r="A338" t="s">
        <v>162</v>
      </c>
      <c r="B338" t="s">
        <v>1614</v>
      </c>
      <c r="C338" t="s">
        <v>103</v>
      </c>
      <c r="D338" t="s">
        <v>361</v>
      </c>
      <c r="E338" t="s">
        <v>255</v>
      </c>
      <c r="F338" t="s">
        <v>1615</v>
      </c>
      <c r="G338" t="s">
        <v>1616</v>
      </c>
      <c r="H338" t="s">
        <v>364</v>
      </c>
      <c r="I338" t="s">
        <v>984</v>
      </c>
      <c r="J338">
        <v>27</v>
      </c>
      <c r="K338">
        <v>8</v>
      </c>
      <c r="L338">
        <v>1</v>
      </c>
      <c r="M338">
        <v>2</v>
      </c>
      <c r="N338">
        <v>68</v>
      </c>
      <c r="O338">
        <v>21.65</v>
      </c>
      <c r="P338">
        <v>5.62</v>
      </c>
      <c r="Q338" t="s">
        <v>1617</v>
      </c>
    </row>
    <row r="339" spans="1:17">
      <c r="A339" t="s">
        <v>162</v>
      </c>
      <c r="B339" t="s">
        <v>1618</v>
      </c>
      <c r="C339" t="s">
        <v>79</v>
      </c>
      <c r="D339" t="s">
        <v>802</v>
      </c>
      <c r="E339" t="s">
        <v>803</v>
      </c>
      <c r="F339" t="s">
        <v>1619</v>
      </c>
      <c r="G339" t="s">
        <v>1620</v>
      </c>
      <c r="I339" t="s">
        <v>984</v>
      </c>
      <c r="J339">
        <v>27</v>
      </c>
      <c r="K339">
        <v>9</v>
      </c>
      <c r="L339">
        <v>1</v>
      </c>
      <c r="M339">
        <v>4</v>
      </c>
      <c r="N339">
        <v>24.75</v>
      </c>
      <c r="O339">
        <v>7.88</v>
      </c>
      <c r="P339">
        <v>3.43</v>
      </c>
      <c r="Q339" t="s">
        <v>1621</v>
      </c>
    </row>
    <row r="340" spans="1:17">
      <c r="A340" t="s">
        <v>162</v>
      </c>
      <c r="B340" t="s">
        <v>1622</v>
      </c>
      <c r="C340" t="s">
        <v>115</v>
      </c>
      <c r="D340" t="s">
        <v>206</v>
      </c>
      <c r="E340" t="s">
        <v>207</v>
      </c>
      <c r="F340" t="s">
        <v>1623</v>
      </c>
      <c r="G340" t="s">
        <v>1624</v>
      </c>
      <c r="H340" t="s">
        <v>210</v>
      </c>
      <c r="I340" t="s">
        <v>984</v>
      </c>
      <c r="J340">
        <v>27</v>
      </c>
      <c r="K340">
        <v>9</v>
      </c>
      <c r="L340">
        <v>2</v>
      </c>
      <c r="M340">
        <v>3</v>
      </c>
      <c r="N340">
        <v>20</v>
      </c>
      <c r="O340">
        <v>6.37</v>
      </c>
      <c r="P340">
        <v>1.74</v>
      </c>
      <c r="Q340" t="s">
        <v>1625</v>
      </c>
    </row>
    <row r="341" spans="1:17">
      <c r="A341" t="s">
        <v>162</v>
      </c>
      <c r="B341" t="s">
        <v>1626</v>
      </c>
      <c r="C341" t="s">
        <v>115</v>
      </c>
      <c r="D341" t="s">
        <v>206</v>
      </c>
      <c r="E341" t="s">
        <v>207</v>
      </c>
      <c r="F341" t="s">
        <v>1627</v>
      </c>
      <c r="G341" t="s">
        <v>1628</v>
      </c>
      <c r="H341" t="s">
        <v>210</v>
      </c>
      <c r="I341" t="s">
        <v>984</v>
      </c>
      <c r="J341">
        <v>28</v>
      </c>
      <c r="K341">
        <v>13</v>
      </c>
      <c r="L341">
        <v>1</v>
      </c>
      <c r="M341">
        <v>1</v>
      </c>
      <c r="N341">
        <v>230</v>
      </c>
      <c r="O341">
        <v>73.209999999999994</v>
      </c>
      <c r="P341">
        <v>12.99</v>
      </c>
      <c r="Q341" t="s">
        <v>1629</v>
      </c>
    </row>
    <row r="342" spans="1:17">
      <c r="A342" t="s">
        <v>162</v>
      </c>
      <c r="B342" t="s">
        <v>1630</v>
      </c>
      <c r="C342" t="s">
        <v>128</v>
      </c>
      <c r="D342" t="s">
        <v>397</v>
      </c>
      <c r="E342" t="s">
        <v>352</v>
      </c>
      <c r="F342" t="s">
        <v>1631</v>
      </c>
      <c r="G342" t="s">
        <v>1632</v>
      </c>
      <c r="H342" t="s">
        <v>716</v>
      </c>
      <c r="I342" t="s">
        <v>984</v>
      </c>
      <c r="J342">
        <v>28</v>
      </c>
      <c r="K342">
        <v>15</v>
      </c>
      <c r="L342">
        <v>1</v>
      </c>
      <c r="M342">
        <v>7</v>
      </c>
      <c r="N342">
        <v>7.43</v>
      </c>
      <c r="O342">
        <v>2.37</v>
      </c>
      <c r="P342">
        <v>2.21</v>
      </c>
      <c r="Q342" t="s">
        <v>1633</v>
      </c>
    </row>
    <row r="343" spans="1:17">
      <c r="A343" t="s">
        <v>162</v>
      </c>
      <c r="B343" t="s">
        <v>1634</v>
      </c>
      <c r="C343" t="s">
        <v>115</v>
      </c>
      <c r="D343" t="s">
        <v>206</v>
      </c>
      <c r="E343" t="s">
        <v>207</v>
      </c>
      <c r="F343" t="s">
        <v>1635</v>
      </c>
      <c r="G343" t="s">
        <v>1636</v>
      </c>
      <c r="H343" t="s">
        <v>210</v>
      </c>
      <c r="I343" t="s">
        <v>984</v>
      </c>
      <c r="J343">
        <v>28</v>
      </c>
      <c r="K343">
        <v>16</v>
      </c>
      <c r="L343">
        <v>1</v>
      </c>
      <c r="M343">
        <v>2</v>
      </c>
      <c r="N343">
        <v>133</v>
      </c>
      <c r="O343">
        <v>42.34</v>
      </c>
      <c r="P343">
        <v>8.41</v>
      </c>
      <c r="Q343" t="s">
        <v>1637</v>
      </c>
    </row>
    <row r="344" spans="1:17">
      <c r="A344" t="s">
        <v>162</v>
      </c>
      <c r="B344" t="s">
        <v>1638</v>
      </c>
      <c r="C344" t="s">
        <v>115</v>
      </c>
      <c r="D344" t="s">
        <v>206</v>
      </c>
      <c r="E344" t="s">
        <v>207</v>
      </c>
      <c r="F344" t="s">
        <v>1639</v>
      </c>
      <c r="G344" t="s">
        <v>1640</v>
      </c>
      <c r="H344" t="s">
        <v>210</v>
      </c>
      <c r="I344" t="s">
        <v>984</v>
      </c>
      <c r="J344">
        <v>28</v>
      </c>
      <c r="K344">
        <v>17</v>
      </c>
      <c r="L344">
        <v>1</v>
      </c>
      <c r="M344">
        <v>2</v>
      </c>
      <c r="N344">
        <v>97</v>
      </c>
      <c r="O344">
        <v>30.88</v>
      </c>
      <c r="P344">
        <v>7.22</v>
      </c>
      <c r="Q344" t="s">
        <v>1641</v>
      </c>
    </row>
    <row r="345" spans="1:17">
      <c r="A345" t="s">
        <v>162</v>
      </c>
      <c r="B345" t="s">
        <v>1642</v>
      </c>
      <c r="C345" t="s">
        <v>115</v>
      </c>
      <c r="D345" t="s">
        <v>206</v>
      </c>
      <c r="E345" t="s">
        <v>207</v>
      </c>
      <c r="F345" t="s">
        <v>1643</v>
      </c>
      <c r="G345" t="s">
        <v>1644</v>
      </c>
      <c r="H345" t="s">
        <v>210</v>
      </c>
      <c r="I345" t="s">
        <v>984</v>
      </c>
      <c r="J345">
        <v>28</v>
      </c>
      <c r="K345">
        <v>17</v>
      </c>
      <c r="L345">
        <v>2</v>
      </c>
      <c r="M345">
        <v>2</v>
      </c>
      <c r="N345">
        <v>95.5</v>
      </c>
      <c r="O345">
        <v>30.4</v>
      </c>
      <c r="P345">
        <v>6.86</v>
      </c>
      <c r="Q345" t="s">
        <v>1645</v>
      </c>
    </row>
    <row r="346" spans="1:17">
      <c r="A346" t="s">
        <v>162</v>
      </c>
      <c r="B346" t="s">
        <v>1646</v>
      </c>
      <c r="C346" t="s">
        <v>100</v>
      </c>
      <c r="D346" t="s">
        <v>462</v>
      </c>
      <c r="E346" t="s">
        <v>463</v>
      </c>
      <c r="F346" t="s">
        <v>1647</v>
      </c>
      <c r="G346" t="s">
        <v>1648</v>
      </c>
      <c r="H346" t="s">
        <v>466</v>
      </c>
      <c r="I346" t="s">
        <v>984</v>
      </c>
      <c r="J346">
        <v>28</v>
      </c>
      <c r="K346">
        <v>19</v>
      </c>
      <c r="L346">
        <v>1</v>
      </c>
      <c r="M346">
        <v>1</v>
      </c>
      <c r="N346">
        <v>87</v>
      </c>
      <c r="O346">
        <v>27.69</v>
      </c>
      <c r="P346">
        <v>4.7</v>
      </c>
      <c r="Q346" t="s">
        <v>1649</v>
      </c>
    </row>
    <row r="347" spans="1:17">
      <c r="A347" t="s">
        <v>162</v>
      </c>
      <c r="B347" t="s">
        <v>1650</v>
      </c>
      <c r="C347" t="s">
        <v>115</v>
      </c>
      <c r="D347" t="s">
        <v>206</v>
      </c>
      <c r="E347" t="s">
        <v>207</v>
      </c>
      <c r="F347" t="s">
        <v>1651</v>
      </c>
      <c r="G347" t="s">
        <v>1652</v>
      </c>
      <c r="H347" t="s">
        <v>210</v>
      </c>
      <c r="I347" t="s">
        <v>984</v>
      </c>
      <c r="J347">
        <v>28</v>
      </c>
      <c r="K347">
        <v>20</v>
      </c>
      <c r="L347">
        <v>1</v>
      </c>
      <c r="M347">
        <v>2</v>
      </c>
      <c r="N347">
        <v>55</v>
      </c>
      <c r="O347">
        <v>17.510000000000002</v>
      </c>
      <c r="P347" t="s">
        <v>32</v>
      </c>
      <c r="Q347" t="s">
        <v>1653</v>
      </c>
    </row>
    <row r="348" spans="1:17">
      <c r="A348" t="s">
        <v>162</v>
      </c>
      <c r="B348" t="s">
        <v>1654</v>
      </c>
      <c r="C348" t="s">
        <v>19</v>
      </c>
      <c r="D348" t="s">
        <v>743</v>
      </c>
      <c r="E348" t="s">
        <v>583</v>
      </c>
      <c r="F348" t="s">
        <v>1655</v>
      </c>
      <c r="G348" t="s">
        <v>1656</v>
      </c>
      <c r="H348" t="s">
        <v>746</v>
      </c>
      <c r="I348" t="s">
        <v>984</v>
      </c>
      <c r="J348">
        <v>28</v>
      </c>
      <c r="K348">
        <v>2</v>
      </c>
      <c r="L348">
        <v>1</v>
      </c>
      <c r="M348">
        <v>1</v>
      </c>
      <c r="N348">
        <v>40</v>
      </c>
      <c r="O348">
        <v>12.73</v>
      </c>
      <c r="P348">
        <v>3.1</v>
      </c>
      <c r="Q348" t="s">
        <v>1657</v>
      </c>
    </row>
    <row r="349" spans="1:17">
      <c r="A349" t="s">
        <v>162</v>
      </c>
      <c r="B349" t="s">
        <v>1658</v>
      </c>
      <c r="C349" t="s">
        <v>19</v>
      </c>
      <c r="D349" t="s">
        <v>743</v>
      </c>
      <c r="E349" t="s">
        <v>583</v>
      </c>
      <c r="F349" t="s">
        <v>1659</v>
      </c>
      <c r="G349" t="s">
        <v>1660</v>
      </c>
      <c r="H349" t="s">
        <v>746</v>
      </c>
      <c r="I349" t="s">
        <v>984</v>
      </c>
      <c r="J349">
        <v>28</v>
      </c>
      <c r="K349">
        <v>21</v>
      </c>
      <c r="L349">
        <v>1</v>
      </c>
      <c r="M349">
        <v>2</v>
      </c>
      <c r="N349">
        <v>25.5</v>
      </c>
      <c r="O349">
        <v>8.1199999999999992</v>
      </c>
      <c r="P349">
        <v>2.19</v>
      </c>
      <c r="Q349" t="s">
        <v>1661</v>
      </c>
    </row>
    <row r="350" spans="1:17">
      <c r="A350" t="s">
        <v>162</v>
      </c>
      <c r="B350" t="s">
        <v>1662</v>
      </c>
      <c r="C350" t="s">
        <v>19</v>
      </c>
      <c r="D350" t="s">
        <v>743</v>
      </c>
      <c r="E350" t="s">
        <v>583</v>
      </c>
      <c r="F350" t="s">
        <v>1663</v>
      </c>
      <c r="G350" t="s">
        <v>1664</v>
      </c>
      <c r="H350" t="s">
        <v>746</v>
      </c>
      <c r="I350" t="s">
        <v>984</v>
      </c>
      <c r="J350">
        <v>28</v>
      </c>
      <c r="K350">
        <v>21</v>
      </c>
      <c r="L350">
        <v>2</v>
      </c>
      <c r="M350">
        <v>2</v>
      </c>
      <c r="N350">
        <v>24</v>
      </c>
      <c r="O350">
        <v>7.64</v>
      </c>
      <c r="P350">
        <v>2.78</v>
      </c>
      <c r="Q350" t="s">
        <v>1665</v>
      </c>
    </row>
    <row r="351" spans="1:17">
      <c r="A351" t="s">
        <v>162</v>
      </c>
      <c r="B351" t="s">
        <v>1666</v>
      </c>
      <c r="C351" t="s">
        <v>19</v>
      </c>
      <c r="D351" t="s">
        <v>743</v>
      </c>
      <c r="E351" t="s">
        <v>583</v>
      </c>
      <c r="F351" t="s">
        <v>1667</v>
      </c>
      <c r="G351" t="s">
        <v>1668</v>
      </c>
      <c r="H351" t="s">
        <v>1347</v>
      </c>
      <c r="I351" t="s">
        <v>984</v>
      </c>
      <c r="J351">
        <v>28</v>
      </c>
      <c r="K351">
        <v>2</v>
      </c>
      <c r="L351">
        <v>2</v>
      </c>
      <c r="M351">
        <v>1</v>
      </c>
      <c r="N351">
        <v>40</v>
      </c>
      <c r="O351">
        <v>12.73</v>
      </c>
      <c r="P351">
        <v>3.96</v>
      </c>
      <c r="Q351" t="s">
        <v>1669</v>
      </c>
    </row>
    <row r="352" spans="1:17">
      <c r="A352" t="s">
        <v>162</v>
      </c>
      <c r="B352" t="s">
        <v>1670</v>
      </c>
      <c r="C352" t="s">
        <v>124</v>
      </c>
      <c r="D352" t="s">
        <v>601</v>
      </c>
      <c r="E352" t="s">
        <v>352</v>
      </c>
      <c r="F352" t="s">
        <v>1671</v>
      </c>
      <c r="G352" t="s">
        <v>1672</v>
      </c>
      <c r="H352" t="s">
        <v>604</v>
      </c>
      <c r="I352" t="s">
        <v>984</v>
      </c>
      <c r="J352">
        <v>28</v>
      </c>
      <c r="K352">
        <v>2</v>
      </c>
      <c r="L352">
        <v>3</v>
      </c>
      <c r="M352">
        <v>5</v>
      </c>
      <c r="N352">
        <v>16.600000000000001</v>
      </c>
      <c r="O352">
        <v>5.28</v>
      </c>
      <c r="P352">
        <v>3.2</v>
      </c>
      <c r="Q352" t="s">
        <v>1673</v>
      </c>
    </row>
    <row r="353" spans="1:17">
      <c r="A353" t="s">
        <v>162</v>
      </c>
      <c r="B353" t="s">
        <v>1674</v>
      </c>
      <c r="C353" t="s">
        <v>104</v>
      </c>
      <c r="D353" t="s">
        <v>640</v>
      </c>
      <c r="E353" t="s">
        <v>641</v>
      </c>
      <c r="F353" t="s">
        <v>1675</v>
      </c>
      <c r="G353" t="s">
        <v>1676</v>
      </c>
      <c r="H353" t="s">
        <v>661</v>
      </c>
      <c r="I353" t="s">
        <v>984</v>
      </c>
      <c r="J353">
        <v>28</v>
      </c>
      <c r="K353">
        <v>3</v>
      </c>
      <c r="L353">
        <v>1</v>
      </c>
      <c r="M353">
        <v>5</v>
      </c>
      <c r="N353">
        <v>26.6</v>
      </c>
      <c r="O353">
        <v>8.4700000000000006</v>
      </c>
      <c r="P353">
        <v>3.76</v>
      </c>
      <c r="Q353" t="s">
        <v>1677</v>
      </c>
    </row>
    <row r="354" spans="1:17">
      <c r="A354" t="s">
        <v>162</v>
      </c>
      <c r="B354" t="s">
        <v>1678</v>
      </c>
      <c r="C354" t="s">
        <v>61</v>
      </c>
      <c r="D354" t="s">
        <v>1679</v>
      </c>
      <c r="E354" t="s">
        <v>1680</v>
      </c>
      <c r="F354" t="s">
        <v>1681</v>
      </c>
      <c r="G354" t="s">
        <v>1682</v>
      </c>
      <c r="H354" t="s">
        <v>1683</v>
      </c>
      <c r="I354" t="s">
        <v>984</v>
      </c>
      <c r="J354">
        <v>28</v>
      </c>
      <c r="K354">
        <v>8</v>
      </c>
      <c r="L354">
        <v>1</v>
      </c>
      <c r="M354">
        <v>6</v>
      </c>
      <c r="N354">
        <v>17.329999999999998</v>
      </c>
      <c r="O354">
        <v>5.52</v>
      </c>
      <c r="P354">
        <v>3.12</v>
      </c>
      <c r="Q354" t="s">
        <v>1684</v>
      </c>
    </row>
    <row r="355" spans="1:17">
      <c r="A355" t="s">
        <v>162</v>
      </c>
      <c r="B355" t="s">
        <v>1685</v>
      </c>
      <c r="C355" t="s">
        <v>74</v>
      </c>
      <c r="D355" t="s">
        <v>1686</v>
      </c>
      <c r="E355" t="s">
        <v>1687</v>
      </c>
      <c r="F355" t="s">
        <v>1688</v>
      </c>
      <c r="G355" t="s">
        <v>1689</v>
      </c>
      <c r="H355" t="s">
        <v>1690</v>
      </c>
      <c r="I355" t="s">
        <v>984</v>
      </c>
      <c r="J355">
        <v>28</v>
      </c>
      <c r="K355">
        <v>901</v>
      </c>
      <c r="L355">
        <v>1</v>
      </c>
      <c r="M355">
        <v>2</v>
      </c>
      <c r="N355">
        <v>28.5</v>
      </c>
      <c r="O355">
        <v>9.07</v>
      </c>
      <c r="P355">
        <v>3.21</v>
      </c>
      <c r="Q355" t="s">
        <v>1691</v>
      </c>
    </row>
    <row r="356" spans="1:17">
      <c r="A356" t="s">
        <v>162</v>
      </c>
      <c r="B356" t="s">
        <v>1692</v>
      </c>
      <c r="C356" t="s">
        <v>115</v>
      </c>
      <c r="D356" t="s">
        <v>206</v>
      </c>
      <c r="E356" t="s">
        <v>207</v>
      </c>
      <c r="F356" t="s">
        <v>1693</v>
      </c>
      <c r="G356" t="s">
        <v>1694</v>
      </c>
      <c r="H356" t="s">
        <v>210</v>
      </c>
      <c r="I356" t="s">
        <v>1052</v>
      </c>
      <c r="J356">
        <v>29</v>
      </c>
      <c r="K356">
        <v>10</v>
      </c>
      <c r="L356" t="s">
        <v>32</v>
      </c>
      <c r="M356">
        <v>1</v>
      </c>
      <c r="N356">
        <v>90</v>
      </c>
      <c r="O356">
        <v>28.65</v>
      </c>
      <c r="P356">
        <v>5.16</v>
      </c>
      <c r="Q356" t="s">
        <v>1695</v>
      </c>
    </row>
    <row r="357" spans="1:17">
      <c r="A357" t="s">
        <v>162</v>
      </c>
      <c r="B357" t="s">
        <v>1696</v>
      </c>
      <c r="C357" t="s">
        <v>131</v>
      </c>
      <c r="D357" t="s">
        <v>213</v>
      </c>
      <c r="E357" t="s">
        <v>214</v>
      </c>
      <c r="F357" t="s">
        <v>1697</v>
      </c>
      <c r="G357" t="s">
        <v>1698</v>
      </c>
      <c r="H357" t="s">
        <v>217</v>
      </c>
      <c r="I357" t="s">
        <v>1052</v>
      </c>
      <c r="J357">
        <v>29</v>
      </c>
      <c r="K357">
        <v>1</v>
      </c>
      <c r="L357">
        <v>1</v>
      </c>
      <c r="M357">
        <v>1</v>
      </c>
      <c r="N357">
        <v>110</v>
      </c>
      <c r="O357">
        <v>35.01</v>
      </c>
      <c r="P357">
        <v>11.85</v>
      </c>
      <c r="Q357" t="s">
        <v>1699</v>
      </c>
    </row>
    <row r="358" spans="1:17">
      <c r="A358" t="s">
        <v>162</v>
      </c>
      <c r="B358" t="s">
        <v>1700</v>
      </c>
      <c r="C358" t="s">
        <v>115</v>
      </c>
      <c r="D358" t="s">
        <v>206</v>
      </c>
      <c r="E358" t="s">
        <v>207</v>
      </c>
      <c r="F358" t="s">
        <v>1701</v>
      </c>
      <c r="G358" t="s">
        <v>1702</v>
      </c>
      <c r="H358" t="s">
        <v>210</v>
      </c>
      <c r="I358" t="s">
        <v>1052</v>
      </c>
      <c r="J358">
        <v>29</v>
      </c>
      <c r="K358">
        <v>15</v>
      </c>
      <c r="L358" t="s">
        <v>32</v>
      </c>
      <c r="M358">
        <v>3</v>
      </c>
      <c r="N358">
        <v>45</v>
      </c>
      <c r="O358">
        <v>14.32</v>
      </c>
      <c r="P358">
        <v>6.24</v>
      </c>
      <c r="Q358" t="s">
        <v>1703</v>
      </c>
    </row>
    <row r="359" spans="1:17">
      <c r="A359" t="s">
        <v>162</v>
      </c>
      <c r="B359" t="s">
        <v>1704</v>
      </c>
      <c r="C359" t="s">
        <v>115</v>
      </c>
      <c r="D359" t="s">
        <v>206</v>
      </c>
      <c r="E359" t="s">
        <v>207</v>
      </c>
      <c r="F359" t="s">
        <v>1705</v>
      </c>
      <c r="G359" t="s">
        <v>1706</v>
      </c>
      <c r="H359" t="s">
        <v>210</v>
      </c>
      <c r="I359" t="s">
        <v>1052</v>
      </c>
      <c r="J359">
        <v>29</v>
      </c>
      <c r="K359">
        <v>16</v>
      </c>
      <c r="L359" t="s">
        <v>32</v>
      </c>
      <c r="M359">
        <v>1</v>
      </c>
      <c r="N359">
        <v>170</v>
      </c>
      <c r="O359">
        <v>54.11</v>
      </c>
      <c r="P359">
        <v>9.82</v>
      </c>
      <c r="Q359" t="s">
        <v>1707</v>
      </c>
    </row>
    <row r="360" spans="1:17">
      <c r="A360" t="s">
        <v>162</v>
      </c>
      <c r="B360" t="s">
        <v>1708</v>
      </c>
      <c r="C360" t="s">
        <v>118</v>
      </c>
      <c r="D360" t="s">
        <v>491</v>
      </c>
      <c r="E360" t="s">
        <v>492</v>
      </c>
      <c r="F360" t="s">
        <v>1709</v>
      </c>
      <c r="G360" t="s">
        <v>1710</v>
      </c>
      <c r="H360" t="s">
        <v>1711</v>
      </c>
      <c r="I360" t="s">
        <v>1052</v>
      </c>
      <c r="J360">
        <v>29</v>
      </c>
      <c r="K360">
        <v>2</v>
      </c>
      <c r="L360" t="s">
        <v>32</v>
      </c>
      <c r="M360">
        <v>1</v>
      </c>
      <c r="N360">
        <v>135</v>
      </c>
      <c r="O360">
        <v>42.97</v>
      </c>
      <c r="P360">
        <v>7.08</v>
      </c>
      <c r="Q360" t="s">
        <v>1712</v>
      </c>
    </row>
    <row r="361" spans="1:17">
      <c r="A361" t="s">
        <v>162</v>
      </c>
      <c r="B361" t="s">
        <v>1713</v>
      </c>
      <c r="C361" t="s">
        <v>100</v>
      </c>
      <c r="D361" t="s">
        <v>462</v>
      </c>
      <c r="E361" t="s">
        <v>463</v>
      </c>
      <c r="F361" t="s">
        <v>1714</v>
      </c>
      <c r="G361" t="s">
        <v>1715</v>
      </c>
      <c r="H361" t="s">
        <v>466</v>
      </c>
      <c r="I361" t="s">
        <v>1052</v>
      </c>
      <c r="J361">
        <v>29</v>
      </c>
      <c r="K361">
        <v>22</v>
      </c>
      <c r="L361">
        <v>1</v>
      </c>
      <c r="M361">
        <v>2</v>
      </c>
      <c r="N361">
        <v>62</v>
      </c>
      <c r="O361">
        <v>19.739999999999998</v>
      </c>
      <c r="P361">
        <v>4.91</v>
      </c>
      <c r="Q361" t="s">
        <v>1716</v>
      </c>
    </row>
    <row r="362" spans="1:17">
      <c r="A362" t="s">
        <v>162</v>
      </c>
      <c r="B362" t="s">
        <v>1717</v>
      </c>
      <c r="C362" t="s">
        <v>100</v>
      </c>
      <c r="D362" t="s">
        <v>462</v>
      </c>
      <c r="E362" t="s">
        <v>463</v>
      </c>
      <c r="F362" t="s">
        <v>1718</v>
      </c>
      <c r="G362" t="s">
        <v>1719</v>
      </c>
      <c r="H362" t="s">
        <v>466</v>
      </c>
      <c r="I362" t="s">
        <v>1052</v>
      </c>
      <c r="J362">
        <v>29</v>
      </c>
      <c r="K362">
        <v>22</v>
      </c>
      <c r="L362">
        <v>2</v>
      </c>
      <c r="M362">
        <v>4</v>
      </c>
      <c r="N362">
        <v>50</v>
      </c>
      <c r="O362">
        <v>15.92</v>
      </c>
      <c r="P362" t="s">
        <v>32</v>
      </c>
      <c r="Q362" t="s">
        <v>1720</v>
      </c>
    </row>
    <row r="363" spans="1:17">
      <c r="A363" t="s">
        <v>162</v>
      </c>
      <c r="B363" t="s">
        <v>1721</v>
      </c>
      <c r="C363" t="s">
        <v>100</v>
      </c>
      <c r="D363" t="s">
        <v>462</v>
      </c>
      <c r="E363" t="s">
        <v>463</v>
      </c>
      <c r="F363" t="s">
        <v>1722</v>
      </c>
      <c r="G363" t="s">
        <v>1723</v>
      </c>
      <c r="H363" t="s">
        <v>466</v>
      </c>
      <c r="I363" t="s">
        <v>1052</v>
      </c>
      <c r="J363">
        <v>29</v>
      </c>
      <c r="K363">
        <v>28</v>
      </c>
      <c r="L363" t="s">
        <v>32</v>
      </c>
      <c r="M363">
        <v>4</v>
      </c>
      <c r="N363">
        <v>72.5</v>
      </c>
      <c r="O363">
        <v>23.08</v>
      </c>
      <c r="P363">
        <v>4.5</v>
      </c>
      <c r="Q363" t="s">
        <v>1724</v>
      </c>
    </row>
    <row r="364" spans="1:17">
      <c r="A364" t="s">
        <v>162</v>
      </c>
      <c r="B364" t="s">
        <v>1725</v>
      </c>
      <c r="C364" t="s">
        <v>100</v>
      </c>
      <c r="D364" t="s">
        <v>462</v>
      </c>
      <c r="E364" t="s">
        <v>463</v>
      </c>
      <c r="F364" t="s">
        <v>1726</v>
      </c>
      <c r="G364" t="s">
        <v>1727</v>
      </c>
      <c r="H364" t="s">
        <v>466</v>
      </c>
      <c r="I364" t="s">
        <v>1052</v>
      </c>
      <c r="J364">
        <v>29</v>
      </c>
      <c r="K364">
        <v>29</v>
      </c>
      <c r="L364" t="s">
        <v>32</v>
      </c>
      <c r="M364">
        <v>7</v>
      </c>
      <c r="N364">
        <v>28.71</v>
      </c>
      <c r="O364">
        <v>9.14</v>
      </c>
      <c r="P364">
        <v>3.89</v>
      </c>
      <c r="Q364" t="s">
        <v>1728</v>
      </c>
    </row>
    <row r="365" spans="1:17">
      <c r="A365" t="s">
        <v>162</v>
      </c>
      <c r="B365" t="s">
        <v>1729</v>
      </c>
      <c r="C365" t="s">
        <v>100</v>
      </c>
      <c r="D365" t="s">
        <v>462</v>
      </c>
      <c r="E365" t="s">
        <v>463</v>
      </c>
      <c r="F365" t="s">
        <v>1730</v>
      </c>
      <c r="G365" t="s">
        <v>1731</v>
      </c>
      <c r="H365" t="s">
        <v>466</v>
      </c>
      <c r="I365" t="s">
        <v>1052</v>
      </c>
      <c r="J365">
        <v>29</v>
      </c>
      <c r="K365">
        <v>3</v>
      </c>
      <c r="L365" t="s">
        <v>32</v>
      </c>
      <c r="M365">
        <v>2</v>
      </c>
      <c r="N365">
        <v>130.5</v>
      </c>
      <c r="O365">
        <v>41.54</v>
      </c>
      <c r="P365">
        <v>6.38</v>
      </c>
      <c r="Q365" t="s">
        <v>1732</v>
      </c>
    </row>
    <row r="366" spans="1:17">
      <c r="A366" t="s">
        <v>162</v>
      </c>
      <c r="B366" t="s">
        <v>1733</v>
      </c>
      <c r="C366" t="s">
        <v>118</v>
      </c>
      <c r="D366" t="s">
        <v>491</v>
      </c>
      <c r="E366" t="s">
        <v>492</v>
      </c>
      <c r="F366" t="s">
        <v>1734</v>
      </c>
      <c r="G366" t="s">
        <v>1735</v>
      </c>
      <c r="H366" t="s">
        <v>637</v>
      </c>
      <c r="I366" t="s">
        <v>1052</v>
      </c>
      <c r="J366">
        <v>29</v>
      </c>
      <c r="K366">
        <v>30</v>
      </c>
      <c r="L366">
        <v>2</v>
      </c>
      <c r="M366">
        <v>2</v>
      </c>
      <c r="N366">
        <v>124</v>
      </c>
      <c r="O366">
        <v>39.47</v>
      </c>
      <c r="P366">
        <v>7.53</v>
      </c>
      <c r="Q366" t="s">
        <v>1736</v>
      </c>
    </row>
    <row r="367" spans="1:17">
      <c r="A367" t="s">
        <v>162</v>
      </c>
      <c r="B367" t="s">
        <v>1737</v>
      </c>
      <c r="C367" t="s">
        <v>142</v>
      </c>
      <c r="D367" t="s">
        <v>234</v>
      </c>
      <c r="E367" t="s">
        <v>235</v>
      </c>
      <c r="F367" t="s">
        <v>1738</v>
      </c>
      <c r="G367" t="s">
        <v>1739</v>
      </c>
      <c r="H367" t="s">
        <v>238</v>
      </c>
      <c r="I367" t="s">
        <v>1052</v>
      </c>
      <c r="J367">
        <v>29</v>
      </c>
      <c r="K367">
        <v>30</v>
      </c>
      <c r="L367">
        <v>3</v>
      </c>
      <c r="M367">
        <v>1</v>
      </c>
      <c r="N367">
        <v>151</v>
      </c>
      <c r="O367">
        <v>48.06</v>
      </c>
      <c r="P367">
        <v>9.94</v>
      </c>
      <c r="Q367" t="s">
        <v>1740</v>
      </c>
    </row>
    <row r="368" spans="1:17">
      <c r="A368" t="s">
        <v>162</v>
      </c>
      <c r="B368" t="s">
        <v>1741</v>
      </c>
      <c r="C368" t="s">
        <v>5791</v>
      </c>
      <c r="D368" t="s">
        <v>5792</v>
      </c>
      <c r="E368" t="s">
        <v>641</v>
      </c>
      <c r="F368" t="s">
        <v>1742</v>
      </c>
      <c r="G368" t="s">
        <v>1743</v>
      </c>
      <c r="H368" t="s">
        <v>167</v>
      </c>
      <c r="I368" t="s">
        <v>1052</v>
      </c>
      <c r="J368">
        <v>29</v>
      </c>
      <c r="K368">
        <v>3</v>
      </c>
      <c r="L368">
        <v>1</v>
      </c>
      <c r="M368">
        <v>2</v>
      </c>
      <c r="N368">
        <v>48</v>
      </c>
      <c r="O368">
        <v>15.28</v>
      </c>
      <c r="P368">
        <v>6.6</v>
      </c>
      <c r="Q368" t="s">
        <v>1744</v>
      </c>
    </row>
    <row r="369" spans="1:17">
      <c r="A369" t="s">
        <v>162</v>
      </c>
      <c r="B369" t="s">
        <v>1745</v>
      </c>
      <c r="C369" t="s">
        <v>115</v>
      </c>
      <c r="D369" t="s">
        <v>206</v>
      </c>
      <c r="E369" t="s">
        <v>207</v>
      </c>
      <c r="F369" t="s">
        <v>1746</v>
      </c>
      <c r="G369" t="s">
        <v>1747</v>
      </c>
      <c r="H369" t="s">
        <v>210</v>
      </c>
      <c r="I369" t="s">
        <v>1052</v>
      </c>
      <c r="J369">
        <v>29</v>
      </c>
      <c r="K369">
        <v>31</v>
      </c>
      <c r="L369">
        <v>1</v>
      </c>
      <c r="M369">
        <v>3</v>
      </c>
      <c r="N369">
        <v>31.33</v>
      </c>
      <c r="O369">
        <v>9.9700000000000006</v>
      </c>
      <c r="P369">
        <v>5.38</v>
      </c>
      <c r="Q369" t="s">
        <v>1748</v>
      </c>
    </row>
    <row r="370" spans="1:17">
      <c r="A370" t="s">
        <v>162</v>
      </c>
      <c r="B370" t="s">
        <v>1749</v>
      </c>
      <c r="C370" t="s">
        <v>54</v>
      </c>
      <c r="D370" t="s">
        <v>321</v>
      </c>
      <c r="E370" t="s">
        <v>322</v>
      </c>
      <c r="F370" t="s">
        <v>1750</v>
      </c>
      <c r="G370" t="s">
        <v>1751</v>
      </c>
      <c r="H370" t="s">
        <v>325</v>
      </c>
      <c r="I370" t="s">
        <v>1052</v>
      </c>
      <c r="J370">
        <v>29</v>
      </c>
      <c r="K370">
        <v>41</v>
      </c>
      <c r="L370" t="s">
        <v>32</v>
      </c>
      <c r="M370">
        <v>1</v>
      </c>
      <c r="N370">
        <v>37</v>
      </c>
      <c r="O370">
        <v>11.78</v>
      </c>
      <c r="P370">
        <v>5.0599999999999996</v>
      </c>
      <c r="Q370" t="s">
        <v>1752</v>
      </c>
    </row>
    <row r="371" spans="1:17">
      <c r="A371" t="s">
        <v>162</v>
      </c>
      <c r="B371" t="s">
        <v>1753</v>
      </c>
      <c r="C371" t="s">
        <v>30</v>
      </c>
      <c r="D371" t="s">
        <v>1754</v>
      </c>
      <c r="E371" t="s">
        <v>352</v>
      </c>
      <c r="F371" t="s">
        <v>1755</v>
      </c>
      <c r="G371" t="s">
        <v>1756</v>
      </c>
      <c r="H371" t="s">
        <v>1757</v>
      </c>
      <c r="I371" t="s">
        <v>1052</v>
      </c>
      <c r="J371">
        <v>29</v>
      </c>
      <c r="K371">
        <v>43</v>
      </c>
      <c r="L371" t="s">
        <v>32</v>
      </c>
      <c r="M371">
        <v>1</v>
      </c>
      <c r="N371">
        <v>87</v>
      </c>
      <c r="O371">
        <v>27.69</v>
      </c>
      <c r="P371">
        <v>3.19</v>
      </c>
      <c r="Q371" t="s">
        <v>1758</v>
      </c>
    </row>
    <row r="372" spans="1:17">
      <c r="A372" t="s">
        <v>162</v>
      </c>
      <c r="B372" t="s">
        <v>1759</v>
      </c>
      <c r="C372" t="s">
        <v>137</v>
      </c>
      <c r="D372" t="s">
        <v>1760</v>
      </c>
      <c r="E372" t="s">
        <v>214</v>
      </c>
      <c r="F372" t="s">
        <v>1761</v>
      </c>
      <c r="G372" t="s">
        <v>1762</v>
      </c>
      <c r="H372" t="s">
        <v>1763</v>
      </c>
      <c r="I372" t="s">
        <v>1052</v>
      </c>
      <c r="J372">
        <v>29</v>
      </c>
      <c r="K372">
        <v>5</v>
      </c>
      <c r="L372">
        <v>1</v>
      </c>
      <c r="M372">
        <v>1</v>
      </c>
      <c r="N372">
        <v>26</v>
      </c>
      <c r="O372">
        <v>8.2799999999999994</v>
      </c>
      <c r="P372">
        <v>2.79</v>
      </c>
      <c r="Q372" t="s">
        <v>1764</v>
      </c>
    </row>
    <row r="373" spans="1:17">
      <c r="A373" t="s">
        <v>162</v>
      </c>
      <c r="B373" t="s">
        <v>1765</v>
      </c>
      <c r="C373" t="s">
        <v>115</v>
      </c>
      <c r="D373" t="s">
        <v>206</v>
      </c>
      <c r="E373" t="s">
        <v>207</v>
      </c>
      <c r="F373" t="s">
        <v>1766</v>
      </c>
      <c r="G373" t="s">
        <v>1767</v>
      </c>
      <c r="H373" t="s">
        <v>210</v>
      </c>
      <c r="I373" t="s">
        <v>1052</v>
      </c>
      <c r="J373">
        <v>29</v>
      </c>
      <c r="K373">
        <v>8</v>
      </c>
      <c r="L373">
        <v>1</v>
      </c>
      <c r="M373">
        <v>4</v>
      </c>
      <c r="N373">
        <v>24.75</v>
      </c>
      <c r="O373">
        <v>7.88</v>
      </c>
      <c r="P373">
        <v>6.17</v>
      </c>
      <c r="Q373" t="s">
        <v>1768</v>
      </c>
    </row>
    <row r="374" spans="1:17">
      <c r="A374" t="s">
        <v>162</v>
      </c>
      <c r="B374" t="s">
        <v>1769</v>
      </c>
      <c r="C374" t="s">
        <v>122</v>
      </c>
      <c r="D374" t="s">
        <v>228</v>
      </c>
      <c r="E374" t="s">
        <v>229</v>
      </c>
      <c r="F374" t="s">
        <v>1770</v>
      </c>
      <c r="G374" t="s">
        <v>1771</v>
      </c>
      <c r="I374" t="s">
        <v>1052</v>
      </c>
      <c r="J374">
        <v>29</v>
      </c>
      <c r="K374">
        <v>8</v>
      </c>
      <c r="L374">
        <v>1</v>
      </c>
      <c r="M374">
        <v>4</v>
      </c>
      <c r="N374">
        <v>54.25</v>
      </c>
      <c r="O374">
        <v>17.27</v>
      </c>
      <c r="P374" t="s">
        <v>32</v>
      </c>
      <c r="Q374" t="s">
        <v>1772</v>
      </c>
    </row>
    <row r="375" spans="1:17">
      <c r="A375" t="s">
        <v>162</v>
      </c>
      <c r="B375" t="s">
        <v>1773</v>
      </c>
      <c r="C375" t="s">
        <v>128</v>
      </c>
      <c r="D375" t="s">
        <v>397</v>
      </c>
      <c r="E375" t="s">
        <v>352</v>
      </c>
      <c r="F375" t="s">
        <v>1774</v>
      </c>
      <c r="G375" t="s">
        <v>1775</v>
      </c>
      <c r="H375" t="s">
        <v>997</v>
      </c>
      <c r="I375" t="s">
        <v>1052</v>
      </c>
      <c r="J375">
        <v>29</v>
      </c>
      <c r="K375">
        <v>8</v>
      </c>
      <c r="L375">
        <v>2</v>
      </c>
      <c r="M375">
        <v>5</v>
      </c>
      <c r="N375">
        <v>16</v>
      </c>
      <c r="O375">
        <v>5.09</v>
      </c>
      <c r="P375">
        <v>4.43</v>
      </c>
      <c r="Q375" t="s">
        <v>1776</v>
      </c>
    </row>
    <row r="376" spans="1:17">
      <c r="A376" t="s">
        <v>162</v>
      </c>
      <c r="B376" t="s">
        <v>1777</v>
      </c>
      <c r="C376" t="s">
        <v>115</v>
      </c>
      <c r="D376" t="s">
        <v>206</v>
      </c>
      <c r="E376" t="s">
        <v>207</v>
      </c>
      <c r="F376" t="s">
        <v>1778</v>
      </c>
      <c r="G376" t="s">
        <v>1779</v>
      </c>
      <c r="H376" t="s">
        <v>210</v>
      </c>
      <c r="I376" t="s">
        <v>1052</v>
      </c>
      <c r="J376">
        <v>29</v>
      </c>
      <c r="K376">
        <v>9</v>
      </c>
      <c r="L376" t="s">
        <v>32</v>
      </c>
      <c r="M376">
        <v>1</v>
      </c>
      <c r="N376">
        <v>90</v>
      </c>
      <c r="O376">
        <v>28.65</v>
      </c>
      <c r="P376">
        <v>8.1199999999999992</v>
      </c>
      <c r="Q376" t="s">
        <v>1780</v>
      </c>
    </row>
    <row r="377" spans="1:17">
      <c r="A377" t="s">
        <v>162</v>
      </c>
      <c r="B377" t="s">
        <v>1781</v>
      </c>
      <c r="C377" t="s">
        <v>62</v>
      </c>
      <c r="D377" t="s">
        <v>1782</v>
      </c>
      <c r="E377" t="s">
        <v>1783</v>
      </c>
      <c r="F377" t="s">
        <v>1784</v>
      </c>
      <c r="G377" t="s">
        <v>1785</v>
      </c>
      <c r="H377" t="s">
        <v>1786</v>
      </c>
      <c r="I377" t="s">
        <v>1052</v>
      </c>
      <c r="J377">
        <v>29</v>
      </c>
      <c r="K377">
        <v>9</v>
      </c>
      <c r="L377">
        <v>1</v>
      </c>
      <c r="M377">
        <v>4</v>
      </c>
      <c r="N377">
        <v>29.25</v>
      </c>
      <c r="O377">
        <v>9.31</v>
      </c>
      <c r="P377">
        <v>7.4</v>
      </c>
      <c r="Q377" t="s">
        <v>1787</v>
      </c>
    </row>
    <row r="378" spans="1:17">
      <c r="A378" t="s">
        <v>162</v>
      </c>
      <c r="B378" t="s">
        <v>1788</v>
      </c>
      <c r="C378" t="s">
        <v>5791</v>
      </c>
      <c r="D378" t="s">
        <v>5792</v>
      </c>
      <c r="E378" t="s">
        <v>641</v>
      </c>
      <c r="F378" t="s">
        <v>1789</v>
      </c>
      <c r="G378" t="s">
        <v>1790</v>
      </c>
      <c r="H378" t="s">
        <v>167</v>
      </c>
      <c r="I378" t="s">
        <v>1052</v>
      </c>
      <c r="J378">
        <v>29</v>
      </c>
      <c r="K378">
        <v>9</v>
      </c>
      <c r="L378">
        <v>3</v>
      </c>
      <c r="M378">
        <v>4</v>
      </c>
      <c r="N378">
        <v>41.5</v>
      </c>
      <c r="O378">
        <v>13.21</v>
      </c>
      <c r="P378">
        <v>5.89</v>
      </c>
      <c r="Q378" t="s">
        <v>1791</v>
      </c>
    </row>
    <row r="379" spans="1:17">
      <c r="A379" t="s">
        <v>162</v>
      </c>
      <c r="B379" t="s">
        <v>1792</v>
      </c>
      <c r="C379" t="s">
        <v>100</v>
      </c>
      <c r="D379" t="s">
        <v>462</v>
      </c>
      <c r="E379" t="s">
        <v>463</v>
      </c>
      <c r="F379" t="s">
        <v>1793</v>
      </c>
      <c r="G379" t="s">
        <v>1794</v>
      </c>
      <c r="H379" t="s">
        <v>466</v>
      </c>
      <c r="I379" t="s">
        <v>1219</v>
      </c>
      <c r="J379">
        <v>30</v>
      </c>
      <c r="K379">
        <v>10</v>
      </c>
      <c r="L379">
        <v>1</v>
      </c>
      <c r="M379">
        <v>4</v>
      </c>
      <c r="N379">
        <v>85</v>
      </c>
      <c r="O379">
        <v>27.06</v>
      </c>
      <c r="P379">
        <v>4.21</v>
      </c>
      <c r="Q379" t="s">
        <v>1795</v>
      </c>
    </row>
    <row r="380" spans="1:17">
      <c r="A380" t="s">
        <v>162</v>
      </c>
      <c r="B380" t="s">
        <v>1796</v>
      </c>
      <c r="C380" t="s">
        <v>100</v>
      </c>
      <c r="D380" t="s">
        <v>462</v>
      </c>
      <c r="E380" t="s">
        <v>463</v>
      </c>
      <c r="F380" t="s">
        <v>1797</v>
      </c>
      <c r="G380" t="s">
        <v>1798</v>
      </c>
      <c r="H380" t="s">
        <v>466</v>
      </c>
      <c r="I380" t="s">
        <v>1219</v>
      </c>
      <c r="J380">
        <v>30</v>
      </c>
      <c r="K380">
        <v>10</v>
      </c>
      <c r="L380">
        <v>2</v>
      </c>
      <c r="M380">
        <v>2</v>
      </c>
      <c r="N380">
        <v>92.5</v>
      </c>
      <c r="O380">
        <v>29.44</v>
      </c>
      <c r="P380">
        <v>4.76</v>
      </c>
      <c r="Q380" t="s">
        <v>1799</v>
      </c>
    </row>
    <row r="381" spans="1:17">
      <c r="A381" t="s">
        <v>162</v>
      </c>
      <c r="B381" t="s">
        <v>1800</v>
      </c>
      <c r="C381" t="s">
        <v>61</v>
      </c>
      <c r="D381" t="s">
        <v>1679</v>
      </c>
      <c r="E381" t="s">
        <v>1680</v>
      </c>
      <c r="F381" t="s">
        <v>1801</v>
      </c>
      <c r="G381" t="s">
        <v>1802</v>
      </c>
      <c r="H381" t="s">
        <v>1803</v>
      </c>
      <c r="I381" t="s">
        <v>1219</v>
      </c>
      <c r="J381">
        <v>30</v>
      </c>
      <c r="K381">
        <v>15</v>
      </c>
      <c r="L381">
        <v>1</v>
      </c>
      <c r="M381">
        <v>3</v>
      </c>
      <c r="N381">
        <v>27.33</v>
      </c>
      <c r="O381">
        <v>8.6999999999999993</v>
      </c>
      <c r="P381">
        <v>2.58</v>
      </c>
      <c r="Q381" t="s">
        <v>1804</v>
      </c>
    </row>
    <row r="382" spans="1:17">
      <c r="A382" t="s">
        <v>162</v>
      </c>
      <c r="B382" t="s">
        <v>1805</v>
      </c>
      <c r="C382" t="s">
        <v>142</v>
      </c>
      <c r="D382" t="s">
        <v>234</v>
      </c>
      <c r="E382" t="s">
        <v>235</v>
      </c>
      <c r="F382" t="s">
        <v>1806</v>
      </c>
      <c r="G382" t="s">
        <v>1807</v>
      </c>
      <c r="H382" t="s">
        <v>238</v>
      </c>
      <c r="I382" t="s">
        <v>1219</v>
      </c>
      <c r="J382">
        <v>30</v>
      </c>
      <c r="K382" t="s">
        <v>32</v>
      </c>
      <c r="L382">
        <v>15</v>
      </c>
      <c r="M382">
        <v>1</v>
      </c>
      <c r="N382">
        <v>129</v>
      </c>
      <c r="O382">
        <v>41.06</v>
      </c>
      <c r="P382" t="s">
        <v>32</v>
      </c>
      <c r="Q382" t="s">
        <v>1808</v>
      </c>
    </row>
    <row r="383" spans="1:17">
      <c r="A383" t="s">
        <v>162</v>
      </c>
      <c r="B383" t="s">
        <v>1809</v>
      </c>
      <c r="C383" t="s">
        <v>65</v>
      </c>
      <c r="D383" t="s">
        <v>1810</v>
      </c>
      <c r="E383" t="s">
        <v>1811</v>
      </c>
      <c r="F383" t="s">
        <v>1812</v>
      </c>
      <c r="G383" t="s">
        <v>1813</v>
      </c>
      <c r="H383" t="s">
        <v>1814</v>
      </c>
      <c r="I383" t="s">
        <v>1219</v>
      </c>
      <c r="J383">
        <v>30</v>
      </c>
      <c r="K383">
        <v>15</v>
      </c>
      <c r="L383">
        <v>3</v>
      </c>
      <c r="M383">
        <v>2</v>
      </c>
      <c r="N383">
        <v>14.5</v>
      </c>
      <c r="O383">
        <v>4.62</v>
      </c>
      <c r="P383">
        <v>2.5099999999999998</v>
      </c>
      <c r="Q383" t="s">
        <v>1815</v>
      </c>
    </row>
    <row r="384" spans="1:17">
      <c r="A384" t="s">
        <v>162</v>
      </c>
      <c r="B384" t="s">
        <v>1816</v>
      </c>
      <c r="C384" t="s">
        <v>115</v>
      </c>
      <c r="D384" t="s">
        <v>206</v>
      </c>
      <c r="E384" t="s">
        <v>207</v>
      </c>
      <c r="F384" t="s">
        <v>1817</v>
      </c>
      <c r="G384" t="s">
        <v>1818</v>
      </c>
      <c r="H384" t="s">
        <v>210</v>
      </c>
      <c r="I384" t="s">
        <v>1219</v>
      </c>
      <c r="J384">
        <v>30</v>
      </c>
      <c r="K384">
        <v>18</v>
      </c>
      <c r="L384" t="s">
        <v>32</v>
      </c>
      <c r="M384">
        <v>2</v>
      </c>
      <c r="N384">
        <v>32</v>
      </c>
      <c r="O384">
        <v>10.19</v>
      </c>
      <c r="P384" t="s">
        <v>32</v>
      </c>
      <c r="Q384" t="s">
        <v>1819</v>
      </c>
    </row>
    <row r="385" spans="1:17">
      <c r="A385" t="s">
        <v>162</v>
      </c>
      <c r="B385" t="s">
        <v>1820</v>
      </c>
      <c r="C385" t="s">
        <v>103</v>
      </c>
      <c r="D385" t="s">
        <v>361</v>
      </c>
      <c r="E385" t="s">
        <v>255</v>
      </c>
      <c r="F385" t="s">
        <v>1821</v>
      </c>
      <c r="G385" t="s">
        <v>1822</v>
      </c>
      <c r="H385" t="s">
        <v>523</v>
      </c>
      <c r="I385" t="s">
        <v>1219</v>
      </c>
      <c r="J385">
        <v>30</v>
      </c>
      <c r="K385">
        <v>20</v>
      </c>
      <c r="L385" t="s">
        <v>32</v>
      </c>
      <c r="M385">
        <v>1</v>
      </c>
      <c r="N385">
        <v>73</v>
      </c>
      <c r="O385">
        <v>23.24</v>
      </c>
      <c r="P385">
        <v>8.58</v>
      </c>
      <c r="Q385" t="s">
        <v>1823</v>
      </c>
    </row>
    <row r="386" spans="1:17">
      <c r="A386" t="s">
        <v>162</v>
      </c>
      <c r="B386" t="s">
        <v>1824</v>
      </c>
      <c r="C386" t="s">
        <v>19</v>
      </c>
      <c r="D386" t="s">
        <v>743</v>
      </c>
      <c r="E386" t="s">
        <v>583</v>
      </c>
      <c r="F386" t="s">
        <v>1825</v>
      </c>
      <c r="G386" t="s">
        <v>1826</v>
      </c>
      <c r="H386" t="s">
        <v>746</v>
      </c>
      <c r="I386" t="s">
        <v>1219</v>
      </c>
      <c r="J386">
        <v>30</v>
      </c>
      <c r="K386">
        <v>42</v>
      </c>
      <c r="L386" t="s">
        <v>32</v>
      </c>
      <c r="M386">
        <v>1</v>
      </c>
      <c r="N386">
        <v>23</v>
      </c>
      <c r="O386">
        <v>7.32</v>
      </c>
      <c r="P386">
        <v>1.57</v>
      </c>
      <c r="Q386" t="s">
        <v>1827</v>
      </c>
    </row>
    <row r="387" spans="1:17">
      <c r="A387" t="s">
        <v>162</v>
      </c>
      <c r="B387" t="s">
        <v>1828</v>
      </c>
      <c r="C387" t="s">
        <v>122</v>
      </c>
      <c r="D387" t="s">
        <v>228</v>
      </c>
      <c r="E387" t="s">
        <v>229</v>
      </c>
      <c r="F387" t="s">
        <v>1829</v>
      </c>
      <c r="G387" t="s">
        <v>1830</v>
      </c>
      <c r="I387" t="s">
        <v>1219</v>
      </c>
      <c r="J387">
        <v>31</v>
      </c>
      <c r="K387">
        <v>11</v>
      </c>
      <c r="L387" t="s">
        <v>32</v>
      </c>
      <c r="M387">
        <v>1</v>
      </c>
      <c r="N387">
        <v>43</v>
      </c>
      <c r="O387">
        <v>13.69</v>
      </c>
      <c r="P387">
        <v>3.07</v>
      </c>
      <c r="Q387" t="s">
        <v>1831</v>
      </c>
    </row>
    <row r="388" spans="1:17">
      <c r="A388" t="s">
        <v>162</v>
      </c>
      <c r="B388" t="s">
        <v>1832</v>
      </c>
      <c r="C388" t="s">
        <v>19</v>
      </c>
      <c r="D388" t="s">
        <v>743</v>
      </c>
      <c r="E388" t="s">
        <v>583</v>
      </c>
      <c r="F388" t="s">
        <v>1833</v>
      </c>
      <c r="G388" t="s">
        <v>1834</v>
      </c>
      <c r="H388" t="s">
        <v>746</v>
      </c>
      <c r="I388" t="s">
        <v>1219</v>
      </c>
      <c r="J388">
        <v>31</v>
      </c>
      <c r="K388">
        <v>12</v>
      </c>
      <c r="L388" t="s">
        <v>32</v>
      </c>
      <c r="M388">
        <v>1</v>
      </c>
      <c r="N388">
        <v>51</v>
      </c>
      <c r="O388">
        <v>16.23</v>
      </c>
      <c r="P388">
        <v>5.52</v>
      </c>
      <c r="Q388" t="s">
        <v>1835</v>
      </c>
    </row>
    <row r="389" spans="1:17">
      <c r="A389" t="s">
        <v>162</v>
      </c>
      <c r="B389" t="s">
        <v>1836</v>
      </c>
      <c r="C389" t="s">
        <v>104</v>
      </c>
      <c r="D389" t="s">
        <v>640</v>
      </c>
      <c r="E389" t="s">
        <v>641</v>
      </c>
      <c r="F389" t="s">
        <v>1837</v>
      </c>
      <c r="G389" t="s">
        <v>783</v>
      </c>
      <c r="H389" t="s">
        <v>661</v>
      </c>
      <c r="I389" t="s">
        <v>1219</v>
      </c>
      <c r="J389">
        <v>31</v>
      </c>
      <c r="K389">
        <v>29</v>
      </c>
      <c r="L389" t="s">
        <v>32</v>
      </c>
      <c r="M389">
        <v>8</v>
      </c>
      <c r="N389">
        <v>9.8800000000000008</v>
      </c>
      <c r="O389">
        <v>3.14</v>
      </c>
      <c r="P389">
        <v>3.3</v>
      </c>
      <c r="Q389" t="s">
        <v>1838</v>
      </c>
    </row>
    <row r="390" spans="1:17">
      <c r="A390" t="s">
        <v>162</v>
      </c>
      <c r="B390" t="s">
        <v>1839</v>
      </c>
      <c r="C390" t="s">
        <v>104</v>
      </c>
      <c r="D390" t="s">
        <v>640</v>
      </c>
      <c r="E390" t="s">
        <v>641</v>
      </c>
      <c r="F390" t="s">
        <v>1840</v>
      </c>
      <c r="G390" t="s">
        <v>1841</v>
      </c>
      <c r="H390" t="s">
        <v>661</v>
      </c>
      <c r="I390" t="s">
        <v>1219</v>
      </c>
      <c r="J390">
        <v>31</v>
      </c>
      <c r="K390">
        <v>8</v>
      </c>
      <c r="L390">
        <v>1</v>
      </c>
      <c r="M390">
        <v>3</v>
      </c>
      <c r="N390">
        <v>46.67</v>
      </c>
      <c r="O390">
        <v>14.86</v>
      </c>
      <c r="P390">
        <v>4.72</v>
      </c>
      <c r="Q390" t="s">
        <v>1842</v>
      </c>
    </row>
    <row r="391" spans="1:17">
      <c r="A391" t="s">
        <v>162</v>
      </c>
      <c r="B391" t="s">
        <v>1843</v>
      </c>
      <c r="C391" t="s">
        <v>115</v>
      </c>
      <c r="D391" t="s">
        <v>206</v>
      </c>
      <c r="E391" t="s">
        <v>207</v>
      </c>
      <c r="F391" t="s">
        <v>1844</v>
      </c>
      <c r="G391" t="s">
        <v>1845</v>
      </c>
      <c r="H391" t="s">
        <v>210</v>
      </c>
      <c r="I391" t="s">
        <v>1219</v>
      </c>
      <c r="J391">
        <v>31</v>
      </c>
      <c r="K391">
        <v>901</v>
      </c>
      <c r="L391" t="s">
        <v>32</v>
      </c>
      <c r="M391">
        <v>1</v>
      </c>
      <c r="N391">
        <v>240</v>
      </c>
      <c r="O391">
        <v>76.39</v>
      </c>
      <c r="P391">
        <v>10.94</v>
      </c>
      <c r="Q391" t="s">
        <v>1846</v>
      </c>
    </row>
    <row r="392" spans="1:17">
      <c r="A392" t="s">
        <v>162</v>
      </c>
      <c r="B392" t="s">
        <v>1847</v>
      </c>
      <c r="C392" t="s">
        <v>65</v>
      </c>
      <c r="D392" t="s">
        <v>1810</v>
      </c>
      <c r="E392" t="s">
        <v>1811</v>
      </c>
      <c r="F392" t="s">
        <v>1848</v>
      </c>
      <c r="G392" t="s">
        <v>1849</v>
      </c>
      <c r="H392" t="s">
        <v>1814</v>
      </c>
      <c r="I392" t="s">
        <v>1219</v>
      </c>
      <c r="J392">
        <v>32</v>
      </c>
      <c r="K392">
        <v>10</v>
      </c>
      <c r="L392">
        <v>1</v>
      </c>
      <c r="M392">
        <v>1</v>
      </c>
      <c r="N392">
        <v>37</v>
      </c>
      <c r="O392">
        <v>11.78</v>
      </c>
      <c r="P392">
        <v>3.25</v>
      </c>
      <c r="Q392" t="s">
        <v>1850</v>
      </c>
    </row>
    <row r="393" spans="1:17">
      <c r="A393" t="s">
        <v>162</v>
      </c>
      <c r="B393" t="s">
        <v>1851</v>
      </c>
      <c r="C393" t="s">
        <v>116</v>
      </c>
      <c r="D393" t="s">
        <v>286</v>
      </c>
      <c r="E393" t="s">
        <v>164</v>
      </c>
      <c r="F393" t="s">
        <v>1852</v>
      </c>
      <c r="G393" t="s">
        <v>1853</v>
      </c>
      <c r="H393" t="s">
        <v>289</v>
      </c>
      <c r="I393" t="s">
        <v>1219</v>
      </c>
      <c r="J393">
        <v>32</v>
      </c>
      <c r="K393">
        <v>10</v>
      </c>
      <c r="L393">
        <v>2</v>
      </c>
      <c r="M393" t="s">
        <v>32</v>
      </c>
      <c r="N393" t="s">
        <v>32</v>
      </c>
      <c r="O393" t="s">
        <v>32</v>
      </c>
      <c r="P393">
        <v>4.08</v>
      </c>
      <c r="Q393" t="s">
        <v>1854</v>
      </c>
    </row>
    <row r="394" spans="1:17">
      <c r="A394" t="s">
        <v>162</v>
      </c>
      <c r="B394" t="s">
        <v>1855</v>
      </c>
      <c r="C394" t="s">
        <v>19</v>
      </c>
      <c r="D394" t="s">
        <v>743</v>
      </c>
      <c r="E394" t="s">
        <v>583</v>
      </c>
      <c r="F394" t="s">
        <v>1856</v>
      </c>
      <c r="G394" t="s">
        <v>1857</v>
      </c>
      <c r="H394" t="s">
        <v>746</v>
      </c>
      <c r="I394" t="s">
        <v>1219</v>
      </c>
      <c r="J394">
        <v>32</v>
      </c>
      <c r="K394">
        <v>17</v>
      </c>
      <c r="L394" t="s">
        <v>32</v>
      </c>
      <c r="M394">
        <v>4</v>
      </c>
      <c r="N394">
        <v>35.25</v>
      </c>
      <c r="O394">
        <v>11.22</v>
      </c>
      <c r="P394">
        <v>3.91</v>
      </c>
      <c r="Q394" t="s">
        <v>1858</v>
      </c>
    </row>
    <row r="395" spans="1:17">
      <c r="A395" t="s">
        <v>162</v>
      </c>
      <c r="B395" t="s">
        <v>1859</v>
      </c>
      <c r="C395" t="s">
        <v>115</v>
      </c>
      <c r="D395" t="s">
        <v>206</v>
      </c>
      <c r="E395" t="s">
        <v>207</v>
      </c>
      <c r="F395" t="s">
        <v>1860</v>
      </c>
      <c r="G395" t="s">
        <v>1861</v>
      </c>
      <c r="H395" t="s">
        <v>210</v>
      </c>
      <c r="I395" t="s">
        <v>1219</v>
      </c>
      <c r="J395">
        <v>32</v>
      </c>
      <c r="K395">
        <v>17</v>
      </c>
      <c r="L395">
        <v>2</v>
      </c>
      <c r="M395">
        <v>1</v>
      </c>
      <c r="N395">
        <v>112</v>
      </c>
      <c r="O395">
        <v>35.65</v>
      </c>
      <c r="P395">
        <v>6.04</v>
      </c>
      <c r="Q395" t="s">
        <v>1862</v>
      </c>
    </row>
    <row r="396" spans="1:17">
      <c r="A396" t="s">
        <v>162</v>
      </c>
      <c r="B396" t="s">
        <v>1863</v>
      </c>
      <c r="C396" t="s">
        <v>68</v>
      </c>
      <c r="D396" t="s">
        <v>1222</v>
      </c>
      <c r="E396" t="s">
        <v>352</v>
      </c>
      <c r="F396" t="s">
        <v>1864</v>
      </c>
      <c r="G396" t="s">
        <v>1865</v>
      </c>
      <c r="H396" t="s">
        <v>1225</v>
      </c>
      <c r="I396" t="s">
        <v>1219</v>
      </c>
      <c r="J396">
        <v>32</v>
      </c>
      <c r="K396">
        <v>21</v>
      </c>
      <c r="L396" t="s">
        <v>32</v>
      </c>
      <c r="M396">
        <v>4</v>
      </c>
      <c r="N396">
        <v>25.75</v>
      </c>
      <c r="O396">
        <v>8.1999999999999993</v>
      </c>
      <c r="P396">
        <v>3.19</v>
      </c>
      <c r="Q396" t="s">
        <v>1866</v>
      </c>
    </row>
    <row r="397" spans="1:17">
      <c r="A397" t="s">
        <v>162</v>
      </c>
      <c r="B397" t="s">
        <v>1867</v>
      </c>
      <c r="C397" t="s">
        <v>115</v>
      </c>
      <c r="D397" t="s">
        <v>206</v>
      </c>
      <c r="E397" t="s">
        <v>207</v>
      </c>
      <c r="F397" t="s">
        <v>1868</v>
      </c>
      <c r="G397" t="s">
        <v>1869</v>
      </c>
      <c r="H397" t="s">
        <v>210</v>
      </c>
      <c r="I397" t="s">
        <v>1219</v>
      </c>
      <c r="J397">
        <v>32</v>
      </c>
      <c r="K397">
        <v>30</v>
      </c>
      <c r="L397" t="s">
        <v>32</v>
      </c>
      <c r="M397" t="s">
        <v>32</v>
      </c>
      <c r="N397" t="s">
        <v>32</v>
      </c>
      <c r="O397" t="s">
        <v>32</v>
      </c>
      <c r="P397">
        <v>7.19</v>
      </c>
      <c r="Q397" t="s">
        <v>1870</v>
      </c>
    </row>
    <row r="398" spans="1:17">
      <c r="A398" t="s">
        <v>162</v>
      </c>
      <c r="B398" t="s">
        <v>1871</v>
      </c>
      <c r="C398" t="s">
        <v>115</v>
      </c>
      <c r="D398" t="s">
        <v>206</v>
      </c>
      <c r="E398" t="s">
        <v>207</v>
      </c>
      <c r="F398" t="s">
        <v>1872</v>
      </c>
      <c r="G398" t="s">
        <v>1873</v>
      </c>
      <c r="H398" t="s">
        <v>210</v>
      </c>
      <c r="I398" t="s">
        <v>1219</v>
      </c>
      <c r="J398">
        <v>32</v>
      </c>
      <c r="K398">
        <v>4</v>
      </c>
      <c r="L398">
        <v>1</v>
      </c>
      <c r="M398">
        <v>1</v>
      </c>
      <c r="N398">
        <v>258</v>
      </c>
      <c r="O398">
        <v>82.12</v>
      </c>
      <c r="P398" t="s">
        <v>32</v>
      </c>
      <c r="Q398" t="s">
        <v>1874</v>
      </c>
    </row>
    <row r="399" spans="1:17">
      <c r="A399" t="s">
        <v>162</v>
      </c>
      <c r="B399" t="s">
        <v>1875</v>
      </c>
      <c r="C399" t="s">
        <v>122</v>
      </c>
      <c r="D399" t="s">
        <v>228</v>
      </c>
      <c r="E399" t="s">
        <v>229</v>
      </c>
      <c r="F399" t="s">
        <v>1876</v>
      </c>
      <c r="G399" t="s">
        <v>1877</v>
      </c>
      <c r="I399" t="s">
        <v>1219</v>
      </c>
      <c r="J399">
        <v>32</v>
      </c>
      <c r="K399">
        <v>5</v>
      </c>
      <c r="L399" t="s">
        <v>32</v>
      </c>
      <c r="M399">
        <v>2</v>
      </c>
      <c r="N399">
        <v>112</v>
      </c>
      <c r="O399">
        <v>35.65</v>
      </c>
      <c r="P399">
        <v>7.77</v>
      </c>
      <c r="Q399" t="s">
        <v>1878</v>
      </c>
    </row>
    <row r="400" spans="1:17">
      <c r="A400" t="s">
        <v>162</v>
      </c>
      <c r="B400" t="s">
        <v>1879</v>
      </c>
      <c r="C400" t="s">
        <v>104</v>
      </c>
      <c r="D400" t="s">
        <v>640</v>
      </c>
      <c r="E400" t="s">
        <v>641</v>
      </c>
      <c r="F400" t="s">
        <v>1880</v>
      </c>
      <c r="G400" t="s">
        <v>1881</v>
      </c>
      <c r="H400" t="s">
        <v>661</v>
      </c>
      <c r="I400" t="s">
        <v>1219</v>
      </c>
      <c r="J400">
        <v>32</v>
      </c>
      <c r="K400">
        <v>902</v>
      </c>
      <c r="L400">
        <v>1</v>
      </c>
      <c r="M400">
        <v>6</v>
      </c>
      <c r="N400">
        <v>9.67</v>
      </c>
      <c r="O400">
        <v>3.08</v>
      </c>
      <c r="P400">
        <v>2.4700000000000002</v>
      </c>
      <c r="Q400" t="s">
        <v>1882</v>
      </c>
    </row>
    <row r="401" spans="1:17">
      <c r="A401" t="s">
        <v>162</v>
      </c>
      <c r="B401" t="s">
        <v>1883</v>
      </c>
      <c r="C401" t="s">
        <v>104</v>
      </c>
      <c r="D401" t="s">
        <v>640</v>
      </c>
      <c r="E401" t="s">
        <v>641</v>
      </c>
      <c r="F401" t="s">
        <v>1884</v>
      </c>
      <c r="G401" t="s">
        <v>1885</v>
      </c>
      <c r="H401" t="s">
        <v>661</v>
      </c>
      <c r="I401" t="s">
        <v>1219</v>
      </c>
      <c r="J401">
        <v>32</v>
      </c>
      <c r="K401">
        <v>902</v>
      </c>
      <c r="L401">
        <v>2</v>
      </c>
      <c r="M401">
        <v>5</v>
      </c>
      <c r="N401">
        <v>23.2</v>
      </c>
      <c r="O401">
        <v>7.38</v>
      </c>
      <c r="P401" t="s">
        <v>32</v>
      </c>
      <c r="Q401" t="s">
        <v>1886</v>
      </c>
    </row>
    <row r="402" spans="1:17">
      <c r="A402" t="s">
        <v>162</v>
      </c>
      <c r="B402" t="s">
        <v>1887</v>
      </c>
      <c r="C402" t="s">
        <v>115</v>
      </c>
      <c r="D402" t="s">
        <v>206</v>
      </c>
      <c r="E402" t="s">
        <v>207</v>
      </c>
      <c r="F402" t="s">
        <v>1888</v>
      </c>
      <c r="G402" t="s">
        <v>1889</v>
      </c>
      <c r="H402" t="s">
        <v>339</v>
      </c>
      <c r="I402" t="s">
        <v>1219</v>
      </c>
      <c r="J402">
        <v>32</v>
      </c>
      <c r="K402">
        <v>902</v>
      </c>
      <c r="L402">
        <v>4</v>
      </c>
      <c r="M402">
        <v>1</v>
      </c>
      <c r="N402">
        <v>258</v>
      </c>
      <c r="O402">
        <v>82.12</v>
      </c>
      <c r="P402" t="s">
        <v>32</v>
      </c>
      <c r="Q402" t="s">
        <v>1890</v>
      </c>
    </row>
    <row r="403" spans="1:17">
      <c r="A403" t="s">
        <v>162</v>
      </c>
      <c r="B403" t="s">
        <v>1891</v>
      </c>
      <c r="C403" t="s">
        <v>115</v>
      </c>
      <c r="D403" t="s">
        <v>206</v>
      </c>
      <c r="E403" t="s">
        <v>207</v>
      </c>
      <c r="F403" t="s">
        <v>1892</v>
      </c>
      <c r="G403" t="s">
        <v>1893</v>
      </c>
      <c r="H403" t="s">
        <v>210</v>
      </c>
      <c r="I403" t="s">
        <v>1894</v>
      </c>
      <c r="J403">
        <v>39</v>
      </c>
      <c r="K403">
        <v>17</v>
      </c>
      <c r="L403">
        <v>1</v>
      </c>
      <c r="M403">
        <v>2</v>
      </c>
      <c r="N403">
        <v>70.5</v>
      </c>
      <c r="O403">
        <v>22.44</v>
      </c>
      <c r="P403">
        <v>7.09</v>
      </c>
      <c r="Q403" t="s">
        <v>1895</v>
      </c>
    </row>
    <row r="404" spans="1:17">
      <c r="A404" t="s">
        <v>162</v>
      </c>
      <c r="B404" t="s">
        <v>1896</v>
      </c>
      <c r="C404" t="s">
        <v>39</v>
      </c>
      <c r="D404" t="s">
        <v>351</v>
      </c>
      <c r="E404" t="s">
        <v>352</v>
      </c>
      <c r="F404" t="s">
        <v>1897</v>
      </c>
      <c r="G404" t="s">
        <v>1898</v>
      </c>
      <c r="H404" t="s">
        <v>523</v>
      </c>
      <c r="I404" t="s">
        <v>1894</v>
      </c>
      <c r="J404">
        <v>39</v>
      </c>
      <c r="K404">
        <v>21</v>
      </c>
      <c r="L404" t="s">
        <v>32</v>
      </c>
      <c r="M404">
        <v>1</v>
      </c>
      <c r="N404">
        <v>29</v>
      </c>
      <c r="O404">
        <v>9.23</v>
      </c>
      <c r="P404">
        <v>2.91</v>
      </c>
      <c r="Q404" t="s">
        <v>1899</v>
      </c>
    </row>
    <row r="405" spans="1:17">
      <c r="A405" t="s">
        <v>162</v>
      </c>
      <c r="B405" t="s">
        <v>1900</v>
      </c>
      <c r="C405" t="s">
        <v>19</v>
      </c>
      <c r="D405" t="s">
        <v>743</v>
      </c>
      <c r="E405" t="s">
        <v>583</v>
      </c>
      <c r="F405" t="s">
        <v>1901</v>
      </c>
      <c r="G405" t="s">
        <v>1902</v>
      </c>
      <c r="H405" t="s">
        <v>746</v>
      </c>
      <c r="I405" t="s">
        <v>1894</v>
      </c>
      <c r="J405">
        <v>39</v>
      </c>
      <c r="K405">
        <v>21</v>
      </c>
      <c r="L405">
        <v>2</v>
      </c>
      <c r="M405">
        <v>1</v>
      </c>
      <c r="N405">
        <v>34</v>
      </c>
      <c r="O405">
        <v>10.82</v>
      </c>
      <c r="P405" t="s">
        <v>32</v>
      </c>
      <c r="Q405" t="s">
        <v>1903</v>
      </c>
    </row>
    <row r="406" spans="1:17">
      <c r="A406" t="s">
        <v>162</v>
      </c>
      <c r="B406" t="s">
        <v>1904</v>
      </c>
      <c r="C406" t="s">
        <v>19</v>
      </c>
      <c r="D406" t="s">
        <v>743</v>
      </c>
      <c r="E406" t="s">
        <v>583</v>
      </c>
      <c r="F406" t="s">
        <v>1905</v>
      </c>
      <c r="G406" t="s">
        <v>1906</v>
      </c>
      <c r="H406" t="s">
        <v>746</v>
      </c>
      <c r="I406" t="s">
        <v>1894</v>
      </c>
      <c r="J406">
        <v>39</v>
      </c>
      <c r="K406">
        <v>21</v>
      </c>
      <c r="L406">
        <v>3</v>
      </c>
      <c r="M406">
        <v>1</v>
      </c>
      <c r="N406">
        <v>44</v>
      </c>
      <c r="O406">
        <v>14.01</v>
      </c>
      <c r="P406">
        <v>4.34</v>
      </c>
      <c r="Q406" t="s">
        <v>1907</v>
      </c>
    </row>
    <row r="407" spans="1:17">
      <c r="A407" t="s">
        <v>162</v>
      </c>
      <c r="B407" t="s">
        <v>1908</v>
      </c>
      <c r="C407" t="s">
        <v>115</v>
      </c>
      <c r="D407" t="s">
        <v>206</v>
      </c>
      <c r="E407" t="s">
        <v>207</v>
      </c>
      <c r="F407" t="s">
        <v>1909</v>
      </c>
      <c r="G407" t="s">
        <v>1910</v>
      </c>
      <c r="H407" t="s">
        <v>210</v>
      </c>
      <c r="I407" t="s">
        <v>1894</v>
      </c>
      <c r="J407">
        <v>39</v>
      </c>
      <c r="K407">
        <v>21</v>
      </c>
      <c r="L407">
        <v>4</v>
      </c>
      <c r="M407">
        <v>1</v>
      </c>
      <c r="N407">
        <v>30</v>
      </c>
      <c r="O407">
        <v>9.5500000000000007</v>
      </c>
      <c r="P407">
        <v>1.99</v>
      </c>
      <c r="Q407" t="s">
        <v>1911</v>
      </c>
    </row>
    <row r="408" spans="1:17">
      <c r="A408" t="s">
        <v>162</v>
      </c>
      <c r="B408" t="s">
        <v>1912</v>
      </c>
      <c r="C408" t="s">
        <v>115</v>
      </c>
      <c r="D408" t="s">
        <v>206</v>
      </c>
      <c r="E408" t="s">
        <v>207</v>
      </c>
      <c r="F408" t="s">
        <v>1913</v>
      </c>
      <c r="G408" t="s">
        <v>1914</v>
      </c>
      <c r="H408" t="s">
        <v>210</v>
      </c>
      <c r="I408" t="s">
        <v>1894</v>
      </c>
      <c r="J408">
        <v>39</v>
      </c>
      <c r="K408">
        <v>22</v>
      </c>
      <c r="L408">
        <v>1</v>
      </c>
      <c r="M408">
        <v>1</v>
      </c>
      <c r="N408">
        <v>10</v>
      </c>
      <c r="O408">
        <v>3.18</v>
      </c>
      <c r="P408">
        <v>4.01</v>
      </c>
      <c r="Q408" t="s">
        <v>1915</v>
      </c>
    </row>
    <row r="409" spans="1:17">
      <c r="A409" t="s">
        <v>162</v>
      </c>
      <c r="B409" t="s">
        <v>1916</v>
      </c>
      <c r="C409" t="s">
        <v>136</v>
      </c>
      <c r="D409" t="s">
        <v>451</v>
      </c>
      <c r="E409" t="s">
        <v>207</v>
      </c>
      <c r="F409" t="s">
        <v>1917</v>
      </c>
      <c r="G409" t="s">
        <v>1918</v>
      </c>
      <c r="H409" t="s">
        <v>454</v>
      </c>
      <c r="I409" t="s">
        <v>1894</v>
      </c>
      <c r="J409">
        <v>39</v>
      </c>
      <c r="K409">
        <v>38</v>
      </c>
      <c r="L409">
        <v>1</v>
      </c>
      <c r="M409">
        <v>2</v>
      </c>
      <c r="N409">
        <v>28</v>
      </c>
      <c r="O409">
        <v>8.91</v>
      </c>
      <c r="P409">
        <v>4.78</v>
      </c>
      <c r="Q409" t="s">
        <v>1919</v>
      </c>
    </row>
    <row r="410" spans="1:17">
      <c r="A410" t="s">
        <v>162</v>
      </c>
      <c r="B410" t="s">
        <v>1920</v>
      </c>
      <c r="C410" t="s">
        <v>82</v>
      </c>
      <c r="D410" t="s">
        <v>1296</v>
      </c>
      <c r="E410" t="s">
        <v>583</v>
      </c>
      <c r="F410" t="s">
        <v>1921</v>
      </c>
      <c r="G410" t="s">
        <v>1922</v>
      </c>
      <c r="H410" t="s">
        <v>1299</v>
      </c>
      <c r="I410" t="s">
        <v>1894</v>
      </c>
      <c r="J410">
        <v>39</v>
      </c>
      <c r="K410">
        <v>40</v>
      </c>
      <c r="L410">
        <v>1</v>
      </c>
      <c r="M410">
        <v>1</v>
      </c>
      <c r="N410">
        <v>70</v>
      </c>
      <c r="O410">
        <v>22.28</v>
      </c>
      <c r="P410" t="s">
        <v>32</v>
      </c>
      <c r="Q410" t="s">
        <v>1923</v>
      </c>
    </row>
    <row r="411" spans="1:17">
      <c r="A411" t="s">
        <v>162</v>
      </c>
      <c r="B411" t="s">
        <v>1924</v>
      </c>
      <c r="C411" t="s">
        <v>82</v>
      </c>
      <c r="D411" t="s">
        <v>1296</v>
      </c>
      <c r="E411" t="s">
        <v>583</v>
      </c>
      <c r="F411" t="s">
        <v>1925</v>
      </c>
      <c r="G411" t="s">
        <v>1926</v>
      </c>
      <c r="H411" t="s">
        <v>1299</v>
      </c>
      <c r="I411" t="s">
        <v>1894</v>
      </c>
      <c r="J411">
        <v>39</v>
      </c>
      <c r="K411">
        <v>40</v>
      </c>
      <c r="L411">
        <v>2</v>
      </c>
      <c r="M411">
        <v>1</v>
      </c>
      <c r="N411">
        <v>61</v>
      </c>
      <c r="O411">
        <v>19.420000000000002</v>
      </c>
      <c r="P411">
        <v>5.74</v>
      </c>
      <c r="Q411" t="s">
        <v>1927</v>
      </c>
    </row>
    <row r="412" spans="1:17">
      <c r="A412" t="s">
        <v>162</v>
      </c>
      <c r="B412" t="s">
        <v>1928</v>
      </c>
      <c r="C412" t="s">
        <v>82</v>
      </c>
      <c r="D412" t="s">
        <v>1296</v>
      </c>
      <c r="E412" t="s">
        <v>583</v>
      </c>
      <c r="F412" t="s">
        <v>1929</v>
      </c>
      <c r="G412" t="s">
        <v>1930</v>
      </c>
      <c r="H412" t="s">
        <v>1931</v>
      </c>
      <c r="I412" t="s">
        <v>1894</v>
      </c>
      <c r="J412">
        <v>39</v>
      </c>
      <c r="K412">
        <v>41</v>
      </c>
      <c r="L412">
        <v>1</v>
      </c>
      <c r="M412">
        <v>1</v>
      </c>
      <c r="N412">
        <v>70</v>
      </c>
      <c r="O412">
        <v>22.28</v>
      </c>
      <c r="P412">
        <v>6.61</v>
      </c>
      <c r="Q412" t="s">
        <v>1932</v>
      </c>
    </row>
    <row r="413" spans="1:17">
      <c r="A413" t="s">
        <v>162</v>
      </c>
      <c r="B413" t="s">
        <v>1933</v>
      </c>
      <c r="C413" t="s">
        <v>138</v>
      </c>
      <c r="D413" t="s">
        <v>179</v>
      </c>
      <c r="E413" t="s">
        <v>180</v>
      </c>
      <c r="F413" t="s">
        <v>1934</v>
      </c>
      <c r="G413" t="s">
        <v>1935</v>
      </c>
      <c r="H413" t="s">
        <v>183</v>
      </c>
      <c r="I413" t="s">
        <v>1894</v>
      </c>
      <c r="J413">
        <v>39</v>
      </c>
      <c r="K413">
        <v>55</v>
      </c>
      <c r="L413">
        <v>1</v>
      </c>
      <c r="M413">
        <v>1</v>
      </c>
      <c r="N413">
        <v>33</v>
      </c>
      <c r="O413">
        <v>10.5</v>
      </c>
      <c r="P413">
        <v>6.59</v>
      </c>
      <c r="Q413" t="s">
        <v>1936</v>
      </c>
    </row>
    <row r="414" spans="1:17">
      <c r="A414" t="s">
        <v>162</v>
      </c>
      <c r="B414" t="s">
        <v>1937</v>
      </c>
      <c r="C414" t="s">
        <v>72</v>
      </c>
      <c r="D414" t="s">
        <v>249</v>
      </c>
      <c r="E414" t="s">
        <v>214</v>
      </c>
      <c r="F414" t="s">
        <v>1938</v>
      </c>
      <c r="G414" t="s">
        <v>1939</v>
      </c>
      <c r="H414" t="s">
        <v>249</v>
      </c>
      <c r="I414" t="s">
        <v>1894</v>
      </c>
      <c r="J414">
        <v>39</v>
      </c>
      <c r="K414">
        <v>55</v>
      </c>
      <c r="L414">
        <v>2</v>
      </c>
      <c r="M414">
        <v>1</v>
      </c>
      <c r="N414">
        <v>500</v>
      </c>
      <c r="O414">
        <v>159.15</v>
      </c>
      <c r="P414">
        <v>11.96</v>
      </c>
      <c r="Q414" t="s">
        <v>1940</v>
      </c>
    </row>
    <row r="415" spans="1:17">
      <c r="A415" t="s">
        <v>162</v>
      </c>
      <c r="B415" t="s">
        <v>1941</v>
      </c>
      <c r="C415" t="s">
        <v>19</v>
      </c>
      <c r="D415" t="s">
        <v>743</v>
      </c>
      <c r="E415" t="s">
        <v>583</v>
      </c>
      <c r="F415" t="s">
        <v>1942</v>
      </c>
      <c r="G415" t="s">
        <v>1943</v>
      </c>
      <c r="H415" t="s">
        <v>746</v>
      </c>
      <c r="I415" t="s">
        <v>984</v>
      </c>
      <c r="J415">
        <v>40</v>
      </c>
      <c r="K415">
        <v>7</v>
      </c>
      <c r="L415">
        <v>5</v>
      </c>
      <c r="M415">
        <v>1</v>
      </c>
      <c r="N415">
        <v>30</v>
      </c>
      <c r="O415">
        <v>9.5500000000000007</v>
      </c>
      <c r="P415" t="s">
        <v>32</v>
      </c>
      <c r="Q415" t="s">
        <v>1944</v>
      </c>
    </row>
    <row r="416" spans="1:17">
      <c r="A416" t="s">
        <v>162</v>
      </c>
      <c r="B416" t="s">
        <v>1945</v>
      </c>
      <c r="C416" t="s">
        <v>115</v>
      </c>
      <c r="D416" t="s">
        <v>206</v>
      </c>
      <c r="E416" t="s">
        <v>207</v>
      </c>
      <c r="F416" t="s">
        <v>1946</v>
      </c>
      <c r="G416" t="s">
        <v>1947</v>
      </c>
      <c r="H416" t="s">
        <v>339</v>
      </c>
      <c r="I416" t="s">
        <v>984</v>
      </c>
      <c r="J416">
        <v>40</v>
      </c>
      <c r="K416">
        <v>11</v>
      </c>
      <c r="L416">
        <v>1</v>
      </c>
      <c r="M416">
        <v>1</v>
      </c>
      <c r="N416">
        <v>110</v>
      </c>
      <c r="O416">
        <v>35.01</v>
      </c>
      <c r="P416">
        <v>5.01</v>
      </c>
      <c r="Q416" t="s">
        <v>1948</v>
      </c>
    </row>
    <row r="417" spans="1:17">
      <c r="A417" t="s">
        <v>162</v>
      </c>
      <c r="B417" t="s">
        <v>1949</v>
      </c>
      <c r="C417" t="s">
        <v>142</v>
      </c>
      <c r="D417" t="s">
        <v>234</v>
      </c>
      <c r="E417" t="s">
        <v>235</v>
      </c>
      <c r="F417" t="s">
        <v>1950</v>
      </c>
      <c r="G417" t="s">
        <v>1951</v>
      </c>
      <c r="H417" t="s">
        <v>238</v>
      </c>
      <c r="I417" t="s">
        <v>984</v>
      </c>
      <c r="J417">
        <v>40</v>
      </c>
      <c r="K417">
        <v>3</v>
      </c>
      <c r="L417">
        <v>1</v>
      </c>
      <c r="M417">
        <v>1</v>
      </c>
      <c r="N417">
        <v>25</v>
      </c>
      <c r="O417">
        <v>7.96</v>
      </c>
      <c r="P417">
        <v>3.42</v>
      </c>
      <c r="Q417" t="s">
        <v>1952</v>
      </c>
    </row>
    <row r="418" spans="1:17">
      <c r="A418" t="s">
        <v>162</v>
      </c>
      <c r="B418" t="s">
        <v>1953</v>
      </c>
      <c r="C418" t="s">
        <v>141</v>
      </c>
      <c r="D418" t="s">
        <v>234</v>
      </c>
      <c r="E418" t="s">
        <v>235</v>
      </c>
      <c r="F418" t="s">
        <v>1954</v>
      </c>
      <c r="G418" t="s">
        <v>1955</v>
      </c>
      <c r="H418" t="s">
        <v>1956</v>
      </c>
      <c r="I418" t="s">
        <v>984</v>
      </c>
      <c r="J418">
        <v>40</v>
      </c>
      <c r="K418">
        <v>3</v>
      </c>
      <c r="L418">
        <v>2</v>
      </c>
      <c r="M418">
        <v>1</v>
      </c>
      <c r="N418">
        <v>23</v>
      </c>
      <c r="O418">
        <v>7.32</v>
      </c>
      <c r="P418">
        <v>4.1500000000000004</v>
      </c>
      <c r="Q418" t="s">
        <v>1957</v>
      </c>
    </row>
    <row r="419" spans="1:17">
      <c r="A419" t="s">
        <v>162</v>
      </c>
      <c r="B419" t="s">
        <v>1958</v>
      </c>
      <c r="C419" t="s">
        <v>141</v>
      </c>
      <c r="D419" t="s">
        <v>234</v>
      </c>
      <c r="E419" t="s">
        <v>235</v>
      </c>
      <c r="F419" t="s">
        <v>1959</v>
      </c>
      <c r="G419" t="s">
        <v>1960</v>
      </c>
      <c r="H419" t="s">
        <v>1956</v>
      </c>
      <c r="I419" t="s">
        <v>984</v>
      </c>
      <c r="J419">
        <v>40</v>
      </c>
      <c r="K419">
        <v>4</v>
      </c>
      <c r="L419">
        <v>1</v>
      </c>
      <c r="M419">
        <v>1</v>
      </c>
      <c r="N419">
        <v>27</v>
      </c>
      <c r="O419">
        <v>8.59</v>
      </c>
      <c r="P419">
        <v>3.63</v>
      </c>
      <c r="Q419" t="s">
        <v>1961</v>
      </c>
    </row>
    <row r="420" spans="1:17">
      <c r="A420" t="s">
        <v>162</v>
      </c>
      <c r="B420" t="s">
        <v>1962</v>
      </c>
      <c r="C420" t="s">
        <v>119</v>
      </c>
      <c r="D420" t="s">
        <v>1963</v>
      </c>
      <c r="E420" t="s">
        <v>255</v>
      </c>
      <c r="F420" t="s">
        <v>1964</v>
      </c>
      <c r="G420" t="s">
        <v>1965</v>
      </c>
      <c r="H420" t="s">
        <v>1966</v>
      </c>
      <c r="I420" t="s">
        <v>984</v>
      </c>
      <c r="J420">
        <v>40</v>
      </c>
      <c r="K420">
        <v>7</v>
      </c>
      <c r="L420">
        <v>1</v>
      </c>
      <c r="M420">
        <v>1</v>
      </c>
      <c r="N420">
        <v>98</v>
      </c>
      <c r="O420">
        <v>31.19</v>
      </c>
      <c r="P420" t="s">
        <v>32</v>
      </c>
      <c r="Q420" t="s">
        <v>1967</v>
      </c>
    </row>
    <row r="421" spans="1:17">
      <c r="A421" t="s">
        <v>162</v>
      </c>
      <c r="B421" t="s">
        <v>1968</v>
      </c>
      <c r="C421" t="s">
        <v>54</v>
      </c>
      <c r="D421" t="s">
        <v>321</v>
      </c>
      <c r="E421" t="s">
        <v>322</v>
      </c>
      <c r="F421" t="s">
        <v>1969</v>
      </c>
      <c r="G421" t="s">
        <v>1970</v>
      </c>
      <c r="H421" t="s">
        <v>325</v>
      </c>
      <c r="I421" t="s">
        <v>984</v>
      </c>
      <c r="J421">
        <v>40</v>
      </c>
      <c r="K421">
        <v>7</v>
      </c>
      <c r="L421">
        <v>2</v>
      </c>
      <c r="M421">
        <v>1</v>
      </c>
      <c r="N421">
        <v>71</v>
      </c>
      <c r="O421">
        <v>22.6</v>
      </c>
      <c r="P421" t="s">
        <v>32</v>
      </c>
      <c r="Q421" t="s">
        <v>1971</v>
      </c>
    </row>
    <row r="422" spans="1:17">
      <c r="A422" t="s">
        <v>162</v>
      </c>
      <c r="B422" t="s">
        <v>1972</v>
      </c>
      <c r="C422" t="s">
        <v>128</v>
      </c>
      <c r="D422" t="s">
        <v>397</v>
      </c>
      <c r="E422" t="s">
        <v>352</v>
      </c>
      <c r="F422" t="s">
        <v>1973</v>
      </c>
      <c r="G422" t="s">
        <v>1974</v>
      </c>
      <c r="H422" t="s">
        <v>716</v>
      </c>
      <c r="I422" t="s">
        <v>984</v>
      </c>
      <c r="J422">
        <v>40</v>
      </c>
      <c r="K422">
        <v>7</v>
      </c>
      <c r="L422">
        <v>3</v>
      </c>
      <c r="M422">
        <v>2</v>
      </c>
      <c r="N422">
        <v>23</v>
      </c>
      <c r="O422">
        <v>7.32</v>
      </c>
      <c r="P422">
        <v>6.45</v>
      </c>
      <c r="Q422" t="s">
        <v>1975</v>
      </c>
    </row>
    <row r="423" spans="1:17">
      <c r="A423" t="s">
        <v>162</v>
      </c>
      <c r="B423" t="s">
        <v>1976</v>
      </c>
      <c r="C423" t="s">
        <v>115</v>
      </c>
      <c r="D423" t="s">
        <v>206</v>
      </c>
      <c r="E423" t="s">
        <v>207</v>
      </c>
      <c r="F423" t="s">
        <v>1977</v>
      </c>
      <c r="G423" t="s">
        <v>1978</v>
      </c>
      <c r="H423" t="s">
        <v>210</v>
      </c>
      <c r="I423" t="s">
        <v>984</v>
      </c>
      <c r="J423">
        <v>40</v>
      </c>
      <c r="K423">
        <v>7</v>
      </c>
      <c r="L423">
        <v>4</v>
      </c>
      <c r="M423">
        <v>2</v>
      </c>
      <c r="N423">
        <v>72.5</v>
      </c>
      <c r="O423">
        <v>23.08</v>
      </c>
      <c r="P423">
        <v>8.1199999999999992</v>
      </c>
      <c r="Q423" t="s">
        <v>1979</v>
      </c>
    </row>
    <row r="424" spans="1:17">
      <c r="A424" t="s">
        <v>162</v>
      </c>
      <c r="B424" t="s">
        <v>1980</v>
      </c>
      <c r="C424" t="s">
        <v>19</v>
      </c>
      <c r="D424" t="s">
        <v>743</v>
      </c>
      <c r="E424" t="s">
        <v>583</v>
      </c>
      <c r="F424" t="s">
        <v>1981</v>
      </c>
      <c r="G424" t="s">
        <v>1982</v>
      </c>
      <c r="H424" t="s">
        <v>1983</v>
      </c>
      <c r="I424" t="s">
        <v>984</v>
      </c>
      <c r="J424">
        <v>40</v>
      </c>
      <c r="K424">
        <v>7</v>
      </c>
      <c r="L424">
        <v>5</v>
      </c>
      <c r="M424">
        <v>1</v>
      </c>
      <c r="N424">
        <v>30</v>
      </c>
      <c r="O424">
        <v>9.5500000000000007</v>
      </c>
      <c r="P424" t="s">
        <v>32</v>
      </c>
      <c r="Q424" t="s">
        <v>1984</v>
      </c>
    </row>
    <row r="425" spans="1:17">
      <c r="A425" t="s">
        <v>162</v>
      </c>
      <c r="B425" t="s">
        <v>1985</v>
      </c>
      <c r="C425" t="s">
        <v>53</v>
      </c>
      <c r="D425" t="s">
        <v>1986</v>
      </c>
      <c r="E425" t="s">
        <v>463</v>
      </c>
      <c r="F425" t="s">
        <v>1987</v>
      </c>
      <c r="G425" t="s">
        <v>1988</v>
      </c>
      <c r="H425" t="s">
        <v>1989</v>
      </c>
      <c r="I425" t="s">
        <v>984</v>
      </c>
      <c r="J425">
        <v>40</v>
      </c>
      <c r="K425">
        <v>7</v>
      </c>
      <c r="L425">
        <v>6</v>
      </c>
      <c r="M425">
        <v>1</v>
      </c>
      <c r="N425">
        <v>90</v>
      </c>
      <c r="O425">
        <v>28.65</v>
      </c>
      <c r="P425">
        <v>5.4</v>
      </c>
      <c r="Q425" t="s">
        <v>1990</v>
      </c>
    </row>
    <row r="426" spans="1:17">
      <c r="A426" t="s">
        <v>162</v>
      </c>
      <c r="B426" t="s">
        <v>1991</v>
      </c>
      <c r="C426" t="s">
        <v>115</v>
      </c>
      <c r="D426" t="s">
        <v>206</v>
      </c>
      <c r="E426" t="s">
        <v>207</v>
      </c>
      <c r="F426" t="s">
        <v>1992</v>
      </c>
      <c r="G426" t="s">
        <v>1993</v>
      </c>
      <c r="H426" t="s">
        <v>210</v>
      </c>
      <c r="I426" t="s">
        <v>984</v>
      </c>
      <c r="J426">
        <v>41</v>
      </c>
      <c r="K426">
        <v>1</v>
      </c>
      <c r="L426">
        <v>1</v>
      </c>
      <c r="M426">
        <v>4</v>
      </c>
      <c r="N426">
        <v>78.5</v>
      </c>
      <c r="O426">
        <v>24.99</v>
      </c>
      <c r="P426">
        <v>7.85</v>
      </c>
      <c r="Q426" t="s">
        <v>1994</v>
      </c>
    </row>
    <row r="427" spans="1:17">
      <c r="A427" t="s">
        <v>162</v>
      </c>
      <c r="B427" t="s">
        <v>1995</v>
      </c>
      <c r="C427" t="s">
        <v>115</v>
      </c>
      <c r="D427" t="s">
        <v>206</v>
      </c>
      <c r="E427" t="s">
        <v>207</v>
      </c>
      <c r="F427" t="s">
        <v>1996</v>
      </c>
      <c r="G427" t="s">
        <v>1997</v>
      </c>
      <c r="H427" t="s">
        <v>210</v>
      </c>
      <c r="I427" t="s">
        <v>984</v>
      </c>
      <c r="J427">
        <v>41</v>
      </c>
      <c r="K427">
        <v>8</v>
      </c>
      <c r="L427">
        <v>1</v>
      </c>
      <c r="M427">
        <v>2</v>
      </c>
      <c r="N427">
        <v>67</v>
      </c>
      <c r="O427">
        <v>21.33</v>
      </c>
      <c r="P427">
        <v>5.2</v>
      </c>
      <c r="Q427" t="s">
        <v>1998</v>
      </c>
    </row>
    <row r="428" spans="1:17">
      <c r="A428" t="s">
        <v>162</v>
      </c>
      <c r="B428" t="s">
        <v>1999</v>
      </c>
      <c r="C428" t="s">
        <v>115</v>
      </c>
      <c r="D428" t="s">
        <v>206</v>
      </c>
      <c r="E428" t="s">
        <v>207</v>
      </c>
      <c r="F428" t="s">
        <v>2000</v>
      </c>
      <c r="G428" t="s">
        <v>2001</v>
      </c>
      <c r="H428" t="s">
        <v>210</v>
      </c>
      <c r="I428" t="s">
        <v>984</v>
      </c>
      <c r="J428">
        <v>42</v>
      </c>
      <c r="K428">
        <v>10</v>
      </c>
      <c r="L428">
        <v>1</v>
      </c>
      <c r="M428">
        <v>1</v>
      </c>
      <c r="N428">
        <v>97</v>
      </c>
      <c r="O428">
        <v>30.88</v>
      </c>
      <c r="P428">
        <v>7.93</v>
      </c>
      <c r="Q428" t="s">
        <v>2002</v>
      </c>
    </row>
    <row r="429" spans="1:17">
      <c r="A429" t="s">
        <v>162</v>
      </c>
      <c r="B429" t="s">
        <v>2003</v>
      </c>
      <c r="C429" t="s">
        <v>115</v>
      </c>
      <c r="D429" t="s">
        <v>206</v>
      </c>
      <c r="E429" t="s">
        <v>207</v>
      </c>
      <c r="F429" t="s">
        <v>2004</v>
      </c>
      <c r="G429" t="s">
        <v>2005</v>
      </c>
      <c r="H429" t="s">
        <v>210</v>
      </c>
      <c r="I429" t="s">
        <v>984</v>
      </c>
      <c r="J429">
        <v>42</v>
      </c>
      <c r="K429">
        <v>11</v>
      </c>
      <c r="L429">
        <v>1</v>
      </c>
      <c r="M429">
        <v>1</v>
      </c>
      <c r="N429">
        <v>110</v>
      </c>
      <c r="O429">
        <v>35.01</v>
      </c>
      <c r="P429" t="s">
        <v>32</v>
      </c>
      <c r="Q429" t="s">
        <v>2006</v>
      </c>
    </row>
    <row r="430" spans="1:17">
      <c r="A430" t="s">
        <v>162</v>
      </c>
      <c r="B430" t="s">
        <v>2007</v>
      </c>
      <c r="C430" t="s">
        <v>128</v>
      </c>
      <c r="D430" t="s">
        <v>397</v>
      </c>
      <c r="E430" t="s">
        <v>352</v>
      </c>
      <c r="F430" t="s">
        <v>2008</v>
      </c>
      <c r="G430" t="s">
        <v>2009</v>
      </c>
      <c r="H430" t="s">
        <v>716</v>
      </c>
      <c r="I430" t="s">
        <v>984</v>
      </c>
      <c r="J430">
        <v>42</v>
      </c>
      <c r="K430">
        <v>14</v>
      </c>
      <c r="L430">
        <v>1</v>
      </c>
      <c r="M430">
        <v>6</v>
      </c>
      <c r="N430">
        <v>17.170000000000002</v>
      </c>
      <c r="O430">
        <v>5.47</v>
      </c>
      <c r="P430">
        <v>4.84</v>
      </c>
      <c r="Q430" t="s">
        <v>2010</v>
      </c>
    </row>
    <row r="431" spans="1:17">
      <c r="A431" t="s">
        <v>162</v>
      </c>
      <c r="B431" t="s">
        <v>2011</v>
      </c>
      <c r="C431" t="s">
        <v>115</v>
      </c>
      <c r="D431" t="s">
        <v>206</v>
      </c>
      <c r="E431" t="s">
        <v>207</v>
      </c>
      <c r="F431" t="s">
        <v>2012</v>
      </c>
      <c r="G431" t="s">
        <v>2013</v>
      </c>
      <c r="H431" t="s">
        <v>210</v>
      </c>
      <c r="I431" t="s">
        <v>984</v>
      </c>
      <c r="J431">
        <v>42</v>
      </c>
      <c r="K431">
        <v>2</v>
      </c>
      <c r="L431">
        <v>1</v>
      </c>
      <c r="M431">
        <v>1</v>
      </c>
      <c r="N431">
        <v>80</v>
      </c>
      <c r="O431">
        <v>25.46</v>
      </c>
      <c r="P431">
        <v>5.33</v>
      </c>
      <c r="Q431" t="s">
        <v>2014</v>
      </c>
    </row>
    <row r="432" spans="1:17">
      <c r="A432" t="s">
        <v>162</v>
      </c>
      <c r="B432" t="s">
        <v>2015</v>
      </c>
      <c r="C432" t="s">
        <v>140</v>
      </c>
      <c r="D432" t="s">
        <v>486</v>
      </c>
      <c r="E432" t="s">
        <v>180</v>
      </c>
      <c r="F432" t="s">
        <v>2016</v>
      </c>
      <c r="G432" t="s">
        <v>2017</v>
      </c>
      <c r="H432" t="s">
        <v>394</v>
      </c>
      <c r="I432" t="s">
        <v>984</v>
      </c>
      <c r="J432">
        <v>42</v>
      </c>
      <c r="K432">
        <v>9</v>
      </c>
      <c r="L432">
        <v>1</v>
      </c>
      <c r="M432">
        <v>3</v>
      </c>
      <c r="N432">
        <v>36</v>
      </c>
      <c r="O432">
        <v>11.46</v>
      </c>
      <c r="P432">
        <v>5.71</v>
      </c>
      <c r="Q432" t="s">
        <v>2018</v>
      </c>
    </row>
    <row r="433" spans="1:17">
      <c r="A433" t="s">
        <v>162</v>
      </c>
      <c r="B433" t="s">
        <v>2019</v>
      </c>
      <c r="C433" t="s">
        <v>116</v>
      </c>
      <c r="D433" t="s">
        <v>286</v>
      </c>
      <c r="E433" t="s">
        <v>164</v>
      </c>
      <c r="F433" t="s">
        <v>2020</v>
      </c>
      <c r="G433" t="s">
        <v>2021</v>
      </c>
      <c r="H433" t="s">
        <v>289</v>
      </c>
      <c r="I433" t="s">
        <v>984</v>
      </c>
      <c r="J433">
        <v>42</v>
      </c>
      <c r="K433">
        <v>9</v>
      </c>
      <c r="L433">
        <v>2</v>
      </c>
      <c r="M433">
        <v>1</v>
      </c>
      <c r="N433">
        <v>80</v>
      </c>
      <c r="O433">
        <v>25.46</v>
      </c>
      <c r="P433">
        <v>5.46</v>
      </c>
      <c r="Q433" t="s">
        <v>2022</v>
      </c>
    </row>
    <row r="434" spans="1:17">
      <c r="A434" t="s">
        <v>162</v>
      </c>
      <c r="B434" t="s">
        <v>2023</v>
      </c>
      <c r="C434" t="s">
        <v>115</v>
      </c>
      <c r="D434" t="s">
        <v>206</v>
      </c>
      <c r="E434" t="s">
        <v>207</v>
      </c>
      <c r="F434" t="s">
        <v>2024</v>
      </c>
      <c r="G434" t="s">
        <v>2025</v>
      </c>
      <c r="H434" t="s">
        <v>210</v>
      </c>
      <c r="I434" t="s">
        <v>1052</v>
      </c>
      <c r="J434">
        <v>43</v>
      </c>
      <c r="K434">
        <v>10</v>
      </c>
      <c r="L434" t="s">
        <v>32</v>
      </c>
      <c r="M434">
        <v>1</v>
      </c>
      <c r="N434">
        <v>160</v>
      </c>
      <c r="O434">
        <v>50.93</v>
      </c>
      <c r="P434">
        <v>9.0399999999999991</v>
      </c>
      <c r="Q434" t="s">
        <v>2026</v>
      </c>
    </row>
    <row r="435" spans="1:17">
      <c r="A435" t="s">
        <v>162</v>
      </c>
      <c r="B435" t="s">
        <v>2027</v>
      </c>
      <c r="C435" t="s">
        <v>77</v>
      </c>
      <c r="D435" t="s">
        <v>703</v>
      </c>
      <c r="E435" t="s">
        <v>704</v>
      </c>
      <c r="F435" t="s">
        <v>2028</v>
      </c>
      <c r="G435" t="s">
        <v>2029</v>
      </c>
      <c r="H435" t="s">
        <v>523</v>
      </c>
      <c r="I435" t="s">
        <v>1052</v>
      </c>
      <c r="J435">
        <v>43</v>
      </c>
      <c r="K435">
        <v>7</v>
      </c>
      <c r="L435" t="s">
        <v>32</v>
      </c>
      <c r="M435">
        <v>1</v>
      </c>
      <c r="N435">
        <v>55</v>
      </c>
      <c r="O435">
        <v>17.510000000000002</v>
      </c>
      <c r="P435">
        <v>3.35</v>
      </c>
      <c r="Q435" t="s">
        <v>2030</v>
      </c>
    </row>
    <row r="436" spans="1:17">
      <c r="A436" t="s">
        <v>162</v>
      </c>
      <c r="B436" t="s">
        <v>2031</v>
      </c>
      <c r="C436" t="s">
        <v>99</v>
      </c>
      <c r="D436" t="s">
        <v>462</v>
      </c>
      <c r="E436" t="s">
        <v>463</v>
      </c>
      <c r="F436" t="s">
        <v>2032</v>
      </c>
      <c r="G436" t="s">
        <v>2033</v>
      </c>
      <c r="H436" t="s">
        <v>825</v>
      </c>
      <c r="I436" t="s">
        <v>1219</v>
      </c>
      <c r="J436">
        <v>44</v>
      </c>
      <c r="K436">
        <v>10</v>
      </c>
      <c r="L436">
        <v>1</v>
      </c>
      <c r="M436" t="s">
        <v>32</v>
      </c>
      <c r="N436" t="s">
        <v>32</v>
      </c>
      <c r="O436" t="s">
        <v>32</v>
      </c>
      <c r="P436">
        <v>4.99</v>
      </c>
      <c r="Q436" t="s">
        <v>2034</v>
      </c>
    </row>
    <row r="437" spans="1:17">
      <c r="A437" t="s">
        <v>162</v>
      </c>
      <c r="B437" t="s">
        <v>2035</v>
      </c>
      <c r="C437" t="s">
        <v>138</v>
      </c>
      <c r="D437" t="s">
        <v>179</v>
      </c>
      <c r="E437" t="s">
        <v>180</v>
      </c>
      <c r="F437" t="s">
        <v>2036</v>
      </c>
      <c r="G437" t="s">
        <v>2037</v>
      </c>
      <c r="H437" t="s">
        <v>183</v>
      </c>
      <c r="I437" t="s">
        <v>1219</v>
      </c>
      <c r="J437">
        <v>44</v>
      </c>
      <c r="K437">
        <v>10</v>
      </c>
      <c r="L437">
        <v>2</v>
      </c>
      <c r="M437" t="s">
        <v>32</v>
      </c>
      <c r="N437" t="s">
        <v>32</v>
      </c>
      <c r="O437" t="s">
        <v>32</v>
      </c>
      <c r="P437">
        <v>4.13</v>
      </c>
      <c r="Q437" t="s">
        <v>2038</v>
      </c>
    </row>
    <row r="438" spans="1:17">
      <c r="A438" t="s">
        <v>162</v>
      </c>
      <c r="B438" t="s">
        <v>2039</v>
      </c>
      <c r="C438" t="s">
        <v>99</v>
      </c>
      <c r="D438" t="s">
        <v>462</v>
      </c>
      <c r="E438" t="s">
        <v>463</v>
      </c>
      <c r="F438" t="s">
        <v>2040</v>
      </c>
      <c r="G438" t="s">
        <v>2041</v>
      </c>
      <c r="H438" t="s">
        <v>825</v>
      </c>
      <c r="I438" t="s">
        <v>1219</v>
      </c>
      <c r="J438">
        <v>44</v>
      </c>
      <c r="K438">
        <v>10</v>
      </c>
      <c r="L438">
        <v>3</v>
      </c>
      <c r="M438" t="s">
        <v>32</v>
      </c>
      <c r="N438" t="s">
        <v>32</v>
      </c>
      <c r="O438" t="s">
        <v>32</v>
      </c>
      <c r="P438">
        <v>5.18</v>
      </c>
      <c r="Q438" t="s">
        <v>2042</v>
      </c>
    </row>
    <row r="439" spans="1:17">
      <c r="A439" t="s">
        <v>162</v>
      </c>
      <c r="B439" t="s">
        <v>2043</v>
      </c>
      <c r="C439" t="s">
        <v>138</v>
      </c>
      <c r="D439" t="s">
        <v>179</v>
      </c>
      <c r="E439" t="s">
        <v>180</v>
      </c>
      <c r="F439" t="s">
        <v>2044</v>
      </c>
      <c r="G439" t="s">
        <v>2045</v>
      </c>
      <c r="H439" t="s">
        <v>183</v>
      </c>
      <c r="I439" t="s">
        <v>1219</v>
      </c>
      <c r="J439">
        <v>44</v>
      </c>
      <c r="K439">
        <v>10</v>
      </c>
      <c r="L439">
        <v>5</v>
      </c>
      <c r="M439" t="s">
        <v>32</v>
      </c>
      <c r="N439" t="s">
        <v>32</v>
      </c>
      <c r="O439" t="s">
        <v>32</v>
      </c>
      <c r="P439">
        <v>5.96</v>
      </c>
      <c r="Q439" t="s">
        <v>2046</v>
      </c>
    </row>
    <row r="440" spans="1:17">
      <c r="A440" t="s">
        <v>162</v>
      </c>
      <c r="B440" t="s">
        <v>2047</v>
      </c>
      <c r="C440" t="s">
        <v>99</v>
      </c>
      <c r="D440" t="s">
        <v>462</v>
      </c>
      <c r="E440" t="s">
        <v>463</v>
      </c>
      <c r="F440" t="s">
        <v>2048</v>
      </c>
      <c r="G440" t="s">
        <v>2049</v>
      </c>
      <c r="H440" t="s">
        <v>310</v>
      </c>
      <c r="I440" t="s">
        <v>1219</v>
      </c>
      <c r="J440">
        <v>44</v>
      </c>
      <c r="K440">
        <v>10</v>
      </c>
      <c r="L440">
        <v>7</v>
      </c>
      <c r="M440" t="s">
        <v>32</v>
      </c>
      <c r="N440" t="s">
        <v>32</v>
      </c>
      <c r="O440" t="s">
        <v>32</v>
      </c>
      <c r="P440">
        <v>4.55</v>
      </c>
      <c r="Q440" t="s">
        <v>2050</v>
      </c>
    </row>
    <row r="441" spans="1:17">
      <c r="A441" t="s">
        <v>162</v>
      </c>
      <c r="B441" t="s">
        <v>2051</v>
      </c>
      <c r="C441" t="s">
        <v>19</v>
      </c>
      <c r="D441" t="s">
        <v>743</v>
      </c>
      <c r="E441" t="s">
        <v>583</v>
      </c>
      <c r="F441" t="s">
        <v>2052</v>
      </c>
      <c r="G441" t="s">
        <v>2053</v>
      </c>
      <c r="H441" t="s">
        <v>746</v>
      </c>
      <c r="I441" t="s">
        <v>1219</v>
      </c>
      <c r="J441">
        <v>44</v>
      </c>
      <c r="K441">
        <v>11</v>
      </c>
      <c r="L441" t="s">
        <v>32</v>
      </c>
      <c r="M441">
        <v>1</v>
      </c>
      <c r="N441">
        <v>57</v>
      </c>
      <c r="O441">
        <v>18.14</v>
      </c>
      <c r="P441">
        <v>4.03</v>
      </c>
      <c r="Q441" t="s">
        <v>2054</v>
      </c>
    </row>
    <row r="442" spans="1:17">
      <c r="A442" t="s">
        <v>162</v>
      </c>
      <c r="B442" t="s">
        <v>2055</v>
      </c>
      <c r="C442" t="s">
        <v>100</v>
      </c>
      <c r="D442" t="s">
        <v>462</v>
      </c>
      <c r="E442" t="s">
        <v>463</v>
      </c>
      <c r="F442" t="s">
        <v>2056</v>
      </c>
      <c r="G442" t="s">
        <v>2057</v>
      </c>
      <c r="H442" t="s">
        <v>466</v>
      </c>
      <c r="I442" t="s">
        <v>1219</v>
      </c>
      <c r="J442">
        <v>44</v>
      </c>
      <c r="K442">
        <v>16</v>
      </c>
      <c r="L442">
        <v>1</v>
      </c>
      <c r="M442">
        <v>3</v>
      </c>
      <c r="N442">
        <v>30</v>
      </c>
      <c r="O442">
        <v>9.5500000000000007</v>
      </c>
      <c r="P442">
        <v>2.2400000000000002</v>
      </c>
      <c r="Q442" t="s">
        <v>2058</v>
      </c>
    </row>
    <row r="443" spans="1:17">
      <c r="A443" t="s">
        <v>162</v>
      </c>
      <c r="B443" t="s">
        <v>2059</v>
      </c>
      <c r="C443" t="s">
        <v>19</v>
      </c>
      <c r="D443" t="s">
        <v>743</v>
      </c>
      <c r="E443" t="s">
        <v>583</v>
      </c>
      <c r="F443" t="s">
        <v>2060</v>
      </c>
      <c r="G443" t="s">
        <v>2061</v>
      </c>
      <c r="H443" t="s">
        <v>746</v>
      </c>
      <c r="I443" t="s">
        <v>1219</v>
      </c>
      <c r="J443">
        <v>44</v>
      </c>
      <c r="K443">
        <v>16</v>
      </c>
      <c r="L443">
        <v>2</v>
      </c>
      <c r="M443">
        <v>1</v>
      </c>
      <c r="N443">
        <v>25</v>
      </c>
      <c r="O443">
        <v>7.96</v>
      </c>
      <c r="P443">
        <v>2.64</v>
      </c>
      <c r="Q443" t="s">
        <v>2062</v>
      </c>
    </row>
    <row r="444" spans="1:17">
      <c r="A444" t="s">
        <v>162</v>
      </c>
      <c r="B444" t="s">
        <v>2063</v>
      </c>
      <c r="C444" t="s">
        <v>45</v>
      </c>
      <c r="D444" t="s">
        <v>2064</v>
      </c>
      <c r="E444" t="s">
        <v>207</v>
      </c>
      <c r="F444" t="s">
        <v>2065</v>
      </c>
      <c r="G444" t="s">
        <v>2066</v>
      </c>
      <c r="H444" t="s">
        <v>2067</v>
      </c>
      <c r="I444" t="s">
        <v>1219</v>
      </c>
      <c r="J444">
        <v>44</v>
      </c>
      <c r="K444">
        <v>19</v>
      </c>
      <c r="L444">
        <v>1</v>
      </c>
      <c r="M444">
        <v>1</v>
      </c>
      <c r="N444">
        <v>17</v>
      </c>
      <c r="O444">
        <v>5.41</v>
      </c>
      <c r="P444">
        <v>2.98</v>
      </c>
      <c r="Q444" t="s">
        <v>2068</v>
      </c>
    </row>
    <row r="445" spans="1:17">
      <c r="A445" t="s">
        <v>162</v>
      </c>
      <c r="B445" t="s">
        <v>2069</v>
      </c>
      <c r="C445" t="s">
        <v>110</v>
      </c>
      <c r="D445" t="s">
        <v>2070</v>
      </c>
      <c r="E445" t="s">
        <v>704</v>
      </c>
      <c r="F445" t="s">
        <v>2071</v>
      </c>
      <c r="G445" t="s">
        <v>2072</v>
      </c>
      <c r="I445" t="s">
        <v>1219</v>
      </c>
      <c r="J445">
        <v>44</v>
      </c>
      <c r="K445">
        <v>21</v>
      </c>
      <c r="L445" t="s">
        <v>32</v>
      </c>
      <c r="M445">
        <v>2</v>
      </c>
      <c r="N445">
        <v>15.5</v>
      </c>
      <c r="O445">
        <v>4.93</v>
      </c>
      <c r="P445">
        <v>2.42</v>
      </c>
      <c r="Q445" t="s">
        <v>2073</v>
      </c>
    </row>
    <row r="446" spans="1:17">
      <c r="A446" t="s">
        <v>162</v>
      </c>
      <c r="B446" t="s">
        <v>2074</v>
      </c>
      <c r="C446" t="s">
        <v>54</v>
      </c>
      <c r="D446" t="s">
        <v>321</v>
      </c>
      <c r="E446" t="s">
        <v>322</v>
      </c>
      <c r="F446" t="s">
        <v>2075</v>
      </c>
      <c r="G446" t="s">
        <v>2076</v>
      </c>
      <c r="H446" t="s">
        <v>325</v>
      </c>
      <c r="I446" t="s">
        <v>1219</v>
      </c>
      <c r="J446">
        <v>44</v>
      </c>
      <c r="K446">
        <v>21</v>
      </c>
      <c r="L446">
        <v>2</v>
      </c>
      <c r="M446">
        <v>2</v>
      </c>
      <c r="N446">
        <v>73</v>
      </c>
      <c r="O446">
        <v>23.24</v>
      </c>
      <c r="P446">
        <v>6.2</v>
      </c>
      <c r="Q446" t="s">
        <v>2077</v>
      </c>
    </row>
    <row r="447" spans="1:17">
      <c r="A447" t="s">
        <v>162</v>
      </c>
      <c r="B447" t="s">
        <v>2078</v>
      </c>
      <c r="C447" t="s">
        <v>76</v>
      </c>
      <c r="D447" t="s">
        <v>1686</v>
      </c>
      <c r="E447" t="s">
        <v>1687</v>
      </c>
      <c r="F447" t="s">
        <v>2079</v>
      </c>
      <c r="G447" t="s">
        <v>2080</v>
      </c>
      <c r="H447" t="s">
        <v>2081</v>
      </c>
      <c r="I447" t="s">
        <v>1219</v>
      </c>
      <c r="J447">
        <v>44</v>
      </c>
      <c r="K447">
        <v>21</v>
      </c>
      <c r="L447">
        <v>3</v>
      </c>
      <c r="M447">
        <v>2</v>
      </c>
      <c r="N447">
        <v>25.5</v>
      </c>
      <c r="O447">
        <v>8.1199999999999992</v>
      </c>
      <c r="P447">
        <v>3.4</v>
      </c>
      <c r="Q447" t="s">
        <v>2082</v>
      </c>
    </row>
    <row r="448" spans="1:17">
      <c r="A448" t="s">
        <v>162</v>
      </c>
      <c r="B448" t="s">
        <v>2083</v>
      </c>
      <c r="C448" t="s">
        <v>104</v>
      </c>
      <c r="D448" t="s">
        <v>640</v>
      </c>
      <c r="E448" t="s">
        <v>641</v>
      </c>
      <c r="F448" t="s">
        <v>2084</v>
      </c>
      <c r="G448" t="s">
        <v>2085</v>
      </c>
      <c r="H448" t="s">
        <v>661</v>
      </c>
      <c r="I448" t="s">
        <v>1219</v>
      </c>
      <c r="J448">
        <v>44</v>
      </c>
      <c r="K448">
        <v>22</v>
      </c>
      <c r="L448">
        <v>1</v>
      </c>
      <c r="M448">
        <v>3</v>
      </c>
      <c r="N448">
        <v>17.670000000000002</v>
      </c>
      <c r="O448">
        <v>5.62</v>
      </c>
      <c r="P448">
        <v>2.69</v>
      </c>
      <c r="Q448" t="s">
        <v>2086</v>
      </c>
    </row>
    <row r="449" spans="1:17">
      <c r="A449" t="s">
        <v>162</v>
      </c>
      <c r="B449" t="s">
        <v>2087</v>
      </c>
      <c r="C449" t="s">
        <v>115</v>
      </c>
      <c r="D449" t="s">
        <v>206</v>
      </c>
      <c r="E449" t="s">
        <v>207</v>
      </c>
      <c r="F449" t="s">
        <v>2088</v>
      </c>
      <c r="G449" t="s">
        <v>2089</v>
      </c>
      <c r="H449" t="s">
        <v>210</v>
      </c>
      <c r="I449" t="s">
        <v>1219</v>
      </c>
      <c r="J449">
        <v>44</v>
      </c>
      <c r="K449">
        <v>22</v>
      </c>
      <c r="L449">
        <v>2</v>
      </c>
      <c r="M449">
        <v>2</v>
      </c>
      <c r="N449">
        <v>62.5</v>
      </c>
      <c r="O449">
        <v>19.89</v>
      </c>
      <c r="P449">
        <v>5.74</v>
      </c>
      <c r="Q449" t="s">
        <v>2090</v>
      </c>
    </row>
    <row r="450" spans="1:17">
      <c r="A450" t="s">
        <v>162</v>
      </c>
      <c r="B450" t="s">
        <v>2091</v>
      </c>
      <c r="C450" t="s">
        <v>115</v>
      </c>
      <c r="D450" t="s">
        <v>206</v>
      </c>
      <c r="E450" t="s">
        <v>207</v>
      </c>
      <c r="F450" t="s">
        <v>2092</v>
      </c>
      <c r="G450" t="s">
        <v>2093</v>
      </c>
      <c r="H450" t="s">
        <v>210</v>
      </c>
      <c r="I450" t="s">
        <v>1219</v>
      </c>
      <c r="J450">
        <v>44</v>
      </c>
      <c r="K450">
        <v>23</v>
      </c>
      <c r="L450" t="s">
        <v>32</v>
      </c>
      <c r="M450">
        <v>4</v>
      </c>
      <c r="N450">
        <v>36</v>
      </c>
      <c r="O450">
        <v>11.46</v>
      </c>
      <c r="P450">
        <v>6.6</v>
      </c>
      <c r="Q450" t="s">
        <v>2094</v>
      </c>
    </row>
    <row r="451" spans="1:17">
      <c r="A451" t="s">
        <v>162</v>
      </c>
      <c r="B451" t="s">
        <v>2095</v>
      </c>
      <c r="C451" t="s">
        <v>122</v>
      </c>
      <c r="D451" t="s">
        <v>228</v>
      </c>
      <c r="E451" t="s">
        <v>229</v>
      </c>
      <c r="F451" t="s">
        <v>2096</v>
      </c>
      <c r="G451" t="s">
        <v>2097</v>
      </c>
      <c r="I451" t="s">
        <v>1219</v>
      </c>
      <c r="J451">
        <v>44</v>
      </c>
      <c r="K451">
        <v>24</v>
      </c>
      <c r="L451" t="s">
        <v>32</v>
      </c>
      <c r="M451">
        <v>2</v>
      </c>
      <c r="N451">
        <v>89.5</v>
      </c>
      <c r="O451">
        <v>28.49</v>
      </c>
      <c r="P451">
        <v>9.66</v>
      </c>
      <c r="Q451" t="s">
        <v>2098</v>
      </c>
    </row>
    <row r="452" spans="1:17">
      <c r="A452" t="s">
        <v>162</v>
      </c>
      <c r="B452" t="s">
        <v>2099</v>
      </c>
      <c r="C452" t="s">
        <v>122</v>
      </c>
      <c r="D452" t="s">
        <v>228</v>
      </c>
      <c r="E452" t="s">
        <v>229</v>
      </c>
      <c r="F452" t="s">
        <v>2100</v>
      </c>
      <c r="G452" t="s">
        <v>2101</v>
      </c>
      <c r="I452" t="s">
        <v>1219</v>
      </c>
      <c r="J452">
        <v>44</v>
      </c>
      <c r="K452">
        <v>48</v>
      </c>
      <c r="L452" t="s">
        <v>32</v>
      </c>
      <c r="M452">
        <v>2</v>
      </c>
      <c r="N452">
        <v>10</v>
      </c>
      <c r="O452">
        <v>3.18</v>
      </c>
      <c r="P452">
        <v>3.21</v>
      </c>
      <c r="Q452" t="s">
        <v>2102</v>
      </c>
    </row>
    <row r="453" spans="1:17">
      <c r="A453" t="s">
        <v>162</v>
      </c>
      <c r="B453" t="s">
        <v>2103</v>
      </c>
      <c r="C453" t="s">
        <v>105</v>
      </c>
      <c r="D453" t="s">
        <v>2104</v>
      </c>
      <c r="E453" t="s">
        <v>214</v>
      </c>
      <c r="F453" t="s">
        <v>2105</v>
      </c>
      <c r="G453" t="s">
        <v>2106</v>
      </c>
      <c r="H453" t="s">
        <v>2107</v>
      </c>
      <c r="I453" t="s">
        <v>1219</v>
      </c>
      <c r="J453">
        <v>44</v>
      </c>
      <c r="K453">
        <v>5</v>
      </c>
      <c r="L453">
        <v>1</v>
      </c>
      <c r="M453">
        <v>4</v>
      </c>
      <c r="N453">
        <v>15</v>
      </c>
      <c r="O453">
        <v>4.7699999999999996</v>
      </c>
      <c r="P453">
        <v>3.73</v>
      </c>
      <c r="Q453" t="s">
        <v>2108</v>
      </c>
    </row>
    <row r="454" spans="1:17">
      <c r="A454" t="s">
        <v>162</v>
      </c>
      <c r="B454" t="s">
        <v>2109</v>
      </c>
      <c r="C454" t="s">
        <v>65</v>
      </c>
      <c r="D454" t="s">
        <v>1810</v>
      </c>
      <c r="E454" t="s">
        <v>1811</v>
      </c>
      <c r="F454" t="s">
        <v>2110</v>
      </c>
      <c r="G454" t="s">
        <v>2111</v>
      </c>
      <c r="H454" t="s">
        <v>1814</v>
      </c>
      <c r="I454" t="s">
        <v>1219</v>
      </c>
      <c r="J454">
        <v>44</v>
      </c>
      <c r="K454">
        <v>5</v>
      </c>
      <c r="L454">
        <v>2</v>
      </c>
      <c r="M454">
        <v>1</v>
      </c>
      <c r="N454">
        <v>29</v>
      </c>
      <c r="O454">
        <v>9.23</v>
      </c>
      <c r="P454">
        <v>3.24</v>
      </c>
      <c r="Q454" t="s">
        <v>2112</v>
      </c>
    </row>
    <row r="455" spans="1:17">
      <c r="A455" t="s">
        <v>162</v>
      </c>
      <c r="B455" t="s">
        <v>2113</v>
      </c>
      <c r="C455" t="s">
        <v>115</v>
      </c>
      <c r="D455" t="s">
        <v>206</v>
      </c>
      <c r="E455" t="s">
        <v>207</v>
      </c>
      <c r="F455" t="s">
        <v>2114</v>
      </c>
      <c r="G455" t="s">
        <v>2115</v>
      </c>
      <c r="H455" t="s">
        <v>210</v>
      </c>
      <c r="I455" t="s">
        <v>1219</v>
      </c>
      <c r="J455">
        <v>44</v>
      </c>
      <c r="K455">
        <v>6</v>
      </c>
      <c r="L455">
        <v>1</v>
      </c>
      <c r="M455">
        <v>3</v>
      </c>
      <c r="N455">
        <v>16</v>
      </c>
      <c r="O455">
        <v>5.09</v>
      </c>
      <c r="P455">
        <v>3.93</v>
      </c>
      <c r="Q455" t="s">
        <v>2116</v>
      </c>
    </row>
    <row r="456" spans="1:17">
      <c r="A456" t="s">
        <v>162</v>
      </c>
      <c r="B456" t="s">
        <v>2117</v>
      </c>
      <c r="C456" t="s">
        <v>45</v>
      </c>
      <c r="D456" t="s">
        <v>2064</v>
      </c>
      <c r="E456" t="s">
        <v>207</v>
      </c>
      <c r="F456" t="s">
        <v>2118</v>
      </c>
      <c r="G456" t="s">
        <v>2119</v>
      </c>
      <c r="H456" t="s">
        <v>2120</v>
      </c>
      <c r="I456" t="s">
        <v>1219</v>
      </c>
      <c r="J456">
        <v>44</v>
      </c>
      <c r="K456">
        <v>6</v>
      </c>
      <c r="L456">
        <v>2</v>
      </c>
      <c r="M456">
        <v>1</v>
      </c>
      <c r="N456">
        <v>17</v>
      </c>
      <c r="O456">
        <v>5.41</v>
      </c>
      <c r="P456" t="s">
        <v>32</v>
      </c>
      <c r="Q456" t="s">
        <v>2121</v>
      </c>
    </row>
    <row r="457" spans="1:17">
      <c r="A457" t="s">
        <v>162</v>
      </c>
      <c r="B457" t="s">
        <v>2122</v>
      </c>
      <c r="C457" t="s">
        <v>99</v>
      </c>
      <c r="D457" t="s">
        <v>462</v>
      </c>
      <c r="E457" t="s">
        <v>463</v>
      </c>
      <c r="F457" t="s">
        <v>2123</v>
      </c>
      <c r="G457" t="s">
        <v>2124</v>
      </c>
      <c r="H457" t="s">
        <v>310</v>
      </c>
      <c r="I457" t="s">
        <v>1052</v>
      </c>
      <c r="J457">
        <v>43</v>
      </c>
      <c r="K457">
        <v>4</v>
      </c>
      <c r="L457" t="s">
        <v>32</v>
      </c>
      <c r="M457">
        <v>1</v>
      </c>
      <c r="N457">
        <v>18</v>
      </c>
      <c r="O457">
        <v>5.73</v>
      </c>
      <c r="P457">
        <v>2.1800000000000002</v>
      </c>
      <c r="Q457" t="s">
        <v>2125</v>
      </c>
    </row>
    <row r="458" spans="1:17">
      <c r="A458" t="s">
        <v>162</v>
      </c>
      <c r="B458" t="s">
        <v>2126</v>
      </c>
      <c r="C458" t="s">
        <v>142</v>
      </c>
      <c r="D458" t="s">
        <v>234</v>
      </c>
      <c r="E458" t="s">
        <v>235</v>
      </c>
      <c r="F458" t="s">
        <v>2127</v>
      </c>
      <c r="G458" t="s">
        <v>2128</v>
      </c>
      <c r="H458" t="s">
        <v>238</v>
      </c>
      <c r="I458" t="s">
        <v>2129</v>
      </c>
      <c r="J458">
        <v>509</v>
      </c>
      <c r="K458">
        <v>4</v>
      </c>
      <c r="L458">
        <v>3</v>
      </c>
      <c r="M458">
        <v>1</v>
      </c>
      <c r="N458">
        <v>105</v>
      </c>
      <c r="O458">
        <v>33.42</v>
      </c>
      <c r="P458" t="s">
        <v>32</v>
      </c>
      <c r="Q458" t="s">
        <v>2130</v>
      </c>
    </row>
    <row r="459" spans="1:17">
      <c r="A459" t="s">
        <v>162</v>
      </c>
      <c r="B459" t="s">
        <v>2131</v>
      </c>
      <c r="C459" t="s">
        <v>45</v>
      </c>
      <c r="D459" t="s">
        <v>2064</v>
      </c>
      <c r="E459" t="s">
        <v>207</v>
      </c>
      <c r="F459" t="s">
        <v>2132</v>
      </c>
      <c r="G459" t="s">
        <v>2133</v>
      </c>
      <c r="H459" t="s">
        <v>2134</v>
      </c>
      <c r="I459" t="s">
        <v>2135</v>
      </c>
      <c r="J459">
        <v>511</v>
      </c>
      <c r="K459">
        <v>74</v>
      </c>
      <c r="L459">
        <v>1</v>
      </c>
      <c r="M459">
        <v>2</v>
      </c>
      <c r="N459">
        <v>63.5</v>
      </c>
      <c r="O459">
        <v>20.21</v>
      </c>
      <c r="P459">
        <v>5.84</v>
      </c>
      <c r="Q459" t="s">
        <v>2136</v>
      </c>
    </row>
    <row r="460" spans="1:17">
      <c r="A460" t="s">
        <v>162</v>
      </c>
      <c r="B460" t="s">
        <v>2137</v>
      </c>
      <c r="C460" t="s">
        <v>142</v>
      </c>
      <c r="D460" t="s">
        <v>234</v>
      </c>
      <c r="E460" t="s">
        <v>235</v>
      </c>
      <c r="F460" t="s">
        <v>2138</v>
      </c>
      <c r="G460" t="s">
        <v>2139</v>
      </c>
      <c r="H460" t="s">
        <v>238</v>
      </c>
      <c r="I460" t="s">
        <v>2135</v>
      </c>
      <c r="J460">
        <v>53</v>
      </c>
      <c r="K460">
        <v>18</v>
      </c>
      <c r="L460" t="s">
        <v>32</v>
      </c>
      <c r="M460">
        <v>2</v>
      </c>
      <c r="N460">
        <v>65</v>
      </c>
      <c r="O460">
        <v>20.69</v>
      </c>
      <c r="P460" t="s">
        <v>32</v>
      </c>
      <c r="Q460" t="s">
        <v>2140</v>
      </c>
    </row>
    <row r="461" spans="1:17">
      <c r="A461" t="s">
        <v>162</v>
      </c>
      <c r="B461" t="s">
        <v>2141</v>
      </c>
      <c r="C461" t="s">
        <v>142</v>
      </c>
      <c r="D461" t="s">
        <v>234</v>
      </c>
      <c r="E461" t="s">
        <v>235</v>
      </c>
      <c r="F461" t="s">
        <v>2142</v>
      </c>
      <c r="G461" t="s">
        <v>2143</v>
      </c>
      <c r="H461" t="s">
        <v>238</v>
      </c>
      <c r="I461" t="s">
        <v>2135</v>
      </c>
      <c r="J461">
        <v>53</v>
      </c>
      <c r="K461">
        <v>19</v>
      </c>
      <c r="L461" t="s">
        <v>32</v>
      </c>
      <c r="M461">
        <v>1</v>
      </c>
      <c r="N461">
        <v>100</v>
      </c>
      <c r="O461">
        <v>31.83</v>
      </c>
      <c r="P461" t="s">
        <v>32</v>
      </c>
      <c r="Q461" t="s">
        <v>2144</v>
      </c>
    </row>
    <row r="462" spans="1:17">
      <c r="A462" t="s">
        <v>162</v>
      </c>
      <c r="B462" t="s">
        <v>2145</v>
      </c>
      <c r="C462" t="s">
        <v>100</v>
      </c>
      <c r="D462" t="s">
        <v>462</v>
      </c>
      <c r="E462" t="s">
        <v>463</v>
      </c>
      <c r="F462" t="s">
        <v>2146</v>
      </c>
      <c r="G462" t="s">
        <v>2147</v>
      </c>
      <c r="H462" t="s">
        <v>466</v>
      </c>
      <c r="I462" t="s">
        <v>2135</v>
      </c>
      <c r="J462">
        <v>53</v>
      </c>
      <c r="K462">
        <v>10</v>
      </c>
      <c r="L462" t="s">
        <v>32</v>
      </c>
      <c r="M462">
        <v>5</v>
      </c>
      <c r="N462">
        <v>34.200000000000003</v>
      </c>
      <c r="O462">
        <v>10.89</v>
      </c>
      <c r="P462">
        <v>4.26</v>
      </c>
      <c r="Q462" t="s">
        <v>2148</v>
      </c>
    </row>
    <row r="463" spans="1:17">
      <c r="A463" t="s">
        <v>162</v>
      </c>
      <c r="B463" t="s">
        <v>2149</v>
      </c>
      <c r="C463" t="s">
        <v>19</v>
      </c>
      <c r="D463" t="s">
        <v>743</v>
      </c>
      <c r="E463" t="s">
        <v>583</v>
      </c>
      <c r="F463" t="s">
        <v>2150</v>
      </c>
      <c r="G463" t="s">
        <v>2151</v>
      </c>
      <c r="H463" t="s">
        <v>746</v>
      </c>
      <c r="I463" t="s">
        <v>2135</v>
      </c>
      <c r="J463">
        <v>53</v>
      </c>
      <c r="K463">
        <v>1</v>
      </c>
      <c r="L463">
        <v>1</v>
      </c>
      <c r="M463">
        <v>5</v>
      </c>
      <c r="N463">
        <v>27.4</v>
      </c>
      <c r="O463">
        <v>8.7200000000000006</v>
      </c>
      <c r="P463">
        <v>2.5499999999999998</v>
      </c>
      <c r="Q463" t="s">
        <v>2152</v>
      </c>
    </row>
    <row r="464" spans="1:17">
      <c r="A464" t="s">
        <v>162</v>
      </c>
      <c r="B464" t="s">
        <v>2153</v>
      </c>
      <c r="C464" t="s">
        <v>133</v>
      </c>
      <c r="D464" t="s">
        <v>582</v>
      </c>
      <c r="E464" t="s">
        <v>583</v>
      </c>
      <c r="F464" t="s">
        <v>2154</v>
      </c>
      <c r="G464" t="s">
        <v>2155</v>
      </c>
      <c r="H464" t="s">
        <v>2156</v>
      </c>
      <c r="I464" t="s">
        <v>2135</v>
      </c>
      <c r="J464">
        <v>53</v>
      </c>
      <c r="K464">
        <v>1</v>
      </c>
      <c r="L464">
        <v>2</v>
      </c>
      <c r="M464">
        <v>1</v>
      </c>
      <c r="N464">
        <v>128</v>
      </c>
      <c r="O464">
        <v>40.74</v>
      </c>
      <c r="P464">
        <v>9.81</v>
      </c>
      <c r="Q464" t="s">
        <v>2157</v>
      </c>
    </row>
    <row r="465" spans="1:17">
      <c r="A465" t="s">
        <v>162</v>
      </c>
      <c r="B465" t="s">
        <v>2158</v>
      </c>
      <c r="C465" t="s">
        <v>122</v>
      </c>
      <c r="D465" t="s">
        <v>228</v>
      </c>
      <c r="E465" t="s">
        <v>229</v>
      </c>
      <c r="F465" t="s">
        <v>2159</v>
      </c>
      <c r="G465" t="s">
        <v>2160</v>
      </c>
      <c r="I465" t="s">
        <v>2135</v>
      </c>
      <c r="J465">
        <v>53</v>
      </c>
      <c r="K465">
        <v>13</v>
      </c>
      <c r="L465">
        <v>1</v>
      </c>
      <c r="M465">
        <v>5</v>
      </c>
      <c r="N465">
        <v>18.399999999999999</v>
      </c>
      <c r="O465">
        <v>5.86</v>
      </c>
      <c r="P465">
        <v>2.57</v>
      </c>
      <c r="Q465" t="s">
        <v>2161</v>
      </c>
    </row>
    <row r="466" spans="1:17">
      <c r="A466" t="s">
        <v>162</v>
      </c>
      <c r="B466" t="s">
        <v>2162</v>
      </c>
      <c r="C466" t="s">
        <v>128</v>
      </c>
      <c r="D466" t="s">
        <v>397</v>
      </c>
      <c r="E466" t="s">
        <v>352</v>
      </c>
      <c r="F466" t="s">
        <v>2163</v>
      </c>
      <c r="G466" t="s">
        <v>2164</v>
      </c>
      <c r="H466" t="s">
        <v>997</v>
      </c>
      <c r="I466" t="s">
        <v>2135</v>
      </c>
      <c r="J466">
        <v>53</v>
      </c>
      <c r="K466">
        <v>13</v>
      </c>
      <c r="L466">
        <v>3</v>
      </c>
      <c r="M466">
        <v>3</v>
      </c>
      <c r="N466">
        <v>19</v>
      </c>
      <c r="O466">
        <v>6.05</v>
      </c>
      <c r="P466">
        <v>3.54</v>
      </c>
      <c r="Q466" t="s">
        <v>2165</v>
      </c>
    </row>
    <row r="467" spans="1:17">
      <c r="A467" t="s">
        <v>162</v>
      </c>
      <c r="B467" t="s">
        <v>2166</v>
      </c>
      <c r="C467" t="s">
        <v>142</v>
      </c>
      <c r="D467" t="s">
        <v>234</v>
      </c>
      <c r="E467" t="s">
        <v>235</v>
      </c>
      <c r="F467" t="s">
        <v>2167</v>
      </c>
      <c r="G467" t="s">
        <v>2168</v>
      </c>
      <c r="H467" t="s">
        <v>238</v>
      </c>
      <c r="I467" t="s">
        <v>2135</v>
      </c>
      <c r="J467">
        <v>53</v>
      </c>
      <c r="K467">
        <v>17</v>
      </c>
      <c r="L467" t="s">
        <v>32</v>
      </c>
      <c r="M467">
        <v>1</v>
      </c>
      <c r="N467">
        <v>90</v>
      </c>
      <c r="O467">
        <v>28.65</v>
      </c>
      <c r="P467" t="s">
        <v>32</v>
      </c>
      <c r="Q467" t="s">
        <v>2169</v>
      </c>
    </row>
    <row r="468" spans="1:17">
      <c r="A468" t="s">
        <v>162</v>
      </c>
      <c r="B468" t="s">
        <v>2170</v>
      </c>
      <c r="C468" t="s">
        <v>100</v>
      </c>
      <c r="D468" t="s">
        <v>462</v>
      </c>
      <c r="E468" t="s">
        <v>463</v>
      </c>
      <c r="F468" t="s">
        <v>2171</v>
      </c>
      <c r="G468" t="s">
        <v>2172</v>
      </c>
      <c r="H468" t="s">
        <v>466</v>
      </c>
      <c r="I468" t="s">
        <v>2135</v>
      </c>
      <c r="J468">
        <v>53</v>
      </c>
      <c r="K468">
        <v>17</v>
      </c>
      <c r="L468">
        <v>1</v>
      </c>
      <c r="M468">
        <v>4</v>
      </c>
      <c r="N468">
        <v>34</v>
      </c>
      <c r="O468">
        <v>10.82</v>
      </c>
      <c r="P468">
        <v>4.88</v>
      </c>
      <c r="Q468" t="s">
        <v>2173</v>
      </c>
    </row>
    <row r="469" spans="1:17">
      <c r="A469" t="s">
        <v>162</v>
      </c>
      <c r="B469" t="s">
        <v>2174</v>
      </c>
      <c r="C469" t="s">
        <v>100</v>
      </c>
      <c r="D469" t="s">
        <v>462</v>
      </c>
      <c r="E469" t="s">
        <v>463</v>
      </c>
      <c r="F469" t="s">
        <v>2175</v>
      </c>
      <c r="G469" t="s">
        <v>2176</v>
      </c>
      <c r="H469" t="s">
        <v>466</v>
      </c>
      <c r="I469" t="s">
        <v>2135</v>
      </c>
      <c r="J469">
        <v>53</v>
      </c>
      <c r="K469">
        <v>19</v>
      </c>
      <c r="L469" t="s">
        <v>32</v>
      </c>
      <c r="M469">
        <v>1</v>
      </c>
      <c r="N469">
        <v>100</v>
      </c>
      <c r="O469">
        <v>31.83</v>
      </c>
      <c r="P469">
        <v>4.5</v>
      </c>
      <c r="Q469" t="s">
        <v>2177</v>
      </c>
    </row>
    <row r="470" spans="1:17">
      <c r="A470" t="s">
        <v>162</v>
      </c>
      <c r="B470" t="s">
        <v>2178</v>
      </c>
      <c r="C470" t="s">
        <v>142</v>
      </c>
      <c r="D470" t="s">
        <v>234</v>
      </c>
      <c r="E470" t="s">
        <v>235</v>
      </c>
      <c r="F470" t="s">
        <v>2179</v>
      </c>
      <c r="G470" t="s">
        <v>2180</v>
      </c>
      <c r="H470" t="s">
        <v>238</v>
      </c>
      <c r="I470" t="s">
        <v>2135</v>
      </c>
      <c r="J470">
        <v>53</v>
      </c>
      <c r="K470">
        <v>20</v>
      </c>
      <c r="L470" t="s">
        <v>32</v>
      </c>
      <c r="M470">
        <v>1</v>
      </c>
      <c r="N470">
        <v>65</v>
      </c>
      <c r="O470">
        <v>20.69</v>
      </c>
      <c r="P470" t="s">
        <v>32</v>
      </c>
      <c r="Q470" t="s">
        <v>2181</v>
      </c>
    </row>
    <row r="471" spans="1:17">
      <c r="A471" t="s">
        <v>162</v>
      </c>
      <c r="B471" t="s">
        <v>2182</v>
      </c>
      <c r="C471" t="s">
        <v>138</v>
      </c>
      <c r="D471" t="s">
        <v>179</v>
      </c>
      <c r="E471" t="s">
        <v>180</v>
      </c>
      <c r="F471" t="s">
        <v>2183</v>
      </c>
      <c r="G471" t="s">
        <v>2184</v>
      </c>
      <c r="H471" t="s">
        <v>183</v>
      </c>
      <c r="I471" t="s">
        <v>2135</v>
      </c>
      <c r="J471">
        <v>53</v>
      </c>
      <c r="K471">
        <v>2</v>
      </c>
      <c r="L471">
        <v>1</v>
      </c>
      <c r="M471">
        <v>1</v>
      </c>
      <c r="N471">
        <v>157</v>
      </c>
      <c r="O471">
        <v>49.97</v>
      </c>
      <c r="P471">
        <v>7.86</v>
      </c>
      <c r="Q471" t="s">
        <v>2185</v>
      </c>
    </row>
    <row r="472" spans="1:17">
      <c r="A472" t="s">
        <v>162</v>
      </c>
      <c r="B472" t="s">
        <v>2186</v>
      </c>
      <c r="C472" t="s">
        <v>142</v>
      </c>
      <c r="D472" t="s">
        <v>234</v>
      </c>
      <c r="E472" t="s">
        <v>235</v>
      </c>
      <c r="F472" t="s">
        <v>2187</v>
      </c>
      <c r="G472" t="s">
        <v>2188</v>
      </c>
      <c r="H472" t="s">
        <v>238</v>
      </c>
      <c r="I472" t="s">
        <v>2135</v>
      </c>
      <c r="J472">
        <v>53</v>
      </c>
      <c r="K472">
        <v>2</v>
      </c>
      <c r="L472">
        <v>1</v>
      </c>
      <c r="M472">
        <v>1</v>
      </c>
      <c r="N472">
        <v>110</v>
      </c>
      <c r="O472">
        <v>35.01</v>
      </c>
      <c r="P472">
        <v>8.09</v>
      </c>
      <c r="Q472" t="s">
        <v>2189</v>
      </c>
    </row>
    <row r="473" spans="1:17">
      <c r="A473" t="s">
        <v>162</v>
      </c>
      <c r="B473" t="s">
        <v>2190</v>
      </c>
      <c r="C473" t="s">
        <v>138</v>
      </c>
      <c r="D473" t="s">
        <v>179</v>
      </c>
      <c r="E473" t="s">
        <v>180</v>
      </c>
      <c r="F473" t="s">
        <v>2191</v>
      </c>
      <c r="G473" t="s">
        <v>2192</v>
      </c>
      <c r="H473" t="s">
        <v>183</v>
      </c>
      <c r="I473" t="s">
        <v>2135</v>
      </c>
      <c r="J473">
        <v>53</v>
      </c>
      <c r="K473">
        <v>2</v>
      </c>
      <c r="L473">
        <v>10</v>
      </c>
      <c r="M473">
        <v>1</v>
      </c>
      <c r="N473">
        <v>73</v>
      </c>
      <c r="O473">
        <v>23.24</v>
      </c>
      <c r="P473">
        <v>5.29</v>
      </c>
      <c r="Q473" t="s">
        <v>2193</v>
      </c>
    </row>
    <row r="474" spans="1:17">
      <c r="A474" t="s">
        <v>162</v>
      </c>
      <c r="B474" t="s">
        <v>2194</v>
      </c>
      <c r="C474" t="s">
        <v>100</v>
      </c>
      <c r="D474" t="s">
        <v>462</v>
      </c>
      <c r="E474" t="s">
        <v>463</v>
      </c>
      <c r="F474" t="s">
        <v>2195</v>
      </c>
      <c r="G474" t="s">
        <v>2196</v>
      </c>
      <c r="H474" t="s">
        <v>466</v>
      </c>
      <c r="I474" t="s">
        <v>2135</v>
      </c>
      <c r="J474">
        <v>53</v>
      </c>
      <c r="K474">
        <v>21</v>
      </c>
      <c r="L474">
        <v>1</v>
      </c>
      <c r="M474">
        <v>3</v>
      </c>
      <c r="N474">
        <v>34.33</v>
      </c>
      <c r="O474">
        <v>10.93</v>
      </c>
      <c r="P474">
        <v>5.07</v>
      </c>
      <c r="Q474" t="s">
        <v>2197</v>
      </c>
    </row>
    <row r="475" spans="1:17">
      <c r="A475" t="s">
        <v>162</v>
      </c>
      <c r="B475" t="s">
        <v>2198</v>
      </c>
      <c r="C475" t="s">
        <v>136</v>
      </c>
      <c r="D475" t="s">
        <v>451</v>
      </c>
      <c r="E475" t="s">
        <v>207</v>
      </c>
      <c r="F475" t="s">
        <v>2199</v>
      </c>
      <c r="G475" t="s">
        <v>2200</v>
      </c>
      <c r="H475" t="s">
        <v>2201</v>
      </c>
      <c r="I475" t="s">
        <v>2135</v>
      </c>
      <c r="J475">
        <v>53</v>
      </c>
      <c r="K475">
        <v>2</v>
      </c>
      <c r="L475">
        <v>11</v>
      </c>
      <c r="M475">
        <v>1</v>
      </c>
      <c r="N475">
        <v>73</v>
      </c>
      <c r="O475">
        <v>23.24</v>
      </c>
      <c r="P475">
        <v>8.69</v>
      </c>
      <c r="Q475" t="s">
        <v>2202</v>
      </c>
    </row>
    <row r="476" spans="1:17">
      <c r="A476" t="s">
        <v>162</v>
      </c>
      <c r="B476" t="s">
        <v>2203</v>
      </c>
      <c r="C476" t="s">
        <v>100</v>
      </c>
      <c r="D476" t="s">
        <v>462</v>
      </c>
      <c r="E476" t="s">
        <v>463</v>
      </c>
      <c r="F476" t="s">
        <v>2204</v>
      </c>
      <c r="G476" t="s">
        <v>2205</v>
      </c>
      <c r="H476" t="s">
        <v>466</v>
      </c>
      <c r="I476" t="s">
        <v>2135</v>
      </c>
      <c r="J476">
        <v>53</v>
      </c>
      <c r="K476">
        <v>21</v>
      </c>
      <c r="L476">
        <v>2</v>
      </c>
      <c r="M476">
        <v>3</v>
      </c>
      <c r="N476">
        <v>31.33</v>
      </c>
      <c r="O476">
        <v>9.9700000000000006</v>
      </c>
      <c r="P476">
        <v>3.86</v>
      </c>
      <c r="Q476" t="s">
        <v>2206</v>
      </c>
    </row>
    <row r="477" spans="1:17">
      <c r="A477" t="s">
        <v>162</v>
      </c>
      <c r="B477" t="s">
        <v>2207</v>
      </c>
      <c r="C477" t="s">
        <v>133</v>
      </c>
      <c r="D477" t="s">
        <v>582</v>
      </c>
      <c r="E477" t="s">
        <v>583</v>
      </c>
      <c r="F477" t="s">
        <v>2208</v>
      </c>
      <c r="G477" t="s">
        <v>2209</v>
      </c>
      <c r="I477" t="s">
        <v>2135</v>
      </c>
      <c r="J477">
        <v>53</v>
      </c>
      <c r="K477">
        <v>2</v>
      </c>
      <c r="L477">
        <v>12</v>
      </c>
      <c r="M477">
        <v>1</v>
      </c>
      <c r="N477">
        <v>126</v>
      </c>
      <c r="O477">
        <v>40.11</v>
      </c>
      <c r="P477" t="s">
        <v>32</v>
      </c>
      <c r="Q477" t="s">
        <v>2210</v>
      </c>
    </row>
    <row r="478" spans="1:17">
      <c r="A478" t="s">
        <v>162</v>
      </c>
      <c r="B478" t="s">
        <v>2211</v>
      </c>
      <c r="C478" t="s">
        <v>138</v>
      </c>
      <c r="D478" t="s">
        <v>179</v>
      </c>
      <c r="E478" t="s">
        <v>180</v>
      </c>
      <c r="F478" t="s">
        <v>2212</v>
      </c>
      <c r="G478" t="s">
        <v>2213</v>
      </c>
      <c r="H478" t="s">
        <v>183</v>
      </c>
      <c r="I478" t="s">
        <v>2135</v>
      </c>
      <c r="J478">
        <v>53</v>
      </c>
      <c r="K478">
        <v>2</v>
      </c>
      <c r="L478">
        <v>13</v>
      </c>
      <c r="M478">
        <v>1</v>
      </c>
      <c r="N478">
        <v>86</v>
      </c>
      <c r="O478">
        <v>27.37</v>
      </c>
      <c r="P478">
        <v>8.73</v>
      </c>
      <c r="Q478" t="s">
        <v>2214</v>
      </c>
    </row>
    <row r="479" spans="1:17">
      <c r="A479" t="s">
        <v>162</v>
      </c>
      <c r="B479" t="s">
        <v>2215</v>
      </c>
      <c r="C479" t="s">
        <v>138</v>
      </c>
      <c r="D479" t="s">
        <v>179</v>
      </c>
      <c r="E479" t="s">
        <v>180</v>
      </c>
      <c r="F479" t="s">
        <v>2216</v>
      </c>
      <c r="G479" t="s">
        <v>2217</v>
      </c>
      <c r="H479" t="s">
        <v>183</v>
      </c>
      <c r="I479" t="s">
        <v>2135</v>
      </c>
      <c r="J479">
        <v>53</v>
      </c>
      <c r="K479">
        <v>2</v>
      </c>
      <c r="L479">
        <v>14</v>
      </c>
      <c r="M479">
        <v>1</v>
      </c>
      <c r="N479">
        <v>130</v>
      </c>
      <c r="O479">
        <v>41.38</v>
      </c>
      <c r="P479">
        <v>9.19</v>
      </c>
      <c r="Q479" t="s">
        <v>2218</v>
      </c>
    </row>
    <row r="480" spans="1:17">
      <c r="A480" t="s">
        <v>162</v>
      </c>
      <c r="B480" t="s">
        <v>2219</v>
      </c>
      <c r="C480" t="s">
        <v>138</v>
      </c>
      <c r="D480" t="s">
        <v>179</v>
      </c>
      <c r="E480" t="s">
        <v>180</v>
      </c>
      <c r="F480" t="s">
        <v>2220</v>
      </c>
      <c r="G480" t="s">
        <v>2221</v>
      </c>
      <c r="H480" t="s">
        <v>183</v>
      </c>
      <c r="I480" t="s">
        <v>2135</v>
      </c>
      <c r="J480">
        <v>53</v>
      </c>
      <c r="K480">
        <v>2</v>
      </c>
      <c r="L480">
        <v>15</v>
      </c>
      <c r="M480">
        <v>3</v>
      </c>
      <c r="N480">
        <v>147.33000000000001</v>
      </c>
      <c r="O480">
        <v>46.9</v>
      </c>
      <c r="P480" t="s">
        <v>32</v>
      </c>
      <c r="Q480" t="s">
        <v>2222</v>
      </c>
    </row>
    <row r="481" spans="1:17">
      <c r="A481" t="s">
        <v>162</v>
      </c>
      <c r="B481" t="s">
        <v>2223</v>
      </c>
      <c r="C481" t="s">
        <v>138</v>
      </c>
      <c r="D481" t="s">
        <v>179</v>
      </c>
      <c r="E481" t="s">
        <v>180</v>
      </c>
      <c r="F481" t="s">
        <v>2224</v>
      </c>
      <c r="G481" t="s">
        <v>2225</v>
      </c>
      <c r="H481" t="s">
        <v>183</v>
      </c>
      <c r="I481" t="s">
        <v>2135</v>
      </c>
      <c r="J481">
        <v>53</v>
      </c>
      <c r="K481">
        <v>2</v>
      </c>
      <c r="L481">
        <v>16</v>
      </c>
      <c r="M481">
        <v>2</v>
      </c>
      <c r="N481">
        <v>99</v>
      </c>
      <c r="O481">
        <v>31.51</v>
      </c>
      <c r="P481">
        <v>12.63</v>
      </c>
      <c r="Q481" t="s">
        <v>2226</v>
      </c>
    </row>
    <row r="482" spans="1:17">
      <c r="A482" t="s">
        <v>162</v>
      </c>
      <c r="B482" t="s">
        <v>2227</v>
      </c>
      <c r="C482" t="s">
        <v>19</v>
      </c>
      <c r="D482" t="s">
        <v>743</v>
      </c>
      <c r="E482" t="s">
        <v>583</v>
      </c>
      <c r="F482" t="s">
        <v>2228</v>
      </c>
      <c r="G482" t="s">
        <v>2229</v>
      </c>
      <c r="H482" t="s">
        <v>746</v>
      </c>
      <c r="I482" t="s">
        <v>2135</v>
      </c>
      <c r="J482">
        <v>53</v>
      </c>
      <c r="K482">
        <v>2</v>
      </c>
      <c r="L482">
        <v>17</v>
      </c>
      <c r="M482">
        <v>1</v>
      </c>
      <c r="N482">
        <v>55</v>
      </c>
      <c r="O482">
        <v>17.510000000000002</v>
      </c>
      <c r="P482" t="s">
        <v>32</v>
      </c>
      <c r="Q482" t="s">
        <v>2230</v>
      </c>
    </row>
    <row r="483" spans="1:17">
      <c r="A483" t="s">
        <v>162</v>
      </c>
      <c r="B483" t="s">
        <v>2231</v>
      </c>
      <c r="C483" t="s">
        <v>19</v>
      </c>
      <c r="D483" t="s">
        <v>743</v>
      </c>
      <c r="E483" t="s">
        <v>583</v>
      </c>
      <c r="F483" t="s">
        <v>2232</v>
      </c>
      <c r="G483" t="s">
        <v>2233</v>
      </c>
      <c r="H483" t="s">
        <v>746</v>
      </c>
      <c r="I483" t="s">
        <v>2135</v>
      </c>
      <c r="J483">
        <v>53</v>
      </c>
      <c r="K483">
        <v>2</v>
      </c>
      <c r="L483">
        <v>2</v>
      </c>
      <c r="M483">
        <v>1</v>
      </c>
      <c r="N483">
        <v>182</v>
      </c>
      <c r="O483">
        <v>57.93</v>
      </c>
      <c r="P483">
        <v>5.86</v>
      </c>
      <c r="Q483" t="s">
        <v>2234</v>
      </c>
    </row>
    <row r="484" spans="1:17">
      <c r="A484" t="s">
        <v>162</v>
      </c>
      <c r="B484" t="s">
        <v>2235</v>
      </c>
      <c r="C484" t="s">
        <v>142</v>
      </c>
      <c r="D484" t="s">
        <v>234</v>
      </c>
      <c r="E484" t="s">
        <v>235</v>
      </c>
      <c r="F484" t="s">
        <v>2236</v>
      </c>
      <c r="G484" t="s">
        <v>2237</v>
      </c>
      <c r="H484" t="s">
        <v>238</v>
      </c>
      <c r="I484" t="s">
        <v>2135</v>
      </c>
      <c r="J484">
        <v>53</v>
      </c>
      <c r="K484">
        <v>2</v>
      </c>
      <c r="L484">
        <v>2</v>
      </c>
      <c r="M484">
        <v>1</v>
      </c>
      <c r="N484">
        <v>84</v>
      </c>
      <c r="O484">
        <v>26.74</v>
      </c>
      <c r="P484" t="s">
        <v>32</v>
      </c>
      <c r="Q484" t="s">
        <v>2238</v>
      </c>
    </row>
    <row r="485" spans="1:17">
      <c r="A485" t="s">
        <v>162</v>
      </c>
      <c r="B485" t="s">
        <v>2239</v>
      </c>
      <c r="C485" t="s">
        <v>138</v>
      </c>
      <c r="D485" t="s">
        <v>179</v>
      </c>
      <c r="E485" t="s">
        <v>180</v>
      </c>
      <c r="F485" t="s">
        <v>2240</v>
      </c>
      <c r="G485" t="s">
        <v>2241</v>
      </c>
      <c r="H485" t="s">
        <v>183</v>
      </c>
      <c r="I485" t="s">
        <v>2135</v>
      </c>
      <c r="J485">
        <v>53</v>
      </c>
      <c r="K485">
        <v>2</v>
      </c>
      <c r="L485">
        <v>3</v>
      </c>
      <c r="M485">
        <v>1</v>
      </c>
      <c r="N485">
        <v>133</v>
      </c>
      <c r="O485">
        <v>42.34</v>
      </c>
      <c r="P485">
        <v>12.38</v>
      </c>
      <c r="Q485" t="s">
        <v>2242</v>
      </c>
    </row>
    <row r="486" spans="1:17">
      <c r="A486" t="s">
        <v>162</v>
      </c>
      <c r="B486" t="s">
        <v>2243</v>
      </c>
      <c r="C486" t="s">
        <v>142</v>
      </c>
      <c r="D486" t="s">
        <v>234</v>
      </c>
      <c r="E486" t="s">
        <v>235</v>
      </c>
      <c r="F486" t="s">
        <v>2244</v>
      </c>
      <c r="G486" t="s">
        <v>2245</v>
      </c>
      <c r="H486" t="s">
        <v>238</v>
      </c>
      <c r="I486" t="s">
        <v>2135</v>
      </c>
      <c r="J486">
        <v>53</v>
      </c>
      <c r="K486">
        <v>2</v>
      </c>
      <c r="L486">
        <v>3</v>
      </c>
      <c r="M486">
        <v>1</v>
      </c>
      <c r="N486">
        <v>60</v>
      </c>
      <c r="O486">
        <v>19.100000000000001</v>
      </c>
      <c r="P486" t="s">
        <v>32</v>
      </c>
      <c r="Q486" t="s">
        <v>2246</v>
      </c>
    </row>
    <row r="487" spans="1:17">
      <c r="A487" t="s">
        <v>162</v>
      </c>
      <c r="B487" t="s">
        <v>2247</v>
      </c>
      <c r="C487" t="s">
        <v>19</v>
      </c>
      <c r="D487" t="s">
        <v>743</v>
      </c>
      <c r="E487" t="s">
        <v>583</v>
      </c>
      <c r="F487" t="s">
        <v>2248</v>
      </c>
      <c r="G487" t="s">
        <v>2249</v>
      </c>
      <c r="H487" t="s">
        <v>746</v>
      </c>
      <c r="I487" t="s">
        <v>2135</v>
      </c>
      <c r="J487">
        <v>53</v>
      </c>
      <c r="K487">
        <v>2</v>
      </c>
      <c r="L487">
        <v>4</v>
      </c>
      <c r="M487">
        <v>2</v>
      </c>
      <c r="N487">
        <v>43</v>
      </c>
      <c r="O487">
        <v>13.69</v>
      </c>
      <c r="P487">
        <v>4.5999999999999996</v>
      </c>
      <c r="Q487" t="s">
        <v>2250</v>
      </c>
    </row>
    <row r="488" spans="1:17">
      <c r="A488" t="s">
        <v>162</v>
      </c>
      <c r="B488" t="s">
        <v>2251</v>
      </c>
      <c r="C488" t="s">
        <v>133</v>
      </c>
      <c r="D488" t="s">
        <v>582</v>
      </c>
      <c r="E488" t="s">
        <v>583</v>
      </c>
      <c r="F488" t="s">
        <v>2252</v>
      </c>
      <c r="G488" t="s">
        <v>2253</v>
      </c>
      <c r="H488" t="s">
        <v>586</v>
      </c>
      <c r="I488" t="s">
        <v>2135</v>
      </c>
      <c r="J488">
        <v>53</v>
      </c>
      <c r="K488">
        <v>2</v>
      </c>
      <c r="L488">
        <v>5</v>
      </c>
      <c r="M488">
        <v>1</v>
      </c>
      <c r="N488">
        <v>82</v>
      </c>
      <c r="O488">
        <v>26.1</v>
      </c>
      <c r="P488">
        <v>6.86</v>
      </c>
      <c r="Q488" t="s">
        <v>2254</v>
      </c>
    </row>
    <row r="489" spans="1:17">
      <c r="A489" t="s">
        <v>162</v>
      </c>
      <c r="B489" t="s">
        <v>2255</v>
      </c>
      <c r="C489" t="s">
        <v>138</v>
      </c>
      <c r="D489" t="s">
        <v>179</v>
      </c>
      <c r="E489" t="s">
        <v>180</v>
      </c>
      <c r="F489" t="s">
        <v>2256</v>
      </c>
      <c r="G489" t="s">
        <v>2257</v>
      </c>
      <c r="H489" t="s">
        <v>183</v>
      </c>
      <c r="I489" t="s">
        <v>2135</v>
      </c>
      <c r="J489">
        <v>53</v>
      </c>
      <c r="K489">
        <v>2</v>
      </c>
      <c r="L489">
        <v>6</v>
      </c>
      <c r="M489">
        <v>2</v>
      </c>
      <c r="N489">
        <v>42.5</v>
      </c>
      <c r="O489">
        <v>13.53</v>
      </c>
      <c r="P489">
        <v>14.48</v>
      </c>
      <c r="Q489" t="s">
        <v>2258</v>
      </c>
    </row>
    <row r="490" spans="1:17">
      <c r="A490" t="s">
        <v>162</v>
      </c>
      <c r="B490" t="s">
        <v>2259</v>
      </c>
      <c r="C490" t="s">
        <v>19</v>
      </c>
      <c r="D490" t="s">
        <v>743</v>
      </c>
      <c r="E490" t="s">
        <v>583</v>
      </c>
      <c r="F490" t="s">
        <v>2260</v>
      </c>
      <c r="G490" t="s">
        <v>2261</v>
      </c>
      <c r="H490" t="s">
        <v>746</v>
      </c>
      <c r="I490" t="s">
        <v>2135</v>
      </c>
      <c r="J490">
        <v>53</v>
      </c>
      <c r="K490">
        <v>2</v>
      </c>
      <c r="L490">
        <v>7</v>
      </c>
      <c r="M490">
        <v>1</v>
      </c>
      <c r="N490">
        <v>55</v>
      </c>
      <c r="O490">
        <v>17.510000000000002</v>
      </c>
      <c r="P490">
        <v>5.28</v>
      </c>
      <c r="Q490" t="s">
        <v>2262</v>
      </c>
    </row>
    <row r="491" spans="1:17">
      <c r="A491" t="s">
        <v>162</v>
      </c>
      <c r="B491" t="s">
        <v>2263</v>
      </c>
      <c r="C491" t="s">
        <v>73</v>
      </c>
      <c r="D491" t="s">
        <v>1686</v>
      </c>
      <c r="E491" t="s">
        <v>1687</v>
      </c>
      <c r="F491" t="s">
        <v>2264</v>
      </c>
      <c r="G491" t="s">
        <v>2265</v>
      </c>
      <c r="H491" t="s">
        <v>2266</v>
      </c>
      <c r="I491" t="s">
        <v>2135</v>
      </c>
      <c r="J491">
        <v>53</v>
      </c>
      <c r="K491">
        <v>2</v>
      </c>
      <c r="L491">
        <v>8</v>
      </c>
      <c r="M491">
        <v>3</v>
      </c>
      <c r="N491">
        <v>19</v>
      </c>
      <c r="O491">
        <v>6.05</v>
      </c>
      <c r="P491">
        <v>3.63</v>
      </c>
      <c r="Q491" t="s">
        <v>2267</v>
      </c>
    </row>
    <row r="492" spans="1:17">
      <c r="A492" t="s">
        <v>162</v>
      </c>
      <c r="B492" t="s">
        <v>2268</v>
      </c>
      <c r="C492" t="s">
        <v>138</v>
      </c>
      <c r="D492" t="s">
        <v>179</v>
      </c>
      <c r="E492" t="s">
        <v>180</v>
      </c>
      <c r="F492" t="s">
        <v>2269</v>
      </c>
      <c r="G492" t="s">
        <v>2270</v>
      </c>
      <c r="H492" t="s">
        <v>183</v>
      </c>
      <c r="I492" t="s">
        <v>2135</v>
      </c>
      <c r="J492">
        <v>53</v>
      </c>
      <c r="K492">
        <v>2</v>
      </c>
      <c r="L492">
        <v>9</v>
      </c>
      <c r="M492">
        <v>1</v>
      </c>
      <c r="N492">
        <v>96</v>
      </c>
      <c r="O492">
        <v>30.56</v>
      </c>
      <c r="P492">
        <v>8.4</v>
      </c>
      <c r="Q492" t="s">
        <v>2271</v>
      </c>
    </row>
    <row r="493" spans="1:17">
      <c r="A493" t="s">
        <v>162</v>
      </c>
      <c r="B493" t="s">
        <v>2272</v>
      </c>
      <c r="C493" t="s">
        <v>133</v>
      </c>
      <c r="D493" t="s">
        <v>582</v>
      </c>
      <c r="E493" t="s">
        <v>583</v>
      </c>
      <c r="F493" t="s">
        <v>2273</v>
      </c>
      <c r="G493" t="s">
        <v>2274</v>
      </c>
      <c r="H493" t="s">
        <v>2156</v>
      </c>
      <c r="I493" t="s">
        <v>2135</v>
      </c>
      <c r="J493">
        <v>53</v>
      </c>
      <c r="K493">
        <v>357</v>
      </c>
      <c r="L493">
        <v>1</v>
      </c>
      <c r="M493">
        <v>1</v>
      </c>
      <c r="N493">
        <v>113</v>
      </c>
      <c r="O493">
        <v>35.97</v>
      </c>
      <c r="P493">
        <v>8.34</v>
      </c>
      <c r="Q493" t="s">
        <v>2275</v>
      </c>
    </row>
    <row r="494" spans="1:17">
      <c r="A494" t="s">
        <v>162</v>
      </c>
      <c r="B494" t="s">
        <v>2276</v>
      </c>
      <c r="C494" t="s">
        <v>54</v>
      </c>
      <c r="D494" t="s">
        <v>321</v>
      </c>
      <c r="E494" t="s">
        <v>322</v>
      </c>
      <c r="F494" t="s">
        <v>2277</v>
      </c>
      <c r="G494" t="s">
        <v>2278</v>
      </c>
      <c r="H494" t="s">
        <v>325</v>
      </c>
      <c r="I494" t="s">
        <v>2135</v>
      </c>
      <c r="J494">
        <v>53</v>
      </c>
      <c r="K494">
        <v>357</v>
      </c>
      <c r="L494">
        <v>3</v>
      </c>
      <c r="M494">
        <v>2</v>
      </c>
      <c r="N494">
        <v>22.5</v>
      </c>
      <c r="O494">
        <v>7.16</v>
      </c>
      <c r="P494">
        <v>3.45</v>
      </c>
      <c r="Q494" t="s">
        <v>2279</v>
      </c>
    </row>
    <row r="495" spans="1:17">
      <c r="A495" t="s">
        <v>162</v>
      </c>
      <c r="B495" t="s">
        <v>2280</v>
      </c>
      <c r="C495" t="s">
        <v>133</v>
      </c>
      <c r="D495" t="s">
        <v>582</v>
      </c>
      <c r="E495" t="s">
        <v>583</v>
      </c>
      <c r="F495" t="s">
        <v>2281</v>
      </c>
      <c r="G495" t="s">
        <v>2282</v>
      </c>
      <c r="H495" t="s">
        <v>2156</v>
      </c>
      <c r="I495" t="s">
        <v>2135</v>
      </c>
      <c r="J495">
        <v>53</v>
      </c>
      <c r="K495">
        <v>357</v>
      </c>
      <c r="L495">
        <v>4</v>
      </c>
      <c r="M495">
        <v>1</v>
      </c>
      <c r="N495">
        <v>110</v>
      </c>
      <c r="O495">
        <v>35.01</v>
      </c>
      <c r="P495">
        <v>10.210000000000001</v>
      </c>
      <c r="Q495" t="s">
        <v>2283</v>
      </c>
    </row>
    <row r="496" spans="1:17">
      <c r="A496" t="s">
        <v>162</v>
      </c>
      <c r="B496" t="s">
        <v>2284</v>
      </c>
      <c r="C496" t="s">
        <v>133</v>
      </c>
      <c r="D496" t="s">
        <v>582</v>
      </c>
      <c r="E496" t="s">
        <v>583</v>
      </c>
      <c r="F496" t="s">
        <v>2285</v>
      </c>
      <c r="G496" t="s">
        <v>2286</v>
      </c>
      <c r="H496" t="s">
        <v>2156</v>
      </c>
      <c r="I496" t="s">
        <v>2135</v>
      </c>
      <c r="J496">
        <v>53</v>
      </c>
      <c r="K496">
        <v>357</v>
      </c>
      <c r="L496">
        <v>5</v>
      </c>
      <c r="M496">
        <v>1</v>
      </c>
      <c r="N496">
        <v>157</v>
      </c>
      <c r="O496">
        <v>49.97</v>
      </c>
      <c r="P496">
        <v>8.49</v>
      </c>
      <c r="Q496" t="s">
        <v>2287</v>
      </c>
    </row>
    <row r="497" spans="1:17">
      <c r="A497" t="s">
        <v>162</v>
      </c>
      <c r="B497" t="s">
        <v>2288</v>
      </c>
      <c r="C497" t="s">
        <v>138</v>
      </c>
      <c r="D497" t="s">
        <v>179</v>
      </c>
      <c r="E497" t="s">
        <v>180</v>
      </c>
      <c r="F497" t="s">
        <v>2289</v>
      </c>
      <c r="G497" t="s">
        <v>2290</v>
      </c>
      <c r="H497" t="s">
        <v>183</v>
      </c>
      <c r="I497" t="s">
        <v>2135</v>
      </c>
      <c r="J497">
        <v>53</v>
      </c>
      <c r="K497">
        <v>4</v>
      </c>
      <c r="L497">
        <v>1</v>
      </c>
      <c r="M497">
        <v>1</v>
      </c>
      <c r="N497">
        <v>80</v>
      </c>
      <c r="O497">
        <v>25.46</v>
      </c>
      <c r="P497">
        <v>11.33</v>
      </c>
      <c r="Q497" t="s">
        <v>2291</v>
      </c>
    </row>
    <row r="498" spans="1:17">
      <c r="A498" t="s">
        <v>162</v>
      </c>
      <c r="B498" t="s">
        <v>2292</v>
      </c>
      <c r="C498" t="s">
        <v>144</v>
      </c>
      <c r="D498" t="s">
        <v>2293</v>
      </c>
      <c r="E498" t="s">
        <v>583</v>
      </c>
      <c r="F498" t="s">
        <v>2294</v>
      </c>
      <c r="G498" t="s">
        <v>2295</v>
      </c>
      <c r="I498" t="s">
        <v>2135</v>
      </c>
      <c r="J498">
        <v>53</v>
      </c>
      <c r="K498">
        <v>4</v>
      </c>
      <c r="L498">
        <v>2</v>
      </c>
      <c r="M498">
        <v>1</v>
      </c>
      <c r="N498">
        <v>121</v>
      </c>
      <c r="O498">
        <v>38.520000000000003</v>
      </c>
      <c r="P498">
        <v>4.1500000000000004</v>
      </c>
      <c r="Q498" t="s">
        <v>2296</v>
      </c>
    </row>
    <row r="499" spans="1:17">
      <c r="A499" t="s">
        <v>162</v>
      </c>
      <c r="B499" t="s">
        <v>2297</v>
      </c>
      <c r="C499" t="s">
        <v>138</v>
      </c>
      <c r="D499" t="s">
        <v>179</v>
      </c>
      <c r="E499" t="s">
        <v>180</v>
      </c>
      <c r="F499" t="s">
        <v>2298</v>
      </c>
      <c r="G499" t="s">
        <v>2299</v>
      </c>
      <c r="H499" t="s">
        <v>183</v>
      </c>
      <c r="I499" t="s">
        <v>2135</v>
      </c>
      <c r="J499">
        <v>53</v>
      </c>
      <c r="K499">
        <v>4</v>
      </c>
      <c r="L499">
        <v>3</v>
      </c>
      <c r="M499">
        <v>3</v>
      </c>
      <c r="N499">
        <v>38</v>
      </c>
      <c r="O499">
        <v>12.1</v>
      </c>
      <c r="P499">
        <v>7.26</v>
      </c>
      <c r="Q499" t="s">
        <v>2300</v>
      </c>
    </row>
    <row r="500" spans="1:17">
      <c r="A500" t="s">
        <v>162</v>
      </c>
      <c r="B500" t="s">
        <v>2301</v>
      </c>
      <c r="C500" t="s">
        <v>138</v>
      </c>
      <c r="D500" t="s">
        <v>179</v>
      </c>
      <c r="E500" t="s">
        <v>180</v>
      </c>
      <c r="F500" t="s">
        <v>2302</v>
      </c>
      <c r="G500" t="s">
        <v>2303</v>
      </c>
      <c r="H500" t="s">
        <v>183</v>
      </c>
      <c r="I500" t="s">
        <v>2135</v>
      </c>
      <c r="J500">
        <v>53</v>
      </c>
      <c r="K500">
        <v>4</v>
      </c>
      <c r="L500">
        <v>4</v>
      </c>
      <c r="M500">
        <v>1</v>
      </c>
      <c r="N500">
        <v>84</v>
      </c>
      <c r="O500">
        <v>26.74</v>
      </c>
      <c r="P500">
        <v>8.6</v>
      </c>
      <c r="Q500" t="s">
        <v>2304</v>
      </c>
    </row>
    <row r="501" spans="1:17">
      <c r="A501" t="s">
        <v>162</v>
      </c>
      <c r="B501" t="s">
        <v>2305</v>
      </c>
      <c r="C501" t="s">
        <v>138</v>
      </c>
      <c r="D501" t="s">
        <v>179</v>
      </c>
      <c r="E501" t="s">
        <v>180</v>
      </c>
      <c r="F501" t="s">
        <v>2306</v>
      </c>
      <c r="G501" t="s">
        <v>2307</v>
      </c>
      <c r="H501" t="s">
        <v>183</v>
      </c>
      <c r="I501" t="s">
        <v>2135</v>
      </c>
      <c r="J501">
        <v>53</v>
      </c>
      <c r="K501">
        <v>4</v>
      </c>
      <c r="L501">
        <v>5</v>
      </c>
      <c r="M501">
        <v>1</v>
      </c>
      <c r="N501">
        <v>23</v>
      </c>
      <c r="O501">
        <v>7.32</v>
      </c>
      <c r="P501">
        <v>9.06</v>
      </c>
      <c r="Q501" t="s">
        <v>2308</v>
      </c>
    </row>
    <row r="502" spans="1:17">
      <c r="A502" t="s">
        <v>162</v>
      </c>
      <c r="B502" t="s">
        <v>2309</v>
      </c>
      <c r="C502" t="s">
        <v>138</v>
      </c>
      <c r="D502" t="s">
        <v>179</v>
      </c>
      <c r="E502" t="s">
        <v>180</v>
      </c>
      <c r="F502" t="s">
        <v>2310</v>
      </c>
      <c r="G502" t="s">
        <v>2311</v>
      </c>
      <c r="H502" t="s">
        <v>183</v>
      </c>
      <c r="I502" t="s">
        <v>2135</v>
      </c>
      <c r="J502">
        <v>53</v>
      </c>
      <c r="K502">
        <v>4</v>
      </c>
      <c r="L502">
        <v>6</v>
      </c>
      <c r="M502">
        <v>1</v>
      </c>
      <c r="N502">
        <v>23</v>
      </c>
      <c r="O502">
        <v>7.32</v>
      </c>
      <c r="P502">
        <v>3.62</v>
      </c>
      <c r="Q502" t="s">
        <v>2312</v>
      </c>
    </row>
    <row r="503" spans="1:17">
      <c r="A503" t="s">
        <v>162</v>
      </c>
      <c r="B503" t="s">
        <v>2313</v>
      </c>
      <c r="C503" t="s">
        <v>144</v>
      </c>
      <c r="D503" t="s">
        <v>2293</v>
      </c>
      <c r="E503" t="s">
        <v>583</v>
      </c>
      <c r="F503" t="s">
        <v>2314</v>
      </c>
      <c r="G503" t="s">
        <v>2315</v>
      </c>
      <c r="I503" t="s">
        <v>2135</v>
      </c>
      <c r="J503">
        <v>53</v>
      </c>
      <c r="K503">
        <v>4</v>
      </c>
      <c r="L503">
        <v>7</v>
      </c>
      <c r="M503">
        <v>1</v>
      </c>
      <c r="N503">
        <v>102</v>
      </c>
      <c r="O503">
        <v>32.47</v>
      </c>
      <c r="P503">
        <v>4.51</v>
      </c>
      <c r="Q503" t="s">
        <v>2316</v>
      </c>
    </row>
    <row r="504" spans="1:17">
      <c r="A504" t="s">
        <v>162</v>
      </c>
      <c r="B504" t="s">
        <v>2317</v>
      </c>
      <c r="C504" t="s">
        <v>144</v>
      </c>
      <c r="D504" t="s">
        <v>2293</v>
      </c>
      <c r="E504" t="s">
        <v>583</v>
      </c>
      <c r="F504" t="s">
        <v>2318</v>
      </c>
      <c r="G504" t="s">
        <v>2319</v>
      </c>
      <c r="I504" t="s">
        <v>2135</v>
      </c>
      <c r="J504">
        <v>53</v>
      </c>
      <c r="K504">
        <v>4</v>
      </c>
      <c r="L504">
        <v>8</v>
      </c>
      <c r="M504">
        <v>1</v>
      </c>
      <c r="N504">
        <v>130</v>
      </c>
      <c r="O504">
        <v>41.38</v>
      </c>
      <c r="P504">
        <v>5.45</v>
      </c>
      <c r="Q504" t="s">
        <v>2320</v>
      </c>
    </row>
    <row r="505" spans="1:17">
      <c r="A505" t="s">
        <v>162</v>
      </c>
      <c r="B505" t="s">
        <v>2321</v>
      </c>
      <c r="C505" t="s">
        <v>144</v>
      </c>
      <c r="D505" t="s">
        <v>2293</v>
      </c>
      <c r="E505" t="s">
        <v>583</v>
      </c>
      <c r="F505" t="s">
        <v>2322</v>
      </c>
      <c r="G505" t="s">
        <v>2323</v>
      </c>
      <c r="H505" t="s">
        <v>1347</v>
      </c>
      <c r="I505" t="s">
        <v>2135</v>
      </c>
      <c r="J505">
        <v>53</v>
      </c>
      <c r="K505">
        <v>4</v>
      </c>
      <c r="L505">
        <v>9</v>
      </c>
      <c r="M505">
        <v>1</v>
      </c>
      <c r="N505">
        <v>122</v>
      </c>
      <c r="O505">
        <v>38.83</v>
      </c>
      <c r="P505">
        <v>6.56</v>
      </c>
      <c r="Q505" t="s">
        <v>2324</v>
      </c>
    </row>
    <row r="506" spans="1:17">
      <c r="A506" t="s">
        <v>162</v>
      </c>
      <c r="B506" t="s">
        <v>2325</v>
      </c>
      <c r="C506" t="s">
        <v>138</v>
      </c>
      <c r="D506" t="s">
        <v>179</v>
      </c>
      <c r="E506" t="s">
        <v>180</v>
      </c>
      <c r="F506" t="s">
        <v>2326</v>
      </c>
      <c r="G506" t="s">
        <v>2327</v>
      </c>
      <c r="H506" t="s">
        <v>183</v>
      </c>
      <c r="I506" t="s">
        <v>2135</v>
      </c>
      <c r="J506">
        <v>53</v>
      </c>
      <c r="K506">
        <v>68</v>
      </c>
      <c r="L506">
        <v>1</v>
      </c>
      <c r="M506">
        <v>3</v>
      </c>
      <c r="N506">
        <v>50</v>
      </c>
      <c r="O506">
        <v>15.92</v>
      </c>
      <c r="P506">
        <v>6.16</v>
      </c>
      <c r="Q506" t="s">
        <v>2328</v>
      </c>
    </row>
    <row r="507" spans="1:17">
      <c r="A507" t="s">
        <v>162</v>
      </c>
      <c r="B507" t="s">
        <v>2329</v>
      </c>
      <c r="C507" t="s">
        <v>104</v>
      </c>
      <c r="D507" t="s">
        <v>640</v>
      </c>
      <c r="E507" t="s">
        <v>641</v>
      </c>
      <c r="F507" t="s">
        <v>2330</v>
      </c>
      <c r="G507" t="s">
        <v>2331</v>
      </c>
      <c r="H507" t="s">
        <v>644</v>
      </c>
      <c r="I507" t="s">
        <v>2135</v>
      </c>
      <c r="J507">
        <v>53</v>
      </c>
      <c r="K507">
        <v>68</v>
      </c>
      <c r="L507">
        <v>2</v>
      </c>
      <c r="M507">
        <v>2</v>
      </c>
      <c r="N507">
        <v>16</v>
      </c>
      <c r="O507">
        <v>5.09</v>
      </c>
      <c r="P507">
        <v>2.81</v>
      </c>
      <c r="Q507" t="s">
        <v>2332</v>
      </c>
    </row>
    <row r="508" spans="1:17">
      <c r="A508" t="s">
        <v>162</v>
      </c>
      <c r="B508" t="s">
        <v>2333</v>
      </c>
      <c r="C508" t="s">
        <v>115</v>
      </c>
      <c r="D508" t="s">
        <v>206</v>
      </c>
      <c r="E508" t="s">
        <v>207</v>
      </c>
      <c r="F508" t="s">
        <v>2334</v>
      </c>
      <c r="G508" t="s">
        <v>2335</v>
      </c>
      <c r="H508" t="s">
        <v>210</v>
      </c>
      <c r="I508" t="s">
        <v>2135</v>
      </c>
      <c r="J508">
        <v>53</v>
      </c>
      <c r="K508">
        <v>72</v>
      </c>
      <c r="L508">
        <v>2</v>
      </c>
      <c r="M508">
        <v>3</v>
      </c>
      <c r="N508">
        <v>48</v>
      </c>
      <c r="O508">
        <v>15.28</v>
      </c>
      <c r="P508" t="s">
        <v>32</v>
      </c>
      <c r="Q508" t="s">
        <v>2336</v>
      </c>
    </row>
    <row r="509" spans="1:17">
      <c r="A509" t="s">
        <v>162</v>
      </c>
      <c r="B509" t="s">
        <v>2337</v>
      </c>
      <c r="C509" t="s">
        <v>122</v>
      </c>
      <c r="D509" t="s">
        <v>228</v>
      </c>
      <c r="E509" t="s">
        <v>229</v>
      </c>
      <c r="F509" t="s">
        <v>2338</v>
      </c>
      <c r="G509" t="s">
        <v>2339</v>
      </c>
      <c r="H509" t="s">
        <v>523</v>
      </c>
      <c r="I509" t="s">
        <v>2135</v>
      </c>
      <c r="J509">
        <v>53</v>
      </c>
      <c r="K509">
        <v>74</v>
      </c>
      <c r="L509">
        <v>1</v>
      </c>
      <c r="M509">
        <v>2</v>
      </c>
      <c r="N509">
        <v>63.5</v>
      </c>
      <c r="O509">
        <v>20.21</v>
      </c>
      <c r="P509" t="s">
        <v>32</v>
      </c>
      <c r="Q509" t="s">
        <v>2340</v>
      </c>
    </row>
    <row r="510" spans="1:17">
      <c r="A510" t="s">
        <v>162</v>
      </c>
      <c r="B510" t="s">
        <v>2341</v>
      </c>
      <c r="C510" t="s">
        <v>122</v>
      </c>
      <c r="D510" t="s">
        <v>228</v>
      </c>
      <c r="E510" t="s">
        <v>229</v>
      </c>
      <c r="F510" t="s">
        <v>2342</v>
      </c>
      <c r="G510" t="s">
        <v>2343</v>
      </c>
      <c r="I510" t="s">
        <v>2135</v>
      </c>
      <c r="J510">
        <v>53</v>
      </c>
      <c r="K510">
        <v>74</v>
      </c>
      <c r="L510">
        <v>2</v>
      </c>
      <c r="M510">
        <v>4</v>
      </c>
      <c r="N510">
        <v>34.75</v>
      </c>
      <c r="O510">
        <v>11.06</v>
      </c>
      <c r="P510" t="s">
        <v>32</v>
      </c>
      <c r="Q510" t="s">
        <v>2344</v>
      </c>
    </row>
    <row r="511" spans="1:17">
      <c r="A511" t="s">
        <v>162</v>
      </c>
      <c r="B511" t="s">
        <v>2345</v>
      </c>
      <c r="C511" t="s">
        <v>115</v>
      </c>
      <c r="D511" t="s">
        <v>206</v>
      </c>
      <c r="E511" t="s">
        <v>207</v>
      </c>
      <c r="F511" t="s">
        <v>2346</v>
      </c>
      <c r="G511" t="s">
        <v>2347</v>
      </c>
      <c r="H511" t="s">
        <v>210</v>
      </c>
      <c r="I511" t="s">
        <v>2135</v>
      </c>
      <c r="J511">
        <v>53</v>
      </c>
      <c r="K511">
        <v>75</v>
      </c>
      <c r="L511">
        <v>1</v>
      </c>
      <c r="M511">
        <v>1</v>
      </c>
      <c r="N511">
        <v>119</v>
      </c>
      <c r="O511">
        <v>37.880000000000003</v>
      </c>
      <c r="P511" t="s">
        <v>32</v>
      </c>
      <c r="Q511" t="s">
        <v>2348</v>
      </c>
    </row>
    <row r="512" spans="1:17">
      <c r="A512" t="s">
        <v>162</v>
      </c>
      <c r="B512" t="s">
        <v>2349</v>
      </c>
      <c r="C512" t="s">
        <v>19</v>
      </c>
      <c r="D512" t="s">
        <v>743</v>
      </c>
      <c r="E512" t="s">
        <v>583</v>
      </c>
      <c r="F512" t="s">
        <v>2350</v>
      </c>
      <c r="G512" t="s">
        <v>2351</v>
      </c>
      <c r="H512" t="s">
        <v>746</v>
      </c>
      <c r="I512" t="s">
        <v>2135</v>
      </c>
      <c r="J512">
        <v>53</v>
      </c>
      <c r="K512">
        <v>76</v>
      </c>
      <c r="L512">
        <v>1</v>
      </c>
      <c r="M512">
        <v>1</v>
      </c>
      <c r="N512">
        <v>28</v>
      </c>
      <c r="O512">
        <v>8.91</v>
      </c>
      <c r="P512" t="s">
        <v>32</v>
      </c>
      <c r="Q512" t="s">
        <v>2352</v>
      </c>
    </row>
    <row r="513" spans="1:17">
      <c r="A513" t="s">
        <v>162</v>
      </c>
      <c r="B513" t="s">
        <v>2353</v>
      </c>
      <c r="C513" t="s">
        <v>115</v>
      </c>
      <c r="D513" t="s">
        <v>206</v>
      </c>
      <c r="E513" t="s">
        <v>207</v>
      </c>
      <c r="F513" t="s">
        <v>2354</v>
      </c>
      <c r="G513" t="s">
        <v>2355</v>
      </c>
      <c r="H513" t="s">
        <v>210</v>
      </c>
      <c r="I513" t="s">
        <v>2135</v>
      </c>
      <c r="J513">
        <v>53</v>
      </c>
      <c r="K513">
        <v>77</v>
      </c>
      <c r="L513">
        <v>1</v>
      </c>
      <c r="M513">
        <v>4</v>
      </c>
      <c r="N513">
        <v>42.5</v>
      </c>
      <c r="O513">
        <v>13.53</v>
      </c>
      <c r="P513">
        <v>5.96</v>
      </c>
      <c r="Q513" t="s">
        <v>2356</v>
      </c>
    </row>
    <row r="514" spans="1:17">
      <c r="A514" t="s">
        <v>162</v>
      </c>
      <c r="B514" t="s">
        <v>2357</v>
      </c>
      <c r="C514" t="s">
        <v>115</v>
      </c>
      <c r="D514" t="s">
        <v>206</v>
      </c>
      <c r="E514" t="s">
        <v>207</v>
      </c>
      <c r="F514" t="s">
        <v>2358</v>
      </c>
      <c r="G514" t="s">
        <v>2359</v>
      </c>
      <c r="H514" t="s">
        <v>2360</v>
      </c>
      <c r="I514" t="s">
        <v>2135</v>
      </c>
      <c r="J514">
        <v>53</v>
      </c>
      <c r="K514">
        <v>80</v>
      </c>
      <c r="L514">
        <v>1</v>
      </c>
      <c r="M514">
        <v>4</v>
      </c>
      <c r="N514">
        <v>33.75</v>
      </c>
      <c r="O514">
        <v>10.74</v>
      </c>
      <c r="P514">
        <v>6.32</v>
      </c>
      <c r="Q514" t="s">
        <v>2361</v>
      </c>
    </row>
    <row r="515" spans="1:17">
      <c r="A515" t="s">
        <v>162</v>
      </c>
      <c r="B515" t="s">
        <v>2362</v>
      </c>
      <c r="C515" t="s">
        <v>115</v>
      </c>
      <c r="D515" t="s">
        <v>206</v>
      </c>
      <c r="E515" t="s">
        <v>207</v>
      </c>
      <c r="F515" t="s">
        <v>2363</v>
      </c>
      <c r="G515" t="s">
        <v>2364</v>
      </c>
      <c r="H515" t="s">
        <v>210</v>
      </c>
      <c r="I515" t="s">
        <v>2135</v>
      </c>
      <c r="J515">
        <v>53</v>
      </c>
      <c r="K515">
        <v>84</v>
      </c>
      <c r="L515">
        <v>1</v>
      </c>
      <c r="M515">
        <v>2</v>
      </c>
      <c r="N515">
        <v>78.5</v>
      </c>
      <c r="O515">
        <v>24.99</v>
      </c>
      <c r="P515" t="s">
        <v>32</v>
      </c>
      <c r="Q515" t="s">
        <v>2365</v>
      </c>
    </row>
    <row r="516" spans="1:17">
      <c r="A516" t="s">
        <v>162</v>
      </c>
      <c r="B516" t="s">
        <v>2366</v>
      </c>
      <c r="C516" t="s">
        <v>125</v>
      </c>
      <c r="D516" t="s">
        <v>2367</v>
      </c>
      <c r="E516" t="s">
        <v>2368</v>
      </c>
      <c r="F516" t="s">
        <v>2369</v>
      </c>
      <c r="G516" t="s">
        <v>2370</v>
      </c>
      <c r="H516" t="s">
        <v>2371</v>
      </c>
      <c r="I516" t="s">
        <v>2135</v>
      </c>
      <c r="J516">
        <v>53</v>
      </c>
      <c r="K516">
        <v>901</v>
      </c>
      <c r="L516">
        <v>1</v>
      </c>
      <c r="M516">
        <v>1</v>
      </c>
      <c r="N516">
        <v>182</v>
      </c>
      <c r="O516">
        <v>57.93</v>
      </c>
      <c r="P516">
        <v>2.79</v>
      </c>
      <c r="Q516" t="s">
        <v>2372</v>
      </c>
    </row>
    <row r="517" spans="1:17">
      <c r="A517" t="s">
        <v>162</v>
      </c>
      <c r="B517" t="s">
        <v>2373</v>
      </c>
      <c r="C517" t="s">
        <v>125</v>
      </c>
      <c r="D517" t="s">
        <v>2367</v>
      </c>
      <c r="E517" t="s">
        <v>2368</v>
      </c>
      <c r="F517" t="s">
        <v>2374</v>
      </c>
      <c r="G517" t="s">
        <v>2375</v>
      </c>
      <c r="H517" t="s">
        <v>2376</v>
      </c>
      <c r="I517" t="s">
        <v>2135</v>
      </c>
      <c r="J517">
        <v>53</v>
      </c>
      <c r="K517">
        <v>901</v>
      </c>
      <c r="L517">
        <v>2</v>
      </c>
      <c r="M517">
        <v>1</v>
      </c>
      <c r="N517">
        <v>80</v>
      </c>
      <c r="O517">
        <v>25.46</v>
      </c>
      <c r="P517">
        <v>2.48</v>
      </c>
      <c r="Q517" t="s">
        <v>2377</v>
      </c>
    </row>
    <row r="518" spans="1:17">
      <c r="A518" t="s">
        <v>162</v>
      </c>
      <c r="B518" t="s">
        <v>2378</v>
      </c>
      <c r="C518" t="s">
        <v>133</v>
      </c>
      <c r="D518" t="s">
        <v>582</v>
      </c>
      <c r="E518" t="s">
        <v>583</v>
      </c>
      <c r="F518" t="s">
        <v>2379</v>
      </c>
      <c r="G518" t="s">
        <v>2380</v>
      </c>
      <c r="H518" t="s">
        <v>586</v>
      </c>
      <c r="I518" t="s">
        <v>2135</v>
      </c>
      <c r="J518">
        <v>53</v>
      </c>
      <c r="K518">
        <v>906</v>
      </c>
      <c r="L518">
        <v>1</v>
      </c>
      <c r="M518">
        <v>1</v>
      </c>
      <c r="N518">
        <v>122</v>
      </c>
      <c r="O518">
        <v>38.83</v>
      </c>
      <c r="P518">
        <v>8.8800000000000008</v>
      </c>
      <c r="Q518" t="s">
        <v>2381</v>
      </c>
    </row>
    <row r="519" spans="1:17">
      <c r="A519" t="s">
        <v>162</v>
      </c>
      <c r="B519" t="s">
        <v>2382</v>
      </c>
      <c r="C519" t="s">
        <v>133</v>
      </c>
      <c r="D519" t="s">
        <v>582</v>
      </c>
      <c r="E519" t="s">
        <v>583</v>
      </c>
      <c r="F519" t="s">
        <v>2383</v>
      </c>
      <c r="G519" t="s">
        <v>2384</v>
      </c>
      <c r="H519" t="s">
        <v>586</v>
      </c>
      <c r="I519" t="s">
        <v>2135</v>
      </c>
      <c r="J519">
        <v>53</v>
      </c>
      <c r="K519">
        <v>906</v>
      </c>
      <c r="L519">
        <v>10</v>
      </c>
      <c r="M519">
        <v>1</v>
      </c>
      <c r="N519">
        <v>130</v>
      </c>
      <c r="O519">
        <v>41.38</v>
      </c>
      <c r="P519">
        <v>7.48</v>
      </c>
      <c r="Q519" t="s">
        <v>2385</v>
      </c>
    </row>
    <row r="520" spans="1:17">
      <c r="A520" t="s">
        <v>162</v>
      </c>
      <c r="B520" t="s">
        <v>2386</v>
      </c>
      <c r="C520" t="s">
        <v>133</v>
      </c>
      <c r="D520" t="s">
        <v>582</v>
      </c>
      <c r="E520" t="s">
        <v>583</v>
      </c>
      <c r="F520" t="s">
        <v>2387</v>
      </c>
      <c r="G520" t="s">
        <v>2388</v>
      </c>
      <c r="H520" t="s">
        <v>586</v>
      </c>
      <c r="I520" t="s">
        <v>2135</v>
      </c>
      <c r="J520">
        <v>53</v>
      </c>
      <c r="K520">
        <v>906</v>
      </c>
      <c r="L520">
        <v>11</v>
      </c>
      <c r="M520">
        <v>1</v>
      </c>
      <c r="N520">
        <v>130</v>
      </c>
      <c r="O520">
        <v>41.38</v>
      </c>
      <c r="P520">
        <v>7.22</v>
      </c>
      <c r="Q520" t="s">
        <v>2389</v>
      </c>
    </row>
    <row r="521" spans="1:17">
      <c r="A521" t="s">
        <v>162</v>
      </c>
      <c r="B521" t="s">
        <v>2390</v>
      </c>
      <c r="C521" t="s">
        <v>133</v>
      </c>
      <c r="D521" t="s">
        <v>582</v>
      </c>
      <c r="E521" t="s">
        <v>583</v>
      </c>
      <c r="F521" t="s">
        <v>2391</v>
      </c>
      <c r="G521" t="s">
        <v>2392</v>
      </c>
      <c r="H521" t="s">
        <v>586</v>
      </c>
      <c r="I521" t="s">
        <v>2135</v>
      </c>
      <c r="J521">
        <v>53</v>
      </c>
      <c r="K521">
        <v>906</v>
      </c>
      <c r="L521">
        <v>12</v>
      </c>
      <c r="M521">
        <v>1</v>
      </c>
      <c r="N521">
        <v>130</v>
      </c>
      <c r="O521">
        <v>41.38</v>
      </c>
      <c r="P521">
        <v>7.78</v>
      </c>
      <c r="Q521" t="s">
        <v>2393</v>
      </c>
    </row>
    <row r="522" spans="1:17">
      <c r="A522" t="s">
        <v>162</v>
      </c>
      <c r="B522" t="s">
        <v>2394</v>
      </c>
      <c r="C522" t="s">
        <v>142</v>
      </c>
      <c r="D522" t="s">
        <v>234</v>
      </c>
      <c r="E522" t="s">
        <v>235</v>
      </c>
      <c r="F522" t="s">
        <v>2395</v>
      </c>
      <c r="G522" t="s">
        <v>2396</v>
      </c>
      <c r="H522" t="s">
        <v>238</v>
      </c>
      <c r="I522" t="s">
        <v>2135</v>
      </c>
      <c r="J522">
        <v>53</v>
      </c>
      <c r="K522">
        <v>906</v>
      </c>
      <c r="L522">
        <v>12</v>
      </c>
      <c r="M522">
        <v>2</v>
      </c>
      <c r="N522">
        <v>47.5</v>
      </c>
      <c r="O522">
        <v>15.12</v>
      </c>
      <c r="P522" t="s">
        <v>32</v>
      </c>
      <c r="Q522" t="s">
        <v>2397</v>
      </c>
    </row>
    <row r="523" spans="1:17">
      <c r="A523" t="s">
        <v>162</v>
      </c>
      <c r="B523" t="s">
        <v>2398</v>
      </c>
      <c r="C523" t="s">
        <v>133</v>
      </c>
      <c r="D523" t="s">
        <v>582</v>
      </c>
      <c r="E523" t="s">
        <v>583</v>
      </c>
      <c r="F523" t="s">
        <v>2399</v>
      </c>
      <c r="G523" t="s">
        <v>2400</v>
      </c>
      <c r="H523" t="s">
        <v>586</v>
      </c>
      <c r="I523" t="s">
        <v>2135</v>
      </c>
      <c r="J523">
        <v>53</v>
      </c>
      <c r="K523">
        <v>906</v>
      </c>
      <c r="L523">
        <v>13</v>
      </c>
      <c r="M523">
        <v>1</v>
      </c>
      <c r="N523">
        <v>130</v>
      </c>
      <c r="O523">
        <v>41.38</v>
      </c>
      <c r="P523">
        <v>10.62</v>
      </c>
      <c r="Q523" t="s">
        <v>2401</v>
      </c>
    </row>
    <row r="524" spans="1:17">
      <c r="A524" t="s">
        <v>162</v>
      </c>
      <c r="B524" t="s">
        <v>2402</v>
      </c>
      <c r="C524" t="s">
        <v>133</v>
      </c>
      <c r="D524" t="s">
        <v>582</v>
      </c>
      <c r="E524" t="s">
        <v>583</v>
      </c>
      <c r="F524" t="s">
        <v>2403</v>
      </c>
      <c r="G524" t="s">
        <v>2404</v>
      </c>
      <c r="H524" t="s">
        <v>586</v>
      </c>
      <c r="I524" t="s">
        <v>2135</v>
      </c>
      <c r="J524">
        <v>53</v>
      </c>
      <c r="K524">
        <v>906</v>
      </c>
      <c r="L524">
        <v>14</v>
      </c>
      <c r="M524">
        <v>1</v>
      </c>
      <c r="N524">
        <v>130</v>
      </c>
      <c r="O524">
        <v>41.38</v>
      </c>
      <c r="P524">
        <v>11.41</v>
      </c>
      <c r="Q524" t="s">
        <v>2405</v>
      </c>
    </row>
    <row r="525" spans="1:17">
      <c r="A525" t="s">
        <v>162</v>
      </c>
      <c r="B525" t="s">
        <v>2406</v>
      </c>
      <c r="C525" t="s">
        <v>142</v>
      </c>
      <c r="D525" t="s">
        <v>234</v>
      </c>
      <c r="E525" t="s">
        <v>235</v>
      </c>
      <c r="F525" t="s">
        <v>2407</v>
      </c>
      <c r="G525" t="s">
        <v>2408</v>
      </c>
      <c r="H525" t="s">
        <v>238</v>
      </c>
      <c r="I525" t="s">
        <v>2135</v>
      </c>
      <c r="J525">
        <v>53</v>
      </c>
      <c r="K525">
        <v>906</v>
      </c>
      <c r="L525">
        <v>14</v>
      </c>
      <c r="M525">
        <v>1</v>
      </c>
      <c r="N525">
        <v>90</v>
      </c>
      <c r="O525">
        <v>28.65</v>
      </c>
      <c r="P525" t="s">
        <v>32</v>
      </c>
      <c r="Q525" t="s">
        <v>2409</v>
      </c>
    </row>
    <row r="526" spans="1:17">
      <c r="A526" t="s">
        <v>162</v>
      </c>
      <c r="B526" t="s">
        <v>2410</v>
      </c>
      <c r="C526" t="s">
        <v>133</v>
      </c>
      <c r="D526" t="s">
        <v>582</v>
      </c>
      <c r="E526" t="s">
        <v>583</v>
      </c>
      <c r="F526" t="s">
        <v>2411</v>
      </c>
      <c r="G526" t="s">
        <v>2392</v>
      </c>
      <c r="H526" t="s">
        <v>586</v>
      </c>
      <c r="I526" t="s">
        <v>2135</v>
      </c>
      <c r="J526">
        <v>53</v>
      </c>
      <c r="K526">
        <v>906</v>
      </c>
      <c r="L526">
        <v>15</v>
      </c>
      <c r="M526">
        <v>1</v>
      </c>
      <c r="N526">
        <v>130</v>
      </c>
      <c r="O526">
        <v>41.38</v>
      </c>
      <c r="P526">
        <v>10.67</v>
      </c>
      <c r="Q526" t="s">
        <v>2412</v>
      </c>
    </row>
    <row r="527" spans="1:17">
      <c r="A527" t="s">
        <v>162</v>
      </c>
      <c r="B527" t="s">
        <v>2413</v>
      </c>
      <c r="C527" t="s">
        <v>133</v>
      </c>
      <c r="D527" t="s">
        <v>582</v>
      </c>
      <c r="E527" t="s">
        <v>583</v>
      </c>
      <c r="F527" t="s">
        <v>2414</v>
      </c>
      <c r="G527" t="s">
        <v>2415</v>
      </c>
      <c r="H527" t="s">
        <v>2156</v>
      </c>
      <c r="I527" t="s">
        <v>2135</v>
      </c>
      <c r="J527">
        <v>53</v>
      </c>
      <c r="K527">
        <v>906</v>
      </c>
      <c r="L527">
        <v>16</v>
      </c>
      <c r="M527">
        <v>1</v>
      </c>
      <c r="N527">
        <v>130</v>
      </c>
      <c r="O527">
        <v>41.38</v>
      </c>
      <c r="P527">
        <v>9.93</v>
      </c>
      <c r="Q527" t="s">
        <v>2416</v>
      </c>
    </row>
    <row r="528" spans="1:17">
      <c r="A528" t="s">
        <v>162</v>
      </c>
      <c r="B528" t="s">
        <v>2417</v>
      </c>
      <c r="C528" t="s">
        <v>133</v>
      </c>
      <c r="D528" t="s">
        <v>582</v>
      </c>
      <c r="E528" t="s">
        <v>583</v>
      </c>
      <c r="F528" t="s">
        <v>2418</v>
      </c>
      <c r="G528" t="s">
        <v>2419</v>
      </c>
      <c r="H528" t="s">
        <v>2156</v>
      </c>
      <c r="I528" t="s">
        <v>2135</v>
      </c>
      <c r="J528">
        <v>53</v>
      </c>
      <c r="K528">
        <v>906</v>
      </c>
      <c r="L528">
        <v>17</v>
      </c>
      <c r="M528">
        <v>1</v>
      </c>
      <c r="N528">
        <v>137</v>
      </c>
      <c r="O528">
        <v>43.61</v>
      </c>
      <c r="P528" t="s">
        <v>32</v>
      </c>
      <c r="Q528" t="s">
        <v>2420</v>
      </c>
    </row>
    <row r="529" spans="1:17">
      <c r="A529" t="s">
        <v>162</v>
      </c>
      <c r="B529" t="s">
        <v>2421</v>
      </c>
      <c r="C529" t="s">
        <v>133</v>
      </c>
      <c r="D529" t="s">
        <v>582</v>
      </c>
      <c r="E529" t="s">
        <v>583</v>
      </c>
      <c r="F529" t="s">
        <v>2422</v>
      </c>
      <c r="G529" t="s">
        <v>2423</v>
      </c>
      <c r="H529" t="s">
        <v>2156</v>
      </c>
      <c r="I529" t="s">
        <v>2135</v>
      </c>
      <c r="J529">
        <v>53</v>
      </c>
      <c r="K529">
        <v>906</v>
      </c>
      <c r="L529">
        <v>18</v>
      </c>
      <c r="M529">
        <v>1</v>
      </c>
      <c r="N529">
        <v>130</v>
      </c>
      <c r="O529">
        <v>41.38</v>
      </c>
      <c r="P529">
        <v>3.4</v>
      </c>
      <c r="Q529" t="s">
        <v>2424</v>
      </c>
    </row>
    <row r="530" spans="1:17">
      <c r="A530" t="s">
        <v>162</v>
      </c>
      <c r="B530" t="s">
        <v>2425</v>
      </c>
      <c r="C530" t="s">
        <v>19</v>
      </c>
      <c r="D530" t="s">
        <v>743</v>
      </c>
      <c r="E530" t="s">
        <v>583</v>
      </c>
      <c r="F530" t="s">
        <v>2426</v>
      </c>
      <c r="G530" t="s">
        <v>2427</v>
      </c>
      <c r="H530" t="s">
        <v>746</v>
      </c>
      <c r="I530" t="s">
        <v>2135</v>
      </c>
      <c r="J530">
        <v>53</v>
      </c>
      <c r="K530">
        <v>906</v>
      </c>
      <c r="L530">
        <v>19</v>
      </c>
      <c r="M530">
        <v>1</v>
      </c>
      <c r="N530">
        <v>32</v>
      </c>
      <c r="O530">
        <v>10.19</v>
      </c>
      <c r="P530">
        <v>3.18</v>
      </c>
      <c r="Q530" t="s">
        <v>2428</v>
      </c>
    </row>
    <row r="531" spans="1:17">
      <c r="A531" t="s">
        <v>162</v>
      </c>
      <c r="B531" t="s">
        <v>2429</v>
      </c>
      <c r="C531" t="s">
        <v>133</v>
      </c>
      <c r="D531" t="s">
        <v>582</v>
      </c>
      <c r="E531" t="s">
        <v>583</v>
      </c>
      <c r="F531" t="s">
        <v>2430</v>
      </c>
      <c r="G531" t="s">
        <v>2431</v>
      </c>
      <c r="H531" t="s">
        <v>586</v>
      </c>
      <c r="I531" t="s">
        <v>2135</v>
      </c>
      <c r="J531">
        <v>53</v>
      </c>
      <c r="K531">
        <v>906</v>
      </c>
      <c r="L531">
        <v>2</v>
      </c>
      <c r="M531">
        <v>1</v>
      </c>
      <c r="N531">
        <v>112</v>
      </c>
      <c r="O531">
        <v>35.65</v>
      </c>
      <c r="P531">
        <v>10.9</v>
      </c>
      <c r="Q531" t="s">
        <v>2432</v>
      </c>
    </row>
    <row r="532" spans="1:17">
      <c r="A532" t="s">
        <v>162</v>
      </c>
      <c r="B532" t="s">
        <v>2433</v>
      </c>
      <c r="C532" t="s">
        <v>19</v>
      </c>
      <c r="D532" t="s">
        <v>743</v>
      </c>
      <c r="E532" t="s">
        <v>583</v>
      </c>
      <c r="F532" t="s">
        <v>2434</v>
      </c>
      <c r="G532" t="s">
        <v>2435</v>
      </c>
      <c r="H532" t="s">
        <v>746</v>
      </c>
      <c r="I532" t="s">
        <v>2135</v>
      </c>
      <c r="J532">
        <v>53</v>
      </c>
      <c r="K532">
        <v>906</v>
      </c>
      <c r="L532">
        <v>20</v>
      </c>
      <c r="M532">
        <v>1</v>
      </c>
      <c r="N532">
        <v>31</v>
      </c>
      <c r="O532">
        <v>9.8699999999999992</v>
      </c>
      <c r="P532" t="s">
        <v>32</v>
      </c>
      <c r="Q532" t="s">
        <v>2436</v>
      </c>
    </row>
    <row r="533" spans="1:17">
      <c r="A533" t="s">
        <v>162</v>
      </c>
      <c r="B533" t="s">
        <v>2437</v>
      </c>
      <c r="C533" t="s">
        <v>19</v>
      </c>
      <c r="D533" t="s">
        <v>743</v>
      </c>
      <c r="E533" t="s">
        <v>583</v>
      </c>
      <c r="F533" t="s">
        <v>2438</v>
      </c>
      <c r="G533" t="s">
        <v>2439</v>
      </c>
      <c r="H533" t="s">
        <v>746</v>
      </c>
      <c r="I533" t="s">
        <v>2135</v>
      </c>
      <c r="J533">
        <v>53</v>
      </c>
      <c r="K533">
        <v>906</v>
      </c>
      <c r="L533">
        <v>21</v>
      </c>
      <c r="M533">
        <v>1</v>
      </c>
      <c r="N533">
        <v>32</v>
      </c>
      <c r="O533">
        <v>10.19</v>
      </c>
      <c r="P533">
        <v>3.05</v>
      </c>
      <c r="Q533" t="s">
        <v>2440</v>
      </c>
    </row>
    <row r="534" spans="1:17">
      <c r="A534" t="s">
        <v>162</v>
      </c>
      <c r="B534" t="s">
        <v>2441</v>
      </c>
      <c r="C534" t="s">
        <v>19</v>
      </c>
      <c r="D534" t="s">
        <v>743</v>
      </c>
      <c r="E534" t="s">
        <v>583</v>
      </c>
      <c r="F534" t="s">
        <v>2442</v>
      </c>
      <c r="G534" t="s">
        <v>2443</v>
      </c>
      <c r="H534" t="s">
        <v>746</v>
      </c>
      <c r="I534" t="s">
        <v>2135</v>
      </c>
      <c r="J534">
        <v>53</v>
      </c>
      <c r="K534">
        <v>906</v>
      </c>
      <c r="L534">
        <v>22</v>
      </c>
      <c r="M534">
        <v>1</v>
      </c>
      <c r="N534">
        <v>34</v>
      </c>
      <c r="O534">
        <v>10.82</v>
      </c>
      <c r="P534">
        <v>3.15</v>
      </c>
      <c r="Q534" t="s">
        <v>2444</v>
      </c>
    </row>
    <row r="535" spans="1:17">
      <c r="A535" t="s">
        <v>162</v>
      </c>
      <c r="B535" t="s">
        <v>2445</v>
      </c>
      <c r="C535" t="s">
        <v>133</v>
      </c>
      <c r="D535" t="s">
        <v>582</v>
      </c>
      <c r="E535" t="s">
        <v>583</v>
      </c>
      <c r="F535" t="s">
        <v>2446</v>
      </c>
      <c r="G535" t="s">
        <v>2447</v>
      </c>
      <c r="H535" t="s">
        <v>2156</v>
      </c>
      <c r="I535" t="s">
        <v>2135</v>
      </c>
      <c r="J535">
        <v>53</v>
      </c>
      <c r="K535">
        <v>906</v>
      </c>
      <c r="L535">
        <v>23</v>
      </c>
      <c r="M535">
        <v>1</v>
      </c>
      <c r="N535">
        <v>130</v>
      </c>
      <c r="O535">
        <v>41.38</v>
      </c>
      <c r="P535" t="s">
        <v>32</v>
      </c>
      <c r="Q535" t="s">
        <v>2448</v>
      </c>
    </row>
    <row r="536" spans="1:17">
      <c r="A536" t="s">
        <v>162</v>
      </c>
      <c r="B536" t="s">
        <v>2449</v>
      </c>
      <c r="C536" t="s">
        <v>19</v>
      </c>
      <c r="D536" t="s">
        <v>743</v>
      </c>
      <c r="E536" t="s">
        <v>583</v>
      </c>
      <c r="F536" t="s">
        <v>2450</v>
      </c>
      <c r="G536" t="s">
        <v>2451</v>
      </c>
      <c r="H536" t="s">
        <v>746</v>
      </c>
      <c r="I536" t="s">
        <v>2135</v>
      </c>
      <c r="J536">
        <v>53</v>
      </c>
      <c r="K536">
        <v>906</v>
      </c>
      <c r="L536">
        <v>24</v>
      </c>
      <c r="M536">
        <v>1</v>
      </c>
      <c r="N536">
        <v>36</v>
      </c>
      <c r="O536">
        <v>11.46</v>
      </c>
      <c r="P536">
        <v>2.67</v>
      </c>
      <c r="Q536" t="s">
        <v>2452</v>
      </c>
    </row>
    <row r="537" spans="1:17">
      <c r="A537" t="s">
        <v>162</v>
      </c>
      <c r="B537" t="s">
        <v>2453</v>
      </c>
      <c r="C537" t="s">
        <v>133</v>
      </c>
      <c r="D537" t="s">
        <v>582</v>
      </c>
      <c r="E537" t="s">
        <v>583</v>
      </c>
      <c r="F537" t="s">
        <v>2454</v>
      </c>
      <c r="G537" t="s">
        <v>2455</v>
      </c>
      <c r="H537" t="s">
        <v>2456</v>
      </c>
      <c r="I537" t="s">
        <v>2135</v>
      </c>
      <c r="J537">
        <v>53</v>
      </c>
      <c r="K537">
        <v>906</v>
      </c>
      <c r="L537">
        <v>25</v>
      </c>
      <c r="M537">
        <v>1</v>
      </c>
      <c r="N537">
        <v>130</v>
      </c>
      <c r="O537">
        <v>41.38</v>
      </c>
      <c r="P537">
        <v>5.26</v>
      </c>
      <c r="Q537" t="s">
        <v>2457</v>
      </c>
    </row>
    <row r="538" spans="1:17">
      <c r="A538" t="s">
        <v>162</v>
      </c>
      <c r="B538" t="s">
        <v>2458</v>
      </c>
      <c r="C538" t="s">
        <v>133</v>
      </c>
      <c r="D538" t="s">
        <v>582</v>
      </c>
      <c r="E538" t="s">
        <v>583</v>
      </c>
      <c r="F538" t="s">
        <v>2459</v>
      </c>
      <c r="G538" t="s">
        <v>2460</v>
      </c>
      <c r="H538" t="s">
        <v>2156</v>
      </c>
      <c r="I538" t="s">
        <v>2135</v>
      </c>
      <c r="J538">
        <v>53</v>
      </c>
      <c r="K538">
        <v>906</v>
      </c>
      <c r="L538">
        <v>26</v>
      </c>
      <c r="M538">
        <v>1</v>
      </c>
      <c r="N538">
        <v>110</v>
      </c>
      <c r="O538">
        <v>35.01</v>
      </c>
      <c r="P538">
        <v>2.79</v>
      </c>
      <c r="Q538" t="s">
        <v>2461</v>
      </c>
    </row>
    <row r="539" spans="1:17">
      <c r="A539" t="s">
        <v>162</v>
      </c>
      <c r="B539" t="s">
        <v>2462</v>
      </c>
      <c r="C539" t="s">
        <v>19</v>
      </c>
      <c r="D539" t="s">
        <v>743</v>
      </c>
      <c r="E539" t="s">
        <v>583</v>
      </c>
      <c r="F539" t="s">
        <v>2463</v>
      </c>
      <c r="G539" t="s">
        <v>2464</v>
      </c>
      <c r="H539" t="s">
        <v>746</v>
      </c>
      <c r="I539" t="s">
        <v>2135</v>
      </c>
      <c r="J539">
        <v>53</v>
      </c>
      <c r="K539">
        <v>906</v>
      </c>
      <c r="L539">
        <v>27</v>
      </c>
      <c r="M539">
        <v>1</v>
      </c>
      <c r="N539">
        <v>32</v>
      </c>
      <c r="O539">
        <v>10.19</v>
      </c>
      <c r="P539">
        <v>8.36</v>
      </c>
      <c r="Q539" t="s">
        <v>2465</v>
      </c>
    </row>
    <row r="540" spans="1:17">
      <c r="A540" t="s">
        <v>162</v>
      </c>
      <c r="B540" t="s">
        <v>2466</v>
      </c>
      <c r="C540" t="s">
        <v>19</v>
      </c>
      <c r="D540" t="s">
        <v>743</v>
      </c>
      <c r="E540" t="s">
        <v>583</v>
      </c>
      <c r="F540" t="s">
        <v>2463</v>
      </c>
      <c r="G540" t="s">
        <v>2464</v>
      </c>
      <c r="H540" t="s">
        <v>746</v>
      </c>
      <c r="I540" t="s">
        <v>2135</v>
      </c>
      <c r="J540">
        <v>53</v>
      </c>
      <c r="K540">
        <v>906</v>
      </c>
      <c r="L540">
        <v>28</v>
      </c>
      <c r="M540">
        <v>1</v>
      </c>
      <c r="N540">
        <v>30</v>
      </c>
      <c r="O540">
        <v>9.5500000000000007</v>
      </c>
      <c r="P540">
        <v>2.68</v>
      </c>
      <c r="Q540" t="s">
        <v>2467</v>
      </c>
    </row>
    <row r="541" spans="1:17">
      <c r="A541" t="s">
        <v>162</v>
      </c>
      <c r="B541" t="s">
        <v>2468</v>
      </c>
      <c r="C541" t="s">
        <v>19</v>
      </c>
      <c r="D541" t="s">
        <v>743</v>
      </c>
      <c r="E541" t="s">
        <v>583</v>
      </c>
      <c r="F541" t="s">
        <v>2459</v>
      </c>
      <c r="G541" t="s">
        <v>2469</v>
      </c>
      <c r="H541" t="s">
        <v>746</v>
      </c>
      <c r="I541" t="s">
        <v>2135</v>
      </c>
      <c r="J541">
        <v>53</v>
      </c>
      <c r="K541">
        <v>906</v>
      </c>
      <c r="L541">
        <v>29</v>
      </c>
      <c r="M541">
        <v>1</v>
      </c>
      <c r="N541">
        <v>42</v>
      </c>
      <c r="O541">
        <v>13.37</v>
      </c>
      <c r="P541" t="s">
        <v>32</v>
      </c>
      <c r="Q541" t="s">
        <v>2470</v>
      </c>
    </row>
    <row r="542" spans="1:17">
      <c r="A542" t="s">
        <v>162</v>
      </c>
      <c r="B542" t="s">
        <v>2471</v>
      </c>
      <c r="C542" t="s">
        <v>133</v>
      </c>
      <c r="D542" t="s">
        <v>582</v>
      </c>
      <c r="E542" t="s">
        <v>583</v>
      </c>
      <c r="F542" t="s">
        <v>2472</v>
      </c>
      <c r="G542" t="s">
        <v>2473</v>
      </c>
      <c r="H542" t="s">
        <v>586</v>
      </c>
      <c r="I542" t="s">
        <v>2135</v>
      </c>
      <c r="J542">
        <v>53</v>
      </c>
      <c r="K542">
        <v>906</v>
      </c>
      <c r="L542">
        <v>3</v>
      </c>
      <c r="M542">
        <v>1</v>
      </c>
      <c r="N542">
        <v>126</v>
      </c>
      <c r="O542">
        <v>40.11</v>
      </c>
      <c r="P542">
        <v>9.0299999999999994</v>
      </c>
      <c r="Q542" t="s">
        <v>2474</v>
      </c>
    </row>
    <row r="543" spans="1:17">
      <c r="A543" t="s">
        <v>162</v>
      </c>
      <c r="B543" t="s">
        <v>2475</v>
      </c>
      <c r="C543" t="s">
        <v>52</v>
      </c>
      <c r="D543" t="s">
        <v>1159</v>
      </c>
      <c r="E543" t="s">
        <v>1160</v>
      </c>
      <c r="F543" t="s">
        <v>2476</v>
      </c>
      <c r="G543" t="s">
        <v>2477</v>
      </c>
      <c r="H543" t="s">
        <v>2371</v>
      </c>
      <c r="I543" t="s">
        <v>2135</v>
      </c>
      <c r="J543">
        <v>53</v>
      </c>
      <c r="K543">
        <v>906</v>
      </c>
      <c r="L543">
        <v>30</v>
      </c>
      <c r="M543">
        <v>1</v>
      </c>
      <c r="N543">
        <v>32</v>
      </c>
      <c r="O543">
        <v>10.19</v>
      </c>
      <c r="P543">
        <v>3.59</v>
      </c>
      <c r="Q543" t="s">
        <v>2478</v>
      </c>
    </row>
    <row r="544" spans="1:17">
      <c r="A544" t="s">
        <v>162</v>
      </c>
      <c r="B544" t="s">
        <v>2479</v>
      </c>
      <c r="C544" t="s">
        <v>19</v>
      </c>
      <c r="D544" t="s">
        <v>743</v>
      </c>
      <c r="E544" t="s">
        <v>583</v>
      </c>
      <c r="F544" t="s">
        <v>2480</v>
      </c>
      <c r="G544" t="s">
        <v>2481</v>
      </c>
      <c r="H544" t="s">
        <v>746</v>
      </c>
      <c r="I544" t="s">
        <v>2135</v>
      </c>
      <c r="J544">
        <v>53</v>
      </c>
      <c r="K544">
        <v>906</v>
      </c>
      <c r="L544">
        <v>31</v>
      </c>
      <c r="M544">
        <v>1</v>
      </c>
      <c r="N544">
        <v>40</v>
      </c>
      <c r="O544">
        <v>12.73</v>
      </c>
      <c r="P544">
        <v>4.5</v>
      </c>
      <c r="Q544" t="s">
        <v>2482</v>
      </c>
    </row>
    <row r="545" spans="1:17">
      <c r="A545" t="s">
        <v>162</v>
      </c>
      <c r="B545" t="s">
        <v>2483</v>
      </c>
      <c r="C545" t="s">
        <v>133</v>
      </c>
      <c r="D545" t="s">
        <v>582</v>
      </c>
      <c r="E545" t="s">
        <v>583</v>
      </c>
      <c r="F545" t="s">
        <v>2484</v>
      </c>
      <c r="G545" t="s">
        <v>2485</v>
      </c>
      <c r="H545" t="s">
        <v>586</v>
      </c>
      <c r="I545" t="s">
        <v>2135</v>
      </c>
      <c r="J545">
        <v>53</v>
      </c>
      <c r="K545">
        <v>906</v>
      </c>
      <c r="L545">
        <v>32</v>
      </c>
      <c r="M545">
        <v>1</v>
      </c>
      <c r="N545">
        <v>126</v>
      </c>
      <c r="O545">
        <v>40.11</v>
      </c>
      <c r="P545">
        <v>11.81</v>
      </c>
      <c r="Q545" t="s">
        <v>2486</v>
      </c>
    </row>
    <row r="546" spans="1:17">
      <c r="A546" t="s">
        <v>162</v>
      </c>
      <c r="B546" t="s">
        <v>2487</v>
      </c>
      <c r="C546" t="s">
        <v>19</v>
      </c>
      <c r="D546" t="s">
        <v>743</v>
      </c>
      <c r="E546" t="s">
        <v>583</v>
      </c>
      <c r="F546" t="s">
        <v>2488</v>
      </c>
      <c r="G546" t="s">
        <v>2489</v>
      </c>
      <c r="H546" t="s">
        <v>746</v>
      </c>
      <c r="I546" t="s">
        <v>2135</v>
      </c>
      <c r="J546">
        <v>53</v>
      </c>
      <c r="K546">
        <v>906</v>
      </c>
      <c r="L546">
        <v>33</v>
      </c>
      <c r="M546">
        <v>1</v>
      </c>
      <c r="N546">
        <v>34</v>
      </c>
      <c r="O546">
        <v>10.82</v>
      </c>
      <c r="P546">
        <v>4.6100000000000003</v>
      </c>
      <c r="Q546" t="s">
        <v>2490</v>
      </c>
    </row>
    <row r="547" spans="1:17">
      <c r="A547" t="s">
        <v>162</v>
      </c>
      <c r="B547" t="s">
        <v>2491</v>
      </c>
      <c r="C547" t="s">
        <v>19</v>
      </c>
      <c r="D547" t="s">
        <v>743</v>
      </c>
      <c r="E547" t="s">
        <v>583</v>
      </c>
      <c r="F547" t="s">
        <v>2492</v>
      </c>
      <c r="G547" t="s">
        <v>2493</v>
      </c>
      <c r="H547" t="s">
        <v>746</v>
      </c>
      <c r="I547" t="s">
        <v>2135</v>
      </c>
      <c r="J547">
        <v>53</v>
      </c>
      <c r="K547">
        <v>906</v>
      </c>
      <c r="L547">
        <v>34</v>
      </c>
      <c r="M547">
        <v>1</v>
      </c>
      <c r="N547">
        <v>36</v>
      </c>
      <c r="O547">
        <v>11.46</v>
      </c>
      <c r="P547" t="s">
        <v>32</v>
      </c>
      <c r="Q547" t="s">
        <v>2494</v>
      </c>
    </row>
    <row r="548" spans="1:17">
      <c r="A548" t="s">
        <v>162</v>
      </c>
      <c r="B548" t="s">
        <v>2495</v>
      </c>
      <c r="C548" t="s">
        <v>133</v>
      </c>
      <c r="D548" t="s">
        <v>582</v>
      </c>
      <c r="E548" t="s">
        <v>583</v>
      </c>
      <c r="F548" t="s">
        <v>2496</v>
      </c>
      <c r="G548" t="s">
        <v>2497</v>
      </c>
      <c r="H548" t="s">
        <v>2156</v>
      </c>
      <c r="I548" t="s">
        <v>2135</v>
      </c>
      <c r="J548">
        <v>53</v>
      </c>
      <c r="K548">
        <v>906</v>
      </c>
      <c r="L548">
        <v>35</v>
      </c>
      <c r="M548">
        <v>1</v>
      </c>
      <c r="N548">
        <v>124</v>
      </c>
      <c r="O548">
        <v>39.47</v>
      </c>
      <c r="P548" t="s">
        <v>32</v>
      </c>
      <c r="Q548" t="s">
        <v>2498</v>
      </c>
    </row>
    <row r="549" spans="1:17">
      <c r="A549" t="s">
        <v>162</v>
      </c>
      <c r="B549" t="s">
        <v>2499</v>
      </c>
      <c r="C549" t="s">
        <v>19</v>
      </c>
      <c r="D549" t="s">
        <v>743</v>
      </c>
      <c r="E549" t="s">
        <v>583</v>
      </c>
      <c r="F549" t="s">
        <v>2500</v>
      </c>
      <c r="G549" t="s">
        <v>2501</v>
      </c>
      <c r="H549" t="s">
        <v>746</v>
      </c>
      <c r="I549" t="s">
        <v>2135</v>
      </c>
      <c r="J549">
        <v>53</v>
      </c>
      <c r="K549">
        <v>906</v>
      </c>
      <c r="L549">
        <v>36</v>
      </c>
      <c r="M549">
        <v>1</v>
      </c>
      <c r="N549">
        <v>36</v>
      </c>
      <c r="O549">
        <v>11.46</v>
      </c>
      <c r="P549" t="s">
        <v>32</v>
      </c>
      <c r="Q549" t="s">
        <v>2502</v>
      </c>
    </row>
    <row r="550" spans="1:17">
      <c r="A550" t="s">
        <v>162</v>
      </c>
      <c r="B550" t="s">
        <v>2503</v>
      </c>
      <c r="C550" t="s">
        <v>19</v>
      </c>
      <c r="D550" t="s">
        <v>743</v>
      </c>
      <c r="E550" t="s">
        <v>583</v>
      </c>
      <c r="F550" t="s">
        <v>2504</v>
      </c>
      <c r="G550" t="s">
        <v>2505</v>
      </c>
      <c r="H550" t="s">
        <v>746</v>
      </c>
      <c r="I550" t="s">
        <v>2135</v>
      </c>
      <c r="J550">
        <v>53</v>
      </c>
      <c r="K550">
        <v>906</v>
      </c>
      <c r="L550">
        <v>38</v>
      </c>
      <c r="M550">
        <v>1</v>
      </c>
      <c r="N550">
        <v>56</v>
      </c>
      <c r="O550">
        <v>17.829999999999998</v>
      </c>
      <c r="P550" t="s">
        <v>32</v>
      </c>
      <c r="Q550" t="s">
        <v>2506</v>
      </c>
    </row>
    <row r="551" spans="1:17">
      <c r="A551" t="s">
        <v>162</v>
      </c>
      <c r="B551" t="s">
        <v>2507</v>
      </c>
      <c r="C551" t="s">
        <v>19</v>
      </c>
      <c r="D551" t="s">
        <v>743</v>
      </c>
      <c r="E551" t="s">
        <v>583</v>
      </c>
      <c r="F551" t="s">
        <v>2508</v>
      </c>
      <c r="G551" t="s">
        <v>2509</v>
      </c>
      <c r="H551" t="s">
        <v>746</v>
      </c>
      <c r="I551" t="s">
        <v>2135</v>
      </c>
      <c r="J551">
        <v>53</v>
      </c>
      <c r="K551">
        <v>906</v>
      </c>
      <c r="L551">
        <v>39</v>
      </c>
      <c r="M551">
        <v>1</v>
      </c>
      <c r="N551">
        <v>39</v>
      </c>
      <c r="O551">
        <v>12.41</v>
      </c>
      <c r="P551">
        <v>2.8</v>
      </c>
      <c r="Q551" t="s">
        <v>2510</v>
      </c>
    </row>
    <row r="552" spans="1:17">
      <c r="A552" t="s">
        <v>162</v>
      </c>
      <c r="B552" t="s">
        <v>2511</v>
      </c>
      <c r="C552" t="s">
        <v>133</v>
      </c>
      <c r="D552" t="s">
        <v>582</v>
      </c>
      <c r="E552" t="s">
        <v>583</v>
      </c>
      <c r="F552" t="s">
        <v>2512</v>
      </c>
      <c r="G552" t="s">
        <v>2513</v>
      </c>
      <c r="H552" t="s">
        <v>586</v>
      </c>
      <c r="I552" t="s">
        <v>2135</v>
      </c>
      <c r="J552">
        <v>53</v>
      </c>
      <c r="K552">
        <v>906</v>
      </c>
      <c r="L552">
        <v>4</v>
      </c>
      <c r="M552">
        <v>1</v>
      </c>
      <c r="N552">
        <v>139</v>
      </c>
      <c r="O552">
        <v>44.25</v>
      </c>
      <c r="P552">
        <v>9.07</v>
      </c>
      <c r="Q552" t="s">
        <v>2514</v>
      </c>
    </row>
    <row r="553" spans="1:17">
      <c r="A553" t="s">
        <v>162</v>
      </c>
      <c r="B553" t="s">
        <v>2515</v>
      </c>
      <c r="C553" t="s">
        <v>19</v>
      </c>
      <c r="D553" t="s">
        <v>743</v>
      </c>
      <c r="E553" t="s">
        <v>583</v>
      </c>
      <c r="F553" t="s">
        <v>2516</v>
      </c>
      <c r="G553" t="s">
        <v>2517</v>
      </c>
      <c r="H553" t="s">
        <v>746</v>
      </c>
      <c r="I553" t="s">
        <v>2135</v>
      </c>
      <c r="J553">
        <v>53</v>
      </c>
      <c r="K553">
        <v>906</v>
      </c>
      <c r="L553">
        <v>40</v>
      </c>
      <c r="M553">
        <v>1</v>
      </c>
      <c r="N553">
        <v>30</v>
      </c>
      <c r="O553">
        <v>9.5500000000000007</v>
      </c>
      <c r="P553">
        <v>2.5499999999999998</v>
      </c>
      <c r="Q553" t="s">
        <v>2518</v>
      </c>
    </row>
    <row r="554" spans="1:17">
      <c r="A554" t="s">
        <v>162</v>
      </c>
      <c r="B554" t="s">
        <v>2519</v>
      </c>
      <c r="C554" t="s">
        <v>19</v>
      </c>
      <c r="D554" t="s">
        <v>743</v>
      </c>
      <c r="E554" t="s">
        <v>583</v>
      </c>
      <c r="F554" t="s">
        <v>2520</v>
      </c>
      <c r="G554" t="s">
        <v>2521</v>
      </c>
      <c r="H554" t="s">
        <v>746</v>
      </c>
      <c r="I554" t="s">
        <v>2135</v>
      </c>
      <c r="J554">
        <v>53</v>
      </c>
      <c r="K554">
        <v>906</v>
      </c>
      <c r="L554">
        <v>41</v>
      </c>
      <c r="M554">
        <v>1</v>
      </c>
      <c r="N554">
        <v>30</v>
      </c>
      <c r="O554">
        <v>9.5500000000000007</v>
      </c>
      <c r="P554">
        <v>3.07</v>
      </c>
      <c r="Q554" t="s">
        <v>2522</v>
      </c>
    </row>
    <row r="555" spans="1:17">
      <c r="A555" t="s">
        <v>162</v>
      </c>
      <c r="B555" t="s">
        <v>2523</v>
      </c>
      <c r="C555" t="s">
        <v>5791</v>
      </c>
      <c r="D555" t="s">
        <v>5792</v>
      </c>
      <c r="E555" t="s">
        <v>641</v>
      </c>
      <c r="F555" t="s">
        <v>2524</v>
      </c>
      <c r="G555" t="s">
        <v>2525</v>
      </c>
      <c r="H555" t="s">
        <v>394</v>
      </c>
      <c r="I555" t="s">
        <v>2135</v>
      </c>
      <c r="J555">
        <v>53</v>
      </c>
      <c r="K555">
        <v>906</v>
      </c>
      <c r="L555">
        <v>42</v>
      </c>
      <c r="M555">
        <v>1</v>
      </c>
      <c r="N555">
        <v>36</v>
      </c>
      <c r="O555">
        <v>11.46</v>
      </c>
      <c r="P555">
        <v>3.68</v>
      </c>
      <c r="Q555" t="s">
        <v>2526</v>
      </c>
    </row>
    <row r="556" spans="1:17">
      <c r="A556" t="s">
        <v>162</v>
      </c>
      <c r="B556" t="s">
        <v>2527</v>
      </c>
      <c r="C556" t="s">
        <v>5791</v>
      </c>
      <c r="D556" t="s">
        <v>5792</v>
      </c>
      <c r="E556" t="s">
        <v>641</v>
      </c>
      <c r="F556" t="s">
        <v>2528</v>
      </c>
      <c r="G556" t="s">
        <v>2529</v>
      </c>
      <c r="H556" t="s">
        <v>394</v>
      </c>
      <c r="I556" t="s">
        <v>2135</v>
      </c>
      <c r="J556">
        <v>53</v>
      </c>
      <c r="K556">
        <v>906</v>
      </c>
      <c r="L556">
        <v>44</v>
      </c>
      <c r="M556">
        <v>1</v>
      </c>
      <c r="N556">
        <v>40</v>
      </c>
      <c r="O556">
        <v>12.73</v>
      </c>
      <c r="P556">
        <v>2.52</v>
      </c>
      <c r="Q556" t="s">
        <v>2530</v>
      </c>
    </row>
    <row r="557" spans="1:17">
      <c r="A557" t="s">
        <v>162</v>
      </c>
      <c r="B557" t="s">
        <v>2531</v>
      </c>
      <c r="C557" t="s">
        <v>5791</v>
      </c>
      <c r="D557" t="s">
        <v>5792</v>
      </c>
      <c r="E557" t="s">
        <v>641</v>
      </c>
      <c r="F557" t="s">
        <v>2532</v>
      </c>
      <c r="G557" t="s">
        <v>2533</v>
      </c>
      <c r="H557" t="s">
        <v>167</v>
      </c>
      <c r="I557" t="s">
        <v>2135</v>
      </c>
      <c r="J557">
        <v>53</v>
      </c>
      <c r="K557">
        <v>906</v>
      </c>
      <c r="L557">
        <v>44</v>
      </c>
      <c r="M557">
        <v>1</v>
      </c>
      <c r="N557">
        <v>38</v>
      </c>
      <c r="O557">
        <v>12.1</v>
      </c>
      <c r="P557" t="s">
        <v>32</v>
      </c>
      <c r="Q557" t="s">
        <v>2534</v>
      </c>
    </row>
    <row r="558" spans="1:17">
      <c r="A558" t="s">
        <v>162</v>
      </c>
      <c r="B558" t="s">
        <v>2535</v>
      </c>
      <c r="C558" t="s">
        <v>138</v>
      </c>
      <c r="D558" t="s">
        <v>179</v>
      </c>
      <c r="E558" t="s">
        <v>180</v>
      </c>
      <c r="F558" t="s">
        <v>2536</v>
      </c>
      <c r="G558" t="s">
        <v>2537</v>
      </c>
      <c r="H558" t="s">
        <v>183</v>
      </c>
      <c r="I558" t="s">
        <v>2135</v>
      </c>
      <c r="J558">
        <v>53</v>
      </c>
      <c r="K558">
        <v>906</v>
      </c>
      <c r="L558">
        <v>45</v>
      </c>
      <c r="M558">
        <v>1</v>
      </c>
      <c r="N558">
        <v>71</v>
      </c>
      <c r="O558">
        <v>22.6</v>
      </c>
      <c r="P558">
        <v>5.91</v>
      </c>
      <c r="Q558" t="s">
        <v>2538</v>
      </c>
    </row>
    <row r="559" spans="1:17">
      <c r="A559" t="s">
        <v>162</v>
      </c>
      <c r="B559" t="s">
        <v>2539</v>
      </c>
      <c r="C559" t="s">
        <v>138</v>
      </c>
      <c r="D559" t="s">
        <v>179</v>
      </c>
      <c r="E559" t="s">
        <v>180</v>
      </c>
      <c r="F559" t="s">
        <v>2540</v>
      </c>
      <c r="G559" t="s">
        <v>2541</v>
      </c>
      <c r="H559" t="s">
        <v>183</v>
      </c>
      <c r="I559" t="s">
        <v>2135</v>
      </c>
      <c r="J559">
        <v>53</v>
      </c>
      <c r="K559">
        <v>906</v>
      </c>
      <c r="L559">
        <v>46</v>
      </c>
      <c r="M559">
        <v>1</v>
      </c>
      <c r="N559">
        <v>67</v>
      </c>
      <c r="O559">
        <v>21.33</v>
      </c>
      <c r="P559" t="s">
        <v>32</v>
      </c>
      <c r="Q559" t="s">
        <v>2542</v>
      </c>
    </row>
    <row r="560" spans="1:17">
      <c r="A560" t="s">
        <v>162</v>
      </c>
      <c r="B560" t="s">
        <v>2543</v>
      </c>
      <c r="C560" t="s">
        <v>138</v>
      </c>
      <c r="D560" t="s">
        <v>179</v>
      </c>
      <c r="E560" t="s">
        <v>180</v>
      </c>
      <c r="F560" t="s">
        <v>2544</v>
      </c>
      <c r="G560" t="s">
        <v>2545</v>
      </c>
      <c r="H560" t="s">
        <v>183</v>
      </c>
      <c r="I560" t="s">
        <v>2135</v>
      </c>
      <c r="J560">
        <v>53</v>
      </c>
      <c r="K560">
        <v>906</v>
      </c>
      <c r="L560">
        <v>47</v>
      </c>
      <c r="M560">
        <v>1</v>
      </c>
      <c r="N560">
        <v>43</v>
      </c>
      <c r="O560">
        <v>13.69</v>
      </c>
      <c r="P560">
        <v>5</v>
      </c>
      <c r="Q560" t="s">
        <v>2546</v>
      </c>
    </row>
    <row r="561" spans="1:17">
      <c r="A561" t="s">
        <v>162</v>
      </c>
      <c r="B561" t="s">
        <v>2547</v>
      </c>
      <c r="C561" t="s">
        <v>138</v>
      </c>
      <c r="D561" t="s">
        <v>179</v>
      </c>
      <c r="E561" t="s">
        <v>180</v>
      </c>
      <c r="F561" t="s">
        <v>2548</v>
      </c>
      <c r="G561" t="s">
        <v>2549</v>
      </c>
      <c r="H561" t="s">
        <v>183</v>
      </c>
      <c r="I561" t="s">
        <v>2135</v>
      </c>
      <c r="J561">
        <v>53</v>
      </c>
      <c r="K561">
        <v>906</v>
      </c>
      <c r="L561">
        <v>48</v>
      </c>
      <c r="M561">
        <v>1</v>
      </c>
      <c r="N561">
        <v>50</v>
      </c>
      <c r="O561">
        <v>15.92</v>
      </c>
      <c r="P561" t="s">
        <v>32</v>
      </c>
      <c r="Q561" t="s">
        <v>2550</v>
      </c>
    </row>
    <row r="562" spans="1:17">
      <c r="A562" t="s">
        <v>162</v>
      </c>
      <c r="B562" t="s">
        <v>2551</v>
      </c>
      <c r="C562" t="s">
        <v>133</v>
      </c>
      <c r="D562" t="s">
        <v>582</v>
      </c>
      <c r="E562" t="s">
        <v>583</v>
      </c>
      <c r="F562" t="s">
        <v>2552</v>
      </c>
      <c r="G562" t="s">
        <v>2553</v>
      </c>
      <c r="H562" t="s">
        <v>586</v>
      </c>
      <c r="I562" t="s">
        <v>2135</v>
      </c>
      <c r="J562">
        <v>53</v>
      </c>
      <c r="K562">
        <v>906</v>
      </c>
      <c r="L562">
        <v>5</v>
      </c>
      <c r="M562">
        <v>1</v>
      </c>
      <c r="N562">
        <v>121</v>
      </c>
      <c r="O562">
        <v>38.520000000000003</v>
      </c>
      <c r="P562">
        <v>9.39</v>
      </c>
      <c r="Q562" t="s">
        <v>2554</v>
      </c>
    </row>
    <row r="563" spans="1:17">
      <c r="A563" t="s">
        <v>162</v>
      </c>
      <c r="B563" t="s">
        <v>2555</v>
      </c>
      <c r="C563" t="s">
        <v>133</v>
      </c>
      <c r="D563" t="s">
        <v>582</v>
      </c>
      <c r="E563" t="s">
        <v>583</v>
      </c>
      <c r="F563" t="s">
        <v>2556</v>
      </c>
      <c r="G563" t="s">
        <v>2557</v>
      </c>
      <c r="H563" t="s">
        <v>586</v>
      </c>
      <c r="I563" t="s">
        <v>2135</v>
      </c>
      <c r="J563">
        <v>53</v>
      </c>
      <c r="K563">
        <v>906</v>
      </c>
      <c r="L563">
        <v>6</v>
      </c>
      <c r="M563">
        <v>1</v>
      </c>
      <c r="N563">
        <v>130</v>
      </c>
      <c r="O563">
        <v>41.38</v>
      </c>
      <c r="P563">
        <v>9.16</v>
      </c>
      <c r="Q563" t="s">
        <v>2558</v>
      </c>
    </row>
    <row r="564" spans="1:17">
      <c r="A564" t="s">
        <v>162</v>
      </c>
      <c r="B564" t="s">
        <v>2559</v>
      </c>
      <c r="C564" t="s">
        <v>19</v>
      </c>
      <c r="D564" t="s">
        <v>743</v>
      </c>
      <c r="E564" t="s">
        <v>583</v>
      </c>
      <c r="F564" t="s">
        <v>2560</v>
      </c>
      <c r="G564" t="s">
        <v>2561</v>
      </c>
      <c r="H564" t="s">
        <v>746</v>
      </c>
      <c r="I564" t="s">
        <v>2135</v>
      </c>
      <c r="J564">
        <v>53</v>
      </c>
      <c r="K564">
        <v>906</v>
      </c>
      <c r="L564">
        <v>7</v>
      </c>
      <c r="M564">
        <v>1</v>
      </c>
      <c r="N564">
        <v>45</v>
      </c>
      <c r="O564">
        <v>14.32</v>
      </c>
      <c r="P564">
        <v>5.23</v>
      </c>
      <c r="Q564" t="s">
        <v>2562</v>
      </c>
    </row>
    <row r="565" spans="1:17">
      <c r="A565" t="s">
        <v>162</v>
      </c>
      <c r="B565" t="s">
        <v>2563</v>
      </c>
      <c r="C565" t="s">
        <v>19</v>
      </c>
      <c r="D565" t="s">
        <v>743</v>
      </c>
      <c r="E565" t="s">
        <v>583</v>
      </c>
      <c r="F565" t="s">
        <v>2564</v>
      </c>
      <c r="G565" t="s">
        <v>2565</v>
      </c>
      <c r="H565" t="s">
        <v>746</v>
      </c>
      <c r="I565" t="s">
        <v>2135</v>
      </c>
      <c r="J565">
        <v>53</v>
      </c>
      <c r="K565">
        <v>906</v>
      </c>
      <c r="L565">
        <v>8</v>
      </c>
      <c r="M565">
        <v>1</v>
      </c>
      <c r="N565">
        <v>60</v>
      </c>
      <c r="O565">
        <v>19.100000000000001</v>
      </c>
      <c r="P565">
        <v>5.15</v>
      </c>
      <c r="Q565" t="s">
        <v>2566</v>
      </c>
    </row>
    <row r="566" spans="1:17">
      <c r="A566" t="s">
        <v>162</v>
      </c>
      <c r="B566" t="s">
        <v>2567</v>
      </c>
      <c r="C566" t="s">
        <v>19</v>
      </c>
      <c r="D566" t="s">
        <v>743</v>
      </c>
      <c r="E566" t="s">
        <v>583</v>
      </c>
      <c r="F566" t="s">
        <v>2564</v>
      </c>
      <c r="G566" t="s">
        <v>2565</v>
      </c>
      <c r="H566" t="s">
        <v>746</v>
      </c>
      <c r="I566" t="s">
        <v>2135</v>
      </c>
      <c r="J566">
        <v>53</v>
      </c>
      <c r="K566">
        <v>906</v>
      </c>
      <c r="L566">
        <v>9</v>
      </c>
      <c r="M566">
        <v>1</v>
      </c>
      <c r="N566">
        <v>56</v>
      </c>
      <c r="O566">
        <v>17.829999999999998</v>
      </c>
      <c r="P566" t="s">
        <v>32</v>
      </c>
      <c r="Q566" t="s">
        <v>2568</v>
      </c>
    </row>
    <row r="567" spans="1:17">
      <c r="A567" t="s">
        <v>162</v>
      </c>
      <c r="B567" t="s">
        <v>2569</v>
      </c>
      <c r="C567" t="s">
        <v>142</v>
      </c>
      <c r="D567" t="s">
        <v>234</v>
      </c>
      <c r="E567" t="s">
        <v>235</v>
      </c>
      <c r="F567" t="s">
        <v>2570</v>
      </c>
      <c r="G567" t="s">
        <v>2571</v>
      </c>
      <c r="H567" t="s">
        <v>238</v>
      </c>
      <c r="I567" t="s">
        <v>2135</v>
      </c>
      <c r="J567">
        <v>53</v>
      </c>
      <c r="K567">
        <v>907</v>
      </c>
      <c r="L567" t="s">
        <v>32</v>
      </c>
      <c r="M567">
        <v>1</v>
      </c>
      <c r="N567">
        <v>70</v>
      </c>
      <c r="O567">
        <v>22.28</v>
      </c>
      <c r="P567" t="s">
        <v>32</v>
      </c>
      <c r="Q567" t="s">
        <v>2572</v>
      </c>
    </row>
    <row r="568" spans="1:17">
      <c r="A568" t="s">
        <v>162</v>
      </c>
      <c r="B568" t="s">
        <v>2573</v>
      </c>
      <c r="C568" t="s">
        <v>79</v>
      </c>
      <c r="D568" t="s">
        <v>802</v>
      </c>
      <c r="E568" t="s">
        <v>803</v>
      </c>
      <c r="F568" t="s">
        <v>2574</v>
      </c>
      <c r="G568" t="s">
        <v>2575</v>
      </c>
      <c r="I568" t="s">
        <v>2576</v>
      </c>
      <c r="J568">
        <v>54</v>
      </c>
      <c r="K568">
        <v>11</v>
      </c>
      <c r="L568">
        <v>1</v>
      </c>
      <c r="M568">
        <v>1</v>
      </c>
      <c r="N568">
        <v>35</v>
      </c>
      <c r="O568">
        <v>11.14</v>
      </c>
      <c r="P568">
        <v>2.5</v>
      </c>
      <c r="Q568" t="s">
        <v>2577</v>
      </c>
    </row>
    <row r="569" spans="1:17">
      <c r="A569" t="s">
        <v>162</v>
      </c>
      <c r="B569" t="s">
        <v>2578</v>
      </c>
      <c r="C569" t="s">
        <v>115</v>
      </c>
      <c r="D569" t="s">
        <v>206</v>
      </c>
      <c r="E569" t="s">
        <v>207</v>
      </c>
      <c r="F569" t="s">
        <v>2579</v>
      </c>
      <c r="G569" t="s">
        <v>2580</v>
      </c>
      <c r="H569" t="s">
        <v>210</v>
      </c>
      <c r="I569" t="s">
        <v>2576</v>
      </c>
      <c r="J569">
        <v>54</v>
      </c>
      <c r="K569">
        <v>11</v>
      </c>
      <c r="L569">
        <v>2</v>
      </c>
      <c r="M569">
        <v>1</v>
      </c>
      <c r="N569">
        <v>17</v>
      </c>
      <c r="O569">
        <v>5.41</v>
      </c>
      <c r="P569">
        <v>3.18</v>
      </c>
      <c r="Q569" t="s">
        <v>2581</v>
      </c>
    </row>
    <row r="570" spans="1:17">
      <c r="A570" t="s">
        <v>162</v>
      </c>
      <c r="B570" t="s">
        <v>2582</v>
      </c>
      <c r="C570" t="s">
        <v>56</v>
      </c>
      <c r="D570" t="s">
        <v>2583</v>
      </c>
      <c r="E570" t="s">
        <v>255</v>
      </c>
      <c r="F570" t="s">
        <v>2584</v>
      </c>
      <c r="G570" t="s">
        <v>2585</v>
      </c>
      <c r="H570" t="s">
        <v>2586</v>
      </c>
      <c r="I570" t="s">
        <v>2576</v>
      </c>
      <c r="J570">
        <v>54</v>
      </c>
      <c r="K570">
        <v>15</v>
      </c>
      <c r="L570">
        <v>1</v>
      </c>
      <c r="M570">
        <v>1</v>
      </c>
      <c r="N570">
        <v>210</v>
      </c>
      <c r="O570">
        <v>66.849999999999994</v>
      </c>
      <c r="P570" t="s">
        <v>32</v>
      </c>
      <c r="Q570" t="s">
        <v>2587</v>
      </c>
    </row>
    <row r="571" spans="1:17">
      <c r="A571" t="s">
        <v>162</v>
      </c>
      <c r="B571" t="s">
        <v>2588</v>
      </c>
      <c r="C571" t="s">
        <v>138</v>
      </c>
      <c r="D571" t="s">
        <v>179</v>
      </c>
      <c r="E571" t="s">
        <v>180</v>
      </c>
      <c r="F571" t="s">
        <v>2589</v>
      </c>
      <c r="G571" t="s">
        <v>2590</v>
      </c>
      <c r="H571" t="s">
        <v>183</v>
      </c>
      <c r="I571" t="s">
        <v>2576</v>
      </c>
      <c r="J571">
        <v>54</v>
      </c>
      <c r="K571">
        <v>15</v>
      </c>
      <c r="L571">
        <v>2</v>
      </c>
      <c r="M571">
        <v>1</v>
      </c>
      <c r="N571">
        <v>150</v>
      </c>
      <c r="O571">
        <v>47.75</v>
      </c>
      <c r="P571" t="s">
        <v>32</v>
      </c>
      <c r="Q571" t="s">
        <v>2591</v>
      </c>
    </row>
    <row r="572" spans="1:17">
      <c r="A572" t="s">
        <v>162</v>
      </c>
      <c r="B572" t="s">
        <v>2592</v>
      </c>
      <c r="C572" t="s">
        <v>19</v>
      </c>
      <c r="D572" t="s">
        <v>743</v>
      </c>
      <c r="E572" t="s">
        <v>583</v>
      </c>
      <c r="F572" t="s">
        <v>2593</v>
      </c>
      <c r="G572" t="s">
        <v>2594</v>
      </c>
      <c r="H572" t="s">
        <v>746</v>
      </c>
      <c r="I572" t="s">
        <v>2576</v>
      </c>
      <c r="J572">
        <v>54</v>
      </c>
      <c r="K572">
        <v>16</v>
      </c>
      <c r="L572">
        <v>1</v>
      </c>
      <c r="M572">
        <v>1</v>
      </c>
      <c r="N572">
        <v>42</v>
      </c>
      <c r="O572">
        <v>13.37</v>
      </c>
      <c r="P572">
        <v>6.31</v>
      </c>
      <c r="Q572" t="s">
        <v>2595</v>
      </c>
    </row>
    <row r="573" spans="1:17">
      <c r="A573" t="s">
        <v>162</v>
      </c>
      <c r="B573" t="s">
        <v>2596</v>
      </c>
      <c r="C573" t="s">
        <v>122</v>
      </c>
      <c r="D573" t="s">
        <v>228</v>
      </c>
      <c r="E573" t="s">
        <v>229</v>
      </c>
      <c r="F573" t="s">
        <v>2597</v>
      </c>
      <c r="G573" t="s">
        <v>2598</v>
      </c>
      <c r="I573" t="s">
        <v>2576</v>
      </c>
      <c r="J573">
        <v>54</v>
      </c>
      <c r="K573">
        <v>16</v>
      </c>
      <c r="L573">
        <v>2</v>
      </c>
      <c r="M573">
        <v>3</v>
      </c>
      <c r="N573">
        <v>20.67</v>
      </c>
      <c r="O573">
        <v>6.58</v>
      </c>
      <c r="P573" t="s">
        <v>32</v>
      </c>
      <c r="Q573" t="s">
        <v>2599</v>
      </c>
    </row>
    <row r="574" spans="1:17">
      <c r="A574" t="s">
        <v>162</v>
      </c>
      <c r="B574" t="s">
        <v>2600</v>
      </c>
      <c r="C574" t="s">
        <v>104</v>
      </c>
      <c r="D574" t="s">
        <v>640</v>
      </c>
      <c r="E574" t="s">
        <v>641</v>
      </c>
      <c r="F574" t="s">
        <v>2601</v>
      </c>
      <c r="G574" t="s">
        <v>2602</v>
      </c>
      <c r="H574" t="s">
        <v>661</v>
      </c>
      <c r="I574" t="s">
        <v>2576</v>
      </c>
      <c r="J574">
        <v>54</v>
      </c>
      <c r="K574">
        <v>18</v>
      </c>
      <c r="L574">
        <v>1</v>
      </c>
      <c r="M574">
        <v>3</v>
      </c>
      <c r="N574">
        <v>29</v>
      </c>
      <c r="O574">
        <v>9.23</v>
      </c>
      <c r="P574" t="s">
        <v>32</v>
      </c>
      <c r="Q574" t="s">
        <v>2603</v>
      </c>
    </row>
    <row r="575" spans="1:17">
      <c r="A575" t="s">
        <v>162</v>
      </c>
      <c r="B575" t="s">
        <v>2604</v>
      </c>
      <c r="C575" t="s">
        <v>100</v>
      </c>
      <c r="D575" t="s">
        <v>462</v>
      </c>
      <c r="E575" t="s">
        <v>463</v>
      </c>
      <c r="F575" t="s">
        <v>2605</v>
      </c>
      <c r="G575" t="s">
        <v>2606</v>
      </c>
      <c r="H575" t="s">
        <v>825</v>
      </c>
      <c r="I575" t="s">
        <v>2576</v>
      </c>
      <c r="J575">
        <v>54</v>
      </c>
      <c r="K575">
        <v>20</v>
      </c>
      <c r="L575">
        <v>1</v>
      </c>
      <c r="M575">
        <v>1</v>
      </c>
      <c r="N575">
        <v>212</v>
      </c>
      <c r="O575">
        <v>67.48</v>
      </c>
      <c r="P575" t="s">
        <v>32</v>
      </c>
      <c r="Q575" t="s">
        <v>2607</v>
      </c>
    </row>
    <row r="576" spans="1:17">
      <c r="A576" t="s">
        <v>162</v>
      </c>
      <c r="B576" t="s">
        <v>2608</v>
      </c>
      <c r="C576" t="s">
        <v>100</v>
      </c>
      <c r="D576" t="s">
        <v>462</v>
      </c>
      <c r="E576" t="s">
        <v>463</v>
      </c>
      <c r="F576" t="s">
        <v>2609</v>
      </c>
      <c r="G576" t="s">
        <v>2610</v>
      </c>
      <c r="H576" t="s">
        <v>394</v>
      </c>
      <c r="I576" t="s">
        <v>2576</v>
      </c>
      <c r="J576">
        <v>54</v>
      </c>
      <c r="K576">
        <v>21</v>
      </c>
      <c r="L576">
        <v>1</v>
      </c>
      <c r="M576">
        <v>2</v>
      </c>
      <c r="N576">
        <v>37.5</v>
      </c>
      <c r="O576">
        <v>11.94</v>
      </c>
      <c r="P576">
        <v>5.48</v>
      </c>
      <c r="Q576" t="s">
        <v>2611</v>
      </c>
    </row>
    <row r="577" spans="1:17">
      <c r="A577" t="s">
        <v>162</v>
      </c>
      <c r="B577" t="s">
        <v>2612</v>
      </c>
      <c r="C577" t="s">
        <v>103</v>
      </c>
      <c r="D577" t="s">
        <v>361</v>
      </c>
      <c r="E577" t="s">
        <v>255</v>
      </c>
      <c r="F577" t="s">
        <v>2613</v>
      </c>
      <c r="G577" t="s">
        <v>2614</v>
      </c>
      <c r="H577" t="s">
        <v>364</v>
      </c>
      <c r="I577" t="s">
        <v>2576</v>
      </c>
      <c r="J577">
        <v>54</v>
      </c>
      <c r="K577">
        <v>21</v>
      </c>
      <c r="L577">
        <v>2</v>
      </c>
      <c r="M577">
        <v>3</v>
      </c>
      <c r="N577">
        <v>42</v>
      </c>
      <c r="O577">
        <v>13.37</v>
      </c>
      <c r="P577">
        <v>5.54</v>
      </c>
      <c r="Q577" t="s">
        <v>2615</v>
      </c>
    </row>
    <row r="578" spans="1:17">
      <c r="A578" t="s">
        <v>162</v>
      </c>
      <c r="B578" t="s">
        <v>2616</v>
      </c>
      <c r="C578" t="s">
        <v>128</v>
      </c>
      <c r="D578" t="s">
        <v>397</v>
      </c>
      <c r="E578" t="s">
        <v>352</v>
      </c>
      <c r="F578" t="s">
        <v>2617</v>
      </c>
      <c r="G578" t="s">
        <v>2618</v>
      </c>
      <c r="H578" t="s">
        <v>997</v>
      </c>
      <c r="I578" t="s">
        <v>2576</v>
      </c>
      <c r="J578">
        <v>54</v>
      </c>
      <c r="K578">
        <v>21</v>
      </c>
      <c r="L578">
        <v>3</v>
      </c>
      <c r="M578">
        <v>2</v>
      </c>
      <c r="N578">
        <v>14</v>
      </c>
      <c r="O578">
        <v>4.46</v>
      </c>
      <c r="P578">
        <v>3.21</v>
      </c>
      <c r="Q578" t="s">
        <v>2619</v>
      </c>
    </row>
    <row r="579" spans="1:17">
      <c r="A579" t="s">
        <v>162</v>
      </c>
      <c r="B579" t="s">
        <v>2620</v>
      </c>
      <c r="C579" t="s">
        <v>100</v>
      </c>
      <c r="D579" t="s">
        <v>462</v>
      </c>
      <c r="E579" t="s">
        <v>463</v>
      </c>
      <c r="F579" t="s">
        <v>2621</v>
      </c>
      <c r="G579" t="s">
        <v>2622</v>
      </c>
      <c r="H579" t="s">
        <v>466</v>
      </c>
      <c r="I579" t="s">
        <v>2576</v>
      </c>
      <c r="J579">
        <v>54</v>
      </c>
      <c r="K579">
        <v>28</v>
      </c>
      <c r="L579">
        <v>1</v>
      </c>
      <c r="M579">
        <v>3</v>
      </c>
      <c r="N579">
        <v>51</v>
      </c>
      <c r="O579">
        <v>16.23</v>
      </c>
      <c r="P579">
        <v>4.59</v>
      </c>
      <c r="Q579" t="s">
        <v>2623</v>
      </c>
    </row>
    <row r="580" spans="1:17">
      <c r="A580" t="s">
        <v>162</v>
      </c>
      <c r="B580" t="s">
        <v>2624</v>
      </c>
      <c r="C580" t="s">
        <v>100</v>
      </c>
      <c r="D580" t="s">
        <v>462</v>
      </c>
      <c r="E580" t="s">
        <v>463</v>
      </c>
      <c r="F580" t="s">
        <v>2625</v>
      </c>
      <c r="G580" t="s">
        <v>2626</v>
      </c>
      <c r="H580" t="s">
        <v>466</v>
      </c>
      <c r="I580" t="s">
        <v>2576</v>
      </c>
      <c r="J580">
        <v>54</v>
      </c>
      <c r="K580">
        <v>28</v>
      </c>
      <c r="L580">
        <v>2</v>
      </c>
      <c r="M580">
        <v>4</v>
      </c>
      <c r="N580">
        <v>63.5</v>
      </c>
      <c r="O580">
        <v>20.21</v>
      </c>
      <c r="P580">
        <v>4.8899999999999997</v>
      </c>
      <c r="Q580" t="s">
        <v>2627</v>
      </c>
    </row>
    <row r="581" spans="1:17">
      <c r="A581" t="s">
        <v>162</v>
      </c>
      <c r="B581" t="s">
        <v>2628</v>
      </c>
      <c r="C581" t="s">
        <v>68</v>
      </c>
      <c r="D581" t="s">
        <v>1222</v>
      </c>
      <c r="E581" t="s">
        <v>352</v>
      </c>
      <c r="F581" t="s">
        <v>2629</v>
      </c>
      <c r="G581" t="s">
        <v>2630</v>
      </c>
      <c r="H581" t="s">
        <v>1225</v>
      </c>
      <c r="I581" t="s">
        <v>2576</v>
      </c>
      <c r="J581">
        <v>54</v>
      </c>
      <c r="K581">
        <v>30</v>
      </c>
      <c r="L581">
        <v>1</v>
      </c>
      <c r="M581">
        <v>2</v>
      </c>
      <c r="N581">
        <v>26</v>
      </c>
      <c r="O581">
        <v>8.2799999999999994</v>
      </c>
      <c r="P581">
        <v>3.61</v>
      </c>
      <c r="Q581" t="s">
        <v>2631</v>
      </c>
    </row>
    <row r="582" spans="1:17">
      <c r="A582" t="s">
        <v>162</v>
      </c>
      <c r="B582" t="s">
        <v>2632</v>
      </c>
      <c r="C582" t="s">
        <v>115</v>
      </c>
      <c r="D582" t="s">
        <v>206</v>
      </c>
      <c r="E582" t="s">
        <v>207</v>
      </c>
      <c r="F582" t="s">
        <v>2633</v>
      </c>
      <c r="G582" t="s">
        <v>2634</v>
      </c>
      <c r="H582" t="s">
        <v>210</v>
      </c>
      <c r="I582" t="s">
        <v>2576</v>
      </c>
      <c r="J582">
        <v>54</v>
      </c>
      <c r="K582">
        <v>3</v>
      </c>
      <c r="L582">
        <v>1</v>
      </c>
      <c r="M582">
        <v>2</v>
      </c>
      <c r="N582">
        <v>85</v>
      </c>
      <c r="O582">
        <v>27.06</v>
      </c>
      <c r="P582">
        <v>7.43</v>
      </c>
      <c r="Q582" t="s">
        <v>2635</v>
      </c>
    </row>
    <row r="583" spans="1:17">
      <c r="A583" t="s">
        <v>162</v>
      </c>
      <c r="B583" t="s">
        <v>2636</v>
      </c>
      <c r="C583" t="s">
        <v>115</v>
      </c>
      <c r="D583" t="s">
        <v>206</v>
      </c>
      <c r="E583" t="s">
        <v>207</v>
      </c>
      <c r="F583" t="s">
        <v>2637</v>
      </c>
      <c r="G583" t="s">
        <v>2638</v>
      </c>
      <c r="H583" t="s">
        <v>210</v>
      </c>
      <c r="I583" t="s">
        <v>2576</v>
      </c>
      <c r="J583">
        <v>54</v>
      </c>
      <c r="K583">
        <v>31</v>
      </c>
      <c r="L583">
        <v>1</v>
      </c>
      <c r="M583">
        <v>1</v>
      </c>
      <c r="N583">
        <v>53</v>
      </c>
      <c r="O583">
        <v>16.87</v>
      </c>
      <c r="P583">
        <v>5.14</v>
      </c>
      <c r="Q583" t="s">
        <v>2639</v>
      </c>
    </row>
    <row r="584" spans="1:17">
      <c r="A584" t="s">
        <v>162</v>
      </c>
      <c r="B584" t="s">
        <v>2640</v>
      </c>
      <c r="C584" t="s">
        <v>104</v>
      </c>
      <c r="D584" t="s">
        <v>640</v>
      </c>
      <c r="E584" t="s">
        <v>641</v>
      </c>
      <c r="F584" t="s">
        <v>2641</v>
      </c>
      <c r="G584" t="s">
        <v>2642</v>
      </c>
      <c r="H584" t="s">
        <v>661</v>
      </c>
      <c r="I584" t="s">
        <v>2576</v>
      </c>
      <c r="J584">
        <v>54</v>
      </c>
      <c r="K584">
        <v>4</v>
      </c>
      <c r="L584">
        <v>1</v>
      </c>
      <c r="M584">
        <v>2</v>
      </c>
      <c r="N584">
        <v>46</v>
      </c>
      <c r="O584">
        <v>14.64</v>
      </c>
      <c r="P584" t="s">
        <v>32</v>
      </c>
      <c r="Q584" t="s">
        <v>2643</v>
      </c>
    </row>
    <row r="585" spans="1:17">
      <c r="A585" t="s">
        <v>162</v>
      </c>
      <c r="B585" t="s">
        <v>2644</v>
      </c>
      <c r="C585" t="s">
        <v>138</v>
      </c>
      <c r="D585" t="s">
        <v>179</v>
      </c>
      <c r="E585" t="s">
        <v>180</v>
      </c>
      <c r="F585" t="s">
        <v>2645</v>
      </c>
      <c r="G585" t="s">
        <v>2646</v>
      </c>
      <c r="H585" t="s">
        <v>183</v>
      </c>
      <c r="I585" t="s">
        <v>2576</v>
      </c>
      <c r="J585">
        <v>54</v>
      </c>
      <c r="K585">
        <v>41</v>
      </c>
      <c r="L585">
        <v>1</v>
      </c>
      <c r="M585">
        <v>1</v>
      </c>
      <c r="N585">
        <v>107</v>
      </c>
      <c r="O585">
        <v>34.06</v>
      </c>
      <c r="P585" t="s">
        <v>32</v>
      </c>
      <c r="Q585" t="s">
        <v>2647</v>
      </c>
    </row>
    <row r="586" spans="1:17">
      <c r="A586" t="s">
        <v>162</v>
      </c>
      <c r="B586" t="s">
        <v>2648</v>
      </c>
      <c r="C586" t="s">
        <v>138</v>
      </c>
      <c r="D586" t="s">
        <v>179</v>
      </c>
      <c r="E586" t="s">
        <v>180</v>
      </c>
      <c r="F586" t="s">
        <v>2649</v>
      </c>
      <c r="G586" t="s">
        <v>2650</v>
      </c>
      <c r="H586" t="s">
        <v>183</v>
      </c>
      <c r="I586" t="s">
        <v>2576</v>
      </c>
      <c r="J586">
        <v>54</v>
      </c>
      <c r="K586">
        <v>41</v>
      </c>
      <c r="L586">
        <v>2</v>
      </c>
      <c r="M586">
        <v>1</v>
      </c>
      <c r="N586">
        <v>190</v>
      </c>
      <c r="O586">
        <v>60.48</v>
      </c>
      <c r="P586">
        <v>6.2</v>
      </c>
      <c r="Q586" t="s">
        <v>2651</v>
      </c>
    </row>
    <row r="587" spans="1:17">
      <c r="A587" t="s">
        <v>162</v>
      </c>
      <c r="B587" t="s">
        <v>2652</v>
      </c>
      <c r="C587" t="s">
        <v>115</v>
      </c>
      <c r="D587" t="s">
        <v>206</v>
      </c>
      <c r="E587" t="s">
        <v>207</v>
      </c>
      <c r="F587" t="s">
        <v>2653</v>
      </c>
      <c r="G587" t="s">
        <v>2654</v>
      </c>
      <c r="H587" t="s">
        <v>210</v>
      </c>
      <c r="I587" t="s">
        <v>2576</v>
      </c>
      <c r="J587">
        <v>54</v>
      </c>
      <c r="K587">
        <v>49</v>
      </c>
      <c r="L587">
        <v>2</v>
      </c>
      <c r="M587">
        <v>4</v>
      </c>
      <c r="N587">
        <v>34</v>
      </c>
      <c r="O587">
        <v>10.82</v>
      </c>
      <c r="P587">
        <v>5.25</v>
      </c>
      <c r="Q587" t="s">
        <v>2655</v>
      </c>
    </row>
    <row r="588" spans="1:17">
      <c r="A588" t="s">
        <v>162</v>
      </c>
      <c r="B588" t="s">
        <v>2656</v>
      </c>
      <c r="C588" t="s">
        <v>115</v>
      </c>
      <c r="D588" t="s">
        <v>206</v>
      </c>
      <c r="E588" t="s">
        <v>207</v>
      </c>
      <c r="F588" t="s">
        <v>2657</v>
      </c>
      <c r="G588" t="s">
        <v>2658</v>
      </c>
      <c r="H588" t="s">
        <v>210</v>
      </c>
      <c r="I588" t="s">
        <v>2576</v>
      </c>
      <c r="J588">
        <v>54</v>
      </c>
      <c r="K588">
        <v>49</v>
      </c>
      <c r="L588">
        <v>4</v>
      </c>
      <c r="M588">
        <v>1</v>
      </c>
      <c r="N588">
        <v>80</v>
      </c>
      <c r="O588">
        <v>25.46</v>
      </c>
      <c r="P588">
        <v>6.44</v>
      </c>
      <c r="Q588" t="s">
        <v>2659</v>
      </c>
    </row>
    <row r="589" spans="1:17">
      <c r="A589" t="s">
        <v>162</v>
      </c>
      <c r="B589" t="s">
        <v>2660</v>
      </c>
      <c r="C589" t="s">
        <v>115</v>
      </c>
      <c r="D589" t="s">
        <v>206</v>
      </c>
      <c r="E589" t="s">
        <v>207</v>
      </c>
      <c r="F589" t="s">
        <v>2661</v>
      </c>
      <c r="G589" t="s">
        <v>2662</v>
      </c>
      <c r="H589" t="s">
        <v>210</v>
      </c>
      <c r="I589" t="s">
        <v>2576</v>
      </c>
      <c r="J589">
        <v>54</v>
      </c>
      <c r="K589">
        <v>5</v>
      </c>
      <c r="L589">
        <v>1</v>
      </c>
      <c r="M589">
        <v>3</v>
      </c>
      <c r="N589">
        <v>55.33</v>
      </c>
      <c r="O589">
        <v>17.61</v>
      </c>
      <c r="P589" t="s">
        <v>32</v>
      </c>
      <c r="Q589" t="s">
        <v>2663</v>
      </c>
    </row>
    <row r="590" spans="1:17">
      <c r="A590" t="s">
        <v>162</v>
      </c>
      <c r="B590" t="s">
        <v>2664</v>
      </c>
      <c r="C590" t="s">
        <v>115</v>
      </c>
      <c r="D590" t="s">
        <v>206</v>
      </c>
      <c r="E590" t="s">
        <v>207</v>
      </c>
      <c r="F590" t="s">
        <v>2665</v>
      </c>
      <c r="G590" t="s">
        <v>2666</v>
      </c>
      <c r="H590" t="s">
        <v>210</v>
      </c>
      <c r="I590" t="s">
        <v>2576</v>
      </c>
      <c r="J590">
        <v>54</v>
      </c>
      <c r="K590">
        <v>5</v>
      </c>
      <c r="L590">
        <v>2</v>
      </c>
      <c r="M590">
        <v>4</v>
      </c>
      <c r="N590">
        <v>46</v>
      </c>
      <c r="O590">
        <v>14.64</v>
      </c>
      <c r="P590" t="s">
        <v>32</v>
      </c>
      <c r="Q590" t="s">
        <v>2667</v>
      </c>
    </row>
    <row r="591" spans="1:17">
      <c r="A591" t="s">
        <v>162</v>
      </c>
      <c r="B591" t="s">
        <v>2668</v>
      </c>
      <c r="C591" t="s">
        <v>115</v>
      </c>
      <c r="D591" t="s">
        <v>206</v>
      </c>
      <c r="E591" t="s">
        <v>207</v>
      </c>
      <c r="F591" t="s">
        <v>2669</v>
      </c>
      <c r="G591" t="s">
        <v>2670</v>
      </c>
      <c r="H591" t="s">
        <v>210</v>
      </c>
      <c r="I591" t="s">
        <v>2576</v>
      </c>
      <c r="J591">
        <v>54</v>
      </c>
      <c r="K591">
        <v>7</v>
      </c>
      <c r="L591">
        <v>1</v>
      </c>
      <c r="M591">
        <v>3</v>
      </c>
      <c r="N591">
        <v>69</v>
      </c>
      <c r="O591">
        <v>21.96</v>
      </c>
      <c r="P591" t="s">
        <v>32</v>
      </c>
      <c r="Q591" t="s">
        <v>2671</v>
      </c>
    </row>
    <row r="592" spans="1:17">
      <c r="A592" t="s">
        <v>162</v>
      </c>
      <c r="B592" t="s">
        <v>2672</v>
      </c>
      <c r="C592" t="s">
        <v>54</v>
      </c>
      <c r="D592" t="s">
        <v>321</v>
      </c>
      <c r="E592" t="s">
        <v>322</v>
      </c>
      <c r="F592" t="s">
        <v>2673</v>
      </c>
      <c r="G592" t="s">
        <v>2674</v>
      </c>
      <c r="H592" t="s">
        <v>325</v>
      </c>
      <c r="I592" t="s">
        <v>2576</v>
      </c>
      <c r="J592">
        <v>54</v>
      </c>
      <c r="K592">
        <v>8</v>
      </c>
      <c r="L592">
        <v>2</v>
      </c>
      <c r="M592">
        <v>2</v>
      </c>
      <c r="N592">
        <v>44.5</v>
      </c>
      <c r="O592">
        <v>14.16</v>
      </c>
      <c r="P592" t="s">
        <v>32</v>
      </c>
      <c r="Q592" t="s">
        <v>2675</v>
      </c>
    </row>
    <row r="593" spans="1:17">
      <c r="A593" t="s">
        <v>162</v>
      </c>
      <c r="B593" t="s">
        <v>2676</v>
      </c>
      <c r="C593" t="s">
        <v>104</v>
      </c>
      <c r="D593" t="s">
        <v>640</v>
      </c>
      <c r="E593" t="s">
        <v>641</v>
      </c>
      <c r="F593" t="s">
        <v>2677</v>
      </c>
      <c r="G593" t="s">
        <v>2678</v>
      </c>
      <c r="H593" t="s">
        <v>661</v>
      </c>
      <c r="I593" t="s">
        <v>2576</v>
      </c>
      <c r="J593">
        <v>54</v>
      </c>
      <c r="K593">
        <v>9</v>
      </c>
      <c r="L593">
        <v>1</v>
      </c>
      <c r="M593">
        <v>2</v>
      </c>
      <c r="N593">
        <v>37.5</v>
      </c>
      <c r="O593">
        <v>11.94</v>
      </c>
      <c r="P593">
        <v>4.79</v>
      </c>
      <c r="Q593" t="s">
        <v>2679</v>
      </c>
    </row>
    <row r="594" spans="1:17">
      <c r="A594" t="s">
        <v>162</v>
      </c>
      <c r="B594" t="s">
        <v>2680</v>
      </c>
      <c r="C594" t="s">
        <v>115</v>
      </c>
      <c r="D594" t="s">
        <v>206</v>
      </c>
      <c r="E594" t="s">
        <v>207</v>
      </c>
      <c r="F594" t="s">
        <v>2681</v>
      </c>
      <c r="G594" t="s">
        <v>2682</v>
      </c>
      <c r="H594" t="s">
        <v>210</v>
      </c>
      <c r="I594" t="s">
        <v>2576</v>
      </c>
      <c r="J594">
        <v>54</v>
      </c>
      <c r="K594">
        <v>9</v>
      </c>
      <c r="L594">
        <v>1</v>
      </c>
      <c r="M594">
        <v>1</v>
      </c>
      <c r="N594">
        <v>49</v>
      </c>
      <c r="O594">
        <v>15.6</v>
      </c>
      <c r="P594">
        <v>4.79</v>
      </c>
      <c r="Q594" t="s">
        <v>2683</v>
      </c>
    </row>
    <row r="595" spans="1:17">
      <c r="A595" t="s">
        <v>162</v>
      </c>
      <c r="B595" t="s">
        <v>2684</v>
      </c>
      <c r="C595" t="s">
        <v>115</v>
      </c>
      <c r="D595" t="s">
        <v>206</v>
      </c>
      <c r="E595" t="s">
        <v>207</v>
      </c>
      <c r="F595" t="s">
        <v>2685</v>
      </c>
      <c r="G595" t="s">
        <v>2686</v>
      </c>
      <c r="H595" t="s">
        <v>210</v>
      </c>
      <c r="I595" t="s">
        <v>2576</v>
      </c>
      <c r="J595">
        <v>55</v>
      </c>
      <c r="K595">
        <v>14</v>
      </c>
      <c r="L595">
        <v>1</v>
      </c>
      <c r="M595">
        <v>2</v>
      </c>
      <c r="N595">
        <v>73</v>
      </c>
      <c r="O595">
        <v>23.24</v>
      </c>
      <c r="P595" t="s">
        <v>32</v>
      </c>
      <c r="Q595" t="s">
        <v>2687</v>
      </c>
    </row>
    <row r="596" spans="1:17">
      <c r="A596" t="s">
        <v>162</v>
      </c>
      <c r="B596" t="s">
        <v>2688</v>
      </c>
      <c r="C596" t="s">
        <v>68</v>
      </c>
      <c r="D596" t="s">
        <v>1222</v>
      </c>
      <c r="E596" t="s">
        <v>352</v>
      </c>
      <c r="F596" t="s">
        <v>2689</v>
      </c>
      <c r="G596" t="s">
        <v>2690</v>
      </c>
      <c r="H596" t="s">
        <v>1225</v>
      </c>
      <c r="I596" t="s">
        <v>2576</v>
      </c>
      <c r="J596">
        <v>55</v>
      </c>
      <c r="K596">
        <v>10</v>
      </c>
      <c r="L596">
        <v>1</v>
      </c>
      <c r="M596">
        <v>8</v>
      </c>
      <c r="N596">
        <v>6.63</v>
      </c>
      <c r="O596">
        <v>2.11</v>
      </c>
      <c r="P596">
        <v>3.55</v>
      </c>
      <c r="Q596" t="s">
        <v>2691</v>
      </c>
    </row>
    <row r="597" spans="1:17">
      <c r="A597" t="s">
        <v>162</v>
      </c>
      <c r="B597" t="s">
        <v>2692</v>
      </c>
      <c r="C597" t="s">
        <v>77</v>
      </c>
      <c r="D597" t="s">
        <v>703</v>
      </c>
      <c r="E597" t="s">
        <v>704</v>
      </c>
      <c r="F597" t="s">
        <v>2693</v>
      </c>
      <c r="G597" t="s">
        <v>2694</v>
      </c>
      <c r="H597" t="s">
        <v>707</v>
      </c>
      <c r="I597" t="s">
        <v>2576</v>
      </c>
      <c r="J597">
        <v>55</v>
      </c>
      <c r="K597">
        <v>12</v>
      </c>
      <c r="L597">
        <v>1</v>
      </c>
      <c r="M597">
        <v>3</v>
      </c>
      <c r="N597">
        <v>37.67</v>
      </c>
      <c r="O597">
        <v>11.99</v>
      </c>
      <c r="P597">
        <v>5.45</v>
      </c>
      <c r="Q597" t="s">
        <v>2695</v>
      </c>
    </row>
    <row r="598" spans="1:17">
      <c r="A598" t="s">
        <v>162</v>
      </c>
      <c r="B598" t="s">
        <v>2696</v>
      </c>
      <c r="C598" t="s">
        <v>68</v>
      </c>
      <c r="D598" t="s">
        <v>1222</v>
      </c>
      <c r="E598" t="s">
        <v>352</v>
      </c>
      <c r="F598" t="s">
        <v>2697</v>
      </c>
      <c r="G598" t="s">
        <v>2698</v>
      </c>
      <c r="H598" t="s">
        <v>1225</v>
      </c>
      <c r="I598" t="s">
        <v>2576</v>
      </c>
      <c r="J598">
        <v>55</v>
      </c>
      <c r="K598">
        <v>12</v>
      </c>
      <c r="L598">
        <v>2</v>
      </c>
      <c r="M598">
        <v>3</v>
      </c>
      <c r="N598">
        <v>51</v>
      </c>
      <c r="O598">
        <v>16.23</v>
      </c>
      <c r="P598">
        <v>1.58</v>
      </c>
      <c r="Q598" t="s">
        <v>2699</v>
      </c>
    </row>
    <row r="599" spans="1:17">
      <c r="A599" t="s">
        <v>162</v>
      </c>
      <c r="B599" t="s">
        <v>2700</v>
      </c>
      <c r="C599" t="s">
        <v>100</v>
      </c>
      <c r="D599" t="s">
        <v>462</v>
      </c>
      <c r="E599" t="s">
        <v>463</v>
      </c>
      <c r="F599" t="s">
        <v>2701</v>
      </c>
      <c r="G599" t="s">
        <v>2702</v>
      </c>
      <c r="H599" t="s">
        <v>466</v>
      </c>
      <c r="I599" t="s">
        <v>2576</v>
      </c>
      <c r="J599">
        <v>55</v>
      </c>
      <c r="K599">
        <v>12</v>
      </c>
      <c r="L599">
        <v>3</v>
      </c>
      <c r="M599">
        <v>2</v>
      </c>
      <c r="N599">
        <v>66</v>
      </c>
      <c r="O599">
        <v>21.01</v>
      </c>
      <c r="P599">
        <v>5.92</v>
      </c>
      <c r="Q599" t="s">
        <v>2703</v>
      </c>
    </row>
    <row r="600" spans="1:17">
      <c r="A600" t="s">
        <v>162</v>
      </c>
      <c r="B600" t="s">
        <v>2704</v>
      </c>
      <c r="C600" t="s">
        <v>77</v>
      </c>
      <c r="D600" t="s">
        <v>703</v>
      </c>
      <c r="E600" t="s">
        <v>704</v>
      </c>
      <c r="F600" t="s">
        <v>2705</v>
      </c>
      <c r="G600" t="s">
        <v>2706</v>
      </c>
      <c r="H600" t="s">
        <v>842</v>
      </c>
      <c r="I600" t="s">
        <v>2576</v>
      </c>
      <c r="J600">
        <v>55</v>
      </c>
      <c r="K600">
        <v>13</v>
      </c>
      <c r="L600">
        <v>1</v>
      </c>
      <c r="M600">
        <v>6</v>
      </c>
      <c r="N600">
        <v>38</v>
      </c>
      <c r="O600">
        <v>12.1</v>
      </c>
      <c r="P600">
        <v>5.51</v>
      </c>
      <c r="Q600" t="s">
        <v>2707</v>
      </c>
    </row>
    <row r="601" spans="1:17">
      <c r="A601" t="s">
        <v>162</v>
      </c>
      <c r="B601" t="s">
        <v>2708</v>
      </c>
      <c r="C601" t="s">
        <v>100</v>
      </c>
      <c r="D601" t="s">
        <v>462</v>
      </c>
      <c r="E601" t="s">
        <v>463</v>
      </c>
      <c r="F601" t="s">
        <v>2709</v>
      </c>
      <c r="G601" t="s">
        <v>2710</v>
      </c>
      <c r="H601" t="s">
        <v>466</v>
      </c>
      <c r="I601" t="s">
        <v>2576</v>
      </c>
      <c r="J601">
        <v>55</v>
      </c>
      <c r="K601">
        <v>13</v>
      </c>
      <c r="L601">
        <v>2</v>
      </c>
      <c r="M601">
        <v>2</v>
      </c>
      <c r="N601">
        <v>170</v>
      </c>
      <c r="O601">
        <v>54.11</v>
      </c>
      <c r="P601" t="s">
        <v>32</v>
      </c>
      <c r="Q601" t="s">
        <v>2711</v>
      </c>
    </row>
    <row r="602" spans="1:17">
      <c r="A602" t="s">
        <v>162</v>
      </c>
      <c r="B602" t="s">
        <v>2712</v>
      </c>
      <c r="C602" t="s">
        <v>115</v>
      </c>
      <c r="D602" t="s">
        <v>206</v>
      </c>
      <c r="E602" t="s">
        <v>207</v>
      </c>
      <c r="F602" t="s">
        <v>2713</v>
      </c>
      <c r="G602" t="s">
        <v>2714</v>
      </c>
      <c r="H602" t="s">
        <v>339</v>
      </c>
      <c r="I602" t="s">
        <v>2576</v>
      </c>
      <c r="J602">
        <v>55</v>
      </c>
      <c r="K602">
        <v>14</v>
      </c>
      <c r="L602">
        <v>1</v>
      </c>
      <c r="M602">
        <v>2</v>
      </c>
      <c r="N602">
        <v>73</v>
      </c>
      <c r="O602">
        <v>23.24</v>
      </c>
      <c r="P602" t="s">
        <v>32</v>
      </c>
      <c r="Q602" t="s">
        <v>2715</v>
      </c>
    </row>
    <row r="603" spans="1:17">
      <c r="A603" t="s">
        <v>162</v>
      </c>
      <c r="B603" t="s">
        <v>2716</v>
      </c>
      <c r="C603" t="s">
        <v>115</v>
      </c>
      <c r="D603" t="s">
        <v>206</v>
      </c>
      <c r="E603" t="s">
        <v>207</v>
      </c>
      <c r="F603" t="s">
        <v>2717</v>
      </c>
      <c r="G603" t="s">
        <v>2718</v>
      </c>
      <c r="H603" t="s">
        <v>210</v>
      </c>
      <c r="I603" t="s">
        <v>2576</v>
      </c>
      <c r="J603">
        <v>55</v>
      </c>
      <c r="K603">
        <v>15</v>
      </c>
      <c r="L603">
        <v>1</v>
      </c>
      <c r="M603">
        <v>2</v>
      </c>
      <c r="N603">
        <v>46</v>
      </c>
      <c r="O603">
        <v>14.64</v>
      </c>
      <c r="P603">
        <v>6.69</v>
      </c>
      <c r="Q603" t="s">
        <v>2719</v>
      </c>
    </row>
    <row r="604" spans="1:17">
      <c r="A604" t="s">
        <v>162</v>
      </c>
      <c r="B604" t="s">
        <v>2720</v>
      </c>
      <c r="C604" t="s">
        <v>19</v>
      </c>
      <c r="D604" t="s">
        <v>743</v>
      </c>
      <c r="E604" t="s">
        <v>583</v>
      </c>
      <c r="F604" t="s">
        <v>2721</v>
      </c>
      <c r="G604" t="s">
        <v>2722</v>
      </c>
      <c r="H604" t="s">
        <v>746</v>
      </c>
      <c r="I604" t="s">
        <v>2576</v>
      </c>
      <c r="J604">
        <v>55</v>
      </c>
      <c r="K604">
        <v>15</v>
      </c>
      <c r="L604">
        <v>2</v>
      </c>
      <c r="M604">
        <v>4</v>
      </c>
      <c r="N604">
        <v>25</v>
      </c>
      <c r="O604">
        <v>7.96</v>
      </c>
      <c r="P604">
        <v>4.17</v>
      </c>
      <c r="Q604" t="s">
        <v>2723</v>
      </c>
    </row>
    <row r="605" spans="1:17">
      <c r="A605" t="s">
        <v>162</v>
      </c>
      <c r="B605" t="s">
        <v>2724</v>
      </c>
      <c r="C605" t="s">
        <v>115</v>
      </c>
      <c r="D605" t="s">
        <v>206</v>
      </c>
      <c r="E605" t="s">
        <v>207</v>
      </c>
      <c r="F605" t="s">
        <v>2725</v>
      </c>
      <c r="G605" t="s">
        <v>2726</v>
      </c>
      <c r="H605" t="s">
        <v>210</v>
      </c>
      <c r="I605" t="s">
        <v>2576</v>
      </c>
      <c r="J605">
        <v>55</v>
      </c>
      <c r="K605">
        <v>16</v>
      </c>
      <c r="L605">
        <v>1</v>
      </c>
      <c r="M605">
        <v>1</v>
      </c>
      <c r="N605">
        <v>64</v>
      </c>
      <c r="O605">
        <v>20.37</v>
      </c>
      <c r="P605">
        <v>5.72</v>
      </c>
      <c r="Q605" t="s">
        <v>2727</v>
      </c>
    </row>
    <row r="606" spans="1:17">
      <c r="A606" t="s">
        <v>162</v>
      </c>
      <c r="B606" t="s">
        <v>2728</v>
      </c>
      <c r="C606" t="s">
        <v>122</v>
      </c>
      <c r="D606" t="s">
        <v>228</v>
      </c>
      <c r="E606" t="s">
        <v>229</v>
      </c>
      <c r="F606" t="s">
        <v>2729</v>
      </c>
      <c r="G606" t="s">
        <v>2730</v>
      </c>
      <c r="I606" t="s">
        <v>2576</v>
      </c>
      <c r="J606">
        <v>55</v>
      </c>
      <c r="K606">
        <v>17</v>
      </c>
      <c r="L606">
        <v>1</v>
      </c>
      <c r="M606">
        <v>1</v>
      </c>
      <c r="N606">
        <v>125</v>
      </c>
      <c r="O606">
        <v>39.79</v>
      </c>
      <c r="P606">
        <v>8.1199999999999992</v>
      </c>
      <c r="Q606" t="s">
        <v>2731</v>
      </c>
    </row>
    <row r="607" spans="1:17">
      <c r="A607" t="s">
        <v>162</v>
      </c>
      <c r="B607" t="s">
        <v>2732</v>
      </c>
      <c r="C607" t="s">
        <v>141</v>
      </c>
      <c r="D607" t="s">
        <v>234</v>
      </c>
      <c r="E607" t="s">
        <v>235</v>
      </c>
      <c r="F607" t="s">
        <v>2733</v>
      </c>
      <c r="G607" t="s">
        <v>2734</v>
      </c>
      <c r="H607" t="s">
        <v>1956</v>
      </c>
      <c r="I607" t="s">
        <v>2576</v>
      </c>
      <c r="J607">
        <v>55</v>
      </c>
      <c r="K607">
        <v>23</v>
      </c>
      <c r="L607">
        <v>1</v>
      </c>
      <c r="M607">
        <v>1</v>
      </c>
      <c r="N607">
        <v>68</v>
      </c>
      <c r="O607">
        <v>21.65</v>
      </c>
      <c r="P607">
        <v>7.89</v>
      </c>
      <c r="Q607" t="s">
        <v>2735</v>
      </c>
    </row>
    <row r="608" spans="1:17">
      <c r="A608" t="s">
        <v>162</v>
      </c>
      <c r="B608" t="s">
        <v>2736</v>
      </c>
      <c r="C608" t="s">
        <v>68</v>
      </c>
      <c r="D608" t="s">
        <v>1222</v>
      </c>
      <c r="E608" t="s">
        <v>352</v>
      </c>
      <c r="F608" t="s">
        <v>2737</v>
      </c>
      <c r="G608" t="s">
        <v>2738</v>
      </c>
      <c r="H608" t="s">
        <v>1225</v>
      </c>
      <c r="I608" t="s">
        <v>2576</v>
      </c>
      <c r="J608">
        <v>55</v>
      </c>
      <c r="K608">
        <v>31</v>
      </c>
      <c r="L608">
        <v>1</v>
      </c>
      <c r="M608">
        <v>2</v>
      </c>
      <c r="N608">
        <v>23.5</v>
      </c>
      <c r="O608">
        <v>7.48</v>
      </c>
      <c r="P608">
        <v>3.53</v>
      </c>
      <c r="Q608" t="s">
        <v>2739</v>
      </c>
    </row>
    <row r="609" spans="1:17">
      <c r="A609" t="s">
        <v>162</v>
      </c>
      <c r="B609" t="s">
        <v>2740</v>
      </c>
      <c r="C609" t="s">
        <v>61</v>
      </c>
      <c r="D609" t="s">
        <v>1679</v>
      </c>
      <c r="E609" t="s">
        <v>1680</v>
      </c>
      <c r="F609" t="s">
        <v>2741</v>
      </c>
      <c r="G609" t="s">
        <v>1951</v>
      </c>
      <c r="H609" t="s">
        <v>1683</v>
      </c>
      <c r="I609" t="s">
        <v>2576</v>
      </c>
      <c r="J609">
        <v>55</v>
      </c>
      <c r="K609">
        <v>32</v>
      </c>
      <c r="L609">
        <v>1</v>
      </c>
      <c r="M609">
        <v>5</v>
      </c>
      <c r="N609">
        <v>13.8</v>
      </c>
      <c r="O609">
        <v>4.3899999999999997</v>
      </c>
      <c r="P609">
        <v>1.87</v>
      </c>
      <c r="Q609" t="s">
        <v>2742</v>
      </c>
    </row>
    <row r="610" spans="1:17">
      <c r="A610" t="s">
        <v>162</v>
      </c>
      <c r="B610" t="s">
        <v>2743</v>
      </c>
      <c r="C610" t="s">
        <v>74</v>
      </c>
      <c r="D610" t="s">
        <v>1686</v>
      </c>
      <c r="E610" t="s">
        <v>1687</v>
      </c>
      <c r="F610" t="s">
        <v>2744</v>
      </c>
      <c r="G610" t="s">
        <v>2745</v>
      </c>
      <c r="H610" t="s">
        <v>1690</v>
      </c>
      <c r="I610" t="s">
        <v>2576</v>
      </c>
      <c r="J610">
        <v>55</v>
      </c>
      <c r="K610">
        <v>32</v>
      </c>
      <c r="L610">
        <v>2</v>
      </c>
      <c r="M610">
        <v>1</v>
      </c>
      <c r="N610">
        <v>30</v>
      </c>
      <c r="O610">
        <v>9.5500000000000007</v>
      </c>
      <c r="P610" t="s">
        <v>32</v>
      </c>
      <c r="Q610" t="s">
        <v>2746</v>
      </c>
    </row>
    <row r="611" spans="1:17">
      <c r="A611" t="s">
        <v>162</v>
      </c>
      <c r="B611" t="s">
        <v>2747</v>
      </c>
      <c r="C611" t="s">
        <v>54</v>
      </c>
      <c r="D611" t="s">
        <v>321</v>
      </c>
      <c r="E611" t="s">
        <v>322</v>
      </c>
      <c r="F611" t="s">
        <v>2748</v>
      </c>
      <c r="G611" t="s">
        <v>2749</v>
      </c>
      <c r="H611" t="s">
        <v>325</v>
      </c>
      <c r="I611" t="s">
        <v>2576</v>
      </c>
      <c r="J611">
        <v>55</v>
      </c>
      <c r="K611">
        <v>36</v>
      </c>
      <c r="L611">
        <v>1</v>
      </c>
      <c r="M611">
        <v>3</v>
      </c>
      <c r="N611">
        <v>48.33</v>
      </c>
      <c r="O611">
        <v>15.38</v>
      </c>
      <c r="P611" t="s">
        <v>32</v>
      </c>
      <c r="Q611" t="s">
        <v>2750</v>
      </c>
    </row>
    <row r="612" spans="1:17">
      <c r="A612" t="s">
        <v>162</v>
      </c>
      <c r="B612" t="s">
        <v>2751</v>
      </c>
      <c r="C612" t="s">
        <v>115</v>
      </c>
      <c r="D612" t="s">
        <v>206</v>
      </c>
      <c r="E612" t="s">
        <v>207</v>
      </c>
      <c r="F612" t="s">
        <v>2752</v>
      </c>
      <c r="G612" t="s">
        <v>2753</v>
      </c>
      <c r="H612" t="s">
        <v>210</v>
      </c>
      <c r="I612" t="s">
        <v>2576</v>
      </c>
      <c r="J612">
        <v>55</v>
      </c>
      <c r="K612">
        <v>49</v>
      </c>
      <c r="L612">
        <v>1</v>
      </c>
      <c r="M612">
        <v>3</v>
      </c>
      <c r="N612">
        <v>58.33</v>
      </c>
      <c r="O612">
        <v>18.57</v>
      </c>
      <c r="P612">
        <v>5.58</v>
      </c>
      <c r="Q612" t="s">
        <v>2754</v>
      </c>
    </row>
    <row r="613" spans="1:17">
      <c r="A613" t="s">
        <v>162</v>
      </c>
      <c r="B613" t="s">
        <v>2755</v>
      </c>
      <c r="C613" t="s">
        <v>82</v>
      </c>
      <c r="D613" t="s">
        <v>1296</v>
      </c>
      <c r="E613" t="s">
        <v>583</v>
      </c>
      <c r="F613" t="s">
        <v>2756</v>
      </c>
      <c r="G613" t="s">
        <v>2757</v>
      </c>
      <c r="H613" t="s">
        <v>1347</v>
      </c>
      <c r="I613" t="s">
        <v>2576</v>
      </c>
      <c r="J613">
        <v>55</v>
      </c>
      <c r="K613">
        <v>49</v>
      </c>
      <c r="L613">
        <v>3</v>
      </c>
      <c r="M613">
        <v>1</v>
      </c>
      <c r="N613">
        <v>75</v>
      </c>
      <c r="O613">
        <v>23.87</v>
      </c>
      <c r="P613">
        <v>5.26</v>
      </c>
      <c r="Q613" t="s">
        <v>2758</v>
      </c>
    </row>
    <row r="614" spans="1:17">
      <c r="A614" t="s">
        <v>162</v>
      </c>
      <c r="B614" t="s">
        <v>2759</v>
      </c>
      <c r="C614" t="s">
        <v>115</v>
      </c>
      <c r="D614" t="s">
        <v>206</v>
      </c>
      <c r="E614" t="s">
        <v>207</v>
      </c>
      <c r="F614" t="s">
        <v>2760</v>
      </c>
      <c r="G614" t="s">
        <v>2761</v>
      </c>
      <c r="H614" t="s">
        <v>339</v>
      </c>
      <c r="I614" t="s">
        <v>2576</v>
      </c>
      <c r="J614">
        <v>55</v>
      </c>
      <c r="K614">
        <v>5</v>
      </c>
      <c r="L614">
        <v>2</v>
      </c>
      <c r="M614">
        <v>4</v>
      </c>
      <c r="N614">
        <v>46</v>
      </c>
      <c r="O614">
        <v>14.64</v>
      </c>
      <c r="P614">
        <v>6.86</v>
      </c>
      <c r="Q614" t="s">
        <v>2762</v>
      </c>
    </row>
    <row r="615" spans="1:17">
      <c r="A615" t="s">
        <v>162</v>
      </c>
      <c r="B615" t="s">
        <v>2763</v>
      </c>
      <c r="C615" t="s">
        <v>115</v>
      </c>
      <c r="D615" t="s">
        <v>206</v>
      </c>
      <c r="E615" t="s">
        <v>207</v>
      </c>
      <c r="F615" t="s">
        <v>2764</v>
      </c>
      <c r="G615" t="s">
        <v>2765</v>
      </c>
      <c r="H615" t="s">
        <v>210</v>
      </c>
      <c r="I615" t="s">
        <v>2576</v>
      </c>
      <c r="J615">
        <v>55</v>
      </c>
      <c r="K615">
        <v>6</v>
      </c>
      <c r="L615">
        <v>1</v>
      </c>
      <c r="M615">
        <v>3</v>
      </c>
      <c r="N615">
        <v>32.67</v>
      </c>
      <c r="O615">
        <v>10.4</v>
      </c>
      <c r="P615">
        <v>3.79</v>
      </c>
      <c r="Q615" t="s">
        <v>2766</v>
      </c>
    </row>
    <row r="616" spans="1:17">
      <c r="A616" t="s">
        <v>162</v>
      </c>
      <c r="B616" t="s">
        <v>2767</v>
      </c>
      <c r="C616" t="s">
        <v>128</v>
      </c>
      <c r="D616" t="s">
        <v>397</v>
      </c>
      <c r="E616" t="s">
        <v>352</v>
      </c>
      <c r="F616" t="s">
        <v>2768</v>
      </c>
      <c r="G616" t="s">
        <v>2769</v>
      </c>
      <c r="H616" t="s">
        <v>716</v>
      </c>
      <c r="I616" t="s">
        <v>2576</v>
      </c>
      <c r="J616">
        <v>55</v>
      </c>
      <c r="K616">
        <v>7</v>
      </c>
      <c r="L616">
        <v>1</v>
      </c>
      <c r="M616">
        <v>4</v>
      </c>
      <c r="N616">
        <v>7.25</v>
      </c>
      <c r="O616">
        <v>2.31</v>
      </c>
      <c r="P616" t="s">
        <v>32</v>
      </c>
      <c r="Q616" t="s">
        <v>2770</v>
      </c>
    </row>
    <row r="617" spans="1:17">
      <c r="A617" t="s">
        <v>162</v>
      </c>
      <c r="B617" t="s">
        <v>2771</v>
      </c>
      <c r="C617" t="s">
        <v>107</v>
      </c>
      <c r="D617" t="s">
        <v>2772</v>
      </c>
      <c r="E617" t="s">
        <v>214</v>
      </c>
      <c r="F617" t="s">
        <v>2773</v>
      </c>
      <c r="G617" t="s">
        <v>2774</v>
      </c>
      <c r="H617" t="s">
        <v>2775</v>
      </c>
      <c r="I617" t="s">
        <v>2576</v>
      </c>
      <c r="J617">
        <v>55</v>
      </c>
      <c r="K617">
        <v>7</v>
      </c>
      <c r="L617">
        <v>2</v>
      </c>
      <c r="M617">
        <v>3</v>
      </c>
      <c r="N617">
        <v>13</v>
      </c>
      <c r="O617">
        <v>4.1399999999999997</v>
      </c>
      <c r="P617" t="s">
        <v>32</v>
      </c>
      <c r="Q617" t="s">
        <v>2776</v>
      </c>
    </row>
    <row r="618" spans="1:17">
      <c r="A618" t="s">
        <v>162</v>
      </c>
      <c r="B618" t="s">
        <v>2777</v>
      </c>
      <c r="C618" t="s">
        <v>115</v>
      </c>
      <c r="D618" t="s">
        <v>206</v>
      </c>
      <c r="E618" t="s">
        <v>207</v>
      </c>
      <c r="F618" t="s">
        <v>2778</v>
      </c>
      <c r="G618" t="s">
        <v>2779</v>
      </c>
      <c r="H618" t="s">
        <v>210</v>
      </c>
      <c r="I618" t="s">
        <v>2576</v>
      </c>
      <c r="J618">
        <v>55</v>
      </c>
      <c r="K618">
        <v>8</v>
      </c>
      <c r="L618">
        <v>1</v>
      </c>
      <c r="M618">
        <v>6</v>
      </c>
      <c r="N618">
        <v>25.5</v>
      </c>
      <c r="O618">
        <v>8.1199999999999992</v>
      </c>
      <c r="P618" t="s">
        <v>32</v>
      </c>
      <c r="Q618" t="s">
        <v>2780</v>
      </c>
    </row>
    <row r="619" spans="1:17">
      <c r="A619" t="s">
        <v>162</v>
      </c>
      <c r="B619" t="s">
        <v>2781</v>
      </c>
      <c r="C619" t="s">
        <v>115</v>
      </c>
      <c r="D619" t="s">
        <v>206</v>
      </c>
      <c r="E619" t="s">
        <v>207</v>
      </c>
      <c r="F619" t="s">
        <v>2782</v>
      </c>
      <c r="G619" t="s">
        <v>2783</v>
      </c>
      <c r="H619" t="s">
        <v>210</v>
      </c>
      <c r="I619" t="s">
        <v>2576</v>
      </c>
      <c r="J619">
        <v>55</v>
      </c>
      <c r="K619">
        <v>8</v>
      </c>
      <c r="L619">
        <v>2</v>
      </c>
      <c r="M619">
        <v>5</v>
      </c>
      <c r="N619">
        <v>41.4</v>
      </c>
      <c r="O619">
        <v>13.18</v>
      </c>
      <c r="P619">
        <v>5.6</v>
      </c>
      <c r="Q619" t="s">
        <v>2784</v>
      </c>
    </row>
    <row r="620" spans="1:17">
      <c r="A620" t="s">
        <v>162</v>
      </c>
      <c r="B620" t="s">
        <v>2785</v>
      </c>
      <c r="C620" t="s">
        <v>115</v>
      </c>
      <c r="D620" t="s">
        <v>206</v>
      </c>
      <c r="E620" t="s">
        <v>207</v>
      </c>
      <c r="F620" t="s">
        <v>2786</v>
      </c>
      <c r="G620" t="s">
        <v>2787</v>
      </c>
      <c r="H620" t="s">
        <v>210</v>
      </c>
      <c r="I620" t="s">
        <v>2576</v>
      </c>
      <c r="J620">
        <v>55</v>
      </c>
      <c r="K620">
        <v>902</v>
      </c>
      <c r="L620">
        <v>1</v>
      </c>
      <c r="M620">
        <v>2</v>
      </c>
      <c r="N620">
        <v>69</v>
      </c>
      <c r="O620">
        <v>21.96</v>
      </c>
      <c r="P620" t="s">
        <v>32</v>
      </c>
      <c r="Q620" t="s">
        <v>2788</v>
      </c>
    </row>
    <row r="621" spans="1:17">
      <c r="A621" t="s">
        <v>162</v>
      </c>
      <c r="B621" t="s">
        <v>2789</v>
      </c>
      <c r="C621" t="s">
        <v>115</v>
      </c>
      <c r="D621" t="s">
        <v>206</v>
      </c>
      <c r="E621" t="s">
        <v>207</v>
      </c>
      <c r="F621" t="s">
        <v>2790</v>
      </c>
      <c r="G621" t="s">
        <v>2791</v>
      </c>
      <c r="H621" t="s">
        <v>210</v>
      </c>
      <c r="I621" t="s">
        <v>2576</v>
      </c>
      <c r="J621">
        <v>55</v>
      </c>
      <c r="K621">
        <v>9</v>
      </c>
      <c r="L621">
        <v>1</v>
      </c>
      <c r="M621">
        <v>2</v>
      </c>
      <c r="N621">
        <v>87.5</v>
      </c>
      <c r="O621">
        <v>27.85</v>
      </c>
      <c r="P621" t="s">
        <v>32</v>
      </c>
      <c r="Q621" t="s">
        <v>2792</v>
      </c>
    </row>
    <row r="622" spans="1:17">
      <c r="A622" t="s">
        <v>162</v>
      </c>
      <c r="B622" t="s">
        <v>2793</v>
      </c>
      <c r="C622" t="s">
        <v>115</v>
      </c>
      <c r="D622" t="s">
        <v>206</v>
      </c>
      <c r="E622" t="s">
        <v>207</v>
      </c>
      <c r="F622" t="s">
        <v>2794</v>
      </c>
      <c r="G622" t="s">
        <v>2795</v>
      </c>
      <c r="H622" t="s">
        <v>210</v>
      </c>
      <c r="I622" t="s">
        <v>2796</v>
      </c>
      <c r="J622">
        <v>56</v>
      </c>
      <c r="K622">
        <v>11</v>
      </c>
      <c r="L622" t="s">
        <v>32</v>
      </c>
      <c r="M622">
        <v>1</v>
      </c>
      <c r="N622">
        <v>84</v>
      </c>
      <c r="O622">
        <v>26.74</v>
      </c>
      <c r="P622">
        <v>7.85</v>
      </c>
      <c r="Q622" t="s">
        <v>2797</v>
      </c>
    </row>
    <row r="623" spans="1:17">
      <c r="A623" t="s">
        <v>162</v>
      </c>
      <c r="B623" t="s">
        <v>2798</v>
      </c>
      <c r="C623" t="s">
        <v>115</v>
      </c>
      <c r="D623" t="s">
        <v>206</v>
      </c>
      <c r="E623" t="s">
        <v>207</v>
      </c>
      <c r="F623" t="s">
        <v>2799</v>
      </c>
      <c r="G623" t="s">
        <v>2800</v>
      </c>
      <c r="H623" t="s">
        <v>210</v>
      </c>
      <c r="I623" t="s">
        <v>2796</v>
      </c>
      <c r="J623">
        <v>56</v>
      </c>
      <c r="K623">
        <v>15</v>
      </c>
      <c r="L623">
        <v>1</v>
      </c>
      <c r="M623">
        <v>3</v>
      </c>
      <c r="N623">
        <v>47.33</v>
      </c>
      <c r="O623">
        <v>15.07</v>
      </c>
      <c r="P623">
        <v>7.92</v>
      </c>
      <c r="Q623" t="s">
        <v>2801</v>
      </c>
    </row>
    <row r="624" spans="1:17">
      <c r="A624" t="s">
        <v>162</v>
      </c>
      <c r="B624" t="s">
        <v>2802</v>
      </c>
      <c r="C624" t="s">
        <v>115</v>
      </c>
      <c r="D624" t="s">
        <v>206</v>
      </c>
      <c r="E624" t="s">
        <v>207</v>
      </c>
      <c r="F624" t="s">
        <v>2803</v>
      </c>
      <c r="G624" t="s">
        <v>2804</v>
      </c>
      <c r="H624" t="s">
        <v>210</v>
      </c>
      <c r="I624" t="s">
        <v>2796</v>
      </c>
      <c r="J624">
        <v>56</v>
      </c>
      <c r="K624">
        <v>15</v>
      </c>
      <c r="L624">
        <v>2</v>
      </c>
      <c r="M624">
        <v>3</v>
      </c>
      <c r="N624">
        <v>20</v>
      </c>
      <c r="O624">
        <v>6.37</v>
      </c>
      <c r="P624">
        <v>6.23</v>
      </c>
      <c r="Q624" t="s">
        <v>2805</v>
      </c>
    </row>
    <row r="625" spans="1:17">
      <c r="A625" t="s">
        <v>162</v>
      </c>
      <c r="B625" t="s">
        <v>2806</v>
      </c>
      <c r="C625" t="s">
        <v>74</v>
      </c>
      <c r="D625" t="s">
        <v>1686</v>
      </c>
      <c r="E625" t="s">
        <v>1687</v>
      </c>
      <c r="F625" t="s">
        <v>2807</v>
      </c>
      <c r="G625" t="s">
        <v>2808</v>
      </c>
      <c r="H625" t="s">
        <v>2081</v>
      </c>
      <c r="I625" t="s">
        <v>2796</v>
      </c>
      <c r="J625">
        <v>56</v>
      </c>
      <c r="K625">
        <v>18</v>
      </c>
      <c r="L625">
        <v>1</v>
      </c>
      <c r="M625">
        <v>1</v>
      </c>
      <c r="N625">
        <v>83</v>
      </c>
      <c r="O625">
        <v>26.42</v>
      </c>
      <c r="P625">
        <v>4.99</v>
      </c>
      <c r="Q625" t="s">
        <v>2809</v>
      </c>
    </row>
    <row r="626" spans="1:17">
      <c r="A626" t="s">
        <v>162</v>
      </c>
      <c r="B626" t="s">
        <v>2810</v>
      </c>
      <c r="C626" t="s">
        <v>19</v>
      </c>
      <c r="D626" t="s">
        <v>743</v>
      </c>
      <c r="E626" t="s">
        <v>583</v>
      </c>
      <c r="F626" t="s">
        <v>2811</v>
      </c>
      <c r="G626" t="s">
        <v>2812</v>
      </c>
      <c r="H626" t="s">
        <v>746</v>
      </c>
      <c r="I626" t="s">
        <v>2796</v>
      </c>
      <c r="J626">
        <v>56</v>
      </c>
      <c r="K626">
        <v>19</v>
      </c>
      <c r="L626">
        <v>1</v>
      </c>
      <c r="M626">
        <v>1</v>
      </c>
      <c r="N626">
        <v>37</v>
      </c>
      <c r="O626">
        <v>11.78</v>
      </c>
      <c r="P626">
        <v>4.0199999999999996</v>
      </c>
      <c r="Q626" t="s">
        <v>2813</v>
      </c>
    </row>
    <row r="627" spans="1:17">
      <c r="A627" t="s">
        <v>162</v>
      </c>
      <c r="B627" t="s">
        <v>2814</v>
      </c>
      <c r="C627" t="s">
        <v>19</v>
      </c>
      <c r="D627" t="s">
        <v>743</v>
      </c>
      <c r="E627" t="s">
        <v>583</v>
      </c>
      <c r="F627" t="s">
        <v>2815</v>
      </c>
      <c r="G627" t="s">
        <v>2816</v>
      </c>
      <c r="H627" t="s">
        <v>746</v>
      </c>
      <c r="I627" t="s">
        <v>2796</v>
      </c>
      <c r="J627">
        <v>56</v>
      </c>
      <c r="K627">
        <v>19</v>
      </c>
      <c r="L627">
        <v>2</v>
      </c>
      <c r="M627">
        <v>1</v>
      </c>
      <c r="N627">
        <v>40</v>
      </c>
      <c r="O627">
        <v>12.73</v>
      </c>
      <c r="P627">
        <v>4.57</v>
      </c>
      <c r="Q627" t="s">
        <v>2817</v>
      </c>
    </row>
    <row r="628" spans="1:17">
      <c r="A628" t="s">
        <v>162</v>
      </c>
      <c r="B628" t="s">
        <v>2818</v>
      </c>
      <c r="C628" t="s">
        <v>19</v>
      </c>
      <c r="D628" t="s">
        <v>743</v>
      </c>
      <c r="E628" t="s">
        <v>583</v>
      </c>
      <c r="F628" t="s">
        <v>2819</v>
      </c>
      <c r="G628" t="s">
        <v>2820</v>
      </c>
      <c r="H628" t="s">
        <v>746</v>
      </c>
      <c r="I628" t="s">
        <v>2796</v>
      </c>
      <c r="J628">
        <v>56</v>
      </c>
      <c r="K628">
        <v>19</v>
      </c>
      <c r="L628">
        <v>3</v>
      </c>
      <c r="M628">
        <v>1</v>
      </c>
      <c r="N628">
        <v>40</v>
      </c>
      <c r="O628">
        <v>12.73</v>
      </c>
      <c r="P628">
        <v>3.93</v>
      </c>
      <c r="Q628" t="s">
        <v>2821</v>
      </c>
    </row>
    <row r="629" spans="1:17">
      <c r="A629" t="s">
        <v>162</v>
      </c>
      <c r="B629" t="s">
        <v>2822</v>
      </c>
      <c r="C629" t="s">
        <v>115</v>
      </c>
      <c r="D629" t="s">
        <v>206</v>
      </c>
      <c r="E629" t="s">
        <v>207</v>
      </c>
      <c r="F629" t="s">
        <v>2823</v>
      </c>
      <c r="G629" t="s">
        <v>2824</v>
      </c>
      <c r="H629" t="s">
        <v>210</v>
      </c>
      <c r="I629" t="s">
        <v>2796</v>
      </c>
      <c r="J629">
        <v>56</v>
      </c>
      <c r="K629">
        <v>27</v>
      </c>
      <c r="L629" t="s">
        <v>32</v>
      </c>
      <c r="M629">
        <v>3</v>
      </c>
      <c r="N629">
        <v>27.33</v>
      </c>
      <c r="O629">
        <v>8.6999999999999993</v>
      </c>
      <c r="P629" t="s">
        <v>32</v>
      </c>
      <c r="Q629" t="s">
        <v>2825</v>
      </c>
    </row>
    <row r="630" spans="1:17">
      <c r="A630" t="s">
        <v>162</v>
      </c>
      <c r="B630" t="s">
        <v>2826</v>
      </c>
      <c r="C630" t="s">
        <v>115</v>
      </c>
      <c r="D630" t="s">
        <v>206</v>
      </c>
      <c r="E630" t="s">
        <v>207</v>
      </c>
      <c r="F630" t="s">
        <v>2827</v>
      </c>
      <c r="G630" t="s">
        <v>2828</v>
      </c>
      <c r="H630" t="s">
        <v>210</v>
      </c>
      <c r="I630" t="s">
        <v>2796</v>
      </c>
      <c r="J630">
        <v>56</v>
      </c>
      <c r="K630">
        <v>27</v>
      </c>
      <c r="L630">
        <v>2</v>
      </c>
      <c r="M630">
        <v>3</v>
      </c>
      <c r="N630">
        <v>48.33</v>
      </c>
      <c r="O630">
        <v>15.38</v>
      </c>
      <c r="P630" t="s">
        <v>32</v>
      </c>
      <c r="Q630" t="s">
        <v>2829</v>
      </c>
    </row>
    <row r="631" spans="1:17">
      <c r="A631" t="s">
        <v>162</v>
      </c>
      <c r="B631" t="s">
        <v>2830</v>
      </c>
      <c r="C631" t="s">
        <v>54</v>
      </c>
      <c r="D631" t="s">
        <v>321</v>
      </c>
      <c r="E631" t="s">
        <v>322</v>
      </c>
      <c r="F631" t="s">
        <v>2831</v>
      </c>
      <c r="G631" t="s">
        <v>2832</v>
      </c>
      <c r="H631" t="s">
        <v>325</v>
      </c>
      <c r="I631" t="s">
        <v>2796</v>
      </c>
      <c r="J631">
        <v>56</v>
      </c>
      <c r="K631">
        <v>32</v>
      </c>
      <c r="L631">
        <v>1</v>
      </c>
      <c r="M631">
        <v>3</v>
      </c>
      <c r="N631">
        <v>20</v>
      </c>
      <c r="O631">
        <v>6.37</v>
      </c>
      <c r="P631" t="s">
        <v>32</v>
      </c>
      <c r="Q631" t="s">
        <v>2833</v>
      </c>
    </row>
    <row r="632" spans="1:17">
      <c r="A632" t="s">
        <v>162</v>
      </c>
      <c r="B632" t="s">
        <v>2834</v>
      </c>
      <c r="C632" t="s">
        <v>54</v>
      </c>
      <c r="D632" t="s">
        <v>321</v>
      </c>
      <c r="E632" t="s">
        <v>322</v>
      </c>
      <c r="F632" t="s">
        <v>2835</v>
      </c>
      <c r="G632" t="s">
        <v>2836</v>
      </c>
      <c r="H632" t="s">
        <v>325</v>
      </c>
      <c r="I632" t="s">
        <v>2796</v>
      </c>
      <c r="J632">
        <v>56</v>
      </c>
      <c r="K632">
        <v>35</v>
      </c>
      <c r="L632" t="s">
        <v>32</v>
      </c>
      <c r="M632">
        <v>2</v>
      </c>
      <c r="N632">
        <v>23.5</v>
      </c>
      <c r="O632">
        <v>7.48</v>
      </c>
      <c r="P632">
        <v>5.81</v>
      </c>
      <c r="Q632" t="s">
        <v>2837</v>
      </c>
    </row>
    <row r="633" spans="1:17">
      <c r="A633" t="s">
        <v>162</v>
      </c>
      <c r="B633" t="s">
        <v>2838</v>
      </c>
      <c r="C633" t="s">
        <v>138</v>
      </c>
      <c r="D633" t="s">
        <v>179</v>
      </c>
      <c r="E633" t="s">
        <v>180</v>
      </c>
      <c r="F633" t="s">
        <v>2839</v>
      </c>
      <c r="G633" t="s">
        <v>2840</v>
      </c>
      <c r="H633" t="s">
        <v>183</v>
      </c>
      <c r="I633" t="s">
        <v>2796</v>
      </c>
      <c r="J633">
        <v>56</v>
      </c>
      <c r="K633">
        <v>43</v>
      </c>
      <c r="L633" t="s">
        <v>32</v>
      </c>
      <c r="M633">
        <v>1</v>
      </c>
      <c r="N633">
        <v>122</v>
      </c>
      <c r="O633">
        <v>38.83</v>
      </c>
      <c r="P633">
        <v>9.9</v>
      </c>
      <c r="Q633" t="s">
        <v>2841</v>
      </c>
    </row>
    <row r="634" spans="1:17">
      <c r="A634" t="s">
        <v>162</v>
      </c>
      <c r="B634" t="s">
        <v>2842</v>
      </c>
      <c r="C634" t="s">
        <v>90</v>
      </c>
      <c r="D634" t="s">
        <v>2843</v>
      </c>
      <c r="E634" t="s">
        <v>2844</v>
      </c>
      <c r="F634" t="s">
        <v>2845</v>
      </c>
      <c r="G634" t="s">
        <v>2846</v>
      </c>
      <c r="H634" t="s">
        <v>2847</v>
      </c>
      <c r="I634" t="s">
        <v>2796</v>
      </c>
      <c r="J634">
        <v>56</v>
      </c>
      <c r="K634">
        <v>44</v>
      </c>
      <c r="L634">
        <v>1</v>
      </c>
      <c r="M634">
        <v>1</v>
      </c>
      <c r="N634">
        <v>26</v>
      </c>
      <c r="O634">
        <v>8.2799999999999994</v>
      </c>
      <c r="P634">
        <v>2.9</v>
      </c>
      <c r="Q634" t="s">
        <v>2848</v>
      </c>
    </row>
    <row r="635" spans="1:17">
      <c r="A635" t="s">
        <v>162</v>
      </c>
      <c r="B635" t="s">
        <v>2849</v>
      </c>
      <c r="C635" t="s">
        <v>19</v>
      </c>
      <c r="D635" t="s">
        <v>743</v>
      </c>
      <c r="E635" t="s">
        <v>583</v>
      </c>
      <c r="F635" t="s">
        <v>2850</v>
      </c>
      <c r="G635" t="s">
        <v>2851</v>
      </c>
      <c r="H635" t="s">
        <v>746</v>
      </c>
      <c r="I635" t="s">
        <v>2796</v>
      </c>
      <c r="J635">
        <v>56</v>
      </c>
      <c r="K635">
        <v>44</v>
      </c>
      <c r="L635">
        <v>2</v>
      </c>
      <c r="M635">
        <v>1</v>
      </c>
      <c r="N635">
        <v>26</v>
      </c>
      <c r="O635">
        <v>8.2760570407785607</v>
      </c>
      <c r="P635">
        <v>2.09</v>
      </c>
      <c r="Q635" t="s">
        <v>2852</v>
      </c>
    </row>
    <row r="636" spans="1:17">
      <c r="A636" t="s">
        <v>162</v>
      </c>
      <c r="B636" t="s">
        <v>2853</v>
      </c>
      <c r="C636" t="s">
        <v>65</v>
      </c>
      <c r="D636" t="s">
        <v>1810</v>
      </c>
      <c r="E636" t="s">
        <v>1811</v>
      </c>
      <c r="F636" t="s">
        <v>2854</v>
      </c>
      <c r="G636" t="s">
        <v>2855</v>
      </c>
      <c r="H636" t="s">
        <v>1814</v>
      </c>
      <c r="I636" t="s">
        <v>2796</v>
      </c>
      <c r="J636">
        <v>56</v>
      </c>
      <c r="K636">
        <v>901</v>
      </c>
      <c r="L636" t="s">
        <v>32</v>
      </c>
      <c r="M636">
        <v>1</v>
      </c>
      <c r="N636">
        <v>15</v>
      </c>
      <c r="O636">
        <v>4.7699999999999996</v>
      </c>
      <c r="P636">
        <v>1.45</v>
      </c>
      <c r="Q636" t="s">
        <v>2856</v>
      </c>
    </row>
    <row r="637" spans="1:17">
      <c r="A637" t="s">
        <v>162</v>
      </c>
      <c r="B637" t="s">
        <v>2857</v>
      </c>
      <c r="C637" t="s">
        <v>138</v>
      </c>
      <c r="D637" t="s">
        <v>179</v>
      </c>
      <c r="E637" t="s">
        <v>180</v>
      </c>
      <c r="F637" t="s">
        <v>2858</v>
      </c>
      <c r="G637" t="s">
        <v>2859</v>
      </c>
      <c r="H637" t="s">
        <v>183</v>
      </c>
      <c r="I637" t="s">
        <v>2796</v>
      </c>
      <c r="J637">
        <v>57</v>
      </c>
      <c r="K637">
        <v>1</v>
      </c>
      <c r="L637">
        <v>11</v>
      </c>
      <c r="M637">
        <v>1</v>
      </c>
      <c r="N637">
        <v>154</v>
      </c>
      <c r="O637">
        <v>49.02</v>
      </c>
      <c r="P637" t="s">
        <v>32</v>
      </c>
      <c r="Q637" t="s">
        <v>2860</v>
      </c>
    </row>
    <row r="638" spans="1:17">
      <c r="A638" t="s">
        <v>162</v>
      </c>
      <c r="B638" t="s">
        <v>2861</v>
      </c>
      <c r="C638" t="s">
        <v>115</v>
      </c>
      <c r="D638" t="s">
        <v>206</v>
      </c>
      <c r="E638" t="s">
        <v>207</v>
      </c>
      <c r="F638" t="s">
        <v>2862</v>
      </c>
      <c r="G638" t="s">
        <v>2863</v>
      </c>
      <c r="H638" t="s">
        <v>210</v>
      </c>
      <c r="I638" t="s">
        <v>2796</v>
      </c>
      <c r="J638">
        <v>57</v>
      </c>
      <c r="K638">
        <v>10</v>
      </c>
      <c r="L638">
        <v>1</v>
      </c>
      <c r="M638">
        <v>1</v>
      </c>
      <c r="N638">
        <v>115</v>
      </c>
      <c r="O638">
        <v>36.61</v>
      </c>
      <c r="P638">
        <v>9.08</v>
      </c>
      <c r="Q638" t="s">
        <v>2864</v>
      </c>
    </row>
    <row r="639" spans="1:17">
      <c r="A639" t="s">
        <v>162</v>
      </c>
      <c r="B639" t="s">
        <v>2865</v>
      </c>
      <c r="C639" t="s">
        <v>62</v>
      </c>
      <c r="D639" t="s">
        <v>1782</v>
      </c>
      <c r="E639" t="s">
        <v>1783</v>
      </c>
      <c r="F639" t="s">
        <v>2866</v>
      </c>
      <c r="G639" t="s">
        <v>2867</v>
      </c>
      <c r="H639" t="s">
        <v>1786</v>
      </c>
      <c r="I639" t="s">
        <v>2796</v>
      </c>
      <c r="J639">
        <v>57</v>
      </c>
      <c r="K639">
        <v>10</v>
      </c>
      <c r="L639">
        <v>2</v>
      </c>
      <c r="M639">
        <v>1</v>
      </c>
      <c r="N639">
        <v>150</v>
      </c>
      <c r="O639">
        <v>47.75</v>
      </c>
      <c r="P639">
        <v>5</v>
      </c>
      <c r="Q639" t="s">
        <v>2868</v>
      </c>
    </row>
    <row r="640" spans="1:17">
      <c r="A640" t="s">
        <v>162</v>
      </c>
      <c r="B640" t="s">
        <v>2869</v>
      </c>
      <c r="C640" t="s">
        <v>54</v>
      </c>
      <c r="D640" t="s">
        <v>321</v>
      </c>
      <c r="E640" t="s">
        <v>322</v>
      </c>
      <c r="F640" t="s">
        <v>2870</v>
      </c>
      <c r="G640" t="s">
        <v>2871</v>
      </c>
      <c r="H640" t="s">
        <v>325</v>
      </c>
      <c r="I640" t="s">
        <v>2796</v>
      </c>
      <c r="J640">
        <v>57</v>
      </c>
      <c r="K640">
        <v>1</v>
      </c>
      <c r="L640">
        <v>1</v>
      </c>
      <c r="M640">
        <v>1</v>
      </c>
      <c r="N640">
        <v>10</v>
      </c>
      <c r="O640">
        <v>3.18</v>
      </c>
      <c r="P640" t="s">
        <v>32</v>
      </c>
      <c r="Q640" t="s">
        <v>2872</v>
      </c>
    </row>
    <row r="641" spans="1:17">
      <c r="A641" t="s">
        <v>162</v>
      </c>
      <c r="B641" t="s">
        <v>2873</v>
      </c>
      <c r="C641" t="s">
        <v>142</v>
      </c>
      <c r="D641" t="s">
        <v>234</v>
      </c>
      <c r="E641" t="s">
        <v>235</v>
      </c>
      <c r="F641" t="s">
        <v>2874</v>
      </c>
      <c r="G641" t="s">
        <v>2875</v>
      </c>
      <c r="H641" t="s">
        <v>238</v>
      </c>
      <c r="I641" t="s">
        <v>2796</v>
      </c>
      <c r="J641">
        <v>57</v>
      </c>
      <c r="K641">
        <v>1</v>
      </c>
      <c r="L641">
        <v>10</v>
      </c>
      <c r="M641">
        <v>3</v>
      </c>
      <c r="N641">
        <v>31</v>
      </c>
      <c r="O641">
        <v>9.8699999999999992</v>
      </c>
      <c r="P641" t="s">
        <v>32</v>
      </c>
      <c r="Q641" t="s">
        <v>2876</v>
      </c>
    </row>
    <row r="642" spans="1:17">
      <c r="A642" t="s">
        <v>162</v>
      </c>
      <c r="B642" t="s">
        <v>2877</v>
      </c>
      <c r="C642" t="s">
        <v>114</v>
      </c>
      <c r="D642" t="s">
        <v>2878</v>
      </c>
      <c r="E642" t="s">
        <v>2879</v>
      </c>
      <c r="F642" t="s">
        <v>2880</v>
      </c>
      <c r="G642" t="s">
        <v>2881</v>
      </c>
      <c r="H642" t="s">
        <v>2882</v>
      </c>
      <c r="I642" t="s">
        <v>2796</v>
      </c>
      <c r="J642">
        <v>57</v>
      </c>
      <c r="K642">
        <v>11</v>
      </c>
      <c r="L642">
        <v>1</v>
      </c>
      <c r="M642">
        <v>2</v>
      </c>
      <c r="N642">
        <v>16</v>
      </c>
      <c r="O642">
        <v>5.09</v>
      </c>
      <c r="P642">
        <v>1.33</v>
      </c>
      <c r="Q642" t="s">
        <v>2883</v>
      </c>
    </row>
    <row r="643" spans="1:17">
      <c r="A643" t="s">
        <v>162</v>
      </c>
      <c r="B643" t="s">
        <v>2884</v>
      </c>
      <c r="C643" t="s">
        <v>114</v>
      </c>
      <c r="D643" t="s">
        <v>2878</v>
      </c>
      <c r="E643" t="s">
        <v>2879</v>
      </c>
      <c r="F643" t="s">
        <v>2885</v>
      </c>
      <c r="G643" t="s">
        <v>2886</v>
      </c>
      <c r="H643" t="s">
        <v>2882</v>
      </c>
      <c r="I643" t="s">
        <v>2796</v>
      </c>
      <c r="J643">
        <v>57</v>
      </c>
      <c r="K643">
        <v>11</v>
      </c>
      <c r="L643">
        <v>2</v>
      </c>
      <c r="M643">
        <v>2</v>
      </c>
      <c r="N643">
        <v>17.5</v>
      </c>
      <c r="O643">
        <v>5.57</v>
      </c>
      <c r="P643">
        <v>1.35</v>
      </c>
      <c r="Q643" t="s">
        <v>2887</v>
      </c>
    </row>
    <row r="644" spans="1:17">
      <c r="A644" t="s">
        <v>162</v>
      </c>
      <c r="B644" t="s">
        <v>2888</v>
      </c>
      <c r="C644" t="s">
        <v>105</v>
      </c>
      <c r="D644" t="s">
        <v>2104</v>
      </c>
      <c r="E644" t="s">
        <v>214</v>
      </c>
      <c r="F644" t="s">
        <v>2889</v>
      </c>
      <c r="G644" t="s">
        <v>2890</v>
      </c>
      <c r="H644" t="s">
        <v>2891</v>
      </c>
      <c r="I644" t="s">
        <v>2796</v>
      </c>
      <c r="J644">
        <v>57</v>
      </c>
      <c r="K644">
        <v>1</v>
      </c>
      <c r="L644">
        <v>12</v>
      </c>
      <c r="M644">
        <v>1</v>
      </c>
      <c r="N644">
        <v>81</v>
      </c>
      <c r="O644">
        <v>25.78</v>
      </c>
      <c r="P644">
        <v>7.94</v>
      </c>
      <c r="Q644" t="s">
        <v>2892</v>
      </c>
    </row>
    <row r="645" spans="1:17">
      <c r="A645" t="s">
        <v>162</v>
      </c>
      <c r="B645" t="s">
        <v>2893</v>
      </c>
      <c r="C645" t="s">
        <v>114</v>
      </c>
      <c r="D645" t="s">
        <v>2878</v>
      </c>
      <c r="E645" t="s">
        <v>2879</v>
      </c>
      <c r="F645" t="s">
        <v>2894</v>
      </c>
      <c r="G645" t="s">
        <v>2895</v>
      </c>
      <c r="H645" t="s">
        <v>2882</v>
      </c>
      <c r="I645" t="s">
        <v>2796</v>
      </c>
      <c r="J645">
        <v>57</v>
      </c>
      <c r="K645">
        <v>11</v>
      </c>
      <c r="L645">
        <v>3</v>
      </c>
      <c r="M645">
        <v>2</v>
      </c>
      <c r="N645">
        <v>17</v>
      </c>
      <c r="O645">
        <v>5.41</v>
      </c>
      <c r="P645">
        <v>1.34</v>
      </c>
      <c r="Q645" t="s">
        <v>2896</v>
      </c>
    </row>
    <row r="646" spans="1:17">
      <c r="A646" t="s">
        <v>162</v>
      </c>
      <c r="B646" t="s">
        <v>2897</v>
      </c>
      <c r="C646" t="s">
        <v>138</v>
      </c>
      <c r="D646" t="s">
        <v>179</v>
      </c>
      <c r="E646" t="s">
        <v>180</v>
      </c>
      <c r="F646" t="s">
        <v>2898</v>
      </c>
      <c r="G646" t="s">
        <v>2899</v>
      </c>
      <c r="H646" t="s">
        <v>183</v>
      </c>
      <c r="I646" t="s">
        <v>2796</v>
      </c>
      <c r="J646">
        <v>57</v>
      </c>
      <c r="K646">
        <v>1</v>
      </c>
      <c r="L646">
        <v>13</v>
      </c>
      <c r="M646">
        <v>1</v>
      </c>
      <c r="N646">
        <v>90</v>
      </c>
      <c r="O646">
        <v>28.65</v>
      </c>
      <c r="P646">
        <v>9.65</v>
      </c>
      <c r="Q646" t="s">
        <v>2900</v>
      </c>
    </row>
    <row r="647" spans="1:17">
      <c r="A647" t="s">
        <v>162</v>
      </c>
      <c r="B647" t="s">
        <v>2901</v>
      </c>
      <c r="C647" t="s">
        <v>114</v>
      </c>
      <c r="D647" t="s">
        <v>2878</v>
      </c>
      <c r="E647" t="s">
        <v>2879</v>
      </c>
      <c r="F647" t="s">
        <v>2902</v>
      </c>
      <c r="G647" t="s">
        <v>2903</v>
      </c>
      <c r="H647" t="s">
        <v>2882</v>
      </c>
      <c r="I647" t="s">
        <v>2796</v>
      </c>
      <c r="J647">
        <v>57</v>
      </c>
      <c r="K647">
        <v>11</v>
      </c>
      <c r="L647">
        <v>4</v>
      </c>
      <c r="M647">
        <v>2</v>
      </c>
      <c r="N647">
        <v>15</v>
      </c>
      <c r="O647">
        <v>4.7699999999999996</v>
      </c>
      <c r="P647">
        <v>1.42</v>
      </c>
      <c r="Q647" t="s">
        <v>2904</v>
      </c>
    </row>
    <row r="648" spans="1:17">
      <c r="A648" t="s">
        <v>162</v>
      </c>
      <c r="B648" t="s">
        <v>2905</v>
      </c>
      <c r="C648" t="s">
        <v>138</v>
      </c>
      <c r="D648" t="s">
        <v>179</v>
      </c>
      <c r="E648" t="s">
        <v>180</v>
      </c>
      <c r="F648" t="s">
        <v>2906</v>
      </c>
      <c r="G648" t="s">
        <v>2907</v>
      </c>
      <c r="H648" t="s">
        <v>183</v>
      </c>
      <c r="I648" t="s">
        <v>2796</v>
      </c>
      <c r="J648">
        <v>57</v>
      </c>
      <c r="K648">
        <v>1</v>
      </c>
      <c r="L648">
        <v>14</v>
      </c>
      <c r="M648">
        <v>1</v>
      </c>
      <c r="N648">
        <v>113</v>
      </c>
      <c r="O648">
        <v>35.97</v>
      </c>
      <c r="P648">
        <v>6.64</v>
      </c>
      <c r="Q648" t="s">
        <v>2908</v>
      </c>
    </row>
    <row r="649" spans="1:17">
      <c r="A649" t="s">
        <v>162</v>
      </c>
      <c r="B649" t="s">
        <v>2909</v>
      </c>
      <c r="C649" t="s">
        <v>114</v>
      </c>
      <c r="D649" t="s">
        <v>2878</v>
      </c>
      <c r="E649" t="s">
        <v>2879</v>
      </c>
      <c r="F649" t="s">
        <v>2910</v>
      </c>
      <c r="G649" t="s">
        <v>2911</v>
      </c>
      <c r="H649" t="s">
        <v>2882</v>
      </c>
      <c r="I649" t="s">
        <v>2796</v>
      </c>
      <c r="J649">
        <v>57</v>
      </c>
      <c r="K649">
        <v>11</v>
      </c>
      <c r="L649">
        <v>5</v>
      </c>
      <c r="M649">
        <v>2</v>
      </c>
      <c r="N649">
        <v>16</v>
      </c>
      <c r="O649">
        <v>5.09</v>
      </c>
      <c r="P649">
        <v>1.45</v>
      </c>
      <c r="Q649" t="s">
        <v>2912</v>
      </c>
    </row>
    <row r="650" spans="1:17">
      <c r="A650" t="s">
        <v>162</v>
      </c>
      <c r="B650" t="s">
        <v>2913</v>
      </c>
      <c r="C650" t="s">
        <v>138</v>
      </c>
      <c r="D650" t="s">
        <v>179</v>
      </c>
      <c r="E650" t="s">
        <v>180</v>
      </c>
      <c r="F650" t="s">
        <v>2914</v>
      </c>
      <c r="G650" t="s">
        <v>2915</v>
      </c>
      <c r="H650" t="s">
        <v>183</v>
      </c>
      <c r="I650" t="s">
        <v>2796</v>
      </c>
      <c r="J650">
        <v>57</v>
      </c>
      <c r="K650">
        <v>1</v>
      </c>
      <c r="L650">
        <v>15</v>
      </c>
      <c r="M650" t="s">
        <v>32</v>
      </c>
      <c r="N650" t="s">
        <v>32</v>
      </c>
      <c r="O650" t="s">
        <v>32</v>
      </c>
      <c r="P650">
        <v>5.76</v>
      </c>
      <c r="Q650" t="s">
        <v>2916</v>
      </c>
    </row>
    <row r="651" spans="1:17">
      <c r="A651" t="s">
        <v>162</v>
      </c>
      <c r="B651" t="s">
        <v>2917</v>
      </c>
      <c r="C651" t="s">
        <v>114</v>
      </c>
      <c r="D651" t="s">
        <v>2878</v>
      </c>
      <c r="E651" t="s">
        <v>2879</v>
      </c>
      <c r="F651" t="s">
        <v>2918</v>
      </c>
      <c r="G651" t="s">
        <v>2919</v>
      </c>
      <c r="H651" t="s">
        <v>2882</v>
      </c>
      <c r="I651" t="s">
        <v>2796</v>
      </c>
      <c r="J651">
        <v>57</v>
      </c>
      <c r="K651">
        <v>11</v>
      </c>
      <c r="L651">
        <v>6</v>
      </c>
      <c r="M651">
        <v>2</v>
      </c>
      <c r="N651">
        <v>14.5</v>
      </c>
      <c r="O651">
        <v>4.62</v>
      </c>
      <c r="P651">
        <v>1.39</v>
      </c>
      <c r="Q651" t="s">
        <v>2920</v>
      </c>
    </row>
    <row r="652" spans="1:17">
      <c r="A652" t="s">
        <v>162</v>
      </c>
      <c r="B652" t="s">
        <v>2921</v>
      </c>
      <c r="C652" t="s">
        <v>138</v>
      </c>
      <c r="D652" t="s">
        <v>179</v>
      </c>
      <c r="E652" t="s">
        <v>180</v>
      </c>
      <c r="F652" t="s">
        <v>2922</v>
      </c>
      <c r="G652" t="s">
        <v>2923</v>
      </c>
      <c r="H652" t="s">
        <v>183</v>
      </c>
      <c r="I652" t="s">
        <v>2796</v>
      </c>
      <c r="J652">
        <v>57</v>
      </c>
      <c r="K652">
        <v>1</v>
      </c>
      <c r="L652">
        <v>16</v>
      </c>
      <c r="M652">
        <v>1</v>
      </c>
      <c r="N652">
        <v>89</v>
      </c>
      <c r="O652">
        <v>28.33</v>
      </c>
      <c r="P652">
        <v>5.42</v>
      </c>
      <c r="Q652" t="s">
        <v>2924</v>
      </c>
    </row>
    <row r="653" spans="1:17">
      <c r="A653" t="s">
        <v>162</v>
      </c>
      <c r="B653" t="s">
        <v>2925</v>
      </c>
      <c r="C653" t="s">
        <v>54</v>
      </c>
      <c r="D653" t="s">
        <v>321</v>
      </c>
      <c r="E653" t="s">
        <v>322</v>
      </c>
      <c r="F653" t="s">
        <v>2926</v>
      </c>
      <c r="G653" t="s">
        <v>2927</v>
      </c>
      <c r="H653" t="s">
        <v>325</v>
      </c>
      <c r="I653" t="s">
        <v>2796</v>
      </c>
      <c r="J653">
        <v>57</v>
      </c>
      <c r="K653">
        <v>1</v>
      </c>
      <c r="L653">
        <v>2</v>
      </c>
      <c r="M653">
        <v>3</v>
      </c>
      <c r="N653">
        <v>60</v>
      </c>
      <c r="O653">
        <v>19.100000000000001</v>
      </c>
      <c r="P653" t="s">
        <v>32</v>
      </c>
      <c r="Q653" t="s">
        <v>2928</v>
      </c>
    </row>
    <row r="654" spans="1:17">
      <c r="A654" t="s">
        <v>162</v>
      </c>
      <c r="B654" t="s">
        <v>2929</v>
      </c>
      <c r="C654" t="s">
        <v>54</v>
      </c>
      <c r="D654" t="s">
        <v>321</v>
      </c>
      <c r="E654" t="s">
        <v>322</v>
      </c>
      <c r="F654" t="s">
        <v>2930</v>
      </c>
      <c r="G654" t="s">
        <v>2931</v>
      </c>
      <c r="H654" t="s">
        <v>325</v>
      </c>
      <c r="I654" t="s">
        <v>2796</v>
      </c>
      <c r="J654">
        <v>57</v>
      </c>
      <c r="K654">
        <v>13</v>
      </c>
      <c r="L654">
        <v>1</v>
      </c>
      <c r="M654">
        <v>2</v>
      </c>
      <c r="N654">
        <v>11</v>
      </c>
      <c r="O654">
        <v>3.5</v>
      </c>
      <c r="P654">
        <v>3.49</v>
      </c>
      <c r="Q654" t="s">
        <v>2932</v>
      </c>
    </row>
    <row r="655" spans="1:17">
      <c r="A655" t="s">
        <v>162</v>
      </c>
      <c r="B655" t="s">
        <v>2933</v>
      </c>
      <c r="C655" t="s">
        <v>136</v>
      </c>
      <c r="D655" t="s">
        <v>451</v>
      </c>
      <c r="E655" t="s">
        <v>207</v>
      </c>
      <c r="F655" t="s">
        <v>2934</v>
      </c>
      <c r="G655" t="s">
        <v>2935</v>
      </c>
      <c r="I655" t="s">
        <v>2796</v>
      </c>
      <c r="J655">
        <v>57</v>
      </c>
      <c r="K655">
        <v>14</v>
      </c>
      <c r="L655">
        <v>1</v>
      </c>
      <c r="M655">
        <v>1</v>
      </c>
      <c r="N655">
        <v>110</v>
      </c>
      <c r="O655">
        <v>35.01</v>
      </c>
      <c r="P655">
        <v>8.9600000000000009</v>
      </c>
      <c r="Q655" t="s">
        <v>2936</v>
      </c>
    </row>
    <row r="656" spans="1:17">
      <c r="A656" t="s">
        <v>162</v>
      </c>
      <c r="B656" t="s">
        <v>2937</v>
      </c>
      <c r="C656" t="s">
        <v>115</v>
      </c>
      <c r="D656" t="s">
        <v>206</v>
      </c>
      <c r="E656" t="s">
        <v>207</v>
      </c>
      <c r="F656" t="s">
        <v>2938</v>
      </c>
      <c r="G656" t="s">
        <v>2939</v>
      </c>
      <c r="H656" t="s">
        <v>210</v>
      </c>
      <c r="I656" t="s">
        <v>2796</v>
      </c>
      <c r="J656">
        <v>57</v>
      </c>
      <c r="K656">
        <v>14</v>
      </c>
      <c r="L656">
        <v>2</v>
      </c>
      <c r="M656">
        <v>4</v>
      </c>
      <c r="N656">
        <v>90</v>
      </c>
      <c r="O656">
        <v>28.65</v>
      </c>
      <c r="P656" t="s">
        <v>32</v>
      </c>
      <c r="Q656" t="s">
        <v>2940</v>
      </c>
    </row>
    <row r="657" spans="1:17">
      <c r="A657" t="s">
        <v>162</v>
      </c>
      <c r="B657" t="s">
        <v>2941</v>
      </c>
      <c r="C657" t="s">
        <v>120</v>
      </c>
      <c r="D657" t="s">
        <v>2942</v>
      </c>
      <c r="E657" t="s">
        <v>750</v>
      </c>
      <c r="F657" t="s">
        <v>2943</v>
      </c>
      <c r="G657" t="s">
        <v>2944</v>
      </c>
      <c r="H657" t="s">
        <v>2945</v>
      </c>
      <c r="I657" t="s">
        <v>2796</v>
      </c>
      <c r="J657">
        <v>57</v>
      </c>
      <c r="K657">
        <v>14</v>
      </c>
      <c r="L657">
        <v>3</v>
      </c>
      <c r="M657">
        <v>1</v>
      </c>
      <c r="N657">
        <v>80</v>
      </c>
      <c r="O657">
        <v>25.46</v>
      </c>
      <c r="P657">
        <v>5.23</v>
      </c>
      <c r="Q657" t="s">
        <v>2946</v>
      </c>
    </row>
    <row r="658" spans="1:17">
      <c r="A658" t="s">
        <v>162</v>
      </c>
      <c r="B658" t="s">
        <v>2947</v>
      </c>
      <c r="C658" t="s">
        <v>115</v>
      </c>
      <c r="D658" t="s">
        <v>206</v>
      </c>
      <c r="E658" t="s">
        <v>207</v>
      </c>
      <c r="F658" t="s">
        <v>2948</v>
      </c>
      <c r="G658" t="s">
        <v>2949</v>
      </c>
      <c r="H658" t="s">
        <v>210</v>
      </c>
      <c r="I658" t="s">
        <v>2796</v>
      </c>
      <c r="J658">
        <v>57</v>
      </c>
      <c r="K658">
        <v>15</v>
      </c>
      <c r="L658" t="s">
        <v>32</v>
      </c>
      <c r="M658">
        <v>1</v>
      </c>
      <c r="N658">
        <v>118</v>
      </c>
      <c r="O658">
        <v>37.56</v>
      </c>
      <c r="P658">
        <v>8.1999999999999993</v>
      </c>
      <c r="Q658" t="s">
        <v>2950</v>
      </c>
    </row>
    <row r="659" spans="1:17">
      <c r="A659" t="s">
        <v>162</v>
      </c>
      <c r="B659" t="s">
        <v>2951</v>
      </c>
      <c r="C659" t="s">
        <v>128</v>
      </c>
      <c r="D659" t="s">
        <v>397</v>
      </c>
      <c r="E659" t="s">
        <v>352</v>
      </c>
      <c r="F659" t="s">
        <v>2952</v>
      </c>
      <c r="G659" t="s">
        <v>2953</v>
      </c>
      <c r="H659" t="s">
        <v>997</v>
      </c>
      <c r="I659" t="s">
        <v>2796</v>
      </c>
      <c r="J659">
        <v>57</v>
      </c>
      <c r="K659">
        <v>1</v>
      </c>
      <c r="L659">
        <v>6</v>
      </c>
      <c r="M659">
        <v>6</v>
      </c>
      <c r="N659">
        <v>14.17</v>
      </c>
      <c r="O659">
        <v>4.51</v>
      </c>
      <c r="P659" t="s">
        <v>32</v>
      </c>
      <c r="Q659" t="s">
        <v>2954</v>
      </c>
    </row>
    <row r="660" spans="1:17">
      <c r="A660" t="s">
        <v>162</v>
      </c>
      <c r="B660" t="s">
        <v>2955</v>
      </c>
      <c r="C660" t="s">
        <v>128</v>
      </c>
      <c r="D660" t="s">
        <v>397</v>
      </c>
      <c r="E660" t="s">
        <v>352</v>
      </c>
      <c r="F660" t="s">
        <v>2956</v>
      </c>
      <c r="G660" t="s">
        <v>2957</v>
      </c>
      <c r="H660" t="s">
        <v>997</v>
      </c>
      <c r="I660" t="s">
        <v>2796</v>
      </c>
      <c r="J660">
        <v>57</v>
      </c>
      <c r="K660">
        <v>1</v>
      </c>
      <c r="L660">
        <v>7</v>
      </c>
      <c r="M660">
        <v>1</v>
      </c>
      <c r="N660">
        <v>17</v>
      </c>
      <c r="O660">
        <v>5.41</v>
      </c>
      <c r="P660" t="s">
        <v>32</v>
      </c>
      <c r="Q660" t="s">
        <v>2958</v>
      </c>
    </row>
    <row r="661" spans="1:17">
      <c r="A661" t="s">
        <v>162</v>
      </c>
      <c r="B661" t="s">
        <v>2959</v>
      </c>
      <c r="C661" t="s">
        <v>115</v>
      </c>
      <c r="D661" t="s">
        <v>206</v>
      </c>
      <c r="E661" t="s">
        <v>207</v>
      </c>
      <c r="F661" t="s">
        <v>2960</v>
      </c>
      <c r="G661" t="s">
        <v>2961</v>
      </c>
      <c r="H661" t="s">
        <v>210</v>
      </c>
      <c r="I661" t="s">
        <v>2796</v>
      </c>
      <c r="J661">
        <v>57</v>
      </c>
      <c r="K661">
        <v>17</v>
      </c>
      <c r="L661">
        <v>1</v>
      </c>
      <c r="M661">
        <v>1</v>
      </c>
      <c r="N661">
        <v>69</v>
      </c>
      <c r="O661">
        <v>21.96</v>
      </c>
      <c r="P661">
        <v>5.71</v>
      </c>
      <c r="Q661" t="s">
        <v>2962</v>
      </c>
    </row>
    <row r="662" spans="1:17">
      <c r="A662" t="s">
        <v>162</v>
      </c>
      <c r="B662" t="s">
        <v>2963</v>
      </c>
      <c r="C662" t="s">
        <v>54</v>
      </c>
      <c r="D662" t="s">
        <v>321</v>
      </c>
      <c r="E662" t="s">
        <v>322</v>
      </c>
      <c r="F662" t="s">
        <v>2964</v>
      </c>
      <c r="G662" t="s">
        <v>2965</v>
      </c>
      <c r="H662" t="s">
        <v>325</v>
      </c>
      <c r="I662" t="s">
        <v>2796</v>
      </c>
      <c r="J662">
        <v>57</v>
      </c>
      <c r="K662">
        <v>17</v>
      </c>
      <c r="L662">
        <v>2</v>
      </c>
      <c r="M662">
        <v>3</v>
      </c>
      <c r="N662">
        <v>39.33</v>
      </c>
      <c r="O662">
        <v>12.52</v>
      </c>
      <c r="P662">
        <v>5.75</v>
      </c>
      <c r="Q662" t="s">
        <v>2966</v>
      </c>
    </row>
    <row r="663" spans="1:17">
      <c r="A663" t="s">
        <v>162</v>
      </c>
      <c r="B663" t="s">
        <v>2967</v>
      </c>
      <c r="C663" t="s">
        <v>115</v>
      </c>
      <c r="D663" t="s">
        <v>206</v>
      </c>
      <c r="E663" t="s">
        <v>207</v>
      </c>
      <c r="F663" t="s">
        <v>2968</v>
      </c>
      <c r="G663" t="s">
        <v>2969</v>
      </c>
      <c r="H663" t="s">
        <v>210</v>
      </c>
      <c r="I663" t="s">
        <v>2796</v>
      </c>
      <c r="J663">
        <v>57</v>
      </c>
      <c r="K663">
        <v>1</v>
      </c>
      <c r="L663">
        <v>8</v>
      </c>
      <c r="M663">
        <v>3</v>
      </c>
      <c r="N663">
        <v>15.33</v>
      </c>
      <c r="O663">
        <v>4.88</v>
      </c>
      <c r="P663" t="s">
        <v>32</v>
      </c>
      <c r="Q663" t="s">
        <v>2970</v>
      </c>
    </row>
    <row r="664" spans="1:17">
      <c r="A664" t="s">
        <v>162</v>
      </c>
      <c r="B664" t="s">
        <v>2971</v>
      </c>
      <c r="C664" t="s">
        <v>115</v>
      </c>
      <c r="D664" t="s">
        <v>206</v>
      </c>
      <c r="E664" t="s">
        <v>207</v>
      </c>
      <c r="F664" t="s">
        <v>2972</v>
      </c>
      <c r="G664" t="s">
        <v>2973</v>
      </c>
      <c r="H664" t="s">
        <v>210</v>
      </c>
      <c r="I664" t="s">
        <v>2796</v>
      </c>
      <c r="J664">
        <v>57</v>
      </c>
      <c r="K664">
        <v>18</v>
      </c>
      <c r="L664">
        <v>1</v>
      </c>
      <c r="M664">
        <v>1</v>
      </c>
      <c r="N664">
        <v>74</v>
      </c>
      <c r="O664">
        <v>23.55</v>
      </c>
      <c r="P664">
        <v>6.53</v>
      </c>
      <c r="Q664" t="s">
        <v>2974</v>
      </c>
    </row>
    <row r="665" spans="1:17">
      <c r="A665" t="s">
        <v>162</v>
      </c>
      <c r="B665" t="s">
        <v>2975</v>
      </c>
      <c r="C665" t="s">
        <v>54</v>
      </c>
      <c r="D665" t="s">
        <v>321</v>
      </c>
      <c r="E665" t="s">
        <v>322</v>
      </c>
      <c r="F665" t="s">
        <v>2976</v>
      </c>
      <c r="G665" t="s">
        <v>2977</v>
      </c>
      <c r="H665" t="s">
        <v>325</v>
      </c>
      <c r="I665" t="s">
        <v>2796</v>
      </c>
      <c r="J665">
        <v>57</v>
      </c>
      <c r="K665">
        <v>18</v>
      </c>
      <c r="L665">
        <v>2</v>
      </c>
      <c r="M665">
        <v>1</v>
      </c>
      <c r="N665">
        <v>66</v>
      </c>
      <c r="O665">
        <v>21.01</v>
      </c>
      <c r="P665">
        <v>5.23</v>
      </c>
      <c r="Q665" t="s">
        <v>2978</v>
      </c>
    </row>
    <row r="666" spans="1:17">
      <c r="A666" t="s">
        <v>162</v>
      </c>
      <c r="B666" t="s">
        <v>2979</v>
      </c>
      <c r="C666" t="s">
        <v>142</v>
      </c>
      <c r="D666" t="s">
        <v>234</v>
      </c>
      <c r="E666" t="s">
        <v>235</v>
      </c>
      <c r="F666" t="s">
        <v>2980</v>
      </c>
      <c r="G666" t="s">
        <v>2981</v>
      </c>
      <c r="H666" t="s">
        <v>238</v>
      </c>
      <c r="I666" t="s">
        <v>2796</v>
      </c>
      <c r="J666">
        <v>57</v>
      </c>
      <c r="K666">
        <v>1</v>
      </c>
      <c r="L666">
        <v>9</v>
      </c>
      <c r="M666">
        <v>1</v>
      </c>
      <c r="N666">
        <v>44</v>
      </c>
      <c r="O666">
        <v>14.01</v>
      </c>
      <c r="P666" t="s">
        <v>32</v>
      </c>
      <c r="Q666" t="s">
        <v>2982</v>
      </c>
    </row>
    <row r="667" spans="1:17">
      <c r="A667" t="s">
        <v>162</v>
      </c>
      <c r="B667" t="s">
        <v>2983</v>
      </c>
      <c r="C667" t="s">
        <v>115</v>
      </c>
      <c r="D667" t="s">
        <v>206</v>
      </c>
      <c r="E667" t="s">
        <v>207</v>
      </c>
      <c r="F667" t="s">
        <v>2984</v>
      </c>
      <c r="G667" t="s">
        <v>2985</v>
      </c>
      <c r="H667" t="s">
        <v>210</v>
      </c>
      <c r="I667" t="s">
        <v>2796</v>
      </c>
      <c r="J667">
        <v>57</v>
      </c>
      <c r="K667">
        <v>19</v>
      </c>
      <c r="L667">
        <v>1</v>
      </c>
      <c r="M667">
        <v>1</v>
      </c>
      <c r="N667">
        <v>74</v>
      </c>
      <c r="O667">
        <v>23.55</v>
      </c>
      <c r="P667">
        <v>6.2</v>
      </c>
      <c r="Q667" t="s">
        <v>2986</v>
      </c>
    </row>
    <row r="668" spans="1:17">
      <c r="A668" t="s">
        <v>162</v>
      </c>
      <c r="B668" t="s">
        <v>2987</v>
      </c>
      <c r="C668" t="s">
        <v>54</v>
      </c>
      <c r="D668" t="s">
        <v>321</v>
      </c>
      <c r="E668" t="s">
        <v>322</v>
      </c>
      <c r="F668" t="s">
        <v>2988</v>
      </c>
      <c r="G668" t="s">
        <v>2989</v>
      </c>
      <c r="H668" t="s">
        <v>325</v>
      </c>
      <c r="I668" t="s">
        <v>2796</v>
      </c>
      <c r="J668">
        <v>57</v>
      </c>
      <c r="K668">
        <v>19</v>
      </c>
      <c r="L668">
        <v>2</v>
      </c>
      <c r="M668">
        <v>1</v>
      </c>
      <c r="N668">
        <v>103</v>
      </c>
      <c r="O668">
        <v>32.79</v>
      </c>
      <c r="P668">
        <v>6.07</v>
      </c>
      <c r="Q668" t="s">
        <v>2990</v>
      </c>
    </row>
    <row r="669" spans="1:17">
      <c r="A669" t="s">
        <v>162</v>
      </c>
      <c r="B669" t="s">
        <v>2991</v>
      </c>
      <c r="C669" t="s">
        <v>39</v>
      </c>
      <c r="D669" t="s">
        <v>351</v>
      </c>
      <c r="E669" t="s">
        <v>352</v>
      </c>
      <c r="F669" t="s">
        <v>2992</v>
      </c>
      <c r="G669" t="s">
        <v>2993</v>
      </c>
      <c r="I669" t="s">
        <v>2796</v>
      </c>
      <c r="J669">
        <v>57</v>
      </c>
      <c r="K669">
        <v>20</v>
      </c>
      <c r="L669">
        <v>1</v>
      </c>
      <c r="M669">
        <v>1</v>
      </c>
      <c r="N669">
        <v>102</v>
      </c>
      <c r="O669">
        <v>32.47</v>
      </c>
      <c r="P669">
        <v>6.47</v>
      </c>
      <c r="Q669" t="s">
        <v>2994</v>
      </c>
    </row>
    <row r="670" spans="1:17">
      <c r="A670" t="s">
        <v>162</v>
      </c>
      <c r="B670" t="s">
        <v>2995</v>
      </c>
      <c r="C670" t="s">
        <v>39</v>
      </c>
      <c r="D670" t="s">
        <v>351</v>
      </c>
      <c r="E670" t="s">
        <v>352</v>
      </c>
      <c r="F670" t="s">
        <v>2996</v>
      </c>
      <c r="G670" t="s">
        <v>2997</v>
      </c>
      <c r="I670" t="s">
        <v>2796</v>
      </c>
      <c r="J670">
        <v>57</v>
      </c>
      <c r="K670">
        <v>20</v>
      </c>
      <c r="L670">
        <v>2</v>
      </c>
      <c r="M670">
        <v>1</v>
      </c>
      <c r="N670">
        <v>83</v>
      </c>
      <c r="O670">
        <v>26.42</v>
      </c>
      <c r="P670">
        <v>6.48</v>
      </c>
      <c r="Q670" t="s">
        <v>2998</v>
      </c>
    </row>
    <row r="671" spans="1:17">
      <c r="A671" t="s">
        <v>162</v>
      </c>
      <c r="B671" t="s">
        <v>2999</v>
      </c>
      <c r="C671" t="s">
        <v>115</v>
      </c>
      <c r="D671" t="s">
        <v>206</v>
      </c>
      <c r="E671" t="s">
        <v>207</v>
      </c>
      <c r="F671" t="s">
        <v>3000</v>
      </c>
      <c r="G671" t="s">
        <v>3001</v>
      </c>
      <c r="H671" t="s">
        <v>210</v>
      </c>
      <c r="I671" t="s">
        <v>2796</v>
      </c>
      <c r="J671">
        <v>57</v>
      </c>
      <c r="K671">
        <v>21</v>
      </c>
      <c r="L671">
        <v>1</v>
      </c>
      <c r="M671">
        <v>4</v>
      </c>
      <c r="N671">
        <v>38.75</v>
      </c>
      <c r="O671">
        <v>12.33</v>
      </c>
      <c r="P671">
        <v>5.9</v>
      </c>
      <c r="Q671" t="s">
        <v>3002</v>
      </c>
    </row>
    <row r="672" spans="1:17">
      <c r="A672" t="s">
        <v>162</v>
      </c>
      <c r="B672" t="s">
        <v>3003</v>
      </c>
      <c r="C672" t="s">
        <v>115</v>
      </c>
      <c r="D672" t="s">
        <v>206</v>
      </c>
      <c r="E672" t="s">
        <v>207</v>
      </c>
      <c r="F672" t="s">
        <v>3004</v>
      </c>
      <c r="G672" t="s">
        <v>3005</v>
      </c>
      <c r="H672" t="s">
        <v>210</v>
      </c>
      <c r="I672" t="s">
        <v>2796</v>
      </c>
      <c r="J672">
        <v>57</v>
      </c>
      <c r="K672">
        <v>21</v>
      </c>
      <c r="L672">
        <v>2</v>
      </c>
      <c r="M672">
        <v>5</v>
      </c>
      <c r="N672">
        <v>42.2</v>
      </c>
      <c r="O672">
        <v>13.43</v>
      </c>
      <c r="P672">
        <v>6.76</v>
      </c>
      <c r="Q672" t="s">
        <v>3006</v>
      </c>
    </row>
    <row r="673" spans="1:17">
      <c r="A673" t="s">
        <v>162</v>
      </c>
      <c r="B673" t="s">
        <v>3007</v>
      </c>
      <c r="C673" t="s">
        <v>115</v>
      </c>
      <c r="D673" t="s">
        <v>206</v>
      </c>
      <c r="E673" t="s">
        <v>207</v>
      </c>
      <c r="F673" t="s">
        <v>3008</v>
      </c>
      <c r="G673" t="s">
        <v>3009</v>
      </c>
      <c r="H673" t="s">
        <v>210</v>
      </c>
      <c r="I673" t="s">
        <v>2796</v>
      </c>
      <c r="J673">
        <v>57</v>
      </c>
      <c r="K673">
        <v>21</v>
      </c>
      <c r="L673">
        <v>3</v>
      </c>
      <c r="M673">
        <v>2</v>
      </c>
      <c r="N673">
        <v>80</v>
      </c>
      <c r="O673">
        <v>25.46</v>
      </c>
      <c r="P673">
        <v>5.8</v>
      </c>
      <c r="Q673" t="s">
        <v>3010</v>
      </c>
    </row>
    <row r="674" spans="1:17">
      <c r="A674" t="s">
        <v>162</v>
      </c>
      <c r="B674" t="s">
        <v>3011</v>
      </c>
      <c r="C674" t="s">
        <v>54</v>
      </c>
      <c r="D674" t="s">
        <v>321</v>
      </c>
      <c r="E674" t="s">
        <v>322</v>
      </c>
      <c r="F674" t="s">
        <v>3012</v>
      </c>
      <c r="G674" t="s">
        <v>3013</v>
      </c>
      <c r="H674" t="s">
        <v>325</v>
      </c>
      <c r="I674" t="s">
        <v>2796</v>
      </c>
      <c r="J674">
        <v>57</v>
      </c>
      <c r="K674">
        <v>23</v>
      </c>
      <c r="L674" t="s">
        <v>32</v>
      </c>
      <c r="M674">
        <v>4</v>
      </c>
      <c r="N674">
        <v>53.5</v>
      </c>
      <c r="O674">
        <v>17.03</v>
      </c>
      <c r="P674">
        <v>7.55</v>
      </c>
      <c r="Q674" t="s">
        <v>3014</v>
      </c>
    </row>
    <row r="675" spans="1:17">
      <c r="A675" t="s">
        <v>162</v>
      </c>
      <c r="B675" t="s">
        <v>3015</v>
      </c>
      <c r="C675" t="s">
        <v>104</v>
      </c>
      <c r="D675" t="s">
        <v>640</v>
      </c>
      <c r="E675" t="s">
        <v>641</v>
      </c>
      <c r="F675" t="s">
        <v>3016</v>
      </c>
      <c r="G675" t="s">
        <v>3017</v>
      </c>
      <c r="H675" t="s">
        <v>661</v>
      </c>
      <c r="I675" t="s">
        <v>2796</v>
      </c>
      <c r="J675">
        <v>57</v>
      </c>
      <c r="K675">
        <v>3</v>
      </c>
      <c r="L675" t="s">
        <v>32</v>
      </c>
      <c r="M675">
        <v>5</v>
      </c>
      <c r="N675">
        <v>9.1999999999999993</v>
      </c>
      <c r="O675">
        <v>2.93</v>
      </c>
      <c r="P675" t="s">
        <v>32</v>
      </c>
      <c r="Q675" t="s">
        <v>3018</v>
      </c>
    </row>
    <row r="676" spans="1:17">
      <c r="A676" t="s">
        <v>162</v>
      </c>
      <c r="B676" t="s">
        <v>3019</v>
      </c>
      <c r="C676" t="s">
        <v>104</v>
      </c>
      <c r="D676" t="s">
        <v>640</v>
      </c>
      <c r="E676" t="s">
        <v>641</v>
      </c>
      <c r="F676" t="s">
        <v>3020</v>
      </c>
      <c r="G676" t="s">
        <v>3021</v>
      </c>
      <c r="H676" t="s">
        <v>661</v>
      </c>
      <c r="I676" t="s">
        <v>2796</v>
      </c>
      <c r="J676">
        <v>57</v>
      </c>
      <c r="K676">
        <v>3</v>
      </c>
      <c r="L676">
        <v>1</v>
      </c>
      <c r="M676">
        <v>2</v>
      </c>
      <c r="N676">
        <v>14.5</v>
      </c>
      <c r="O676">
        <v>4.62</v>
      </c>
      <c r="P676">
        <v>2.81</v>
      </c>
      <c r="Q676" t="s">
        <v>3022</v>
      </c>
    </row>
    <row r="677" spans="1:17">
      <c r="A677" t="s">
        <v>162</v>
      </c>
      <c r="B677" t="s">
        <v>3023</v>
      </c>
      <c r="C677" t="s">
        <v>102</v>
      </c>
      <c r="D677" t="s">
        <v>749</v>
      </c>
      <c r="E677" t="s">
        <v>750</v>
      </c>
      <c r="F677" t="s">
        <v>3024</v>
      </c>
      <c r="G677" t="s">
        <v>3025</v>
      </c>
      <c r="H677" t="s">
        <v>753</v>
      </c>
      <c r="I677" t="s">
        <v>2796</v>
      </c>
      <c r="J677">
        <v>57</v>
      </c>
      <c r="K677">
        <v>5</v>
      </c>
      <c r="L677" t="s">
        <v>32</v>
      </c>
      <c r="M677">
        <v>2</v>
      </c>
      <c r="N677">
        <v>31</v>
      </c>
      <c r="O677">
        <v>9.8699999999999992</v>
      </c>
      <c r="P677">
        <v>1.46</v>
      </c>
      <c r="Q677" t="s">
        <v>3026</v>
      </c>
    </row>
    <row r="678" spans="1:17">
      <c r="A678" t="s">
        <v>162</v>
      </c>
      <c r="B678" t="s">
        <v>3027</v>
      </c>
      <c r="C678" t="s">
        <v>77</v>
      </c>
      <c r="D678" t="s">
        <v>703</v>
      </c>
      <c r="E678" t="s">
        <v>704</v>
      </c>
      <c r="F678" t="s">
        <v>3028</v>
      </c>
      <c r="G678" t="s">
        <v>3029</v>
      </c>
      <c r="H678" t="s">
        <v>3030</v>
      </c>
      <c r="I678" t="s">
        <v>2796</v>
      </c>
      <c r="J678">
        <v>57</v>
      </c>
      <c r="K678">
        <v>7</v>
      </c>
      <c r="L678" t="s">
        <v>32</v>
      </c>
      <c r="M678">
        <v>3</v>
      </c>
      <c r="N678">
        <v>28.67</v>
      </c>
      <c r="O678">
        <v>9.1300000000000008</v>
      </c>
      <c r="P678">
        <v>5.61</v>
      </c>
      <c r="Q678" t="s">
        <v>3031</v>
      </c>
    </row>
    <row r="679" spans="1:17">
      <c r="A679" t="s">
        <v>162</v>
      </c>
      <c r="B679" t="s">
        <v>3032</v>
      </c>
      <c r="C679" t="s">
        <v>54</v>
      </c>
      <c r="D679" t="s">
        <v>321</v>
      </c>
      <c r="E679" t="s">
        <v>322</v>
      </c>
      <c r="F679" t="s">
        <v>3033</v>
      </c>
      <c r="G679" t="s">
        <v>3034</v>
      </c>
      <c r="H679" t="s">
        <v>325</v>
      </c>
      <c r="I679" t="s">
        <v>2796</v>
      </c>
      <c r="J679">
        <v>57</v>
      </c>
      <c r="K679">
        <v>7</v>
      </c>
      <c r="L679">
        <v>1</v>
      </c>
      <c r="M679">
        <v>1</v>
      </c>
      <c r="N679">
        <v>43</v>
      </c>
      <c r="O679">
        <v>13.687325105903</v>
      </c>
      <c r="P679">
        <v>8.5500000000000007</v>
      </c>
      <c r="Q679" t="s">
        <v>3035</v>
      </c>
    </row>
    <row r="680" spans="1:17">
      <c r="A680" t="s">
        <v>162</v>
      </c>
      <c r="B680" t="s">
        <v>3036</v>
      </c>
      <c r="C680" t="s">
        <v>115</v>
      </c>
      <c r="D680" t="s">
        <v>206</v>
      </c>
      <c r="E680" t="s">
        <v>207</v>
      </c>
      <c r="F680" t="s">
        <v>3037</v>
      </c>
      <c r="G680" t="s">
        <v>3038</v>
      </c>
      <c r="H680" t="s">
        <v>210</v>
      </c>
      <c r="I680" t="s">
        <v>2796</v>
      </c>
      <c r="J680">
        <v>57</v>
      </c>
      <c r="K680">
        <v>8</v>
      </c>
      <c r="L680">
        <v>1</v>
      </c>
      <c r="M680">
        <v>1</v>
      </c>
      <c r="N680">
        <v>15.9154943091895</v>
      </c>
      <c r="O680">
        <v>5.0660591821168897</v>
      </c>
      <c r="P680">
        <v>7.31</v>
      </c>
      <c r="Q680" t="s">
        <v>3039</v>
      </c>
    </row>
    <row r="681" spans="1:17">
      <c r="A681" t="s">
        <v>162</v>
      </c>
      <c r="B681" t="s">
        <v>3040</v>
      </c>
      <c r="C681" t="s">
        <v>138</v>
      </c>
      <c r="D681" t="s">
        <v>179</v>
      </c>
      <c r="E681" t="s">
        <v>180</v>
      </c>
      <c r="F681" t="s">
        <v>3041</v>
      </c>
      <c r="G681" t="s">
        <v>3042</v>
      </c>
      <c r="H681" t="s">
        <v>183</v>
      </c>
      <c r="I681" t="s">
        <v>2796</v>
      </c>
      <c r="J681">
        <v>57</v>
      </c>
      <c r="K681">
        <v>901</v>
      </c>
      <c r="L681" t="s">
        <v>32</v>
      </c>
      <c r="M681">
        <v>1</v>
      </c>
      <c r="N681">
        <v>300</v>
      </c>
      <c r="O681">
        <v>95.49</v>
      </c>
      <c r="P681">
        <v>6.33</v>
      </c>
      <c r="Q681" t="s">
        <v>3043</v>
      </c>
    </row>
    <row r="682" spans="1:17">
      <c r="A682" t="s">
        <v>162</v>
      </c>
      <c r="B682" t="s">
        <v>3044</v>
      </c>
      <c r="C682" t="s">
        <v>116</v>
      </c>
      <c r="D682" t="s">
        <v>286</v>
      </c>
      <c r="E682" t="s">
        <v>164</v>
      </c>
      <c r="F682" t="s">
        <v>3045</v>
      </c>
      <c r="G682" t="s">
        <v>3046</v>
      </c>
      <c r="H682" t="s">
        <v>289</v>
      </c>
      <c r="I682" t="s">
        <v>2796</v>
      </c>
      <c r="J682">
        <v>57</v>
      </c>
      <c r="K682">
        <v>9</v>
      </c>
      <c r="L682">
        <v>1</v>
      </c>
      <c r="M682">
        <v>3</v>
      </c>
      <c r="N682">
        <v>30</v>
      </c>
      <c r="O682">
        <v>9.5500000000000007</v>
      </c>
      <c r="P682">
        <v>3.67</v>
      </c>
      <c r="Q682" t="s">
        <v>3047</v>
      </c>
    </row>
    <row r="683" spans="1:17">
      <c r="A683" t="s">
        <v>162</v>
      </c>
      <c r="B683" t="s">
        <v>3048</v>
      </c>
      <c r="C683" t="s">
        <v>62</v>
      </c>
      <c r="D683" t="s">
        <v>1782</v>
      </c>
      <c r="E683" t="s">
        <v>1783</v>
      </c>
      <c r="F683" t="s">
        <v>3049</v>
      </c>
      <c r="G683" t="s">
        <v>2779</v>
      </c>
      <c r="H683" t="s">
        <v>1786</v>
      </c>
      <c r="I683" t="s">
        <v>2796</v>
      </c>
      <c r="J683">
        <v>57</v>
      </c>
      <c r="K683">
        <v>9</v>
      </c>
      <c r="L683">
        <v>2</v>
      </c>
      <c r="M683">
        <v>1</v>
      </c>
      <c r="N683">
        <v>39.6</v>
      </c>
      <c r="O683">
        <v>12.6050714928781</v>
      </c>
      <c r="P683">
        <v>6.63</v>
      </c>
      <c r="Q683" t="s">
        <v>3050</v>
      </c>
    </row>
    <row r="684" spans="1:17">
      <c r="A684" t="s">
        <v>162</v>
      </c>
      <c r="B684" t="s">
        <v>3051</v>
      </c>
      <c r="C684" t="s">
        <v>77</v>
      </c>
      <c r="D684" t="s">
        <v>703</v>
      </c>
      <c r="E684" t="s">
        <v>704</v>
      </c>
      <c r="F684" t="s">
        <v>3052</v>
      </c>
      <c r="G684" t="s">
        <v>3053</v>
      </c>
      <c r="H684" t="s">
        <v>842</v>
      </c>
      <c r="I684" t="s">
        <v>2796</v>
      </c>
      <c r="J684">
        <v>58</v>
      </c>
      <c r="K684">
        <v>1</v>
      </c>
      <c r="L684" t="s">
        <v>32</v>
      </c>
      <c r="M684">
        <v>5</v>
      </c>
      <c r="N684">
        <v>26</v>
      </c>
      <c r="O684">
        <v>8.2799999999999994</v>
      </c>
      <c r="P684">
        <v>6.01</v>
      </c>
      <c r="Q684" t="s">
        <v>3054</v>
      </c>
    </row>
    <row r="685" spans="1:17">
      <c r="A685" t="s">
        <v>162</v>
      </c>
      <c r="B685" t="s">
        <v>3055</v>
      </c>
      <c r="C685" t="s">
        <v>115</v>
      </c>
      <c r="D685" t="s">
        <v>206</v>
      </c>
      <c r="E685" t="s">
        <v>207</v>
      </c>
      <c r="F685" t="s">
        <v>3056</v>
      </c>
      <c r="G685" t="s">
        <v>3057</v>
      </c>
      <c r="H685" t="s">
        <v>210</v>
      </c>
      <c r="I685" t="s">
        <v>2796</v>
      </c>
      <c r="J685">
        <v>58</v>
      </c>
      <c r="K685">
        <v>10</v>
      </c>
      <c r="L685">
        <v>1</v>
      </c>
      <c r="M685">
        <v>3</v>
      </c>
      <c r="N685">
        <v>11.67</v>
      </c>
      <c r="O685">
        <v>3.71</v>
      </c>
      <c r="P685" t="s">
        <v>32</v>
      </c>
      <c r="Q685" t="s">
        <v>3058</v>
      </c>
    </row>
    <row r="686" spans="1:17">
      <c r="A686" t="s">
        <v>162</v>
      </c>
      <c r="B686" t="s">
        <v>3059</v>
      </c>
      <c r="C686" t="s">
        <v>68</v>
      </c>
      <c r="D686" t="s">
        <v>1222</v>
      </c>
      <c r="E686" t="s">
        <v>352</v>
      </c>
      <c r="F686" t="s">
        <v>3060</v>
      </c>
      <c r="G686" t="s">
        <v>3061</v>
      </c>
      <c r="H686" t="s">
        <v>1225</v>
      </c>
      <c r="I686" t="s">
        <v>2796</v>
      </c>
      <c r="J686">
        <v>58</v>
      </c>
      <c r="K686">
        <v>10</v>
      </c>
      <c r="L686">
        <v>2</v>
      </c>
      <c r="M686">
        <v>4</v>
      </c>
      <c r="N686">
        <v>14.5</v>
      </c>
      <c r="O686">
        <v>4.62</v>
      </c>
      <c r="P686">
        <v>2.58</v>
      </c>
      <c r="Q686" t="s">
        <v>3062</v>
      </c>
    </row>
    <row r="687" spans="1:17">
      <c r="A687" t="s">
        <v>162</v>
      </c>
      <c r="B687" t="s">
        <v>3063</v>
      </c>
      <c r="C687" t="s">
        <v>100</v>
      </c>
      <c r="D687" t="s">
        <v>462</v>
      </c>
      <c r="E687" t="s">
        <v>463</v>
      </c>
      <c r="F687" t="s">
        <v>3064</v>
      </c>
      <c r="G687" t="s">
        <v>3065</v>
      </c>
      <c r="H687" t="s">
        <v>466</v>
      </c>
      <c r="I687" t="s">
        <v>2796</v>
      </c>
      <c r="J687">
        <v>58</v>
      </c>
      <c r="K687">
        <v>11</v>
      </c>
      <c r="L687" t="s">
        <v>32</v>
      </c>
      <c r="M687">
        <v>1</v>
      </c>
      <c r="N687">
        <v>266</v>
      </c>
      <c r="O687">
        <v>84.67</v>
      </c>
      <c r="P687">
        <v>10.82</v>
      </c>
      <c r="Q687" t="s">
        <v>3066</v>
      </c>
    </row>
    <row r="688" spans="1:17">
      <c r="A688" t="s">
        <v>162</v>
      </c>
      <c r="B688" t="s">
        <v>3067</v>
      </c>
      <c r="C688" t="s">
        <v>130</v>
      </c>
      <c r="D688" t="s">
        <v>3068</v>
      </c>
      <c r="E688" t="s">
        <v>3069</v>
      </c>
      <c r="F688" t="s">
        <v>3070</v>
      </c>
      <c r="G688" t="s">
        <v>3071</v>
      </c>
      <c r="I688" t="s">
        <v>2796</v>
      </c>
      <c r="J688">
        <v>58</v>
      </c>
      <c r="K688">
        <v>5</v>
      </c>
      <c r="L688" t="s">
        <v>32</v>
      </c>
      <c r="M688">
        <v>4</v>
      </c>
      <c r="N688">
        <v>15.5</v>
      </c>
      <c r="O688">
        <v>4.93</v>
      </c>
      <c r="P688">
        <v>3.03</v>
      </c>
      <c r="Q688" t="s">
        <v>3072</v>
      </c>
    </row>
    <row r="689" spans="1:17">
      <c r="A689" t="s">
        <v>162</v>
      </c>
      <c r="B689" t="s">
        <v>3073</v>
      </c>
      <c r="C689" t="s">
        <v>142</v>
      </c>
      <c r="D689" t="s">
        <v>234</v>
      </c>
      <c r="E689" t="s">
        <v>235</v>
      </c>
      <c r="F689" t="s">
        <v>3074</v>
      </c>
      <c r="G689" t="s">
        <v>3075</v>
      </c>
      <c r="H689" t="s">
        <v>238</v>
      </c>
      <c r="I689" t="s">
        <v>2796</v>
      </c>
      <c r="J689">
        <v>58</v>
      </c>
      <c r="K689">
        <v>5</v>
      </c>
      <c r="L689">
        <v>2</v>
      </c>
      <c r="M689">
        <v>1</v>
      </c>
      <c r="N689">
        <v>148</v>
      </c>
      <c r="O689">
        <v>47.11</v>
      </c>
      <c r="P689">
        <v>10.44</v>
      </c>
      <c r="Q689" t="s">
        <v>3076</v>
      </c>
    </row>
    <row r="690" spans="1:17">
      <c r="A690" t="s">
        <v>162</v>
      </c>
      <c r="B690" t="s">
        <v>3077</v>
      </c>
      <c r="C690" t="s">
        <v>90</v>
      </c>
      <c r="D690" t="s">
        <v>2843</v>
      </c>
      <c r="E690" t="s">
        <v>2844</v>
      </c>
      <c r="F690" t="s">
        <v>3078</v>
      </c>
      <c r="G690" t="s">
        <v>3079</v>
      </c>
      <c r="H690" t="s">
        <v>2847</v>
      </c>
      <c r="I690" t="s">
        <v>2796</v>
      </c>
      <c r="J690">
        <v>58</v>
      </c>
      <c r="K690">
        <v>5</v>
      </c>
      <c r="L690">
        <v>3</v>
      </c>
      <c r="M690">
        <v>1</v>
      </c>
      <c r="N690">
        <v>10</v>
      </c>
      <c r="O690">
        <v>3.18</v>
      </c>
      <c r="P690">
        <v>2.06</v>
      </c>
      <c r="Q690" t="s">
        <v>3080</v>
      </c>
    </row>
    <row r="691" spans="1:17">
      <c r="A691" t="s">
        <v>162</v>
      </c>
      <c r="B691" t="s">
        <v>3081</v>
      </c>
      <c r="C691" t="s">
        <v>68</v>
      </c>
      <c r="D691" t="s">
        <v>1222</v>
      </c>
      <c r="E691" t="s">
        <v>352</v>
      </c>
      <c r="F691" t="s">
        <v>3082</v>
      </c>
      <c r="G691" t="s">
        <v>3083</v>
      </c>
      <c r="H691" t="s">
        <v>1225</v>
      </c>
      <c r="I691" t="s">
        <v>2796</v>
      </c>
      <c r="J691">
        <v>58</v>
      </c>
      <c r="K691">
        <v>8</v>
      </c>
      <c r="L691">
        <v>1</v>
      </c>
      <c r="M691">
        <v>6</v>
      </c>
      <c r="N691">
        <v>13.17</v>
      </c>
      <c r="O691">
        <v>4.1900000000000004</v>
      </c>
      <c r="P691" t="s">
        <v>32</v>
      </c>
      <c r="Q691" t="s">
        <v>3084</v>
      </c>
    </row>
    <row r="692" spans="1:17">
      <c r="A692" t="s">
        <v>162</v>
      </c>
      <c r="B692" t="s">
        <v>3085</v>
      </c>
      <c r="C692" t="s">
        <v>138</v>
      </c>
      <c r="D692" t="s">
        <v>179</v>
      </c>
      <c r="E692" t="s">
        <v>180</v>
      </c>
      <c r="F692" t="s">
        <v>3086</v>
      </c>
      <c r="G692" t="s">
        <v>3087</v>
      </c>
      <c r="H692" t="s">
        <v>183</v>
      </c>
      <c r="I692" t="s">
        <v>2796</v>
      </c>
      <c r="J692">
        <v>58</v>
      </c>
      <c r="K692">
        <v>901</v>
      </c>
      <c r="L692">
        <v>1</v>
      </c>
      <c r="M692">
        <v>1</v>
      </c>
      <c r="N692">
        <v>85</v>
      </c>
      <c r="O692">
        <v>27.06</v>
      </c>
      <c r="P692">
        <v>8.58</v>
      </c>
      <c r="Q692" t="s">
        <v>3088</v>
      </c>
    </row>
    <row r="693" spans="1:17">
      <c r="A693" t="s">
        <v>162</v>
      </c>
      <c r="B693" t="s">
        <v>3089</v>
      </c>
      <c r="C693" t="s">
        <v>115</v>
      </c>
      <c r="D693" t="s">
        <v>206</v>
      </c>
      <c r="E693" t="s">
        <v>207</v>
      </c>
      <c r="F693" t="s">
        <v>3090</v>
      </c>
      <c r="G693" t="s">
        <v>2795</v>
      </c>
      <c r="H693" t="s">
        <v>210</v>
      </c>
      <c r="I693" t="s">
        <v>2796</v>
      </c>
      <c r="J693">
        <v>58</v>
      </c>
      <c r="K693">
        <v>901</v>
      </c>
      <c r="L693">
        <v>2</v>
      </c>
      <c r="M693">
        <v>2</v>
      </c>
      <c r="N693">
        <v>43</v>
      </c>
      <c r="O693">
        <v>13.69</v>
      </c>
      <c r="P693">
        <v>4.78</v>
      </c>
      <c r="Q693" t="s">
        <v>3091</v>
      </c>
    </row>
    <row r="694" spans="1:17">
      <c r="A694" t="s">
        <v>162</v>
      </c>
      <c r="B694" t="s">
        <v>3092</v>
      </c>
      <c r="C694" t="s">
        <v>115</v>
      </c>
      <c r="D694" t="s">
        <v>206</v>
      </c>
      <c r="E694" t="s">
        <v>207</v>
      </c>
      <c r="F694" t="s">
        <v>3093</v>
      </c>
      <c r="G694" t="s">
        <v>3094</v>
      </c>
      <c r="H694" t="s">
        <v>210</v>
      </c>
      <c r="I694" t="s">
        <v>2796</v>
      </c>
      <c r="J694">
        <v>58</v>
      </c>
      <c r="K694">
        <v>9</v>
      </c>
      <c r="L694">
        <v>1</v>
      </c>
      <c r="M694">
        <v>1</v>
      </c>
      <c r="N694">
        <v>57</v>
      </c>
      <c r="O694">
        <v>18.14</v>
      </c>
      <c r="P694">
        <v>6.15</v>
      </c>
      <c r="Q694" t="s">
        <v>3095</v>
      </c>
    </row>
    <row r="695" spans="1:17">
      <c r="A695" t="s">
        <v>162</v>
      </c>
      <c r="B695" t="s">
        <v>3096</v>
      </c>
      <c r="C695" t="s">
        <v>115</v>
      </c>
      <c r="D695" t="s">
        <v>206</v>
      </c>
      <c r="E695" t="s">
        <v>207</v>
      </c>
      <c r="F695" t="s">
        <v>3097</v>
      </c>
      <c r="G695" t="s">
        <v>3098</v>
      </c>
      <c r="H695" t="s">
        <v>210</v>
      </c>
      <c r="I695" t="s">
        <v>2796</v>
      </c>
      <c r="J695">
        <v>59</v>
      </c>
      <c r="K695">
        <v>1</v>
      </c>
      <c r="L695">
        <v>1</v>
      </c>
      <c r="M695">
        <v>1</v>
      </c>
      <c r="N695">
        <v>32</v>
      </c>
      <c r="O695">
        <v>10.19</v>
      </c>
      <c r="P695">
        <v>5.05</v>
      </c>
      <c r="Q695" t="s">
        <v>3099</v>
      </c>
    </row>
    <row r="696" spans="1:17">
      <c r="A696" t="s">
        <v>162</v>
      </c>
      <c r="B696" t="s">
        <v>3100</v>
      </c>
      <c r="C696" t="s">
        <v>142</v>
      </c>
      <c r="D696" t="s">
        <v>234</v>
      </c>
      <c r="E696" t="s">
        <v>235</v>
      </c>
      <c r="F696" t="s">
        <v>3101</v>
      </c>
      <c r="G696" t="s">
        <v>3102</v>
      </c>
      <c r="H696" t="s">
        <v>348</v>
      </c>
      <c r="I696" t="s">
        <v>2796</v>
      </c>
      <c r="J696">
        <v>59</v>
      </c>
      <c r="K696">
        <v>1</v>
      </c>
      <c r="L696">
        <v>10</v>
      </c>
      <c r="M696">
        <v>3</v>
      </c>
      <c r="N696">
        <v>31</v>
      </c>
      <c r="O696">
        <v>9.8699999999999992</v>
      </c>
      <c r="P696">
        <v>6.32</v>
      </c>
      <c r="Q696" t="s">
        <v>3103</v>
      </c>
    </row>
    <row r="697" spans="1:17">
      <c r="A697" t="s">
        <v>162</v>
      </c>
      <c r="B697" t="s">
        <v>3104</v>
      </c>
      <c r="C697" t="s">
        <v>138</v>
      </c>
      <c r="D697" t="s">
        <v>179</v>
      </c>
      <c r="E697" t="s">
        <v>180</v>
      </c>
      <c r="F697" t="s">
        <v>3105</v>
      </c>
      <c r="G697" t="s">
        <v>3106</v>
      </c>
      <c r="H697" t="s">
        <v>3107</v>
      </c>
      <c r="I697" t="s">
        <v>2796</v>
      </c>
      <c r="J697">
        <v>59</v>
      </c>
      <c r="K697">
        <v>1</v>
      </c>
      <c r="L697">
        <v>11</v>
      </c>
      <c r="M697">
        <v>1</v>
      </c>
      <c r="N697">
        <v>154</v>
      </c>
      <c r="O697">
        <v>49.02</v>
      </c>
      <c r="P697" t="s">
        <v>32</v>
      </c>
      <c r="Q697" t="s">
        <v>3108</v>
      </c>
    </row>
    <row r="698" spans="1:17">
      <c r="A698" t="s">
        <v>162</v>
      </c>
      <c r="B698" t="s">
        <v>3109</v>
      </c>
      <c r="C698" t="s">
        <v>115</v>
      </c>
      <c r="D698" t="s">
        <v>206</v>
      </c>
      <c r="E698" t="s">
        <v>207</v>
      </c>
      <c r="F698" t="s">
        <v>3110</v>
      </c>
      <c r="G698" t="s">
        <v>3111</v>
      </c>
      <c r="H698" t="s">
        <v>210</v>
      </c>
      <c r="I698" t="s">
        <v>2796</v>
      </c>
      <c r="J698">
        <v>59</v>
      </c>
      <c r="K698">
        <v>1</v>
      </c>
      <c r="L698">
        <v>2</v>
      </c>
      <c r="M698">
        <v>1</v>
      </c>
      <c r="N698">
        <v>90</v>
      </c>
      <c r="O698">
        <v>28.65</v>
      </c>
      <c r="P698">
        <v>7.88</v>
      </c>
      <c r="Q698" t="s">
        <v>3112</v>
      </c>
    </row>
    <row r="699" spans="1:17">
      <c r="A699" t="s">
        <v>162</v>
      </c>
      <c r="B699" t="s">
        <v>3113</v>
      </c>
      <c r="C699" t="s">
        <v>77</v>
      </c>
      <c r="D699" t="s">
        <v>703</v>
      </c>
      <c r="E699" t="s">
        <v>704</v>
      </c>
      <c r="F699" t="s">
        <v>3114</v>
      </c>
      <c r="G699" t="s">
        <v>3115</v>
      </c>
      <c r="H699" t="s">
        <v>183</v>
      </c>
      <c r="I699" t="s">
        <v>2796</v>
      </c>
      <c r="J699">
        <v>59</v>
      </c>
      <c r="K699">
        <v>1</v>
      </c>
      <c r="L699">
        <v>3</v>
      </c>
      <c r="M699">
        <v>1</v>
      </c>
      <c r="N699">
        <v>50</v>
      </c>
      <c r="O699">
        <v>15.92</v>
      </c>
      <c r="P699">
        <v>6.87</v>
      </c>
      <c r="Q699" t="s">
        <v>3116</v>
      </c>
    </row>
    <row r="700" spans="1:17">
      <c r="A700" t="s">
        <v>162</v>
      </c>
      <c r="B700" t="s">
        <v>3117</v>
      </c>
      <c r="C700" t="s">
        <v>52</v>
      </c>
      <c r="D700" t="s">
        <v>1159</v>
      </c>
      <c r="E700" t="s">
        <v>1160</v>
      </c>
      <c r="F700" t="s">
        <v>3118</v>
      </c>
      <c r="G700" t="s">
        <v>3119</v>
      </c>
      <c r="H700" t="s">
        <v>1163</v>
      </c>
      <c r="I700" t="s">
        <v>2796</v>
      </c>
      <c r="J700">
        <v>59</v>
      </c>
      <c r="K700">
        <v>1</v>
      </c>
      <c r="L700">
        <v>4</v>
      </c>
      <c r="M700">
        <v>1</v>
      </c>
      <c r="N700">
        <v>60</v>
      </c>
      <c r="O700">
        <v>19.100000000000001</v>
      </c>
      <c r="P700" t="s">
        <v>32</v>
      </c>
      <c r="Q700" t="s">
        <v>3120</v>
      </c>
    </row>
    <row r="701" spans="1:17">
      <c r="A701" t="s">
        <v>162</v>
      </c>
      <c r="B701" t="s">
        <v>3121</v>
      </c>
      <c r="C701" t="s">
        <v>128</v>
      </c>
      <c r="D701" t="s">
        <v>397</v>
      </c>
      <c r="E701" t="s">
        <v>352</v>
      </c>
      <c r="F701" t="s">
        <v>3122</v>
      </c>
      <c r="G701" t="s">
        <v>3123</v>
      </c>
      <c r="H701" t="s">
        <v>997</v>
      </c>
      <c r="I701" t="s">
        <v>2796</v>
      </c>
      <c r="J701">
        <v>59</v>
      </c>
      <c r="K701">
        <v>1</v>
      </c>
      <c r="L701">
        <v>4</v>
      </c>
      <c r="M701">
        <v>5</v>
      </c>
      <c r="N701">
        <v>7.2</v>
      </c>
      <c r="O701">
        <v>2.29</v>
      </c>
      <c r="P701" t="s">
        <v>32</v>
      </c>
      <c r="Q701" t="s">
        <v>3124</v>
      </c>
    </row>
    <row r="702" spans="1:17">
      <c r="A702" t="s">
        <v>162</v>
      </c>
      <c r="B702" t="s">
        <v>3125</v>
      </c>
      <c r="C702" t="s">
        <v>19</v>
      </c>
      <c r="D702" t="s">
        <v>743</v>
      </c>
      <c r="E702" t="s">
        <v>583</v>
      </c>
      <c r="F702" t="s">
        <v>3126</v>
      </c>
      <c r="G702" t="s">
        <v>3127</v>
      </c>
      <c r="H702" t="s">
        <v>746</v>
      </c>
      <c r="I702" t="s">
        <v>2796</v>
      </c>
      <c r="J702">
        <v>59</v>
      </c>
      <c r="K702">
        <v>1</v>
      </c>
      <c r="L702">
        <v>5</v>
      </c>
      <c r="M702">
        <v>1</v>
      </c>
      <c r="N702">
        <v>70</v>
      </c>
      <c r="O702">
        <v>22.28</v>
      </c>
      <c r="P702" t="s">
        <v>32</v>
      </c>
      <c r="Q702" t="s">
        <v>3128</v>
      </c>
    </row>
    <row r="703" spans="1:17">
      <c r="A703" t="s">
        <v>162</v>
      </c>
      <c r="B703" t="s">
        <v>3129</v>
      </c>
      <c r="C703" t="s">
        <v>128</v>
      </c>
      <c r="D703" t="s">
        <v>397</v>
      </c>
      <c r="E703" t="s">
        <v>352</v>
      </c>
      <c r="F703" t="s">
        <v>3130</v>
      </c>
      <c r="G703" t="s">
        <v>3131</v>
      </c>
      <c r="H703" t="s">
        <v>997</v>
      </c>
      <c r="I703" t="s">
        <v>2796</v>
      </c>
      <c r="J703">
        <v>59</v>
      </c>
      <c r="K703">
        <v>1</v>
      </c>
      <c r="L703">
        <v>5</v>
      </c>
      <c r="M703">
        <v>1</v>
      </c>
      <c r="N703">
        <v>15</v>
      </c>
      <c r="O703">
        <v>4.7699999999999996</v>
      </c>
      <c r="P703" t="s">
        <v>32</v>
      </c>
      <c r="Q703" t="s">
        <v>3132</v>
      </c>
    </row>
    <row r="704" spans="1:17">
      <c r="A704" t="s">
        <v>162</v>
      </c>
      <c r="B704" t="s">
        <v>3133</v>
      </c>
      <c r="C704" t="s">
        <v>128</v>
      </c>
      <c r="D704" t="s">
        <v>397</v>
      </c>
      <c r="E704" t="s">
        <v>352</v>
      </c>
      <c r="F704" t="s">
        <v>3134</v>
      </c>
      <c r="G704" t="s">
        <v>3135</v>
      </c>
      <c r="H704" t="s">
        <v>3136</v>
      </c>
      <c r="I704" t="s">
        <v>2796</v>
      </c>
      <c r="J704">
        <v>59</v>
      </c>
      <c r="K704">
        <v>1</v>
      </c>
      <c r="L704">
        <v>6</v>
      </c>
      <c r="M704">
        <v>6</v>
      </c>
      <c r="N704">
        <v>14.17</v>
      </c>
      <c r="O704">
        <v>4.51</v>
      </c>
      <c r="P704" t="s">
        <v>32</v>
      </c>
      <c r="Q704" t="s">
        <v>3137</v>
      </c>
    </row>
    <row r="705" spans="1:17">
      <c r="A705" t="s">
        <v>162</v>
      </c>
      <c r="B705" t="s">
        <v>3138</v>
      </c>
      <c r="C705" t="s">
        <v>128</v>
      </c>
      <c r="D705" t="s">
        <v>397</v>
      </c>
      <c r="E705" t="s">
        <v>352</v>
      </c>
      <c r="F705" t="s">
        <v>3139</v>
      </c>
      <c r="G705" t="s">
        <v>3140</v>
      </c>
      <c r="H705" t="s">
        <v>3136</v>
      </c>
      <c r="I705" t="s">
        <v>2796</v>
      </c>
      <c r="J705">
        <v>59</v>
      </c>
      <c r="K705">
        <v>1</v>
      </c>
      <c r="L705">
        <v>7</v>
      </c>
      <c r="M705">
        <v>1</v>
      </c>
      <c r="N705">
        <v>17</v>
      </c>
      <c r="O705">
        <v>5.41</v>
      </c>
      <c r="P705" t="s">
        <v>32</v>
      </c>
      <c r="Q705" t="s">
        <v>3141</v>
      </c>
    </row>
    <row r="706" spans="1:17">
      <c r="A706" t="s">
        <v>162</v>
      </c>
      <c r="B706" t="s">
        <v>3142</v>
      </c>
      <c r="C706" t="s">
        <v>115</v>
      </c>
      <c r="D706" t="s">
        <v>206</v>
      </c>
      <c r="E706" t="s">
        <v>207</v>
      </c>
      <c r="F706" t="s">
        <v>3143</v>
      </c>
      <c r="G706" t="s">
        <v>3144</v>
      </c>
      <c r="H706" t="s">
        <v>339</v>
      </c>
      <c r="I706" t="s">
        <v>2796</v>
      </c>
      <c r="J706">
        <v>59</v>
      </c>
      <c r="K706">
        <v>1</v>
      </c>
      <c r="L706">
        <v>8</v>
      </c>
      <c r="M706">
        <v>3</v>
      </c>
      <c r="N706">
        <v>15.33</v>
      </c>
      <c r="O706">
        <v>4.88</v>
      </c>
      <c r="P706">
        <v>4.74</v>
      </c>
      <c r="Q706" t="s">
        <v>3145</v>
      </c>
    </row>
    <row r="707" spans="1:17">
      <c r="A707" t="s">
        <v>162</v>
      </c>
      <c r="B707" t="s">
        <v>3146</v>
      </c>
      <c r="C707" t="s">
        <v>142</v>
      </c>
      <c r="D707" t="s">
        <v>234</v>
      </c>
      <c r="E707" t="s">
        <v>235</v>
      </c>
      <c r="F707" t="s">
        <v>3147</v>
      </c>
      <c r="G707" t="s">
        <v>3148</v>
      </c>
      <c r="H707" t="s">
        <v>348</v>
      </c>
      <c r="I707" t="s">
        <v>2796</v>
      </c>
      <c r="J707">
        <v>59</v>
      </c>
      <c r="K707">
        <v>1</v>
      </c>
      <c r="L707">
        <v>9</v>
      </c>
      <c r="M707">
        <v>1</v>
      </c>
      <c r="N707">
        <v>44</v>
      </c>
      <c r="O707">
        <v>14.01</v>
      </c>
      <c r="P707">
        <v>8.08</v>
      </c>
      <c r="Q707" t="s">
        <v>3149</v>
      </c>
    </row>
    <row r="708" spans="1:17">
      <c r="A708" t="s">
        <v>162</v>
      </c>
      <c r="B708" t="s">
        <v>3150</v>
      </c>
      <c r="C708" t="s">
        <v>39</v>
      </c>
      <c r="D708" t="s">
        <v>351</v>
      </c>
      <c r="E708" t="s">
        <v>352</v>
      </c>
      <c r="F708" t="s">
        <v>3151</v>
      </c>
      <c r="G708" t="s">
        <v>3152</v>
      </c>
      <c r="I708" t="s">
        <v>2796</v>
      </c>
      <c r="J708">
        <v>59</v>
      </c>
      <c r="K708">
        <v>3</v>
      </c>
      <c r="L708">
        <v>1</v>
      </c>
      <c r="M708">
        <v>1</v>
      </c>
      <c r="N708">
        <v>20</v>
      </c>
      <c r="O708">
        <v>6.37</v>
      </c>
      <c r="P708">
        <v>1.52</v>
      </c>
      <c r="Q708" t="s">
        <v>3153</v>
      </c>
    </row>
    <row r="709" spans="1:17">
      <c r="A709" t="s">
        <v>162</v>
      </c>
      <c r="B709" t="s">
        <v>3154</v>
      </c>
      <c r="C709" t="s">
        <v>104</v>
      </c>
      <c r="D709" t="s">
        <v>640</v>
      </c>
      <c r="E709" t="s">
        <v>641</v>
      </c>
      <c r="F709" t="s">
        <v>3155</v>
      </c>
      <c r="G709" t="s">
        <v>3156</v>
      </c>
      <c r="H709" t="s">
        <v>661</v>
      </c>
      <c r="I709" t="s">
        <v>2796</v>
      </c>
      <c r="J709">
        <v>59</v>
      </c>
      <c r="K709">
        <v>3</v>
      </c>
      <c r="L709">
        <v>2</v>
      </c>
      <c r="M709">
        <v>2</v>
      </c>
      <c r="N709">
        <v>15</v>
      </c>
      <c r="O709">
        <v>4.7699999999999996</v>
      </c>
      <c r="P709">
        <v>1.5</v>
      </c>
      <c r="Q709" t="s">
        <v>3157</v>
      </c>
    </row>
    <row r="710" spans="1:17">
      <c r="A710" t="s">
        <v>162</v>
      </c>
      <c r="B710" t="s">
        <v>3158</v>
      </c>
      <c r="C710" t="s">
        <v>65</v>
      </c>
      <c r="D710" t="s">
        <v>1810</v>
      </c>
      <c r="E710" t="s">
        <v>1811</v>
      </c>
      <c r="F710" t="s">
        <v>3159</v>
      </c>
      <c r="G710" t="s">
        <v>3160</v>
      </c>
      <c r="H710" t="s">
        <v>1814</v>
      </c>
      <c r="I710" t="s">
        <v>2796</v>
      </c>
      <c r="J710">
        <v>59</v>
      </c>
      <c r="K710">
        <v>5</v>
      </c>
      <c r="L710">
        <v>1</v>
      </c>
      <c r="M710">
        <v>1</v>
      </c>
      <c r="N710">
        <v>40</v>
      </c>
      <c r="O710">
        <v>12.73</v>
      </c>
      <c r="P710">
        <v>4.75</v>
      </c>
      <c r="Q710" t="s">
        <v>3161</v>
      </c>
    </row>
    <row r="711" spans="1:17">
      <c r="A711" t="s">
        <v>162</v>
      </c>
      <c r="B711" t="s">
        <v>3162</v>
      </c>
      <c r="C711" t="s">
        <v>92</v>
      </c>
      <c r="D711" t="s">
        <v>3163</v>
      </c>
      <c r="E711" t="s">
        <v>583</v>
      </c>
      <c r="F711" t="s">
        <v>3164</v>
      </c>
      <c r="G711" t="s">
        <v>3165</v>
      </c>
      <c r="H711" t="s">
        <v>1347</v>
      </c>
      <c r="I711" t="s">
        <v>2796</v>
      </c>
      <c r="J711">
        <v>59</v>
      </c>
      <c r="K711">
        <v>5</v>
      </c>
      <c r="L711">
        <v>2</v>
      </c>
      <c r="M711">
        <v>1</v>
      </c>
      <c r="N711">
        <v>45</v>
      </c>
      <c r="O711">
        <v>14.32</v>
      </c>
      <c r="P711">
        <v>4.6900000000000004</v>
      </c>
      <c r="Q711" t="s">
        <v>3166</v>
      </c>
    </row>
    <row r="712" spans="1:17">
      <c r="A712" t="s">
        <v>162</v>
      </c>
      <c r="B712" t="s">
        <v>3167</v>
      </c>
      <c r="C712" t="s">
        <v>138</v>
      </c>
      <c r="D712" t="s">
        <v>179</v>
      </c>
      <c r="E712" t="s">
        <v>180</v>
      </c>
      <c r="F712" t="s">
        <v>3168</v>
      </c>
      <c r="G712" t="s">
        <v>3169</v>
      </c>
      <c r="H712" t="s">
        <v>183</v>
      </c>
      <c r="I712" t="s">
        <v>2796</v>
      </c>
      <c r="J712">
        <v>59</v>
      </c>
      <c r="K712">
        <v>5</v>
      </c>
      <c r="L712">
        <v>3</v>
      </c>
      <c r="M712">
        <v>3</v>
      </c>
      <c r="N712">
        <v>13.67</v>
      </c>
      <c r="O712">
        <v>4.3499999999999996</v>
      </c>
      <c r="P712">
        <v>3.58</v>
      </c>
      <c r="Q712" t="s">
        <v>3170</v>
      </c>
    </row>
    <row r="713" spans="1:17">
      <c r="A713" t="s">
        <v>162</v>
      </c>
      <c r="B713" t="s">
        <v>3171</v>
      </c>
      <c r="C713" t="s">
        <v>121</v>
      </c>
      <c r="D713" t="s">
        <v>1370</v>
      </c>
      <c r="E713" t="s">
        <v>1371</v>
      </c>
      <c r="F713" t="s">
        <v>3172</v>
      </c>
      <c r="G713" t="s">
        <v>3173</v>
      </c>
      <c r="H713" t="s">
        <v>1374</v>
      </c>
      <c r="I713" t="s">
        <v>2796</v>
      </c>
      <c r="J713">
        <v>59</v>
      </c>
      <c r="K713">
        <v>5</v>
      </c>
      <c r="L713">
        <v>4</v>
      </c>
      <c r="M713">
        <v>1</v>
      </c>
      <c r="N713">
        <v>42.3333333333333</v>
      </c>
      <c r="O713">
        <v>13.475118515113801</v>
      </c>
      <c r="P713">
        <v>6.31</v>
      </c>
      <c r="Q713" t="s">
        <v>3174</v>
      </c>
    </row>
    <row r="714" spans="1:17">
      <c r="A714" t="s">
        <v>162</v>
      </c>
      <c r="B714" t="s">
        <v>3175</v>
      </c>
      <c r="C714" t="s">
        <v>54</v>
      </c>
      <c r="D714" t="s">
        <v>321</v>
      </c>
      <c r="E714" t="s">
        <v>322</v>
      </c>
      <c r="F714" t="s">
        <v>3176</v>
      </c>
      <c r="G714" t="s">
        <v>3177</v>
      </c>
      <c r="H714" t="s">
        <v>325</v>
      </c>
      <c r="I714" t="s">
        <v>2796</v>
      </c>
      <c r="J714">
        <v>59</v>
      </c>
      <c r="K714">
        <v>5</v>
      </c>
      <c r="L714">
        <v>5</v>
      </c>
      <c r="M714">
        <v>3</v>
      </c>
      <c r="N714">
        <v>36</v>
      </c>
      <c r="O714">
        <v>11.46</v>
      </c>
      <c r="P714">
        <v>6.03</v>
      </c>
      <c r="Q714" t="s">
        <v>3178</v>
      </c>
    </row>
    <row r="715" spans="1:17">
      <c r="A715" t="s">
        <v>162</v>
      </c>
      <c r="B715" t="s">
        <v>3179</v>
      </c>
      <c r="C715" t="s">
        <v>138</v>
      </c>
      <c r="D715" t="s">
        <v>179</v>
      </c>
      <c r="E715" t="s">
        <v>180</v>
      </c>
      <c r="F715" t="s">
        <v>3180</v>
      </c>
      <c r="G715" t="s">
        <v>3181</v>
      </c>
      <c r="H715" t="s">
        <v>183</v>
      </c>
      <c r="I715" t="s">
        <v>2796</v>
      </c>
      <c r="J715">
        <v>59</v>
      </c>
      <c r="K715">
        <v>5</v>
      </c>
      <c r="L715">
        <v>6</v>
      </c>
      <c r="M715">
        <v>1</v>
      </c>
      <c r="N715">
        <v>49</v>
      </c>
      <c r="O715">
        <v>15.6</v>
      </c>
      <c r="P715">
        <v>6.41</v>
      </c>
      <c r="Q715" t="s">
        <v>3182</v>
      </c>
    </row>
    <row r="716" spans="1:17">
      <c r="A716" t="s">
        <v>162</v>
      </c>
      <c r="B716" t="s">
        <v>3183</v>
      </c>
      <c r="C716" t="s">
        <v>138</v>
      </c>
      <c r="D716" t="s">
        <v>179</v>
      </c>
      <c r="E716" t="s">
        <v>180</v>
      </c>
      <c r="F716" t="s">
        <v>3184</v>
      </c>
      <c r="G716" t="s">
        <v>3185</v>
      </c>
      <c r="H716" t="s">
        <v>183</v>
      </c>
      <c r="I716" t="s">
        <v>2796</v>
      </c>
      <c r="J716">
        <v>59</v>
      </c>
      <c r="K716">
        <v>5</v>
      </c>
      <c r="L716">
        <v>7</v>
      </c>
      <c r="M716">
        <v>1</v>
      </c>
      <c r="N716">
        <v>49</v>
      </c>
      <c r="O716">
        <v>15.6</v>
      </c>
      <c r="P716">
        <v>6.33</v>
      </c>
      <c r="Q716" t="s">
        <v>3186</v>
      </c>
    </row>
    <row r="717" spans="1:17">
      <c r="A717" t="s">
        <v>162</v>
      </c>
      <c r="B717" t="s">
        <v>3187</v>
      </c>
      <c r="C717" t="s">
        <v>103</v>
      </c>
      <c r="D717" t="s">
        <v>361</v>
      </c>
      <c r="E717" t="s">
        <v>255</v>
      </c>
      <c r="F717" t="s">
        <v>3188</v>
      </c>
      <c r="G717" t="s">
        <v>3189</v>
      </c>
      <c r="H717" t="s">
        <v>364</v>
      </c>
      <c r="I717" t="s">
        <v>2796</v>
      </c>
      <c r="J717">
        <v>59</v>
      </c>
      <c r="K717">
        <v>5</v>
      </c>
      <c r="L717">
        <v>8</v>
      </c>
      <c r="M717">
        <v>2</v>
      </c>
      <c r="N717">
        <v>62.5</v>
      </c>
      <c r="O717">
        <v>19.89</v>
      </c>
      <c r="P717">
        <v>9.15</v>
      </c>
      <c r="Q717" t="s">
        <v>3190</v>
      </c>
    </row>
    <row r="718" spans="1:17">
      <c r="A718" t="s">
        <v>162</v>
      </c>
      <c r="B718" t="s">
        <v>3191</v>
      </c>
      <c r="C718" t="s">
        <v>54</v>
      </c>
      <c r="D718" t="s">
        <v>321</v>
      </c>
      <c r="E718" t="s">
        <v>322</v>
      </c>
      <c r="F718" t="s">
        <v>3192</v>
      </c>
      <c r="G718" t="s">
        <v>3193</v>
      </c>
      <c r="H718" t="s">
        <v>325</v>
      </c>
      <c r="I718" t="s">
        <v>2796</v>
      </c>
      <c r="J718">
        <v>59</v>
      </c>
      <c r="K718">
        <v>5</v>
      </c>
      <c r="L718">
        <v>9</v>
      </c>
      <c r="M718">
        <v>4</v>
      </c>
      <c r="N718">
        <v>60.25</v>
      </c>
      <c r="O718">
        <v>19.18</v>
      </c>
      <c r="P718">
        <v>7.82</v>
      </c>
      <c r="Q718" t="s">
        <v>3194</v>
      </c>
    </row>
    <row r="719" spans="1:17">
      <c r="A719" t="s">
        <v>162</v>
      </c>
      <c r="B719" t="s">
        <v>3195</v>
      </c>
      <c r="C719" t="s">
        <v>82</v>
      </c>
      <c r="D719" t="s">
        <v>1296</v>
      </c>
      <c r="E719" t="s">
        <v>583</v>
      </c>
      <c r="F719" t="s">
        <v>3196</v>
      </c>
      <c r="G719" t="s">
        <v>3197</v>
      </c>
      <c r="H719" t="s">
        <v>1299</v>
      </c>
      <c r="I719" t="s">
        <v>2129</v>
      </c>
      <c r="J719">
        <v>60</v>
      </c>
      <c r="K719">
        <v>7</v>
      </c>
      <c r="L719" t="s">
        <v>32</v>
      </c>
      <c r="M719">
        <v>1</v>
      </c>
      <c r="N719">
        <v>69</v>
      </c>
      <c r="O719">
        <v>21.96</v>
      </c>
      <c r="P719">
        <v>9.41</v>
      </c>
      <c r="Q719" t="s">
        <v>3198</v>
      </c>
    </row>
    <row r="720" spans="1:17">
      <c r="A720" t="s">
        <v>162</v>
      </c>
      <c r="B720" t="s">
        <v>3199</v>
      </c>
      <c r="C720" t="s">
        <v>19</v>
      </c>
      <c r="D720" t="s">
        <v>743</v>
      </c>
      <c r="E720" t="s">
        <v>583</v>
      </c>
      <c r="F720" t="s">
        <v>3200</v>
      </c>
      <c r="G720" t="s">
        <v>3201</v>
      </c>
      <c r="H720" t="s">
        <v>746</v>
      </c>
      <c r="I720" t="s">
        <v>2129</v>
      </c>
      <c r="J720">
        <v>61</v>
      </c>
      <c r="K720">
        <v>5</v>
      </c>
      <c r="L720">
        <v>1</v>
      </c>
      <c r="M720">
        <v>1</v>
      </c>
      <c r="N720">
        <v>62</v>
      </c>
      <c r="O720">
        <v>19.739999999999998</v>
      </c>
      <c r="P720">
        <v>5.12</v>
      </c>
      <c r="Q720" t="s">
        <v>3202</v>
      </c>
    </row>
    <row r="721" spans="1:17">
      <c r="A721" t="s">
        <v>162</v>
      </c>
      <c r="B721" t="s">
        <v>3203</v>
      </c>
      <c r="C721" t="s">
        <v>145</v>
      </c>
      <c r="D721" t="s">
        <v>3204</v>
      </c>
      <c r="E721" t="s">
        <v>583</v>
      </c>
      <c r="F721" t="s">
        <v>3205</v>
      </c>
      <c r="G721" t="s">
        <v>3206</v>
      </c>
      <c r="H721" t="s">
        <v>1347</v>
      </c>
      <c r="I721" t="s">
        <v>2129</v>
      </c>
      <c r="J721">
        <v>61</v>
      </c>
      <c r="K721">
        <v>5</v>
      </c>
      <c r="L721">
        <v>2</v>
      </c>
      <c r="M721">
        <v>1</v>
      </c>
      <c r="N721">
        <v>65</v>
      </c>
      <c r="O721">
        <v>20.69</v>
      </c>
      <c r="P721">
        <v>5.78</v>
      </c>
      <c r="Q721" t="s">
        <v>3207</v>
      </c>
    </row>
    <row r="722" spans="1:17">
      <c r="A722" t="s">
        <v>162</v>
      </c>
      <c r="B722" t="s">
        <v>3208</v>
      </c>
      <c r="C722" t="s">
        <v>19</v>
      </c>
      <c r="D722" t="s">
        <v>743</v>
      </c>
      <c r="E722" t="s">
        <v>583</v>
      </c>
      <c r="F722" t="s">
        <v>3209</v>
      </c>
      <c r="G722" t="s">
        <v>3210</v>
      </c>
      <c r="H722" t="s">
        <v>746</v>
      </c>
      <c r="I722" t="s">
        <v>2129</v>
      </c>
      <c r="J722">
        <v>61</v>
      </c>
      <c r="K722">
        <v>8</v>
      </c>
      <c r="L722">
        <v>1</v>
      </c>
      <c r="M722">
        <v>2</v>
      </c>
      <c r="N722">
        <v>22</v>
      </c>
      <c r="O722">
        <v>7</v>
      </c>
      <c r="P722">
        <v>2.7</v>
      </c>
      <c r="Q722" t="s">
        <v>3211</v>
      </c>
    </row>
    <row r="723" spans="1:17">
      <c r="A723" t="s">
        <v>162</v>
      </c>
      <c r="B723" t="s">
        <v>3212</v>
      </c>
      <c r="C723" t="s">
        <v>19</v>
      </c>
      <c r="D723" t="s">
        <v>743</v>
      </c>
      <c r="E723" t="s">
        <v>583</v>
      </c>
      <c r="F723" t="s">
        <v>3213</v>
      </c>
      <c r="G723" t="s">
        <v>3214</v>
      </c>
      <c r="H723" t="s">
        <v>746</v>
      </c>
      <c r="I723" t="s">
        <v>2129</v>
      </c>
      <c r="J723">
        <v>61</v>
      </c>
      <c r="K723">
        <v>8</v>
      </c>
      <c r="L723">
        <v>2</v>
      </c>
      <c r="M723">
        <v>1</v>
      </c>
      <c r="N723">
        <v>26</v>
      </c>
      <c r="O723">
        <v>8.2799999999999994</v>
      </c>
      <c r="P723">
        <v>2.7</v>
      </c>
      <c r="Q723" t="s">
        <v>3215</v>
      </c>
    </row>
    <row r="724" spans="1:17">
      <c r="A724" t="s">
        <v>162</v>
      </c>
      <c r="B724" t="s">
        <v>3216</v>
      </c>
      <c r="C724" t="s">
        <v>19</v>
      </c>
      <c r="D724" t="s">
        <v>743</v>
      </c>
      <c r="E724" t="s">
        <v>583</v>
      </c>
      <c r="F724" t="s">
        <v>3217</v>
      </c>
      <c r="G724" t="s">
        <v>3218</v>
      </c>
      <c r="H724" t="s">
        <v>746</v>
      </c>
      <c r="I724" t="s">
        <v>2129</v>
      </c>
      <c r="J724">
        <v>61</v>
      </c>
      <c r="K724">
        <v>8</v>
      </c>
      <c r="L724">
        <v>3</v>
      </c>
      <c r="M724">
        <v>1</v>
      </c>
      <c r="N724">
        <v>26</v>
      </c>
      <c r="O724">
        <v>8.2799999999999994</v>
      </c>
      <c r="P724">
        <v>2.61</v>
      </c>
      <c r="Q724" t="s">
        <v>3219</v>
      </c>
    </row>
    <row r="725" spans="1:17">
      <c r="A725" t="s">
        <v>162</v>
      </c>
      <c r="B725" t="s">
        <v>3220</v>
      </c>
      <c r="C725" t="s">
        <v>115</v>
      </c>
      <c r="D725" t="s">
        <v>206</v>
      </c>
      <c r="E725" t="s">
        <v>207</v>
      </c>
      <c r="F725" t="s">
        <v>3221</v>
      </c>
      <c r="G725" t="s">
        <v>3222</v>
      </c>
      <c r="H725" t="s">
        <v>210</v>
      </c>
      <c r="I725" t="s">
        <v>2129</v>
      </c>
      <c r="J725">
        <v>61</v>
      </c>
      <c r="K725">
        <v>903</v>
      </c>
      <c r="L725">
        <v>1</v>
      </c>
      <c r="M725">
        <v>6</v>
      </c>
      <c r="N725">
        <v>38.33</v>
      </c>
      <c r="O725">
        <v>12.2</v>
      </c>
      <c r="P725">
        <v>6.98</v>
      </c>
      <c r="Q725" t="s">
        <v>3223</v>
      </c>
    </row>
    <row r="726" spans="1:17">
      <c r="A726" t="s">
        <v>162</v>
      </c>
      <c r="B726" t="s">
        <v>3224</v>
      </c>
      <c r="C726" t="s">
        <v>19</v>
      </c>
      <c r="D726" t="s">
        <v>743</v>
      </c>
      <c r="E726" t="s">
        <v>583</v>
      </c>
      <c r="F726" t="s">
        <v>3225</v>
      </c>
      <c r="G726" t="s">
        <v>3222</v>
      </c>
      <c r="H726" t="s">
        <v>746</v>
      </c>
      <c r="I726" t="s">
        <v>2129</v>
      </c>
      <c r="J726">
        <v>61</v>
      </c>
      <c r="K726">
        <v>903</v>
      </c>
      <c r="L726">
        <v>2</v>
      </c>
      <c r="M726">
        <v>3</v>
      </c>
      <c r="N726">
        <v>46.67</v>
      </c>
      <c r="O726">
        <v>14.86</v>
      </c>
      <c r="P726">
        <v>5.77</v>
      </c>
      <c r="Q726" t="s">
        <v>3226</v>
      </c>
    </row>
    <row r="727" spans="1:17">
      <c r="A727" t="s">
        <v>162</v>
      </c>
      <c r="B727" t="s">
        <v>3227</v>
      </c>
      <c r="C727" t="s">
        <v>142</v>
      </c>
      <c r="D727" t="s">
        <v>234</v>
      </c>
      <c r="E727" t="s">
        <v>235</v>
      </c>
      <c r="F727" t="s">
        <v>3228</v>
      </c>
      <c r="G727" t="s">
        <v>3229</v>
      </c>
      <c r="H727" t="s">
        <v>238</v>
      </c>
      <c r="I727" t="s">
        <v>2129</v>
      </c>
      <c r="J727">
        <v>67</v>
      </c>
      <c r="K727">
        <v>1</v>
      </c>
      <c r="L727">
        <v>1</v>
      </c>
      <c r="M727">
        <v>1</v>
      </c>
      <c r="N727">
        <v>192</v>
      </c>
      <c r="O727">
        <v>61.12</v>
      </c>
      <c r="P727">
        <v>7.12</v>
      </c>
      <c r="Q727" t="s">
        <v>3230</v>
      </c>
    </row>
    <row r="728" spans="1:17">
      <c r="A728" t="s">
        <v>162</v>
      </c>
      <c r="B728" t="s">
        <v>3231</v>
      </c>
      <c r="C728" t="s">
        <v>138</v>
      </c>
      <c r="D728" t="s">
        <v>179</v>
      </c>
      <c r="E728" t="s">
        <v>180</v>
      </c>
      <c r="F728" t="s">
        <v>3232</v>
      </c>
      <c r="G728" t="s">
        <v>3233</v>
      </c>
      <c r="H728" t="s">
        <v>183</v>
      </c>
      <c r="I728" t="s">
        <v>2129</v>
      </c>
      <c r="J728">
        <v>67</v>
      </c>
      <c r="K728">
        <v>1</v>
      </c>
      <c r="L728">
        <v>2</v>
      </c>
      <c r="M728">
        <v>1</v>
      </c>
      <c r="N728">
        <v>123</v>
      </c>
      <c r="O728">
        <v>39.15</v>
      </c>
      <c r="P728">
        <v>7.75</v>
      </c>
      <c r="Q728" t="s">
        <v>3234</v>
      </c>
    </row>
    <row r="729" spans="1:17">
      <c r="A729" t="s">
        <v>162</v>
      </c>
      <c r="B729" t="s">
        <v>3235</v>
      </c>
      <c r="C729" t="s">
        <v>103</v>
      </c>
      <c r="D729" t="s">
        <v>361</v>
      </c>
      <c r="E729" t="s">
        <v>255</v>
      </c>
      <c r="F729" t="s">
        <v>3236</v>
      </c>
      <c r="G729" t="s">
        <v>3237</v>
      </c>
      <c r="H729" t="s">
        <v>364</v>
      </c>
      <c r="I729" t="s">
        <v>2129</v>
      </c>
      <c r="J729">
        <v>67</v>
      </c>
      <c r="K729">
        <v>1</v>
      </c>
      <c r="L729">
        <v>3</v>
      </c>
      <c r="M729">
        <v>1</v>
      </c>
      <c r="N729">
        <v>95</v>
      </c>
      <c r="O729">
        <v>30.24</v>
      </c>
      <c r="P729">
        <v>8.2100000000000009</v>
      </c>
      <c r="Q729" t="s">
        <v>3238</v>
      </c>
    </row>
    <row r="730" spans="1:17">
      <c r="A730" t="s">
        <v>162</v>
      </c>
      <c r="B730" t="s">
        <v>3239</v>
      </c>
      <c r="C730" t="s">
        <v>138</v>
      </c>
      <c r="D730" t="s">
        <v>179</v>
      </c>
      <c r="E730" t="s">
        <v>180</v>
      </c>
      <c r="F730" t="s">
        <v>3240</v>
      </c>
      <c r="G730" t="s">
        <v>3241</v>
      </c>
      <c r="H730" t="s">
        <v>183</v>
      </c>
      <c r="I730" t="s">
        <v>2129</v>
      </c>
      <c r="J730">
        <v>67</v>
      </c>
      <c r="K730">
        <v>1</v>
      </c>
      <c r="L730">
        <v>4</v>
      </c>
      <c r="M730">
        <v>3</v>
      </c>
      <c r="N730">
        <v>43.67</v>
      </c>
      <c r="O730">
        <v>13.9</v>
      </c>
      <c r="P730">
        <v>6.16</v>
      </c>
      <c r="Q730" t="s">
        <v>3242</v>
      </c>
    </row>
    <row r="731" spans="1:17">
      <c r="A731" t="s">
        <v>162</v>
      </c>
      <c r="B731" t="s">
        <v>3243</v>
      </c>
      <c r="C731" t="s">
        <v>19</v>
      </c>
      <c r="D731" t="s">
        <v>743</v>
      </c>
      <c r="E731" t="s">
        <v>583</v>
      </c>
      <c r="F731" t="s">
        <v>3244</v>
      </c>
      <c r="G731" t="s">
        <v>3245</v>
      </c>
      <c r="H731" t="s">
        <v>746</v>
      </c>
      <c r="I731" t="s">
        <v>2129</v>
      </c>
      <c r="J731">
        <v>67</v>
      </c>
      <c r="K731">
        <v>2</v>
      </c>
      <c r="L731" t="s">
        <v>32</v>
      </c>
      <c r="M731">
        <v>2</v>
      </c>
      <c r="N731">
        <v>31</v>
      </c>
      <c r="O731">
        <v>9.8699999999999992</v>
      </c>
      <c r="P731">
        <v>3.72</v>
      </c>
      <c r="Q731" t="s">
        <v>3246</v>
      </c>
    </row>
    <row r="732" spans="1:17">
      <c r="A732" t="s">
        <v>162</v>
      </c>
      <c r="B732" t="s">
        <v>3247</v>
      </c>
      <c r="C732" t="s">
        <v>100</v>
      </c>
      <c r="D732" t="s">
        <v>462</v>
      </c>
      <c r="E732" t="s">
        <v>463</v>
      </c>
      <c r="F732" t="s">
        <v>3248</v>
      </c>
      <c r="G732" t="s">
        <v>3249</v>
      </c>
      <c r="H732" t="s">
        <v>466</v>
      </c>
      <c r="I732" t="s">
        <v>2129</v>
      </c>
      <c r="J732">
        <v>67</v>
      </c>
      <c r="K732">
        <v>37</v>
      </c>
      <c r="L732" t="s">
        <v>32</v>
      </c>
      <c r="M732">
        <v>1</v>
      </c>
      <c r="N732">
        <v>64</v>
      </c>
      <c r="O732">
        <v>20.37</v>
      </c>
      <c r="P732">
        <v>6.05</v>
      </c>
      <c r="Q732" t="s">
        <v>3250</v>
      </c>
    </row>
    <row r="733" spans="1:17">
      <c r="A733" t="s">
        <v>162</v>
      </c>
      <c r="B733" t="s">
        <v>3251</v>
      </c>
      <c r="C733" t="s">
        <v>115</v>
      </c>
      <c r="D733" t="s">
        <v>206</v>
      </c>
      <c r="E733" t="s">
        <v>207</v>
      </c>
      <c r="F733" t="s">
        <v>3252</v>
      </c>
      <c r="G733" t="s">
        <v>3253</v>
      </c>
      <c r="H733" t="s">
        <v>210</v>
      </c>
      <c r="I733" t="s">
        <v>2129</v>
      </c>
      <c r="J733">
        <v>67</v>
      </c>
      <c r="K733">
        <v>42</v>
      </c>
      <c r="L733" t="s">
        <v>32</v>
      </c>
      <c r="M733">
        <v>1</v>
      </c>
      <c r="N733">
        <v>108</v>
      </c>
      <c r="O733">
        <v>34.380000000000003</v>
      </c>
      <c r="P733">
        <v>8.7799999999999994</v>
      </c>
      <c r="Q733" t="s">
        <v>3254</v>
      </c>
    </row>
    <row r="734" spans="1:17">
      <c r="A734" t="s">
        <v>162</v>
      </c>
      <c r="B734" t="s">
        <v>3255</v>
      </c>
      <c r="C734" t="s">
        <v>118</v>
      </c>
      <c r="D734" t="s">
        <v>491</v>
      </c>
      <c r="E734" t="s">
        <v>492</v>
      </c>
      <c r="F734" t="s">
        <v>3256</v>
      </c>
      <c r="G734" t="s">
        <v>3257</v>
      </c>
      <c r="H734" t="s">
        <v>637</v>
      </c>
      <c r="I734" t="s">
        <v>2129</v>
      </c>
      <c r="J734">
        <v>67</v>
      </c>
      <c r="K734">
        <v>50</v>
      </c>
      <c r="L734" t="s">
        <v>32</v>
      </c>
      <c r="M734">
        <v>1</v>
      </c>
      <c r="N734">
        <v>58</v>
      </c>
      <c r="O734">
        <v>18.46</v>
      </c>
      <c r="P734">
        <v>4.08</v>
      </c>
      <c r="Q734" t="s">
        <v>3258</v>
      </c>
    </row>
    <row r="735" spans="1:17">
      <c r="A735" t="s">
        <v>162</v>
      </c>
      <c r="B735" t="s">
        <v>3259</v>
      </c>
      <c r="C735" t="s">
        <v>65</v>
      </c>
      <c r="D735" t="s">
        <v>1810</v>
      </c>
      <c r="E735" t="s">
        <v>1811</v>
      </c>
      <c r="F735" t="s">
        <v>3260</v>
      </c>
      <c r="G735" t="s">
        <v>3261</v>
      </c>
      <c r="H735" t="s">
        <v>1814</v>
      </c>
      <c r="I735" t="s">
        <v>2129</v>
      </c>
      <c r="J735">
        <v>68</v>
      </c>
      <c r="K735" t="s">
        <v>32</v>
      </c>
      <c r="L735">
        <v>10</v>
      </c>
      <c r="M735">
        <v>1</v>
      </c>
      <c r="N735">
        <v>29</v>
      </c>
      <c r="O735">
        <v>9.23</v>
      </c>
      <c r="P735" t="s">
        <v>32</v>
      </c>
      <c r="Q735" t="s">
        <v>3262</v>
      </c>
    </row>
    <row r="736" spans="1:17">
      <c r="A736" t="s">
        <v>162</v>
      </c>
      <c r="B736" t="s">
        <v>3263</v>
      </c>
      <c r="C736" t="s">
        <v>122</v>
      </c>
      <c r="D736" t="s">
        <v>228</v>
      </c>
      <c r="E736" t="s">
        <v>229</v>
      </c>
      <c r="F736" t="s">
        <v>3264</v>
      </c>
      <c r="G736" t="s">
        <v>3265</v>
      </c>
      <c r="I736" t="s">
        <v>2129</v>
      </c>
      <c r="J736">
        <v>68</v>
      </c>
      <c r="K736">
        <v>12</v>
      </c>
      <c r="L736" t="s">
        <v>32</v>
      </c>
      <c r="M736">
        <v>3</v>
      </c>
      <c r="N736">
        <v>69.33</v>
      </c>
      <c r="O736">
        <v>22.07</v>
      </c>
      <c r="P736">
        <v>4.82</v>
      </c>
      <c r="Q736" t="s">
        <v>3266</v>
      </c>
    </row>
    <row r="737" spans="1:17">
      <c r="A737" t="s">
        <v>162</v>
      </c>
      <c r="B737" t="s">
        <v>3267</v>
      </c>
      <c r="C737" t="s">
        <v>100</v>
      </c>
      <c r="D737" t="s">
        <v>462</v>
      </c>
      <c r="E737" t="s">
        <v>463</v>
      </c>
      <c r="F737" t="s">
        <v>3268</v>
      </c>
      <c r="G737" t="s">
        <v>3269</v>
      </c>
      <c r="H737" t="s">
        <v>466</v>
      </c>
      <c r="I737" t="s">
        <v>2129</v>
      </c>
      <c r="J737">
        <v>68</v>
      </c>
      <c r="K737">
        <v>13</v>
      </c>
      <c r="L737" t="s">
        <v>32</v>
      </c>
      <c r="M737">
        <v>1</v>
      </c>
      <c r="N737">
        <v>78</v>
      </c>
      <c r="O737">
        <v>24.83</v>
      </c>
      <c r="P737">
        <v>5.2</v>
      </c>
      <c r="Q737" t="s">
        <v>3270</v>
      </c>
    </row>
    <row r="738" spans="1:17">
      <c r="A738" t="s">
        <v>162</v>
      </c>
      <c r="B738" t="s">
        <v>3271</v>
      </c>
      <c r="C738" t="s">
        <v>68</v>
      </c>
      <c r="D738" t="s">
        <v>1222</v>
      </c>
      <c r="E738" t="s">
        <v>352</v>
      </c>
      <c r="F738" t="s">
        <v>3272</v>
      </c>
      <c r="G738" t="s">
        <v>3273</v>
      </c>
      <c r="H738" t="s">
        <v>1225</v>
      </c>
      <c r="I738" t="s">
        <v>2129</v>
      </c>
      <c r="J738">
        <v>68</v>
      </c>
      <c r="K738">
        <v>15</v>
      </c>
      <c r="L738" t="s">
        <v>32</v>
      </c>
      <c r="M738">
        <v>2</v>
      </c>
      <c r="N738">
        <v>23</v>
      </c>
      <c r="O738">
        <v>7.32</v>
      </c>
      <c r="P738">
        <v>4.26</v>
      </c>
      <c r="Q738" t="s">
        <v>3274</v>
      </c>
    </row>
    <row r="739" spans="1:17">
      <c r="A739" t="s">
        <v>162</v>
      </c>
      <c r="B739" t="s">
        <v>3275</v>
      </c>
      <c r="C739" t="s">
        <v>142</v>
      </c>
      <c r="D739" t="s">
        <v>234</v>
      </c>
      <c r="E739" t="s">
        <v>235</v>
      </c>
      <c r="F739" t="s">
        <v>3276</v>
      </c>
      <c r="G739" t="s">
        <v>3277</v>
      </c>
      <c r="H739" t="s">
        <v>238</v>
      </c>
      <c r="I739" t="s">
        <v>2129</v>
      </c>
      <c r="J739">
        <v>68</v>
      </c>
      <c r="K739">
        <v>16</v>
      </c>
      <c r="L739" t="s">
        <v>32</v>
      </c>
      <c r="M739">
        <v>1</v>
      </c>
      <c r="N739">
        <v>149</v>
      </c>
      <c r="O739">
        <v>47.43</v>
      </c>
      <c r="P739">
        <v>11.94</v>
      </c>
      <c r="Q739" t="s">
        <v>3278</v>
      </c>
    </row>
    <row r="740" spans="1:17">
      <c r="A740" t="s">
        <v>162</v>
      </c>
      <c r="B740" t="s">
        <v>3279</v>
      </c>
      <c r="C740" t="s">
        <v>39</v>
      </c>
      <c r="D740" t="s">
        <v>351</v>
      </c>
      <c r="E740" t="s">
        <v>352</v>
      </c>
      <c r="F740" t="s">
        <v>3280</v>
      </c>
      <c r="G740" t="s">
        <v>3281</v>
      </c>
      <c r="I740" t="s">
        <v>2129</v>
      </c>
      <c r="J740">
        <v>68</v>
      </c>
      <c r="K740">
        <v>21</v>
      </c>
      <c r="L740" t="s">
        <v>32</v>
      </c>
      <c r="M740">
        <v>5</v>
      </c>
      <c r="N740">
        <v>23.5</v>
      </c>
      <c r="O740">
        <v>7.48028232531908</v>
      </c>
      <c r="P740">
        <v>3.6</v>
      </c>
      <c r="Q740" t="s">
        <v>3282</v>
      </c>
    </row>
    <row r="741" spans="1:17">
      <c r="A741" t="s">
        <v>162</v>
      </c>
      <c r="B741" t="s">
        <v>3283</v>
      </c>
      <c r="C741" t="s">
        <v>68</v>
      </c>
      <c r="D741" t="s">
        <v>1222</v>
      </c>
      <c r="E741" t="s">
        <v>352</v>
      </c>
      <c r="F741" t="s">
        <v>3284</v>
      </c>
      <c r="G741" t="s">
        <v>3285</v>
      </c>
      <c r="I741" t="s">
        <v>2129</v>
      </c>
      <c r="J741">
        <v>68</v>
      </c>
      <c r="K741">
        <v>27</v>
      </c>
      <c r="L741" t="s">
        <v>32</v>
      </c>
      <c r="M741">
        <v>3</v>
      </c>
      <c r="N741">
        <v>27.67</v>
      </c>
      <c r="O741">
        <v>8.81</v>
      </c>
      <c r="P741">
        <v>5.42</v>
      </c>
      <c r="Q741" t="s">
        <v>3286</v>
      </c>
    </row>
    <row r="742" spans="1:17">
      <c r="A742" t="s">
        <v>162</v>
      </c>
      <c r="B742" t="s">
        <v>3287</v>
      </c>
      <c r="C742" t="s">
        <v>141</v>
      </c>
      <c r="D742" t="s">
        <v>234</v>
      </c>
      <c r="E742" t="s">
        <v>235</v>
      </c>
      <c r="F742" t="s">
        <v>3288</v>
      </c>
      <c r="G742" t="s">
        <v>3289</v>
      </c>
      <c r="H742" t="s">
        <v>1956</v>
      </c>
      <c r="I742" t="s">
        <v>2129</v>
      </c>
      <c r="J742">
        <v>68</v>
      </c>
      <c r="K742">
        <v>3</v>
      </c>
      <c r="L742" t="s">
        <v>32</v>
      </c>
      <c r="M742">
        <v>1</v>
      </c>
      <c r="N742">
        <v>28</v>
      </c>
      <c r="O742">
        <v>8.91</v>
      </c>
      <c r="P742" t="s">
        <v>32</v>
      </c>
      <c r="Q742" t="s">
        <v>3290</v>
      </c>
    </row>
    <row r="743" spans="1:17">
      <c r="A743" t="s">
        <v>162</v>
      </c>
      <c r="B743" t="s">
        <v>3291</v>
      </c>
      <c r="C743" t="s">
        <v>122</v>
      </c>
      <c r="D743" t="s">
        <v>228</v>
      </c>
      <c r="E743" t="s">
        <v>229</v>
      </c>
      <c r="F743" t="s">
        <v>3292</v>
      </c>
      <c r="G743" t="s">
        <v>3293</v>
      </c>
      <c r="H743" t="s">
        <v>3294</v>
      </c>
      <c r="I743" t="s">
        <v>2129</v>
      </c>
      <c r="J743">
        <v>69</v>
      </c>
      <c r="K743">
        <v>12</v>
      </c>
      <c r="L743" t="s">
        <v>32</v>
      </c>
      <c r="M743">
        <v>1</v>
      </c>
      <c r="N743">
        <v>82</v>
      </c>
      <c r="O743">
        <v>26.1</v>
      </c>
      <c r="P743">
        <v>6.64</v>
      </c>
      <c r="Q743" t="s">
        <v>3295</v>
      </c>
    </row>
    <row r="744" spans="1:17">
      <c r="A744" t="s">
        <v>162</v>
      </c>
      <c r="B744" t="s">
        <v>3296</v>
      </c>
      <c r="C744" t="s">
        <v>74</v>
      </c>
      <c r="D744" t="s">
        <v>1686</v>
      </c>
      <c r="E744" t="s">
        <v>1687</v>
      </c>
      <c r="F744" t="s">
        <v>3297</v>
      </c>
      <c r="G744" t="s">
        <v>3298</v>
      </c>
      <c r="H744" t="s">
        <v>1690</v>
      </c>
      <c r="I744" t="s">
        <v>2129</v>
      </c>
      <c r="J744">
        <v>69</v>
      </c>
      <c r="K744">
        <v>14</v>
      </c>
      <c r="L744">
        <v>2</v>
      </c>
      <c r="M744">
        <v>1</v>
      </c>
      <c r="N744">
        <v>12</v>
      </c>
      <c r="O744">
        <v>3.82</v>
      </c>
      <c r="P744">
        <v>3.35</v>
      </c>
      <c r="Q744" t="s">
        <v>3299</v>
      </c>
    </row>
    <row r="745" spans="1:17">
      <c r="A745" t="s">
        <v>162</v>
      </c>
      <c r="B745" t="s">
        <v>3300</v>
      </c>
      <c r="C745" t="s">
        <v>57</v>
      </c>
      <c r="D745" t="s">
        <v>3301</v>
      </c>
      <c r="E745" t="s">
        <v>3302</v>
      </c>
      <c r="F745" t="s">
        <v>3303</v>
      </c>
      <c r="G745" t="s">
        <v>3304</v>
      </c>
      <c r="H745" t="s">
        <v>3305</v>
      </c>
      <c r="I745" t="s">
        <v>2129</v>
      </c>
      <c r="J745">
        <v>69</v>
      </c>
      <c r="K745">
        <v>14</v>
      </c>
      <c r="L745">
        <v>3</v>
      </c>
      <c r="M745">
        <v>1</v>
      </c>
      <c r="N745">
        <v>17</v>
      </c>
      <c r="O745">
        <v>5.41</v>
      </c>
      <c r="P745">
        <v>3.51</v>
      </c>
      <c r="Q745" t="s">
        <v>3306</v>
      </c>
    </row>
    <row r="746" spans="1:17">
      <c r="A746" t="s">
        <v>162</v>
      </c>
      <c r="B746" t="s">
        <v>3307</v>
      </c>
      <c r="C746" t="s">
        <v>128</v>
      </c>
      <c r="D746" t="s">
        <v>397</v>
      </c>
      <c r="E746" t="s">
        <v>352</v>
      </c>
      <c r="F746" t="s">
        <v>3308</v>
      </c>
      <c r="G746" t="s">
        <v>3309</v>
      </c>
      <c r="H746" t="s">
        <v>716</v>
      </c>
      <c r="I746" t="s">
        <v>2129</v>
      </c>
      <c r="J746">
        <v>69</v>
      </c>
      <c r="K746">
        <v>14</v>
      </c>
      <c r="L746">
        <v>4</v>
      </c>
      <c r="M746">
        <v>1</v>
      </c>
      <c r="N746">
        <v>12</v>
      </c>
      <c r="O746">
        <v>3.82</v>
      </c>
      <c r="P746">
        <v>2.91</v>
      </c>
      <c r="Q746" t="s">
        <v>3310</v>
      </c>
    </row>
    <row r="747" spans="1:17">
      <c r="A747" t="s">
        <v>162</v>
      </c>
      <c r="B747" t="s">
        <v>3311</v>
      </c>
      <c r="C747" t="s">
        <v>104</v>
      </c>
      <c r="D747" t="s">
        <v>640</v>
      </c>
      <c r="E747" t="s">
        <v>641</v>
      </c>
      <c r="F747" t="s">
        <v>3312</v>
      </c>
      <c r="G747" t="s">
        <v>3313</v>
      </c>
      <c r="H747" t="s">
        <v>661</v>
      </c>
      <c r="I747" t="s">
        <v>2129</v>
      </c>
      <c r="J747">
        <v>69</v>
      </c>
      <c r="K747">
        <v>14</v>
      </c>
      <c r="L747">
        <v>5</v>
      </c>
      <c r="M747">
        <v>4</v>
      </c>
      <c r="N747">
        <v>12.5</v>
      </c>
      <c r="O747">
        <v>3.98</v>
      </c>
      <c r="P747">
        <v>3.18</v>
      </c>
      <c r="Q747" t="s">
        <v>3314</v>
      </c>
    </row>
    <row r="748" spans="1:17">
      <c r="A748" t="s">
        <v>162</v>
      </c>
      <c r="B748" t="s">
        <v>3315</v>
      </c>
      <c r="C748" t="s">
        <v>19</v>
      </c>
      <c r="D748" t="s">
        <v>743</v>
      </c>
      <c r="E748" t="s">
        <v>583</v>
      </c>
      <c r="F748" t="s">
        <v>3316</v>
      </c>
      <c r="G748" t="s">
        <v>3317</v>
      </c>
      <c r="H748" t="s">
        <v>746</v>
      </c>
      <c r="I748" t="s">
        <v>2129</v>
      </c>
      <c r="J748">
        <v>69</v>
      </c>
      <c r="K748">
        <v>14</v>
      </c>
      <c r="L748">
        <v>6.2</v>
      </c>
      <c r="M748">
        <v>1</v>
      </c>
      <c r="N748">
        <v>20</v>
      </c>
      <c r="O748">
        <v>6.37</v>
      </c>
      <c r="P748" t="s">
        <v>32</v>
      </c>
      <c r="Q748" t="s">
        <v>3318</v>
      </c>
    </row>
    <row r="749" spans="1:17">
      <c r="A749" t="s">
        <v>162</v>
      </c>
      <c r="B749" t="s">
        <v>3319</v>
      </c>
      <c r="C749" t="s">
        <v>74</v>
      </c>
      <c r="D749" t="s">
        <v>1686</v>
      </c>
      <c r="E749" t="s">
        <v>1687</v>
      </c>
      <c r="F749" t="s">
        <v>3320</v>
      </c>
      <c r="G749" t="s">
        <v>3321</v>
      </c>
      <c r="H749" t="s">
        <v>1690</v>
      </c>
      <c r="I749" t="s">
        <v>2129</v>
      </c>
      <c r="J749">
        <v>69</v>
      </c>
      <c r="K749">
        <v>14</v>
      </c>
      <c r="L749">
        <v>6.3</v>
      </c>
      <c r="M749">
        <v>1</v>
      </c>
      <c r="N749">
        <v>17</v>
      </c>
      <c r="O749">
        <v>5.41</v>
      </c>
      <c r="P749" t="s">
        <v>32</v>
      </c>
      <c r="Q749" t="s">
        <v>3322</v>
      </c>
    </row>
    <row r="750" spans="1:17">
      <c r="A750" t="s">
        <v>162</v>
      </c>
      <c r="B750" t="s">
        <v>3323</v>
      </c>
      <c r="C750" t="s">
        <v>115</v>
      </c>
      <c r="D750" t="s">
        <v>206</v>
      </c>
      <c r="E750" t="s">
        <v>207</v>
      </c>
      <c r="F750" t="s">
        <v>3324</v>
      </c>
      <c r="G750" t="s">
        <v>3325</v>
      </c>
      <c r="H750" t="s">
        <v>210</v>
      </c>
      <c r="I750" t="s">
        <v>2129</v>
      </c>
      <c r="J750">
        <v>69</v>
      </c>
      <c r="K750">
        <v>15</v>
      </c>
      <c r="L750" t="s">
        <v>32</v>
      </c>
      <c r="M750">
        <v>1</v>
      </c>
      <c r="N750">
        <v>150</v>
      </c>
      <c r="O750">
        <v>47.75</v>
      </c>
      <c r="P750">
        <v>9.82</v>
      </c>
      <c r="Q750" t="s">
        <v>3326</v>
      </c>
    </row>
    <row r="751" spans="1:17">
      <c r="A751" t="s">
        <v>162</v>
      </c>
      <c r="B751" t="s">
        <v>3327</v>
      </c>
      <c r="C751" t="s">
        <v>115</v>
      </c>
      <c r="D751" t="s">
        <v>206</v>
      </c>
      <c r="E751" t="s">
        <v>207</v>
      </c>
      <c r="F751" t="s">
        <v>3328</v>
      </c>
      <c r="G751" t="s">
        <v>3329</v>
      </c>
      <c r="H751" t="s">
        <v>210</v>
      </c>
      <c r="I751" t="s">
        <v>2129</v>
      </c>
      <c r="J751">
        <v>69</v>
      </c>
      <c r="K751">
        <v>5</v>
      </c>
      <c r="L751" t="s">
        <v>32</v>
      </c>
      <c r="M751">
        <v>1</v>
      </c>
      <c r="N751">
        <v>30</v>
      </c>
      <c r="O751">
        <v>9.5500000000000007</v>
      </c>
      <c r="P751">
        <v>4.55</v>
      </c>
      <c r="Q751" t="s">
        <v>3330</v>
      </c>
    </row>
    <row r="752" spans="1:17">
      <c r="A752" t="s">
        <v>162</v>
      </c>
      <c r="B752" t="s">
        <v>3331</v>
      </c>
      <c r="C752" t="s">
        <v>115</v>
      </c>
      <c r="D752" t="s">
        <v>206</v>
      </c>
      <c r="E752" t="s">
        <v>207</v>
      </c>
      <c r="F752" t="s">
        <v>3332</v>
      </c>
      <c r="G752" t="s">
        <v>3333</v>
      </c>
      <c r="H752" t="s">
        <v>210</v>
      </c>
      <c r="I752" t="s">
        <v>2129</v>
      </c>
      <c r="J752">
        <v>69</v>
      </c>
      <c r="K752">
        <v>6</v>
      </c>
      <c r="L752">
        <v>1</v>
      </c>
      <c r="M752">
        <v>1</v>
      </c>
      <c r="N752">
        <v>26</v>
      </c>
      <c r="O752">
        <v>8.2799999999999994</v>
      </c>
      <c r="P752">
        <v>3.72</v>
      </c>
      <c r="Q752" t="s">
        <v>3334</v>
      </c>
    </row>
    <row r="753" spans="1:17">
      <c r="A753" t="s">
        <v>162</v>
      </c>
      <c r="B753" t="s">
        <v>3335</v>
      </c>
      <c r="C753" t="s">
        <v>115</v>
      </c>
      <c r="D753" t="s">
        <v>206</v>
      </c>
      <c r="E753" t="s">
        <v>207</v>
      </c>
      <c r="F753" t="s">
        <v>3328</v>
      </c>
      <c r="G753" t="s">
        <v>3336</v>
      </c>
      <c r="H753" t="s">
        <v>210</v>
      </c>
      <c r="I753" t="s">
        <v>2129</v>
      </c>
      <c r="J753">
        <v>69</v>
      </c>
      <c r="K753">
        <v>62</v>
      </c>
      <c r="L753" t="s">
        <v>32</v>
      </c>
      <c r="M753">
        <v>1</v>
      </c>
      <c r="N753">
        <v>131</v>
      </c>
      <c r="O753">
        <v>41.7</v>
      </c>
      <c r="P753">
        <v>7.67</v>
      </c>
      <c r="Q753" t="s">
        <v>3337</v>
      </c>
    </row>
    <row r="754" spans="1:17">
      <c r="A754" t="s">
        <v>162</v>
      </c>
      <c r="B754" t="s">
        <v>3338</v>
      </c>
      <c r="C754" t="s">
        <v>138</v>
      </c>
      <c r="D754" t="s">
        <v>179</v>
      </c>
      <c r="E754" t="s">
        <v>180</v>
      </c>
      <c r="F754" t="s">
        <v>3339</v>
      </c>
      <c r="G754" t="s">
        <v>3340</v>
      </c>
      <c r="H754" t="s">
        <v>183</v>
      </c>
      <c r="I754" t="s">
        <v>2129</v>
      </c>
      <c r="J754">
        <v>69</v>
      </c>
      <c r="K754">
        <v>8</v>
      </c>
      <c r="L754" t="s">
        <v>32</v>
      </c>
      <c r="M754">
        <v>2</v>
      </c>
      <c r="N754">
        <v>68.5</v>
      </c>
      <c r="O754">
        <v>21.8</v>
      </c>
      <c r="P754" t="s">
        <v>32</v>
      </c>
      <c r="Q754" t="s">
        <v>3341</v>
      </c>
    </row>
    <row r="755" spans="1:17">
      <c r="A755" t="s">
        <v>162</v>
      </c>
      <c r="B755" t="s">
        <v>3342</v>
      </c>
      <c r="C755" t="s">
        <v>138</v>
      </c>
      <c r="D755" t="s">
        <v>179</v>
      </c>
      <c r="E755" t="s">
        <v>180</v>
      </c>
      <c r="F755" t="s">
        <v>3343</v>
      </c>
      <c r="G755" t="s">
        <v>3344</v>
      </c>
      <c r="H755" t="s">
        <v>183</v>
      </c>
      <c r="I755" t="s">
        <v>2129</v>
      </c>
      <c r="J755">
        <v>69</v>
      </c>
      <c r="K755">
        <v>8</v>
      </c>
      <c r="L755" t="s">
        <v>32</v>
      </c>
      <c r="M755">
        <v>3</v>
      </c>
      <c r="N755">
        <v>66.67</v>
      </c>
      <c r="O755">
        <v>21.22</v>
      </c>
      <c r="P755" t="s">
        <v>32</v>
      </c>
      <c r="Q755" t="s">
        <v>3345</v>
      </c>
    </row>
    <row r="756" spans="1:17">
      <c r="A756" t="s">
        <v>162</v>
      </c>
      <c r="B756" t="s">
        <v>3346</v>
      </c>
      <c r="C756" t="s">
        <v>142</v>
      </c>
      <c r="D756" t="s">
        <v>234</v>
      </c>
      <c r="E756" t="s">
        <v>235</v>
      </c>
      <c r="F756" t="s">
        <v>3347</v>
      </c>
      <c r="G756" t="s">
        <v>3348</v>
      </c>
      <c r="H756" t="s">
        <v>238</v>
      </c>
      <c r="I756" t="s">
        <v>2129</v>
      </c>
      <c r="J756">
        <v>69</v>
      </c>
      <c r="K756">
        <v>9</v>
      </c>
      <c r="L756">
        <v>1</v>
      </c>
      <c r="M756">
        <v>1</v>
      </c>
      <c r="N756">
        <v>120</v>
      </c>
      <c r="O756">
        <v>38.200000000000003</v>
      </c>
      <c r="P756">
        <v>11.82</v>
      </c>
      <c r="Q756" t="s">
        <v>3349</v>
      </c>
    </row>
    <row r="757" spans="1:17">
      <c r="A757" t="s">
        <v>162</v>
      </c>
      <c r="B757" t="s">
        <v>3350</v>
      </c>
      <c r="C757" t="s">
        <v>19</v>
      </c>
      <c r="D757" t="s">
        <v>743</v>
      </c>
      <c r="E757" t="s">
        <v>583</v>
      </c>
      <c r="F757" t="s">
        <v>3351</v>
      </c>
      <c r="G757" t="s">
        <v>3352</v>
      </c>
      <c r="H757" t="s">
        <v>746</v>
      </c>
      <c r="I757" t="s">
        <v>2129</v>
      </c>
      <c r="J757">
        <v>69</v>
      </c>
      <c r="K757">
        <v>9</v>
      </c>
      <c r="L757">
        <v>2</v>
      </c>
      <c r="M757">
        <v>3</v>
      </c>
      <c r="N757">
        <v>23.67</v>
      </c>
      <c r="O757">
        <v>7.53</v>
      </c>
      <c r="P757">
        <v>0</v>
      </c>
      <c r="Q757" t="s">
        <v>3353</v>
      </c>
    </row>
    <row r="758" spans="1:17">
      <c r="A758" t="s">
        <v>162</v>
      </c>
      <c r="B758" t="s">
        <v>3354</v>
      </c>
      <c r="C758" t="s">
        <v>121</v>
      </c>
      <c r="D758" t="s">
        <v>1370</v>
      </c>
      <c r="E758" t="s">
        <v>1371</v>
      </c>
      <c r="F758" t="s">
        <v>3355</v>
      </c>
      <c r="G758" t="s">
        <v>3356</v>
      </c>
      <c r="H758" t="s">
        <v>1374</v>
      </c>
      <c r="I758" t="s">
        <v>2129</v>
      </c>
      <c r="J758">
        <v>69</v>
      </c>
      <c r="K758">
        <v>9</v>
      </c>
      <c r="L758">
        <v>3</v>
      </c>
      <c r="M758">
        <v>2</v>
      </c>
      <c r="N758">
        <v>87.5</v>
      </c>
      <c r="O758">
        <v>27.85</v>
      </c>
      <c r="P758">
        <v>7.81</v>
      </c>
      <c r="Q758" t="s">
        <v>3357</v>
      </c>
    </row>
    <row r="759" spans="1:17">
      <c r="A759" t="s">
        <v>162</v>
      </c>
      <c r="B759" t="s">
        <v>3358</v>
      </c>
      <c r="C759" t="s">
        <v>54</v>
      </c>
      <c r="D759" t="s">
        <v>321</v>
      </c>
      <c r="E759" t="s">
        <v>322</v>
      </c>
      <c r="F759" t="s">
        <v>3359</v>
      </c>
      <c r="G759" t="s">
        <v>3360</v>
      </c>
      <c r="H759" t="s">
        <v>325</v>
      </c>
      <c r="I759" t="s">
        <v>2129</v>
      </c>
      <c r="J759">
        <v>69</v>
      </c>
      <c r="K759">
        <v>9</v>
      </c>
      <c r="L759">
        <v>4</v>
      </c>
      <c r="M759">
        <v>1</v>
      </c>
      <c r="N759">
        <v>113</v>
      </c>
      <c r="O759">
        <v>35.97</v>
      </c>
      <c r="P759">
        <v>9.75</v>
      </c>
      <c r="Q759" t="s">
        <v>3361</v>
      </c>
    </row>
    <row r="760" spans="1:17">
      <c r="A760" t="s">
        <v>162</v>
      </c>
      <c r="B760" t="s">
        <v>3362</v>
      </c>
      <c r="C760" t="s">
        <v>122</v>
      </c>
      <c r="D760" t="s">
        <v>228</v>
      </c>
      <c r="E760" t="s">
        <v>229</v>
      </c>
      <c r="F760" t="s">
        <v>3363</v>
      </c>
      <c r="G760" t="s">
        <v>3364</v>
      </c>
      <c r="I760" t="s">
        <v>2129</v>
      </c>
      <c r="J760">
        <v>71</v>
      </c>
      <c r="K760">
        <v>1</v>
      </c>
      <c r="L760" t="s">
        <v>32</v>
      </c>
      <c r="M760">
        <v>3</v>
      </c>
      <c r="N760">
        <v>52</v>
      </c>
      <c r="O760">
        <v>16.55</v>
      </c>
      <c r="P760">
        <v>7.61</v>
      </c>
      <c r="Q760" t="s">
        <v>3365</v>
      </c>
    </row>
    <row r="761" spans="1:17">
      <c r="A761" t="s">
        <v>162</v>
      </c>
      <c r="B761" t="s">
        <v>3366</v>
      </c>
      <c r="C761" t="s">
        <v>19</v>
      </c>
      <c r="D761" t="s">
        <v>743</v>
      </c>
      <c r="E761" t="s">
        <v>583</v>
      </c>
      <c r="F761" t="s">
        <v>3367</v>
      </c>
      <c r="G761" t="s">
        <v>3368</v>
      </c>
      <c r="H761" t="s">
        <v>746</v>
      </c>
      <c r="I761" t="s">
        <v>2129</v>
      </c>
      <c r="J761">
        <v>71</v>
      </c>
      <c r="K761">
        <v>1</v>
      </c>
      <c r="L761">
        <v>1</v>
      </c>
      <c r="M761">
        <v>1</v>
      </c>
      <c r="N761">
        <v>30</v>
      </c>
      <c r="O761">
        <v>9.5500000000000007</v>
      </c>
      <c r="P761">
        <v>1.95</v>
      </c>
      <c r="Q761" t="s">
        <v>3369</v>
      </c>
    </row>
    <row r="762" spans="1:17">
      <c r="A762" t="s">
        <v>162</v>
      </c>
      <c r="B762" t="s">
        <v>3370</v>
      </c>
      <c r="C762" t="s">
        <v>143</v>
      </c>
      <c r="D762" t="s">
        <v>3371</v>
      </c>
      <c r="E762" t="s">
        <v>214</v>
      </c>
      <c r="F762" t="s">
        <v>3372</v>
      </c>
      <c r="G762" t="s">
        <v>3373</v>
      </c>
      <c r="H762" t="s">
        <v>3374</v>
      </c>
      <c r="I762" t="s">
        <v>2129</v>
      </c>
      <c r="J762">
        <v>71</v>
      </c>
      <c r="K762">
        <v>1</v>
      </c>
      <c r="L762">
        <v>2</v>
      </c>
      <c r="M762">
        <v>1</v>
      </c>
      <c r="N762">
        <v>142</v>
      </c>
      <c r="O762">
        <v>45.2</v>
      </c>
      <c r="P762" t="s">
        <v>32</v>
      </c>
      <c r="Q762" t="s">
        <v>3375</v>
      </c>
    </row>
    <row r="763" spans="1:17">
      <c r="A763" t="s">
        <v>162</v>
      </c>
      <c r="B763" t="s">
        <v>3376</v>
      </c>
      <c r="C763" t="s">
        <v>111</v>
      </c>
      <c r="D763" t="s">
        <v>2070</v>
      </c>
      <c r="E763" t="s">
        <v>704</v>
      </c>
      <c r="F763" t="s">
        <v>3377</v>
      </c>
      <c r="G763" t="s">
        <v>3378</v>
      </c>
      <c r="H763" t="s">
        <v>3379</v>
      </c>
      <c r="I763" t="s">
        <v>2129</v>
      </c>
      <c r="J763">
        <v>71</v>
      </c>
      <c r="K763">
        <v>1</v>
      </c>
      <c r="L763">
        <v>3</v>
      </c>
      <c r="M763">
        <v>1</v>
      </c>
      <c r="N763">
        <v>28</v>
      </c>
      <c r="O763">
        <v>8.91</v>
      </c>
      <c r="P763" t="s">
        <v>32</v>
      </c>
      <c r="Q763" t="s">
        <v>3380</v>
      </c>
    </row>
    <row r="764" spans="1:17">
      <c r="A764" t="s">
        <v>162</v>
      </c>
      <c r="B764" t="s">
        <v>3381</v>
      </c>
      <c r="C764" t="s">
        <v>134</v>
      </c>
      <c r="D764" t="s">
        <v>3382</v>
      </c>
      <c r="E764" t="s">
        <v>583</v>
      </c>
      <c r="F764" t="s">
        <v>3383</v>
      </c>
      <c r="G764" t="s">
        <v>3384</v>
      </c>
      <c r="H764" t="s">
        <v>3385</v>
      </c>
      <c r="I764" t="s">
        <v>2129</v>
      </c>
      <c r="J764">
        <v>71</v>
      </c>
      <c r="K764">
        <v>1</v>
      </c>
      <c r="L764">
        <v>3</v>
      </c>
      <c r="M764">
        <v>1</v>
      </c>
      <c r="N764">
        <v>147</v>
      </c>
      <c r="O764">
        <v>46.79</v>
      </c>
      <c r="P764" t="s">
        <v>32</v>
      </c>
      <c r="Q764" t="s">
        <v>3386</v>
      </c>
    </row>
    <row r="765" spans="1:17">
      <c r="A765" t="s">
        <v>162</v>
      </c>
      <c r="B765" t="s">
        <v>3387</v>
      </c>
      <c r="C765" t="s">
        <v>19</v>
      </c>
      <c r="D765" t="s">
        <v>743</v>
      </c>
      <c r="E765" t="s">
        <v>583</v>
      </c>
      <c r="F765" t="s">
        <v>3388</v>
      </c>
      <c r="G765" t="s">
        <v>3389</v>
      </c>
      <c r="H765" t="s">
        <v>746</v>
      </c>
      <c r="I765" t="s">
        <v>2129</v>
      </c>
      <c r="J765">
        <v>71</v>
      </c>
      <c r="K765">
        <v>2</v>
      </c>
      <c r="L765">
        <v>1</v>
      </c>
      <c r="M765">
        <v>1</v>
      </c>
      <c r="N765">
        <v>51</v>
      </c>
      <c r="O765">
        <v>16.23</v>
      </c>
      <c r="P765" t="s">
        <v>32</v>
      </c>
      <c r="Q765" t="s">
        <v>3390</v>
      </c>
    </row>
    <row r="766" spans="1:17">
      <c r="A766" t="s">
        <v>162</v>
      </c>
      <c r="B766" t="s">
        <v>3391</v>
      </c>
      <c r="C766" t="s">
        <v>142</v>
      </c>
      <c r="D766" t="s">
        <v>234</v>
      </c>
      <c r="E766" t="s">
        <v>235</v>
      </c>
      <c r="F766" t="s">
        <v>3392</v>
      </c>
      <c r="G766" t="s">
        <v>3393</v>
      </c>
      <c r="H766" t="s">
        <v>238</v>
      </c>
      <c r="I766" t="s">
        <v>2129</v>
      </c>
      <c r="J766">
        <v>71</v>
      </c>
      <c r="K766">
        <v>2</v>
      </c>
      <c r="L766">
        <v>1</v>
      </c>
      <c r="M766">
        <v>1</v>
      </c>
      <c r="N766">
        <v>131</v>
      </c>
      <c r="O766">
        <v>41.7</v>
      </c>
      <c r="P766" t="s">
        <v>32</v>
      </c>
      <c r="Q766" t="s">
        <v>3394</v>
      </c>
    </row>
    <row r="767" spans="1:17">
      <c r="A767" t="s">
        <v>162</v>
      </c>
      <c r="B767" t="s">
        <v>3395</v>
      </c>
      <c r="C767" t="s">
        <v>19</v>
      </c>
      <c r="D767" t="s">
        <v>743</v>
      </c>
      <c r="E767" t="s">
        <v>583</v>
      </c>
      <c r="F767" t="s">
        <v>3396</v>
      </c>
      <c r="G767" t="s">
        <v>3373</v>
      </c>
      <c r="H767" t="s">
        <v>746</v>
      </c>
      <c r="I767" t="s">
        <v>2129</v>
      </c>
      <c r="J767">
        <v>71</v>
      </c>
      <c r="K767">
        <v>2</v>
      </c>
      <c r="L767">
        <v>2</v>
      </c>
      <c r="M767">
        <v>2</v>
      </c>
      <c r="N767">
        <v>25</v>
      </c>
      <c r="O767">
        <v>7.96</v>
      </c>
      <c r="P767" t="s">
        <v>32</v>
      </c>
      <c r="Q767" t="s">
        <v>3397</v>
      </c>
    </row>
    <row r="768" spans="1:17">
      <c r="A768" t="s">
        <v>162</v>
      </c>
      <c r="B768" t="s">
        <v>3398</v>
      </c>
      <c r="C768" t="s">
        <v>19</v>
      </c>
      <c r="D768" t="s">
        <v>743</v>
      </c>
      <c r="E768" t="s">
        <v>583</v>
      </c>
      <c r="F768" t="s">
        <v>3399</v>
      </c>
      <c r="G768" t="s">
        <v>3400</v>
      </c>
      <c r="H768" t="s">
        <v>746</v>
      </c>
      <c r="I768" t="s">
        <v>2129</v>
      </c>
      <c r="J768">
        <v>71</v>
      </c>
      <c r="K768">
        <v>2</v>
      </c>
      <c r="L768">
        <v>2</v>
      </c>
      <c r="M768">
        <v>1</v>
      </c>
      <c r="N768">
        <v>28</v>
      </c>
      <c r="O768">
        <v>8.91</v>
      </c>
      <c r="P768" t="s">
        <v>32</v>
      </c>
      <c r="Q768" t="s">
        <v>3401</v>
      </c>
    </row>
    <row r="769" spans="1:17">
      <c r="A769" t="s">
        <v>162</v>
      </c>
      <c r="B769" t="s">
        <v>3402</v>
      </c>
      <c r="C769" t="s">
        <v>19</v>
      </c>
      <c r="D769" t="s">
        <v>743</v>
      </c>
      <c r="E769" t="s">
        <v>583</v>
      </c>
      <c r="F769" t="s">
        <v>3403</v>
      </c>
      <c r="G769" t="s">
        <v>3404</v>
      </c>
      <c r="H769" t="s">
        <v>746</v>
      </c>
      <c r="I769" t="s">
        <v>2129</v>
      </c>
      <c r="J769">
        <v>71</v>
      </c>
      <c r="K769">
        <v>2</v>
      </c>
      <c r="L769">
        <v>3</v>
      </c>
      <c r="M769">
        <v>1</v>
      </c>
      <c r="N769">
        <v>35</v>
      </c>
      <c r="O769">
        <v>11.14</v>
      </c>
      <c r="P769" t="s">
        <v>32</v>
      </c>
      <c r="Q769" t="s">
        <v>3405</v>
      </c>
    </row>
    <row r="770" spans="1:17">
      <c r="A770" t="s">
        <v>162</v>
      </c>
      <c r="B770" t="s">
        <v>3406</v>
      </c>
      <c r="C770" t="s">
        <v>19</v>
      </c>
      <c r="D770" t="s">
        <v>743</v>
      </c>
      <c r="E770" t="s">
        <v>583</v>
      </c>
      <c r="F770" t="s">
        <v>3407</v>
      </c>
      <c r="G770" t="s">
        <v>3408</v>
      </c>
      <c r="H770" t="s">
        <v>746</v>
      </c>
      <c r="I770" t="s">
        <v>2129</v>
      </c>
      <c r="J770">
        <v>71</v>
      </c>
      <c r="K770">
        <v>2</v>
      </c>
      <c r="L770">
        <v>3</v>
      </c>
      <c r="M770">
        <v>1</v>
      </c>
      <c r="N770">
        <v>41</v>
      </c>
      <c r="O770">
        <v>13.05</v>
      </c>
      <c r="P770" t="s">
        <v>32</v>
      </c>
      <c r="Q770" t="s">
        <v>3409</v>
      </c>
    </row>
    <row r="771" spans="1:17">
      <c r="A771" t="s">
        <v>162</v>
      </c>
      <c r="B771" t="s">
        <v>3410</v>
      </c>
      <c r="C771" t="s">
        <v>19</v>
      </c>
      <c r="D771" t="s">
        <v>743</v>
      </c>
      <c r="E771" t="s">
        <v>583</v>
      </c>
      <c r="F771" t="s">
        <v>3411</v>
      </c>
      <c r="G771" t="s">
        <v>3412</v>
      </c>
      <c r="H771" t="s">
        <v>746</v>
      </c>
      <c r="I771" t="s">
        <v>2129</v>
      </c>
      <c r="J771">
        <v>71</v>
      </c>
      <c r="K771">
        <v>2</v>
      </c>
      <c r="L771">
        <v>4</v>
      </c>
      <c r="M771">
        <v>1</v>
      </c>
      <c r="N771">
        <v>44</v>
      </c>
      <c r="O771">
        <v>14.01</v>
      </c>
      <c r="P771" t="s">
        <v>32</v>
      </c>
      <c r="Q771" t="s">
        <v>3413</v>
      </c>
    </row>
    <row r="772" spans="1:17">
      <c r="A772" t="s">
        <v>162</v>
      </c>
      <c r="B772" t="s">
        <v>3414</v>
      </c>
      <c r="C772" t="s">
        <v>19</v>
      </c>
      <c r="D772" t="s">
        <v>743</v>
      </c>
      <c r="E772" t="s">
        <v>583</v>
      </c>
      <c r="F772" t="s">
        <v>3415</v>
      </c>
      <c r="G772" t="s">
        <v>3416</v>
      </c>
      <c r="H772" t="s">
        <v>746</v>
      </c>
      <c r="I772" t="s">
        <v>2129</v>
      </c>
      <c r="J772">
        <v>71</v>
      </c>
      <c r="K772">
        <v>2</v>
      </c>
      <c r="L772">
        <v>4</v>
      </c>
      <c r="M772">
        <v>1</v>
      </c>
      <c r="N772">
        <v>54</v>
      </c>
      <c r="O772">
        <v>17.190000000000001</v>
      </c>
      <c r="P772" t="s">
        <v>32</v>
      </c>
      <c r="Q772" t="s">
        <v>3417</v>
      </c>
    </row>
    <row r="773" spans="1:17">
      <c r="A773" t="s">
        <v>162</v>
      </c>
      <c r="B773" t="s">
        <v>3418</v>
      </c>
      <c r="C773" t="s">
        <v>142</v>
      </c>
      <c r="D773" t="s">
        <v>234</v>
      </c>
      <c r="E773" t="s">
        <v>235</v>
      </c>
      <c r="F773" t="s">
        <v>3419</v>
      </c>
      <c r="G773" t="s">
        <v>2439</v>
      </c>
      <c r="H773" t="s">
        <v>238</v>
      </c>
      <c r="I773" t="s">
        <v>2129</v>
      </c>
      <c r="J773">
        <v>71</v>
      </c>
      <c r="K773">
        <v>2</v>
      </c>
      <c r="L773">
        <v>5</v>
      </c>
      <c r="M773">
        <v>1</v>
      </c>
      <c r="N773">
        <v>108</v>
      </c>
      <c r="O773">
        <v>34.380000000000003</v>
      </c>
      <c r="P773">
        <v>10.39</v>
      </c>
      <c r="Q773" t="s">
        <v>3420</v>
      </c>
    </row>
    <row r="774" spans="1:17">
      <c r="A774" t="s">
        <v>162</v>
      </c>
      <c r="B774" t="s">
        <v>3421</v>
      </c>
      <c r="C774" t="s">
        <v>19</v>
      </c>
      <c r="D774" t="s">
        <v>743</v>
      </c>
      <c r="E774" t="s">
        <v>583</v>
      </c>
      <c r="F774" t="s">
        <v>3422</v>
      </c>
      <c r="G774" t="s">
        <v>3423</v>
      </c>
      <c r="H774" t="s">
        <v>746</v>
      </c>
      <c r="I774" t="s">
        <v>2129</v>
      </c>
      <c r="J774">
        <v>71</v>
      </c>
      <c r="K774">
        <v>2</v>
      </c>
      <c r="L774">
        <v>6</v>
      </c>
      <c r="M774">
        <v>1</v>
      </c>
      <c r="N774">
        <v>40</v>
      </c>
      <c r="O774">
        <v>12.7323954473516</v>
      </c>
      <c r="P774">
        <v>3.44</v>
      </c>
      <c r="Q774" t="s">
        <v>3424</v>
      </c>
    </row>
    <row r="775" spans="1:17">
      <c r="A775" t="s">
        <v>162</v>
      </c>
      <c r="B775" t="s">
        <v>3425</v>
      </c>
      <c r="C775" t="s">
        <v>19</v>
      </c>
      <c r="D775" t="s">
        <v>743</v>
      </c>
      <c r="E775" t="s">
        <v>583</v>
      </c>
      <c r="F775" t="s">
        <v>3426</v>
      </c>
      <c r="G775" t="s">
        <v>3427</v>
      </c>
      <c r="H775" t="s">
        <v>746</v>
      </c>
      <c r="I775" t="s">
        <v>2129</v>
      </c>
      <c r="J775">
        <v>71</v>
      </c>
      <c r="K775">
        <v>901</v>
      </c>
      <c r="L775">
        <v>1</v>
      </c>
      <c r="M775">
        <v>2</v>
      </c>
      <c r="N775">
        <v>35</v>
      </c>
      <c r="O775">
        <v>11.14</v>
      </c>
      <c r="P775" t="s">
        <v>32</v>
      </c>
      <c r="Q775" t="s">
        <v>3428</v>
      </c>
    </row>
    <row r="776" spans="1:17">
      <c r="A776" t="s">
        <v>162</v>
      </c>
      <c r="B776" t="s">
        <v>3429</v>
      </c>
      <c r="C776" t="s">
        <v>142</v>
      </c>
      <c r="D776" t="s">
        <v>234</v>
      </c>
      <c r="E776" t="s">
        <v>235</v>
      </c>
      <c r="F776" t="s">
        <v>3430</v>
      </c>
      <c r="G776" t="s">
        <v>3431</v>
      </c>
      <c r="H776" t="s">
        <v>238</v>
      </c>
      <c r="I776" t="s">
        <v>2129</v>
      </c>
      <c r="J776">
        <v>71</v>
      </c>
      <c r="K776">
        <v>901</v>
      </c>
      <c r="L776">
        <v>1</v>
      </c>
      <c r="M776">
        <v>1</v>
      </c>
      <c r="N776">
        <v>152</v>
      </c>
      <c r="O776">
        <v>48.38</v>
      </c>
      <c r="P776" t="s">
        <v>32</v>
      </c>
      <c r="Q776" t="s">
        <v>3432</v>
      </c>
    </row>
    <row r="777" spans="1:17">
      <c r="A777" t="s">
        <v>162</v>
      </c>
      <c r="B777" t="s">
        <v>3433</v>
      </c>
      <c r="C777" t="s">
        <v>19</v>
      </c>
      <c r="D777" t="s">
        <v>743</v>
      </c>
      <c r="E777" t="s">
        <v>583</v>
      </c>
      <c r="F777" t="s">
        <v>3434</v>
      </c>
      <c r="G777" t="s">
        <v>3389</v>
      </c>
      <c r="H777" t="s">
        <v>746</v>
      </c>
      <c r="I777" t="s">
        <v>2129</v>
      </c>
      <c r="J777">
        <v>71</v>
      </c>
      <c r="K777">
        <v>901</v>
      </c>
      <c r="L777">
        <v>2</v>
      </c>
      <c r="M777">
        <v>1</v>
      </c>
      <c r="N777">
        <v>41</v>
      </c>
      <c r="O777">
        <v>13.05</v>
      </c>
      <c r="P777" t="s">
        <v>32</v>
      </c>
      <c r="Q777" t="s">
        <v>3435</v>
      </c>
    </row>
    <row r="778" spans="1:17">
      <c r="A778" t="s">
        <v>162</v>
      </c>
      <c r="B778" t="s">
        <v>3436</v>
      </c>
      <c r="C778" t="s">
        <v>142</v>
      </c>
      <c r="D778" t="s">
        <v>234</v>
      </c>
      <c r="E778" t="s">
        <v>235</v>
      </c>
      <c r="F778" t="s">
        <v>3437</v>
      </c>
      <c r="G778" t="s">
        <v>3438</v>
      </c>
      <c r="H778" t="s">
        <v>238</v>
      </c>
      <c r="I778" t="s">
        <v>2129</v>
      </c>
      <c r="J778">
        <v>71</v>
      </c>
      <c r="K778">
        <v>901</v>
      </c>
      <c r="L778">
        <v>2</v>
      </c>
      <c r="M778">
        <v>1</v>
      </c>
      <c r="N778">
        <v>137</v>
      </c>
      <c r="O778">
        <v>43.61</v>
      </c>
      <c r="P778" t="s">
        <v>32</v>
      </c>
      <c r="Q778" t="s">
        <v>3439</v>
      </c>
    </row>
    <row r="779" spans="1:17">
      <c r="A779" t="s">
        <v>162</v>
      </c>
      <c r="B779" t="s">
        <v>3440</v>
      </c>
      <c r="C779" t="s">
        <v>19</v>
      </c>
      <c r="D779" t="s">
        <v>743</v>
      </c>
      <c r="E779" t="s">
        <v>583</v>
      </c>
      <c r="F779" t="s">
        <v>3441</v>
      </c>
      <c r="G779" t="s">
        <v>3442</v>
      </c>
      <c r="H779" t="s">
        <v>746</v>
      </c>
      <c r="I779" t="s">
        <v>2129</v>
      </c>
      <c r="J779">
        <v>71</v>
      </c>
      <c r="K779">
        <v>901</v>
      </c>
      <c r="L779">
        <v>3</v>
      </c>
      <c r="M779">
        <v>2</v>
      </c>
      <c r="N779">
        <v>27.5</v>
      </c>
      <c r="O779">
        <v>8.75</v>
      </c>
      <c r="P779" t="s">
        <v>32</v>
      </c>
      <c r="Q779" t="s">
        <v>3443</v>
      </c>
    </row>
    <row r="780" spans="1:17">
      <c r="A780" t="s">
        <v>162</v>
      </c>
      <c r="B780" t="s">
        <v>3444</v>
      </c>
      <c r="C780" t="s">
        <v>115</v>
      </c>
      <c r="D780" t="s">
        <v>206</v>
      </c>
      <c r="E780" t="s">
        <v>207</v>
      </c>
      <c r="F780" t="s">
        <v>3445</v>
      </c>
      <c r="G780" t="s">
        <v>3446</v>
      </c>
      <c r="H780" t="s">
        <v>210</v>
      </c>
      <c r="I780" t="s">
        <v>2129</v>
      </c>
      <c r="J780">
        <v>71</v>
      </c>
      <c r="K780">
        <v>901</v>
      </c>
      <c r="L780">
        <v>3</v>
      </c>
      <c r="M780">
        <v>1</v>
      </c>
      <c r="N780">
        <v>114</v>
      </c>
      <c r="O780">
        <v>36.29</v>
      </c>
      <c r="P780" t="s">
        <v>32</v>
      </c>
      <c r="Q780" t="s">
        <v>3447</v>
      </c>
    </row>
    <row r="781" spans="1:17">
      <c r="A781" t="s">
        <v>162</v>
      </c>
      <c r="B781" t="s">
        <v>3448</v>
      </c>
      <c r="C781" t="s">
        <v>142</v>
      </c>
      <c r="D781" t="s">
        <v>234</v>
      </c>
      <c r="E781" t="s">
        <v>235</v>
      </c>
      <c r="F781" t="s">
        <v>3449</v>
      </c>
      <c r="G781" t="s">
        <v>3450</v>
      </c>
      <c r="H781" t="s">
        <v>238</v>
      </c>
      <c r="I781" t="s">
        <v>2129</v>
      </c>
      <c r="J781">
        <v>72</v>
      </c>
      <c r="K781">
        <v>12</v>
      </c>
      <c r="L781" t="s">
        <v>32</v>
      </c>
      <c r="M781">
        <v>1</v>
      </c>
      <c r="N781">
        <v>116</v>
      </c>
      <c r="O781">
        <v>36.92</v>
      </c>
      <c r="P781">
        <v>0</v>
      </c>
      <c r="Q781" t="s">
        <v>3451</v>
      </c>
    </row>
    <row r="782" spans="1:17">
      <c r="A782" t="s">
        <v>162</v>
      </c>
      <c r="B782" t="s">
        <v>3452</v>
      </c>
      <c r="C782" t="s">
        <v>19</v>
      </c>
      <c r="D782" t="s">
        <v>743</v>
      </c>
      <c r="E782" t="s">
        <v>583</v>
      </c>
      <c r="F782" t="s">
        <v>3453</v>
      </c>
      <c r="G782" t="s">
        <v>3454</v>
      </c>
      <c r="H782" t="s">
        <v>746</v>
      </c>
      <c r="I782" t="s">
        <v>2129</v>
      </c>
      <c r="J782">
        <v>72</v>
      </c>
      <c r="K782">
        <v>2</v>
      </c>
      <c r="L782">
        <v>1</v>
      </c>
      <c r="M782">
        <v>1</v>
      </c>
      <c r="N782">
        <v>37</v>
      </c>
      <c r="O782">
        <v>11.78</v>
      </c>
      <c r="P782">
        <v>3.24</v>
      </c>
      <c r="Q782" t="s">
        <v>3455</v>
      </c>
    </row>
    <row r="783" spans="1:17">
      <c r="A783" t="s">
        <v>162</v>
      </c>
      <c r="B783" t="s">
        <v>3456</v>
      </c>
      <c r="C783" t="s">
        <v>19</v>
      </c>
      <c r="D783" t="s">
        <v>743</v>
      </c>
      <c r="E783" t="s">
        <v>583</v>
      </c>
      <c r="F783" t="s">
        <v>3457</v>
      </c>
      <c r="G783" t="s">
        <v>3458</v>
      </c>
      <c r="H783" t="s">
        <v>746</v>
      </c>
      <c r="I783" t="s">
        <v>2129</v>
      </c>
      <c r="J783">
        <v>72</v>
      </c>
      <c r="K783">
        <v>2</v>
      </c>
      <c r="L783">
        <v>10</v>
      </c>
      <c r="M783">
        <v>2</v>
      </c>
      <c r="N783">
        <v>41.5</v>
      </c>
      <c r="O783">
        <v>13.21</v>
      </c>
      <c r="P783">
        <v>4.92</v>
      </c>
      <c r="Q783" t="s">
        <v>3459</v>
      </c>
    </row>
    <row r="784" spans="1:17">
      <c r="A784" t="s">
        <v>162</v>
      </c>
      <c r="B784" t="s">
        <v>3460</v>
      </c>
      <c r="C784" t="s">
        <v>19</v>
      </c>
      <c r="D784" t="s">
        <v>743</v>
      </c>
      <c r="E784" t="s">
        <v>583</v>
      </c>
      <c r="F784" t="s">
        <v>3461</v>
      </c>
      <c r="G784" t="s">
        <v>3462</v>
      </c>
      <c r="H784" t="s">
        <v>746</v>
      </c>
      <c r="I784" t="s">
        <v>2129</v>
      </c>
      <c r="J784">
        <v>72</v>
      </c>
      <c r="K784">
        <v>2</v>
      </c>
      <c r="L784">
        <v>11</v>
      </c>
      <c r="M784">
        <v>2</v>
      </c>
      <c r="N784">
        <v>38.5</v>
      </c>
      <c r="O784">
        <v>12.25</v>
      </c>
      <c r="P784" t="s">
        <v>32</v>
      </c>
      <c r="Q784" t="s">
        <v>3463</v>
      </c>
    </row>
    <row r="785" spans="1:17">
      <c r="A785" t="s">
        <v>162</v>
      </c>
      <c r="B785" t="s">
        <v>3464</v>
      </c>
      <c r="C785" t="s">
        <v>19</v>
      </c>
      <c r="D785" t="s">
        <v>743</v>
      </c>
      <c r="E785" t="s">
        <v>583</v>
      </c>
      <c r="F785" t="s">
        <v>3465</v>
      </c>
      <c r="G785" t="s">
        <v>3466</v>
      </c>
      <c r="H785" t="s">
        <v>746</v>
      </c>
      <c r="I785" t="s">
        <v>2129</v>
      </c>
      <c r="J785">
        <v>72</v>
      </c>
      <c r="K785">
        <v>2</v>
      </c>
      <c r="L785">
        <v>12</v>
      </c>
      <c r="M785">
        <v>1</v>
      </c>
      <c r="N785">
        <v>39</v>
      </c>
      <c r="O785">
        <v>12.41</v>
      </c>
      <c r="P785">
        <v>4.99</v>
      </c>
      <c r="Q785" t="s">
        <v>3467</v>
      </c>
    </row>
    <row r="786" spans="1:17">
      <c r="A786" t="s">
        <v>162</v>
      </c>
      <c r="B786" t="s">
        <v>3468</v>
      </c>
      <c r="C786" t="s">
        <v>115</v>
      </c>
      <c r="D786" t="s">
        <v>206</v>
      </c>
      <c r="E786" t="s">
        <v>207</v>
      </c>
      <c r="F786" t="s">
        <v>3469</v>
      </c>
      <c r="G786" t="s">
        <v>3470</v>
      </c>
      <c r="H786" t="s">
        <v>210</v>
      </c>
      <c r="I786" t="s">
        <v>2129</v>
      </c>
      <c r="J786">
        <v>72</v>
      </c>
      <c r="K786">
        <v>2</v>
      </c>
      <c r="L786">
        <v>13</v>
      </c>
      <c r="M786">
        <v>2</v>
      </c>
      <c r="N786">
        <v>32.5</v>
      </c>
      <c r="O786">
        <v>10.35</v>
      </c>
      <c r="P786">
        <v>2.8</v>
      </c>
      <c r="Q786" t="s">
        <v>3471</v>
      </c>
    </row>
    <row r="787" spans="1:17">
      <c r="A787" t="s">
        <v>162</v>
      </c>
      <c r="B787" t="s">
        <v>3472</v>
      </c>
      <c r="C787" t="s">
        <v>138</v>
      </c>
      <c r="D787" t="s">
        <v>179</v>
      </c>
      <c r="E787" t="s">
        <v>180</v>
      </c>
      <c r="F787" t="s">
        <v>3473</v>
      </c>
      <c r="G787" t="s">
        <v>3474</v>
      </c>
      <c r="H787" t="s">
        <v>183</v>
      </c>
      <c r="I787" t="s">
        <v>2129</v>
      </c>
      <c r="J787">
        <v>72</v>
      </c>
      <c r="K787">
        <v>2</v>
      </c>
      <c r="L787">
        <v>14</v>
      </c>
      <c r="M787">
        <v>1</v>
      </c>
      <c r="N787">
        <v>80</v>
      </c>
      <c r="O787">
        <v>25.46</v>
      </c>
      <c r="P787" t="s">
        <v>32</v>
      </c>
      <c r="Q787" t="s">
        <v>3475</v>
      </c>
    </row>
    <row r="788" spans="1:17">
      <c r="A788" t="s">
        <v>162</v>
      </c>
      <c r="B788" t="s">
        <v>3476</v>
      </c>
      <c r="C788" t="s">
        <v>138</v>
      </c>
      <c r="D788" t="s">
        <v>179</v>
      </c>
      <c r="E788" t="s">
        <v>180</v>
      </c>
      <c r="F788" t="s">
        <v>3477</v>
      </c>
      <c r="G788" t="s">
        <v>3478</v>
      </c>
      <c r="H788" t="s">
        <v>183</v>
      </c>
      <c r="I788" t="s">
        <v>2129</v>
      </c>
      <c r="J788">
        <v>72</v>
      </c>
      <c r="K788">
        <v>2</v>
      </c>
      <c r="L788">
        <v>15</v>
      </c>
      <c r="M788">
        <v>1</v>
      </c>
      <c r="N788">
        <v>88</v>
      </c>
      <c r="O788">
        <v>28.01</v>
      </c>
      <c r="P788" t="s">
        <v>32</v>
      </c>
      <c r="Q788" t="s">
        <v>3479</v>
      </c>
    </row>
    <row r="789" spans="1:17">
      <c r="A789" t="s">
        <v>162</v>
      </c>
      <c r="B789" t="s">
        <v>3480</v>
      </c>
      <c r="C789" t="s">
        <v>121</v>
      </c>
      <c r="D789" t="s">
        <v>1370</v>
      </c>
      <c r="E789" t="s">
        <v>1371</v>
      </c>
      <c r="F789" t="s">
        <v>3481</v>
      </c>
      <c r="G789" t="s">
        <v>3482</v>
      </c>
      <c r="H789" t="s">
        <v>1374</v>
      </c>
      <c r="I789" t="s">
        <v>2129</v>
      </c>
      <c r="J789">
        <v>72</v>
      </c>
      <c r="K789">
        <v>2</v>
      </c>
      <c r="L789">
        <v>16</v>
      </c>
      <c r="M789">
        <v>1</v>
      </c>
      <c r="N789">
        <v>50</v>
      </c>
      <c r="O789">
        <v>15.92</v>
      </c>
      <c r="P789">
        <v>0</v>
      </c>
      <c r="Q789" t="s">
        <v>3483</v>
      </c>
    </row>
    <row r="790" spans="1:17">
      <c r="A790" t="s">
        <v>162</v>
      </c>
      <c r="B790" t="s">
        <v>3484</v>
      </c>
      <c r="C790" t="s">
        <v>115</v>
      </c>
      <c r="D790" t="s">
        <v>206</v>
      </c>
      <c r="E790" t="s">
        <v>207</v>
      </c>
      <c r="F790" t="s">
        <v>3485</v>
      </c>
      <c r="G790" t="s">
        <v>3486</v>
      </c>
      <c r="H790" t="s">
        <v>210</v>
      </c>
      <c r="I790" t="s">
        <v>2129</v>
      </c>
      <c r="J790">
        <v>72</v>
      </c>
      <c r="K790">
        <v>2</v>
      </c>
      <c r="L790">
        <v>17</v>
      </c>
      <c r="M790">
        <v>3</v>
      </c>
      <c r="N790">
        <v>14.33</v>
      </c>
      <c r="O790">
        <v>4.5599999999999996</v>
      </c>
      <c r="P790">
        <v>0</v>
      </c>
      <c r="Q790" t="s">
        <v>3487</v>
      </c>
    </row>
    <row r="791" spans="1:17">
      <c r="A791" t="s">
        <v>162</v>
      </c>
      <c r="B791" t="s">
        <v>3488</v>
      </c>
      <c r="C791" t="s">
        <v>138</v>
      </c>
      <c r="D791" t="s">
        <v>179</v>
      </c>
      <c r="E791" t="s">
        <v>180</v>
      </c>
      <c r="F791" t="s">
        <v>3489</v>
      </c>
      <c r="G791" t="s">
        <v>3490</v>
      </c>
      <c r="H791" t="s">
        <v>183</v>
      </c>
      <c r="I791" t="s">
        <v>2129</v>
      </c>
      <c r="J791">
        <v>72</v>
      </c>
      <c r="K791">
        <v>2</v>
      </c>
      <c r="L791">
        <v>18</v>
      </c>
      <c r="M791">
        <v>1</v>
      </c>
      <c r="N791">
        <v>53</v>
      </c>
      <c r="O791">
        <v>16.87</v>
      </c>
      <c r="P791" t="s">
        <v>32</v>
      </c>
      <c r="Q791" t="s">
        <v>3491</v>
      </c>
    </row>
    <row r="792" spans="1:17">
      <c r="A792" t="s">
        <v>162</v>
      </c>
      <c r="B792" t="s">
        <v>3492</v>
      </c>
      <c r="C792" t="s">
        <v>121</v>
      </c>
      <c r="D792" t="s">
        <v>1370</v>
      </c>
      <c r="E792" t="s">
        <v>1371</v>
      </c>
      <c r="F792" t="s">
        <v>3493</v>
      </c>
      <c r="G792" t="s">
        <v>3494</v>
      </c>
      <c r="H792" t="s">
        <v>1374</v>
      </c>
      <c r="I792" t="s">
        <v>2129</v>
      </c>
      <c r="J792">
        <v>72</v>
      </c>
      <c r="K792">
        <v>2</v>
      </c>
      <c r="L792">
        <v>19</v>
      </c>
      <c r="M792">
        <v>1</v>
      </c>
      <c r="N792">
        <v>116</v>
      </c>
      <c r="O792">
        <v>36.92</v>
      </c>
      <c r="P792" t="s">
        <v>32</v>
      </c>
      <c r="Q792" t="s">
        <v>3495</v>
      </c>
    </row>
    <row r="793" spans="1:17">
      <c r="A793" t="s">
        <v>162</v>
      </c>
      <c r="B793" t="s">
        <v>3496</v>
      </c>
      <c r="C793" t="s">
        <v>19</v>
      </c>
      <c r="D793" t="s">
        <v>743</v>
      </c>
      <c r="E793" t="s">
        <v>583</v>
      </c>
      <c r="F793" t="s">
        <v>3457</v>
      </c>
      <c r="G793" t="s">
        <v>3497</v>
      </c>
      <c r="H793" t="s">
        <v>746</v>
      </c>
      <c r="I793" t="s">
        <v>2129</v>
      </c>
      <c r="J793">
        <v>72</v>
      </c>
      <c r="K793">
        <v>2</v>
      </c>
      <c r="L793">
        <v>2</v>
      </c>
      <c r="M793">
        <v>2</v>
      </c>
      <c r="N793">
        <v>35</v>
      </c>
      <c r="O793">
        <v>11.14</v>
      </c>
      <c r="P793">
        <v>5.24</v>
      </c>
      <c r="Q793" t="s">
        <v>3498</v>
      </c>
    </row>
    <row r="794" spans="1:17">
      <c r="A794" t="s">
        <v>162</v>
      </c>
      <c r="B794" t="s">
        <v>3499</v>
      </c>
      <c r="C794" t="s">
        <v>138</v>
      </c>
      <c r="D794" t="s">
        <v>179</v>
      </c>
      <c r="E794" t="s">
        <v>180</v>
      </c>
      <c r="F794" t="s">
        <v>3500</v>
      </c>
      <c r="G794" t="s">
        <v>3501</v>
      </c>
      <c r="H794" t="s">
        <v>183</v>
      </c>
      <c r="I794" t="s">
        <v>2129</v>
      </c>
      <c r="J794">
        <v>72</v>
      </c>
      <c r="K794">
        <v>2</v>
      </c>
      <c r="L794">
        <v>20</v>
      </c>
      <c r="M794">
        <v>1</v>
      </c>
      <c r="N794">
        <v>53</v>
      </c>
      <c r="O794">
        <v>16.87</v>
      </c>
      <c r="P794">
        <v>5.42</v>
      </c>
      <c r="Q794" t="s">
        <v>3502</v>
      </c>
    </row>
    <row r="795" spans="1:17">
      <c r="A795" t="s">
        <v>162</v>
      </c>
      <c r="B795" t="s">
        <v>3503</v>
      </c>
      <c r="C795" t="s">
        <v>138</v>
      </c>
      <c r="D795" t="s">
        <v>179</v>
      </c>
      <c r="E795" t="s">
        <v>180</v>
      </c>
      <c r="F795" t="s">
        <v>3504</v>
      </c>
      <c r="G795" t="s">
        <v>3505</v>
      </c>
      <c r="H795" t="s">
        <v>183</v>
      </c>
      <c r="I795" t="s">
        <v>2129</v>
      </c>
      <c r="J795">
        <v>72</v>
      </c>
      <c r="K795">
        <v>2</v>
      </c>
      <c r="L795">
        <v>21</v>
      </c>
      <c r="M795">
        <v>1</v>
      </c>
      <c r="N795">
        <v>103</v>
      </c>
      <c r="O795">
        <v>32.79</v>
      </c>
      <c r="P795" t="s">
        <v>32</v>
      </c>
      <c r="Q795" t="s">
        <v>3506</v>
      </c>
    </row>
    <row r="796" spans="1:17">
      <c r="A796" t="s">
        <v>162</v>
      </c>
      <c r="B796" t="s">
        <v>3507</v>
      </c>
      <c r="C796" t="s">
        <v>115</v>
      </c>
      <c r="D796" t="s">
        <v>206</v>
      </c>
      <c r="E796" t="s">
        <v>207</v>
      </c>
      <c r="F796" t="s">
        <v>3508</v>
      </c>
      <c r="G796" t="s">
        <v>3509</v>
      </c>
      <c r="H796" t="s">
        <v>210</v>
      </c>
      <c r="I796" t="s">
        <v>2129</v>
      </c>
      <c r="J796">
        <v>72</v>
      </c>
      <c r="K796">
        <v>2</v>
      </c>
      <c r="L796">
        <v>22</v>
      </c>
      <c r="M796">
        <v>3</v>
      </c>
      <c r="N796">
        <v>14.67</v>
      </c>
      <c r="O796">
        <v>4.67</v>
      </c>
      <c r="P796">
        <v>4.32</v>
      </c>
      <c r="Q796" t="s">
        <v>3510</v>
      </c>
    </row>
    <row r="797" spans="1:17">
      <c r="A797" t="s">
        <v>162</v>
      </c>
      <c r="B797" t="s">
        <v>3511</v>
      </c>
      <c r="C797" t="s">
        <v>19</v>
      </c>
      <c r="D797" t="s">
        <v>743</v>
      </c>
      <c r="E797" t="s">
        <v>583</v>
      </c>
      <c r="F797" t="s">
        <v>3512</v>
      </c>
      <c r="G797" t="s">
        <v>3458</v>
      </c>
      <c r="H797" t="s">
        <v>746</v>
      </c>
      <c r="I797" t="s">
        <v>2129</v>
      </c>
      <c r="J797">
        <v>72</v>
      </c>
      <c r="K797">
        <v>2</v>
      </c>
      <c r="L797">
        <v>3</v>
      </c>
      <c r="M797">
        <v>3</v>
      </c>
      <c r="N797">
        <v>36.67</v>
      </c>
      <c r="O797">
        <v>11.67</v>
      </c>
      <c r="P797">
        <v>4.4000000000000004</v>
      </c>
      <c r="Q797" t="s">
        <v>3513</v>
      </c>
    </row>
    <row r="798" spans="1:17">
      <c r="A798" t="s">
        <v>162</v>
      </c>
      <c r="B798" t="s">
        <v>3514</v>
      </c>
      <c r="C798" t="s">
        <v>19</v>
      </c>
      <c r="D798" t="s">
        <v>743</v>
      </c>
      <c r="E798" t="s">
        <v>583</v>
      </c>
      <c r="F798" t="s">
        <v>3461</v>
      </c>
      <c r="G798" t="s">
        <v>3515</v>
      </c>
      <c r="H798" t="s">
        <v>746</v>
      </c>
      <c r="I798" t="s">
        <v>2129</v>
      </c>
      <c r="J798">
        <v>72</v>
      </c>
      <c r="K798">
        <v>2</v>
      </c>
      <c r="L798">
        <v>4</v>
      </c>
      <c r="M798">
        <v>1</v>
      </c>
      <c r="N798">
        <v>40</v>
      </c>
      <c r="O798">
        <v>12.73</v>
      </c>
      <c r="P798">
        <v>3.33</v>
      </c>
      <c r="Q798" t="s">
        <v>3516</v>
      </c>
    </row>
    <row r="799" spans="1:17">
      <c r="A799" t="s">
        <v>162</v>
      </c>
      <c r="B799" t="s">
        <v>3517</v>
      </c>
      <c r="C799" t="s">
        <v>19</v>
      </c>
      <c r="D799" t="s">
        <v>743</v>
      </c>
      <c r="E799" t="s">
        <v>583</v>
      </c>
      <c r="F799" t="s">
        <v>3518</v>
      </c>
      <c r="G799" t="s">
        <v>3519</v>
      </c>
      <c r="H799" t="s">
        <v>746</v>
      </c>
      <c r="I799" t="s">
        <v>2129</v>
      </c>
      <c r="J799">
        <v>72</v>
      </c>
      <c r="K799">
        <v>2</v>
      </c>
      <c r="L799">
        <v>5</v>
      </c>
      <c r="M799">
        <v>1</v>
      </c>
      <c r="N799">
        <v>38</v>
      </c>
      <c r="O799">
        <v>12.1</v>
      </c>
      <c r="P799">
        <v>2.58</v>
      </c>
      <c r="Q799" t="s">
        <v>3520</v>
      </c>
    </row>
    <row r="800" spans="1:17">
      <c r="A800" t="s">
        <v>162</v>
      </c>
      <c r="B800" t="s">
        <v>3521</v>
      </c>
      <c r="C800" t="s">
        <v>19</v>
      </c>
      <c r="D800" t="s">
        <v>743</v>
      </c>
      <c r="E800" t="s">
        <v>583</v>
      </c>
      <c r="F800" t="s">
        <v>3522</v>
      </c>
      <c r="G800" t="s">
        <v>3523</v>
      </c>
      <c r="H800" t="s">
        <v>746</v>
      </c>
      <c r="I800" t="s">
        <v>2129</v>
      </c>
      <c r="J800">
        <v>72</v>
      </c>
      <c r="K800">
        <v>2</v>
      </c>
      <c r="L800">
        <v>6</v>
      </c>
      <c r="M800">
        <v>1</v>
      </c>
      <c r="N800">
        <v>40</v>
      </c>
      <c r="O800">
        <v>12.73</v>
      </c>
      <c r="P800">
        <v>2.72</v>
      </c>
      <c r="Q800" t="s">
        <v>3524</v>
      </c>
    </row>
    <row r="801" spans="1:17">
      <c r="A801" t="s">
        <v>162</v>
      </c>
      <c r="B801" t="s">
        <v>3525</v>
      </c>
      <c r="C801" t="s">
        <v>19</v>
      </c>
      <c r="D801" t="s">
        <v>743</v>
      </c>
      <c r="E801" t="s">
        <v>583</v>
      </c>
      <c r="F801" t="s">
        <v>3526</v>
      </c>
      <c r="G801" t="s">
        <v>3527</v>
      </c>
      <c r="H801" t="s">
        <v>746</v>
      </c>
      <c r="I801" t="s">
        <v>2129</v>
      </c>
      <c r="J801">
        <v>72</v>
      </c>
      <c r="K801">
        <v>2</v>
      </c>
      <c r="L801">
        <v>7</v>
      </c>
      <c r="M801">
        <v>1</v>
      </c>
      <c r="N801">
        <v>37</v>
      </c>
      <c r="O801">
        <v>11.78</v>
      </c>
      <c r="P801">
        <v>3.76</v>
      </c>
      <c r="Q801" t="s">
        <v>3528</v>
      </c>
    </row>
    <row r="802" spans="1:17">
      <c r="A802" t="s">
        <v>162</v>
      </c>
      <c r="B802" t="s">
        <v>3529</v>
      </c>
      <c r="C802" t="s">
        <v>19</v>
      </c>
      <c r="D802" t="s">
        <v>743</v>
      </c>
      <c r="E802" t="s">
        <v>583</v>
      </c>
      <c r="F802" t="s">
        <v>3530</v>
      </c>
      <c r="G802" t="s">
        <v>3531</v>
      </c>
      <c r="H802" t="s">
        <v>746</v>
      </c>
      <c r="I802" t="s">
        <v>2129</v>
      </c>
      <c r="J802">
        <v>72</v>
      </c>
      <c r="K802">
        <v>2</v>
      </c>
      <c r="L802">
        <v>8</v>
      </c>
      <c r="M802">
        <v>2</v>
      </c>
      <c r="N802">
        <v>39</v>
      </c>
      <c r="O802">
        <v>12.41</v>
      </c>
      <c r="P802">
        <v>4.0999999999999996</v>
      </c>
      <c r="Q802" t="s">
        <v>3532</v>
      </c>
    </row>
    <row r="803" spans="1:17">
      <c r="A803" t="s">
        <v>162</v>
      </c>
      <c r="B803" t="s">
        <v>3533</v>
      </c>
      <c r="C803" t="s">
        <v>19</v>
      </c>
      <c r="D803" t="s">
        <v>743</v>
      </c>
      <c r="E803" t="s">
        <v>583</v>
      </c>
      <c r="F803" t="s">
        <v>3534</v>
      </c>
      <c r="G803" t="s">
        <v>3535</v>
      </c>
      <c r="H803" t="s">
        <v>746</v>
      </c>
      <c r="I803" t="s">
        <v>2129</v>
      </c>
      <c r="J803">
        <v>72</v>
      </c>
      <c r="K803">
        <v>2</v>
      </c>
      <c r="L803">
        <v>9</v>
      </c>
      <c r="M803">
        <v>1</v>
      </c>
      <c r="N803">
        <v>40</v>
      </c>
      <c r="O803">
        <v>12.73</v>
      </c>
      <c r="P803">
        <v>4.38</v>
      </c>
      <c r="Q803" t="s">
        <v>3536</v>
      </c>
    </row>
    <row r="804" spans="1:17">
      <c r="A804" t="s">
        <v>162</v>
      </c>
      <c r="B804" t="s">
        <v>3537</v>
      </c>
      <c r="C804" t="s">
        <v>115</v>
      </c>
      <c r="D804" t="s">
        <v>206</v>
      </c>
      <c r="E804" t="s">
        <v>207</v>
      </c>
      <c r="F804" t="s">
        <v>3538</v>
      </c>
      <c r="G804" t="s">
        <v>3539</v>
      </c>
      <c r="H804" t="s">
        <v>210</v>
      </c>
      <c r="I804" t="s">
        <v>3540</v>
      </c>
      <c r="J804">
        <v>83</v>
      </c>
      <c r="K804">
        <v>1</v>
      </c>
      <c r="L804">
        <v>1</v>
      </c>
      <c r="M804">
        <v>1</v>
      </c>
      <c r="N804">
        <v>94</v>
      </c>
      <c r="O804">
        <v>29.92</v>
      </c>
      <c r="P804">
        <v>7.86</v>
      </c>
      <c r="Q804" t="s">
        <v>3541</v>
      </c>
    </row>
    <row r="805" spans="1:17">
      <c r="A805" t="s">
        <v>162</v>
      </c>
      <c r="B805" t="s">
        <v>3542</v>
      </c>
      <c r="C805" t="s">
        <v>115</v>
      </c>
      <c r="D805" t="s">
        <v>206</v>
      </c>
      <c r="E805" t="s">
        <v>207</v>
      </c>
      <c r="F805" t="s">
        <v>3543</v>
      </c>
      <c r="G805" t="s">
        <v>3544</v>
      </c>
      <c r="H805" t="s">
        <v>210</v>
      </c>
      <c r="I805" t="s">
        <v>3540</v>
      </c>
      <c r="J805">
        <v>83</v>
      </c>
      <c r="K805">
        <v>1</v>
      </c>
      <c r="L805">
        <v>2</v>
      </c>
      <c r="M805">
        <v>3</v>
      </c>
      <c r="N805">
        <v>49.33</v>
      </c>
      <c r="O805">
        <v>15.7</v>
      </c>
      <c r="P805">
        <v>9.0399999999999991</v>
      </c>
      <c r="Q805" t="s">
        <v>3545</v>
      </c>
    </row>
    <row r="806" spans="1:17">
      <c r="A806" t="s">
        <v>162</v>
      </c>
      <c r="B806" t="s">
        <v>3546</v>
      </c>
      <c r="C806" t="s">
        <v>115</v>
      </c>
      <c r="D806" t="s">
        <v>206</v>
      </c>
      <c r="E806" t="s">
        <v>207</v>
      </c>
      <c r="F806" t="s">
        <v>3547</v>
      </c>
      <c r="G806" t="s">
        <v>3548</v>
      </c>
      <c r="H806" t="s">
        <v>210</v>
      </c>
      <c r="I806" t="s">
        <v>3540</v>
      </c>
      <c r="J806">
        <v>83</v>
      </c>
      <c r="K806">
        <v>1</v>
      </c>
      <c r="L806">
        <v>3</v>
      </c>
      <c r="M806">
        <v>2</v>
      </c>
      <c r="N806">
        <v>68.5</v>
      </c>
      <c r="O806">
        <v>21.8</v>
      </c>
      <c r="P806">
        <v>7.41</v>
      </c>
      <c r="Q806" t="s">
        <v>3549</v>
      </c>
    </row>
    <row r="807" spans="1:17">
      <c r="A807" t="s">
        <v>162</v>
      </c>
      <c r="B807" t="s">
        <v>3550</v>
      </c>
      <c r="C807" t="s">
        <v>115</v>
      </c>
      <c r="D807" t="s">
        <v>206</v>
      </c>
      <c r="E807" t="s">
        <v>207</v>
      </c>
      <c r="F807" t="s">
        <v>3551</v>
      </c>
      <c r="G807" t="s">
        <v>3552</v>
      </c>
      <c r="H807" t="s">
        <v>210</v>
      </c>
      <c r="I807" t="s">
        <v>3540</v>
      </c>
      <c r="J807">
        <v>83</v>
      </c>
      <c r="K807">
        <v>1</v>
      </c>
      <c r="L807">
        <v>4</v>
      </c>
      <c r="M807">
        <v>2</v>
      </c>
      <c r="N807">
        <v>99</v>
      </c>
      <c r="O807">
        <v>31.51</v>
      </c>
      <c r="P807">
        <v>7.77</v>
      </c>
      <c r="Q807" t="s">
        <v>3553</v>
      </c>
    </row>
    <row r="808" spans="1:17">
      <c r="A808" t="s">
        <v>162</v>
      </c>
      <c r="B808" t="s">
        <v>3554</v>
      </c>
      <c r="C808" t="s">
        <v>115</v>
      </c>
      <c r="D808" t="s">
        <v>206</v>
      </c>
      <c r="E808" t="s">
        <v>207</v>
      </c>
      <c r="F808" t="s">
        <v>3555</v>
      </c>
      <c r="G808" t="s">
        <v>3556</v>
      </c>
      <c r="H808" t="s">
        <v>210</v>
      </c>
      <c r="I808" t="s">
        <v>3540</v>
      </c>
      <c r="J808">
        <v>83</v>
      </c>
      <c r="K808">
        <v>1</v>
      </c>
      <c r="L808">
        <v>5</v>
      </c>
      <c r="M808">
        <v>4</v>
      </c>
      <c r="N808">
        <v>34.25</v>
      </c>
      <c r="O808">
        <v>10.9</v>
      </c>
      <c r="P808">
        <v>6.61</v>
      </c>
      <c r="Q808" t="s">
        <v>3557</v>
      </c>
    </row>
    <row r="809" spans="1:17">
      <c r="A809" t="s">
        <v>162</v>
      </c>
      <c r="B809" t="s">
        <v>3558</v>
      </c>
      <c r="C809" t="s">
        <v>115</v>
      </c>
      <c r="D809" t="s">
        <v>206</v>
      </c>
      <c r="E809" t="s">
        <v>207</v>
      </c>
      <c r="F809" t="s">
        <v>3559</v>
      </c>
      <c r="G809" t="s">
        <v>3560</v>
      </c>
      <c r="H809" t="s">
        <v>210</v>
      </c>
      <c r="I809" t="s">
        <v>3540</v>
      </c>
      <c r="J809">
        <v>83</v>
      </c>
      <c r="K809">
        <v>1</v>
      </c>
      <c r="L809">
        <v>6</v>
      </c>
      <c r="M809">
        <v>3</v>
      </c>
      <c r="N809">
        <v>52</v>
      </c>
      <c r="O809">
        <v>16.55</v>
      </c>
      <c r="P809">
        <v>7.29</v>
      </c>
      <c r="Q809" t="s">
        <v>3561</v>
      </c>
    </row>
    <row r="810" spans="1:17">
      <c r="A810" t="s">
        <v>162</v>
      </c>
      <c r="B810" t="s">
        <v>3562</v>
      </c>
      <c r="C810" t="s">
        <v>115</v>
      </c>
      <c r="D810" t="s">
        <v>206</v>
      </c>
      <c r="E810" t="s">
        <v>207</v>
      </c>
      <c r="F810" t="s">
        <v>3563</v>
      </c>
      <c r="G810" t="s">
        <v>3564</v>
      </c>
      <c r="H810" t="s">
        <v>210</v>
      </c>
      <c r="I810" t="s">
        <v>3540</v>
      </c>
      <c r="J810">
        <v>83</v>
      </c>
      <c r="K810">
        <v>16</v>
      </c>
      <c r="L810">
        <v>1</v>
      </c>
      <c r="M810">
        <v>4</v>
      </c>
      <c r="N810">
        <v>40.5</v>
      </c>
      <c r="O810">
        <v>12.89</v>
      </c>
      <c r="P810" t="s">
        <v>32</v>
      </c>
      <c r="Q810" t="s">
        <v>3565</v>
      </c>
    </row>
    <row r="811" spans="1:17">
      <c r="A811" t="s">
        <v>162</v>
      </c>
      <c r="B811" t="s">
        <v>3566</v>
      </c>
      <c r="C811" t="s">
        <v>115</v>
      </c>
      <c r="D811" t="s">
        <v>206</v>
      </c>
      <c r="E811" t="s">
        <v>207</v>
      </c>
      <c r="F811" t="s">
        <v>3567</v>
      </c>
      <c r="G811" t="s">
        <v>3568</v>
      </c>
      <c r="H811" t="s">
        <v>210</v>
      </c>
      <c r="I811" t="s">
        <v>3540</v>
      </c>
      <c r="J811">
        <v>83</v>
      </c>
      <c r="K811">
        <v>16</v>
      </c>
      <c r="L811">
        <v>2</v>
      </c>
      <c r="M811">
        <v>4</v>
      </c>
      <c r="N811">
        <v>37.25</v>
      </c>
      <c r="O811">
        <v>11.86</v>
      </c>
      <c r="P811">
        <v>7.43</v>
      </c>
      <c r="Q811" t="s">
        <v>3569</v>
      </c>
    </row>
    <row r="812" spans="1:17">
      <c r="A812" t="s">
        <v>162</v>
      </c>
      <c r="B812" t="s">
        <v>3570</v>
      </c>
      <c r="C812" t="s">
        <v>115</v>
      </c>
      <c r="D812" t="s">
        <v>206</v>
      </c>
      <c r="E812" t="s">
        <v>207</v>
      </c>
      <c r="F812" t="s">
        <v>3571</v>
      </c>
      <c r="G812" t="s">
        <v>3572</v>
      </c>
      <c r="H812" t="s">
        <v>210</v>
      </c>
      <c r="I812" t="s">
        <v>3540</v>
      </c>
      <c r="J812">
        <v>83</v>
      </c>
      <c r="K812">
        <v>16</v>
      </c>
      <c r="L812">
        <v>3</v>
      </c>
      <c r="M812">
        <v>1</v>
      </c>
      <c r="N812">
        <v>60</v>
      </c>
      <c r="O812">
        <v>19.100000000000001</v>
      </c>
      <c r="P812">
        <v>6.5</v>
      </c>
      <c r="Q812" t="s">
        <v>3573</v>
      </c>
    </row>
    <row r="813" spans="1:17">
      <c r="A813" t="s">
        <v>162</v>
      </c>
      <c r="B813" t="s">
        <v>3574</v>
      </c>
      <c r="C813" t="s">
        <v>115</v>
      </c>
      <c r="D813" t="s">
        <v>206</v>
      </c>
      <c r="E813" t="s">
        <v>207</v>
      </c>
      <c r="F813" t="s">
        <v>3575</v>
      </c>
      <c r="G813" t="s">
        <v>3576</v>
      </c>
      <c r="H813" t="s">
        <v>210</v>
      </c>
      <c r="I813" t="s">
        <v>3540</v>
      </c>
      <c r="J813">
        <v>83</v>
      </c>
      <c r="K813">
        <v>16</v>
      </c>
      <c r="L813">
        <v>4</v>
      </c>
      <c r="M813">
        <v>4</v>
      </c>
      <c r="N813">
        <v>32.5</v>
      </c>
      <c r="O813">
        <v>10.35</v>
      </c>
      <c r="P813">
        <v>5.44</v>
      </c>
      <c r="Q813" t="s">
        <v>3577</v>
      </c>
    </row>
    <row r="814" spans="1:17">
      <c r="A814" t="s">
        <v>162</v>
      </c>
      <c r="B814" t="s">
        <v>3578</v>
      </c>
      <c r="C814" t="s">
        <v>115</v>
      </c>
      <c r="D814" t="s">
        <v>206</v>
      </c>
      <c r="E814" t="s">
        <v>207</v>
      </c>
      <c r="F814" t="s">
        <v>3579</v>
      </c>
      <c r="G814" t="s">
        <v>3580</v>
      </c>
      <c r="H814" t="s">
        <v>210</v>
      </c>
      <c r="I814" t="s">
        <v>3540</v>
      </c>
      <c r="J814">
        <v>83</v>
      </c>
      <c r="K814">
        <v>17</v>
      </c>
      <c r="L814">
        <v>1</v>
      </c>
      <c r="M814">
        <v>3</v>
      </c>
      <c r="N814">
        <v>56.33</v>
      </c>
      <c r="O814">
        <v>17.93</v>
      </c>
      <c r="P814">
        <v>7.23</v>
      </c>
      <c r="Q814" t="s">
        <v>3581</v>
      </c>
    </row>
    <row r="815" spans="1:17">
      <c r="A815" t="s">
        <v>162</v>
      </c>
      <c r="B815" t="s">
        <v>3582</v>
      </c>
      <c r="C815" t="s">
        <v>115</v>
      </c>
      <c r="D815" t="s">
        <v>206</v>
      </c>
      <c r="E815" t="s">
        <v>207</v>
      </c>
      <c r="F815" t="s">
        <v>3583</v>
      </c>
      <c r="G815" t="s">
        <v>3584</v>
      </c>
      <c r="H815" t="s">
        <v>210</v>
      </c>
      <c r="I815" t="s">
        <v>3540</v>
      </c>
      <c r="J815">
        <v>83</v>
      </c>
      <c r="K815">
        <v>17</v>
      </c>
      <c r="L815">
        <v>2</v>
      </c>
      <c r="M815">
        <v>1</v>
      </c>
      <c r="N815">
        <v>85</v>
      </c>
      <c r="O815">
        <v>27.06</v>
      </c>
      <c r="P815">
        <v>7.12</v>
      </c>
      <c r="Q815" t="s">
        <v>3585</v>
      </c>
    </row>
    <row r="816" spans="1:17">
      <c r="A816" t="s">
        <v>162</v>
      </c>
      <c r="B816" t="s">
        <v>3586</v>
      </c>
      <c r="C816" t="s">
        <v>19</v>
      </c>
      <c r="D816" t="s">
        <v>743</v>
      </c>
      <c r="E816" t="s">
        <v>583</v>
      </c>
      <c r="F816" t="s">
        <v>3587</v>
      </c>
      <c r="G816" t="s">
        <v>3588</v>
      </c>
      <c r="H816" t="s">
        <v>746</v>
      </c>
      <c r="I816" t="s">
        <v>3540</v>
      </c>
      <c r="J816">
        <v>83</v>
      </c>
      <c r="K816">
        <v>3</v>
      </c>
      <c r="L816">
        <v>1</v>
      </c>
      <c r="M816">
        <v>1</v>
      </c>
      <c r="N816">
        <v>47</v>
      </c>
      <c r="O816">
        <v>14.96</v>
      </c>
      <c r="P816">
        <v>5.88</v>
      </c>
      <c r="Q816" t="s">
        <v>3589</v>
      </c>
    </row>
    <row r="817" spans="1:17">
      <c r="A817" t="s">
        <v>162</v>
      </c>
      <c r="B817" t="s">
        <v>3590</v>
      </c>
      <c r="C817" t="s">
        <v>138</v>
      </c>
      <c r="D817" t="s">
        <v>179</v>
      </c>
      <c r="E817" t="s">
        <v>180</v>
      </c>
      <c r="F817" t="s">
        <v>3591</v>
      </c>
      <c r="G817" t="s">
        <v>3592</v>
      </c>
      <c r="H817" t="s">
        <v>183</v>
      </c>
      <c r="I817" t="s">
        <v>3540</v>
      </c>
      <c r="J817">
        <v>92</v>
      </c>
      <c r="K817">
        <v>1</v>
      </c>
      <c r="L817">
        <v>1</v>
      </c>
      <c r="M817">
        <v>3</v>
      </c>
      <c r="N817">
        <v>16.670000000000002</v>
      </c>
      <c r="O817">
        <v>5.31</v>
      </c>
      <c r="P817">
        <v>4.4000000000000004</v>
      </c>
      <c r="Q817" t="s">
        <v>3593</v>
      </c>
    </row>
    <row r="818" spans="1:17">
      <c r="A818" t="s">
        <v>162</v>
      </c>
      <c r="B818" t="s">
        <v>3594</v>
      </c>
      <c r="C818" t="s">
        <v>5791</v>
      </c>
      <c r="D818" t="s">
        <v>5792</v>
      </c>
      <c r="E818" t="s">
        <v>641</v>
      </c>
      <c r="F818" t="s">
        <v>3595</v>
      </c>
      <c r="G818" t="s">
        <v>3596</v>
      </c>
      <c r="H818" t="s">
        <v>167</v>
      </c>
      <c r="I818" t="s">
        <v>3540</v>
      </c>
      <c r="J818">
        <v>92</v>
      </c>
      <c r="K818">
        <v>11</v>
      </c>
      <c r="L818">
        <v>1</v>
      </c>
      <c r="M818">
        <v>1</v>
      </c>
      <c r="N818">
        <v>50</v>
      </c>
      <c r="O818">
        <v>15.92</v>
      </c>
      <c r="P818">
        <v>5.08</v>
      </c>
      <c r="Q818" t="s">
        <v>3597</v>
      </c>
    </row>
    <row r="819" spans="1:17">
      <c r="A819" t="s">
        <v>162</v>
      </c>
      <c r="B819" t="s">
        <v>3598</v>
      </c>
      <c r="C819" t="s">
        <v>126</v>
      </c>
      <c r="D819" t="s">
        <v>254</v>
      </c>
      <c r="E819" t="s">
        <v>255</v>
      </c>
      <c r="F819" t="s">
        <v>3599</v>
      </c>
      <c r="G819" t="s">
        <v>3600</v>
      </c>
      <c r="H819" t="s">
        <v>310</v>
      </c>
      <c r="I819" t="s">
        <v>3540</v>
      </c>
      <c r="J819">
        <v>92</v>
      </c>
      <c r="K819">
        <v>11</v>
      </c>
      <c r="L819">
        <v>2</v>
      </c>
      <c r="M819">
        <v>1</v>
      </c>
      <c r="N819">
        <v>48</v>
      </c>
      <c r="O819">
        <v>15.28</v>
      </c>
      <c r="P819">
        <v>7.86</v>
      </c>
      <c r="Q819" t="s">
        <v>3601</v>
      </c>
    </row>
    <row r="820" spans="1:17">
      <c r="A820" t="s">
        <v>162</v>
      </c>
      <c r="B820" t="s">
        <v>3602</v>
      </c>
      <c r="C820" t="s">
        <v>65</v>
      </c>
      <c r="D820" t="s">
        <v>1810</v>
      </c>
      <c r="E820" t="s">
        <v>1811</v>
      </c>
      <c r="F820" t="s">
        <v>3603</v>
      </c>
      <c r="G820" t="s">
        <v>3604</v>
      </c>
      <c r="H820" t="s">
        <v>1814</v>
      </c>
      <c r="I820" t="s">
        <v>3540</v>
      </c>
      <c r="J820">
        <v>92</v>
      </c>
      <c r="K820">
        <v>13</v>
      </c>
      <c r="L820">
        <v>1</v>
      </c>
      <c r="M820">
        <v>1</v>
      </c>
      <c r="N820">
        <v>74</v>
      </c>
      <c r="O820">
        <v>23.55</v>
      </c>
      <c r="P820">
        <v>4.6500000000000004</v>
      </c>
      <c r="Q820" t="s">
        <v>3605</v>
      </c>
    </row>
    <row r="821" spans="1:17">
      <c r="A821" t="s">
        <v>162</v>
      </c>
      <c r="B821" t="s">
        <v>3606</v>
      </c>
      <c r="C821" t="s">
        <v>100</v>
      </c>
      <c r="D821" t="s">
        <v>462</v>
      </c>
      <c r="E821" t="s">
        <v>463</v>
      </c>
      <c r="F821" t="s">
        <v>3607</v>
      </c>
      <c r="G821" t="s">
        <v>3608</v>
      </c>
      <c r="H821" t="s">
        <v>466</v>
      </c>
      <c r="I821" t="s">
        <v>3540</v>
      </c>
      <c r="J821">
        <v>92</v>
      </c>
      <c r="K821">
        <v>13</v>
      </c>
      <c r="L821">
        <v>2</v>
      </c>
      <c r="M821">
        <v>1</v>
      </c>
      <c r="N821">
        <v>186</v>
      </c>
      <c r="O821">
        <v>59.21</v>
      </c>
      <c r="P821">
        <v>8.34</v>
      </c>
      <c r="Q821" t="s">
        <v>3609</v>
      </c>
    </row>
    <row r="822" spans="1:17">
      <c r="A822" t="s">
        <v>162</v>
      </c>
      <c r="B822" t="s">
        <v>3610</v>
      </c>
      <c r="C822" t="s">
        <v>54</v>
      </c>
      <c r="D822" t="s">
        <v>321</v>
      </c>
      <c r="E822" t="s">
        <v>322</v>
      </c>
      <c r="F822" t="s">
        <v>3611</v>
      </c>
      <c r="G822" t="s">
        <v>3612</v>
      </c>
      <c r="H822" t="s">
        <v>325</v>
      </c>
      <c r="I822" t="s">
        <v>3540</v>
      </c>
      <c r="J822">
        <v>92</v>
      </c>
      <c r="K822">
        <v>14</v>
      </c>
      <c r="L822">
        <v>2</v>
      </c>
      <c r="M822">
        <v>1</v>
      </c>
      <c r="N822">
        <v>120</v>
      </c>
      <c r="O822">
        <v>38.200000000000003</v>
      </c>
      <c r="P822">
        <v>12.14</v>
      </c>
      <c r="Q822" t="s">
        <v>3613</v>
      </c>
    </row>
    <row r="823" spans="1:17">
      <c r="A823" t="s">
        <v>162</v>
      </c>
      <c r="B823" t="s">
        <v>3614</v>
      </c>
      <c r="C823" t="s">
        <v>138</v>
      </c>
      <c r="D823" t="s">
        <v>179</v>
      </c>
      <c r="E823" t="s">
        <v>180</v>
      </c>
      <c r="F823" t="s">
        <v>3615</v>
      </c>
      <c r="G823" t="s">
        <v>3616</v>
      </c>
      <c r="H823" t="s">
        <v>183</v>
      </c>
      <c r="I823" t="s">
        <v>3540</v>
      </c>
      <c r="J823">
        <v>92</v>
      </c>
      <c r="K823">
        <v>14</v>
      </c>
      <c r="L823">
        <v>3</v>
      </c>
      <c r="M823">
        <v>1</v>
      </c>
      <c r="N823">
        <v>175</v>
      </c>
      <c r="O823">
        <v>55.7</v>
      </c>
      <c r="P823">
        <v>12.47</v>
      </c>
      <c r="Q823" t="s">
        <v>3617</v>
      </c>
    </row>
    <row r="824" spans="1:17">
      <c r="A824" t="s">
        <v>162</v>
      </c>
      <c r="B824" t="s">
        <v>3618</v>
      </c>
      <c r="C824" t="s">
        <v>142</v>
      </c>
      <c r="D824" t="s">
        <v>234</v>
      </c>
      <c r="E824" t="s">
        <v>235</v>
      </c>
      <c r="F824" t="s">
        <v>3619</v>
      </c>
      <c r="G824" t="s">
        <v>3620</v>
      </c>
      <c r="H824" t="s">
        <v>238</v>
      </c>
      <c r="I824" t="s">
        <v>3540</v>
      </c>
      <c r="J824">
        <v>92</v>
      </c>
      <c r="K824">
        <v>14</v>
      </c>
      <c r="L824">
        <v>4</v>
      </c>
      <c r="M824">
        <v>2</v>
      </c>
      <c r="N824">
        <v>66</v>
      </c>
      <c r="O824">
        <v>21.01</v>
      </c>
      <c r="P824">
        <v>7.04</v>
      </c>
      <c r="Q824" t="s">
        <v>3621</v>
      </c>
    </row>
    <row r="825" spans="1:17">
      <c r="A825" s="25" t="s">
        <v>162</v>
      </c>
      <c r="B825" t="s">
        <v>3622</v>
      </c>
      <c r="C825" t="s">
        <v>56</v>
      </c>
      <c r="D825" t="s">
        <v>2583</v>
      </c>
      <c r="E825" t="s">
        <v>255</v>
      </c>
      <c r="F825" t="s">
        <v>3623</v>
      </c>
      <c r="G825" t="s">
        <v>3624</v>
      </c>
      <c r="H825" t="s">
        <v>3625</v>
      </c>
      <c r="I825" t="s">
        <v>3540</v>
      </c>
      <c r="J825">
        <v>92</v>
      </c>
      <c r="K825">
        <v>17</v>
      </c>
      <c r="L825">
        <v>1</v>
      </c>
      <c r="M825">
        <v>1</v>
      </c>
      <c r="N825">
        <v>15</v>
      </c>
      <c r="O825">
        <v>4.7699999999999996</v>
      </c>
      <c r="P825">
        <v>6.89</v>
      </c>
      <c r="Q825" t="s">
        <v>3626</v>
      </c>
    </row>
    <row r="826" spans="1:17">
      <c r="A826" t="s">
        <v>162</v>
      </c>
      <c r="B826" t="s">
        <v>3627</v>
      </c>
      <c r="C826" t="s">
        <v>142</v>
      </c>
      <c r="D826" t="s">
        <v>234</v>
      </c>
      <c r="E826" t="s">
        <v>235</v>
      </c>
      <c r="F826" t="s">
        <v>3628</v>
      </c>
      <c r="G826" t="s">
        <v>3629</v>
      </c>
      <c r="H826" t="s">
        <v>238</v>
      </c>
      <c r="I826" t="s">
        <v>3540</v>
      </c>
      <c r="J826">
        <v>92</v>
      </c>
      <c r="K826">
        <v>17</v>
      </c>
      <c r="L826">
        <v>2</v>
      </c>
      <c r="M826">
        <v>1</v>
      </c>
      <c r="N826">
        <v>120</v>
      </c>
      <c r="O826">
        <v>38.200000000000003</v>
      </c>
      <c r="P826">
        <v>7.53</v>
      </c>
      <c r="Q826" t="s">
        <v>3630</v>
      </c>
    </row>
    <row r="827" spans="1:17">
      <c r="A827" t="s">
        <v>162</v>
      </c>
      <c r="B827" t="s">
        <v>3631</v>
      </c>
      <c r="C827" t="s">
        <v>142</v>
      </c>
      <c r="D827" t="s">
        <v>234</v>
      </c>
      <c r="E827" t="s">
        <v>235</v>
      </c>
      <c r="F827" t="s">
        <v>3632</v>
      </c>
      <c r="G827" t="s">
        <v>3633</v>
      </c>
      <c r="H827" t="s">
        <v>238</v>
      </c>
      <c r="I827" t="s">
        <v>3540</v>
      </c>
      <c r="J827">
        <v>92</v>
      </c>
      <c r="K827">
        <v>17</v>
      </c>
      <c r="L827">
        <v>3</v>
      </c>
      <c r="M827">
        <v>1</v>
      </c>
      <c r="N827">
        <v>188</v>
      </c>
      <c r="O827">
        <v>59.84</v>
      </c>
      <c r="P827">
        <v>9.89</v>
      </c>
      <c r="Q827" t="s">
        <v>3634</v>
      </c>
    </row>
    <row r="828" spans="1:17">
      <c r="A828" t="s">
        <v>162</v>
      </c>
      <c r="B828" t="s">
        <v>3635</v>
      </c>
      <c r="C828" t="s">
        <v>138</v>
      </c>
      <c r="D828" t="s">
        <v>179</v>
      </c>
      <c r="E828" t="s">
        <v>180</v>
      </c>
      <c r="F828" t="s">
        <v>3636</v>
      </c>
      <c r="G828" t="s">
        <v>3637</v>
      </c>
      <c r="H828" t="s">
        <v>183</v>
      </c>
      <c r="I828" t="s">
        <v>3540</v>
      </c>
      <c r="J828">
        <v>92</v>
      </c>
      <c r="K828">
        <v>2</v>
      </c>
      <c r="L828">
        <v>1</v>
      </c>
      <c r="M828">
        <v>1</v>
      </c>
      <c r="N828">
        <v>258</v>
      </c>
      <c r="O828">
        <v>82.12</v>
      </c>
      <c r="P828">
        <v>11.62</v>
      </c>
      <c r="Q828" t="s">
        <v>3638</v>
      </c>
    </row>
    <row r="829" spans="1:17">
      <c r="A829" t="s">
        <v>162</v>
      </c>
      <c r="B829" t="s">
        <v>3639</v>
      </c>
      <c r="C829" t="s">
        <v>126</v>
      </c>
      <c r="D829" t="s">
        <v>254</v>
      </c>
      <c r="E829" t="s">
        <v>255</v>
      </c>
      <c r="F829" t="s">
        <v>3640</v>
      </c>
      <c r="G829" t="s">
        <v>3641</v>
      </c>
      <c r="H829" t="s">
        <v>394</v>
      </c>
      <c r="I829" t="s">
        <v>3540</v>
      </c>
      <c r="J829">
        <v>92</v>
      </c>
      <c r="K829">
        <v>21</v>
      </c>
      <c r="L829">
        <v>1</v>
      </c>
      <c r="M829">
        <v>1</v>
      </c>
      <c r="N829">
        <v>41</v>
      </c>
      <c r="O829">
        <v>13.05</v>
      </c>
      <c r="P829">
        <v>6.85</v>
      </c>
      <c r="Q829" t="s">
        <v>3642</v>
      </c>
    </row>
    <row r="830" spans="1:17">
      <c r="A830" t="s">
        <v>162</v>
      </c>
      <c r="B830" t="s">
        <v>3643</v>
      </c>
      <c r="C830" t="s">
        <v>54</v>
      </c>
      <c r="D830" t="s">
        <v>321</v>
      </c>
      <c r="E830" t="s">
        <v>322</v>
      </c>
      <c r="F830" t="s">
        <v>3644</v>
      </c>
      <c r="G830" t="s">
        <v>3645</v>
      </c>
      <c r="H830" t="s">
        <v>325</v>
      </c>
      <c r="I830" t="s">
        <v>3540</v>
      </c>
      <c r="J830">
        <v>92</v>
      </c>
      <c r="K830">
        <v>21</v>
      </c>
      <c r="L830">
        <v>2</v>
      </c>
      <c r="M830">
        <v>4</v>
      </c>
      <c r="N830">
        <v>28.25</v>
      </c>
      <c r="O830">
        <v>8.99</v>
      </c>
      <c r="P830">
        <v>5.03</v>
      </c>
      <c r="Q830" t="s">
        <v>3646</v>
      </c>
    </row>
    <row r="831" spans="1:17">
      <c r="A831" t="s">
        <v>162</v>
      </c>
      <c r="B831" t="s">
        <v>3647</v>
      </c>
      <c r="C831" t="s">
        <v>138</v>
      </c>
      <c r="D831" t="s">
        <v>179</v>
      </c>
      <c r="E831" t="s">
        <v>180</v>
      </c>
      <c r="F831" t="s">
        <v>3648</v>
      </c>
      <c r="G831" t="s">
        <v>3649</v>
      </c>
      <c r="H831" t="s">
        <v>183</v>
      </c>
      <c r="I831" t="s">
        <v>3540</v>
      </c>
      <c r="J831">
        <v>92</v>
      </c>
      <c r="K831">
        <v>21</v>
      </c>
      <c r="L831">
        <v>3</v>
      </c>
      <c r="M831">
        <v>1</v>
      </c>
      <c r="N831">
        <v>24</v>
      </c>
      <c r="O831">
        <v>7.64</v>
      </c>
      <c r="P831">
        <v>4.79</v>
      </c>
      <c r="Q831" t="s">
        <v>3650</v>
      </c>
    </row>
    <row r="832" spans="1:17">
      <c r="A832" t="s">
        <v>162</v>
      </c>
      <c r="B832" t="s">
        <v>3651</v>
      </c>
      <c r="C832" t="s">
        <v>54</v>
      </c>
      <c r="D832" t="s">
        <v>321</v>
      </c>
      <c r="E832" t="s">
        <v>322</v>
      </c>
      <c r="F832" t="s">
        <v>3652</v>
      </c>
      <c r="G832" t="s">
        <v>3653</v>
      </c>
      <c r="H832" t="s">
        <v>325</v>
      </c>
      <c r="I832" t="s">
        <v>3540</v>
      </c>
      <c r="J832">
        <v>92</v>
      </c>
      <c r="K832">
        <v>21</v>
      </c>
      <c r="L832">
        <v>4</v>
      </c>
      <c r="M832">
        <v>3</v>
      </c>
      <c r="N832">
        <v>35.67</v>
      </c>
      <c r="O832">
        <v>11.35</v>
      </c>
      <c r="P832">
        <v>7.43</v>
      </c>
      <c r="Q832" t="s">
        <v>3654</v>
      </c>
    </row>
    <row r="833" spans="1:17">
      <c r="A833" t="s">
        <v>162</v>
      </c>
      <c r="B833" t="s">
        <v>3655</v>
      </c>
      <c r="C833" t="s">
        <v>126</v>
      </c>
      <c r="D833" t="s">
        <v>254</v>
      </c>
      <c r="E833" t="s">
        <v>255</v>
      </c>
      <c r="F833" t="s">
        <v>3656</v>
      </c>
      <c r="G833" t="s">
        <v>3657</v>
      </c>
      <c r="H833" t="s">
        <v>394</v>
      </c>
      <c r="I833" t="s">
        <v>3540</v>
      </c>
      <c r="J833">
        <v>92</v>
      </c>
      <c r="K833">
        <v>21</v>
      </c>
      <c r="L833">
        <v>5</v>
      </c>
      <c r="M833">
        <v>2</v>
      </c>
      <c r="N833">
        <v>25</v>
      </c>
      <c r="O833">
        <v>7.96</v>
      </c>
      <c r="P833">
        <v>3.85</v>
      </c>
      <c r="Q833" t="s">
        <v>3658</v>
      </c>
    </row>
    <row r="834" spans="1:17">
      <c r="A834" t="s">
        <v>162</v>
      </c>
      <c r="B834" t="s">
        <v>3659</v>
      </c>
      <c r="C834" t="s">
        <v>126</v>
      </c>
      <c r="D834" t="s">
        <v>254</v>
      </c>
      <c r="E834" t="s">
        <v>255</v>
      </c>
      <c r="F834" t="s">
        <v>3660</v>
      </c>
      <c r="G834" t="s">
        <v>3633</v>
      </c>
      <c r="H834" t="s">
        <v>394</v>
      </c>
      <c r="I834" t="s">
        <v>3540</v>
      </c>
      <c r="J834">
        <v>92</v>
      </c>
      <c r="K834">
        <v>21</v>
      </c>
      <c r="L834">
        <v>6</v>
      </c>
      <c r="M834">
        <v>1</v>
      </c>
      <c r="N834">
        <v>20</v>
      </c>
      <c r="O834">
        <v>6.37</v>
      </c>
      <c r="P834">
        <v>3.3</v>
      </c>
      <c r="Q834" t="s">
        <v>3661</v>
      </c>
    </row>
    <row r="835" spans="1:17">
      <c r="A835" t="s">
        <v>162</v>
      </c>
      <c r="B835" t="s">
        <v>3662</v>
      </c>
      <c r="C835" t="s">
        <v>138</v>
      </c>
      <c r="D835" t="s">
        <v>179</v>
      </c>
      <c r="E835" t="s">
        <v>180</v>
      </c>
      <c r="F835" t="s">
        <v>3663</v>
      </c>
      <c r="G835" t="s">
        <v>3664</v>
      </c>
      <c r="H835" t="s">
        <v>183</v>
      </c>
      <c r="I835" t="s">
        <v>3540</v>
      </c>
      <c r="J835">
        <v>92</v>
      </c>
      <c r="K835">
        <v>21</v>
      </c>
      <c r="L835">
        <v>7</v>
      </c>
      <c r="M835">
        <v>1</v>
      </c>
      <c r="N835">
        <v>27</v>
      </c>
      <c r="O835">
        <v>8.59</v>
      </c>
      <c r="P835">
        <v>5.58</v>
      </c>
      <c r="Q835" t="s">
        <v>3665</v>
      </c>
    </row>
    <row r="836" spans="1:17">
      <c r="A836" t="s">
        <v>162</v>
      </c>
      <c r="B836" t="s">
        <v>3666</v>
      </c>
      <c r="C836" t="s">
        <v>142</v>
      </c>
      <c r="D836" t="s">
        <v>234</v>
      </c>
      <c r="E836" t="s">
        <v>235</v>
      </c>
      <c r="F836" t="s">
        <v>3667</v>
      </c>
      <c r="G836" t="s">
        <v>3668</v>
      </c>
      <c r="H836" t="s">
        <v>238</v>
      </c>
      <c r="I836" t="s">
        <v>3540</v>
      </c>
      <c r="J836">
        <v>92</v>
      </c>
      <c r="K836">
        <v>21</v>
      </c>
      <c r="L836">
        <v>8</v>
      </c>
      <c r="M836">
        <v>1</v>
      </c>
      <c r="N836">
        <v>40</v>
      </c>
      <c r="O836">
        <v>12.73</v>
      </c>
      <c r="P836">
        <v>4.42</v>
      </c>
      <c r="Q836" t="s">
        <v>3669</v>
      </c>
    </row>
    <row r="837" spans="1:17">
      <c r="A837" t="s">
        <v>162</v>
      </c>
      <c r="B837" t="s">
        <v>3670</v>
      </c>
      <c r="C837" t="s">
        <v>138</v>
      </c>
      <c r="D837" t="s">
        <v>179</v>
      </c>
      <c r="E837" t="s">
        <v>180</v>
      </c>
      <c r="F837" t="s">
        <v>3671</v>
      </c>
      <c r="G837" t="s">
        <v>3672</v>
      </c>
      <c r="H837" t="s">
        <v>183</v>
      </c>
      <c r="I837" t="s">
        <v>3540</v>
      </c>
      <c r="J837">
        <v>92</v>
      </c>
      <c r="K837">
        <v>2</v>
      </c>
      <c r="L837">
        <v>2</v>
      </c>
      <c r="M837">
        <v>1</v>
      </c>
      <c r="N837">
        <v>180</v>
      </c>
      <c r="O837">
        <v>57.3</v>
      </c>
      <c r="P837">
        <v>12.3</v>
      </c>
      <c r="Q837" t="s">
        <v>3673</v>
      </c>
    </row>
    <row r="838" spans="1:17">
      <c r="A838" t="s">
        <v>162</v>
      </c>
      <c r="B838" t="s">
        <v>3674</v>
      </c>
      <c r="C838" t="s">
        <v>99</v>
      </c>
      <c r="D838" t="s">
        <v>462</v>
      </c>
      <c r="E838" t="s">
        <v>463</v>
      </c>
      <c r="F838" t="s">
        <v>3675</v>
      </c>
      <c r="G838" t="s">
        <v>3676</v>
      </c>
      <c r="H838" t="s">
        <v>825</v>
      </c>
      <c r="I838" t="s">
        <v>3540</v>
      </c>
      <c r="J838">
        <v>92</v>
      </c>
      <c r="K838">
        <v>22</v>
      </c>
      <c r="L838">
        <v>1</v>
      </c>
      <c r="M838">
        <v>4</v>
      </c>
      <c r="N838">
        <v>44.5</v>
      </c>
      <c r="O838">
        <v>14.16</v>
      </c>
      <c r="P838">
        <v>5.51</v>
      </c>
      <c r="Q838" t="s">
        <v>3677</v>
      </c>
    </row>
    <row r="839" spans="1:17">
      <c r="A839" t="s">
        <v>162</v>
      </c>
      <c r="B839" t="s">
        <v>3678</v>
      </c>
      <c r="C839" t="s">
        <v>54</v>
      </c>
      <c r="D839" t="s">
        <v>321</v>
      </c>
      <c r="E839" t="s">
        <v>322</v>
      </c>
      <c r="F839" t="s">
        <v>3679</v>
      </c>
      <c r="G839" t="s">
        <v>3680</v>
      </c>
      <c r="H839" t="s">
        <v>325</v>
      </c>
      <c r="I839" t="s">
        <v>3540</v>
      </c>
      <c r="J839">
        <v>92</v>
      </c>
      <c r="K839">
        <v>22</v>
      </c>
      <c r="L839">
        <v>2</v>
      </c>
      <c r="M839">
        <v>1</v>
      </c>
      <c r="N839">
        <v>98</v>
      </c>
      <c r="O839">
        <v>31.19</v>
      </c>
      <c r="P839">
        <v>9.6199999999999992</v>
      </c>
      <c r="Q839" t="s">
        <v>3681</v>
      </c>
    </row>
    <row r="840" spans="1:17">
      <c r="A840" t="s">
        <v>162</v>
      </c>
      <c r="B840" t="s">
        <v>3682</v>
      </c>
      <c r="C840" t="s">
        <v>138</v>
      </c>
      <c r="D840" t="s">
        <v>179</v>
      </c>
      <c r="E840" t="s">
        <v>180</v>
      </c>
      <c r="F840" t="s">
        <v>3683</v>
      </c>
      <c r="G840" t="s">
        <v>3684</v>
      </c>
      <c r="H840" t="s">
        <v>183</v>
      </c>
      <c r="I840" t="s">
        <v>3540</v>
      </c>
      <c r="J840">
        <v>92</v>
      </c>
      <c r="K840">
        <v>2</v>
      </c>
      <c r="L840">
        <v>3</v>
      </c>
      <c r="M840">
        <v>1</v>
      </c>
      <c r="N840">
        <v>121</v>
      </c>
      <c r="O840">
        <v>38.520000000000003</v>
      </c>
      <c r="P840">
        <v>9.0299999999999994</v>
      </c>
      <c r="Q840" t="s">
        <v>3685</v>
      </c>
    </row>
    <row r="841" spans="1:17">
      <c r="A841" t="s">
        <v>162</v>
      </c>
      <c r="B841" t="s">
        <v>3686</v>
      </c>
      <c r="C841" t="s">
        <v>142</v>
      </c>
      <c r="D841" t="s">
        <v>234</v>
      </c>
      <c r="E841" t="s">
        <v>235</v>
      </c>
      <c r="F841" t="s">
        <v>3687</v>
      </c>
      <c r="G841" t="s">
        <v>3688</v>
      </c>
      <c r="H841" t="s">
        <v>238</v>
      </c>
      <c r="I841" t="s">
        <v>3540</v>
      </c>
      <c r="J841">
        <v>92</v>
      </c>
      <c r="K841">
        <v>3</v>
      </c>
      <c r="L841">
        <v>1</v>
      </c>
      <c r="M841">
        <v>1</v>
      </c>
      <c r="N841">
        <v>170</v>
      </c>
      <c r="O841">
        <v>54.11</v>
      </c>
      <c r="P841">
        <v>9.35</v>
      </c>
      <c r="Q841" t="s">
        <v>3689</v>
      </c>
    </row>
    <row r="842" spans="1:17">
      <c r="A842" t="s">
        <v>162</v>
      </c>
      <c r="B842" t="s">
        <v>3690</v>
      </c>
      <c r="C842" t="s">
        <v>115</v>
      </c>
      <c r="D842" t="s">
        <v>206</v>
      </c>
      <c r="E842" t="s">
        <v>207</v>
      </c>
      <c r="F842" t="s">
        <v>3691</v>
      </c>
      <c r="G842" t="s">
        <v>3692</v>
      </c>
      <c r="H842" t="s">
        <v>210</v>
      </c>
      <c r="I842" t="s">
        <v>3540</v>
      </c>
      <c r="J842">
        <v>92</v>
      </c>
      <c r="K842">
        <v>3</v>
      </c>
      <c r="L842">
        <v>2</v>
      </c>
      <c r="M842">
        <v>1</v>
      </c>
      <c r="N842">
        <v>121</v>
      </c>
      <c r="O842">
        <v>38.520000000000003</v>
      </c>
      <c r="P842" t="s">
        <v>32</v>
      </c>
      <c r="Q842" t="s">
        <v>3693</v>
      </c>
    </row>
    <row r="843" spans="1:17">
      <c r="A843" t="s">
        <v>162</v>
      </c>
      <c r="B843" t="s">
        <v>3694</v>
      </c>
      <c r="C843" t="s">
        <v>99</v>
      </c>
      <c r="D843" t="s">
        <v>462</v>
      </c>
      <c r="E843" t="s">
        <v>463</v>
      </c>
      <c r="F843" t="s">
        <v>3695</v>
      </c>
      <c r="G843" t="s">
        <v>3696</v>
      </c>
      <c r="H843" t="s">
        <v>825</v>
      </c>
      <c r="I843" t="s">
        <v>3540</v>
      </c>
      <c r="J843">
        <v>100</v>
      </c>
      <c r="K843">
        <v>10</v>
      </c>
      <c r="L843">
        <v>1</v>
      </c>
      <c r="M843">
        <v>3</v>
      </c>
      <c r="N843">
        <v>63</v>
      </c>
      <c r="O843">
        <v>20.05</v>
      </c>
      <c r="P843">
        <v>6.9</v>
      </c>
      <c r="Q843" t="s">
        <v>3697</v>
      </c>
    </row>
    <row r="844" spans="1:17">
      <c r="A844" t="s">
        <v>162</v>
      </c>
      <c r="B844" t="s">
        <v>3698</v>
      </c>
      <c r="C844" t="s">
        <v>112</v>
      </c>
      <c r="D844" t="s">
        <v>764</v>
      </c>
      <c r="E844" t="s">
        <v>255</v>
      </c>
      <c r="F844" t="s">
        <v>3699</v>
      </c>
      <c r="G844" t="s">
        <v>3700</v>
      </c>
      <c r="H844" t="s">
        <v>767</v>
      </c>
      <c r="I844" t="s">
        <v>3540</v>
      </c>
      <c r="J844">
        <v>100</v>
      </c>
      <c r="K844">
        <v>1</v>
      </c>
      <c r="L844">
        <v>1</v>
      </c>
      <c r="M844">
        <v>3</v>
      </c>
      <c r="N844">
        <v>35.33</v>
      </c>
      <c r="O844">
        <v>11.25</v>
      </c>
      <c r="P844">
        <v>9</v>
      </c>
      <c r="Q844" t="s">
        <v>3701</v>
      </c>
    </row>
    <row r="845" spans="1:17">
      <c r="A845" t="s">
        <v>162</v>
      </c>
      <c r="B845" t="s">
        <v>3702</v>
      </c>
      <c r="C845" t="s">
        <v>99</v>
      </c>
      <c r="D845" t="s">
        <v>462</v>
      </c>
      <c r="E845" t="s">
        <v>463</v>
      </c>
      <c r="F845" t="s">
        <v>3703</v>
      </c>
      <c r="G845" t="s">
        <v>3704</v>
      </c>
      <c r="H845" t="s">
        <v>825</v>
      </c>
      <c r="I845" t="s">
        <v>3540</v>
      </c>
      <c r="J845">
        <v>100</v>
      </c>
      <c r="K845">
        <v>1</v>
      </c>
      <c r="L845">
        <v>2</v>
      </c>
      <c r="M845">
        <v>3</v>
      </c>
      <c r="N845">
        <v>9.33</v>
      </c>
      <c r="O845">
        <v>2.97</v>
      </c>
      <c r="P845">
        <v>9.19</v>
      </c>
      <c r="Q845" t="s">
        <v>3705</v>
      </c>
    </row>
    <row r="846" spans="1:17">
      <c r="A846" t="s">
        <v>162</v>
      </c>
      <c r="B846" t="s">
        <v>3706</v>
      </c>
      <c r="C846" t="s">
        <v>115</v>
      </c>
      <c r="D846" t="s">
        <v>206</v>
      </c>
      <c r="E846" t="s">
        <v>207</v>
      </c>
      <c r="F846" t="s">
        <v>3707</v>
      </c>
      <c r="G846" t="s">
        <v>3708</v>
      </c>
      <c r="H846" t="s">
        <v>210</v>
      </c>
      <c r="I846" t="s">
        <v>3540</v>
      </c>
      <c r="J846">
        <v>100</v>
      </c>
      <c r="K846">
        <v>12</v>
      </c>
      <c r="L846">
        <v>1</v>
      </c>
      <c r="M846">
        <v>2</v>
      </c>
      <c r="N846">
        <v>59</v>
      </c>
      <c r="O846">
        <v>18.78</v>
      </c>
      <c r="P846">
        <v>10.07</v>
      </c>
      <c r="Q846" t="s">
        <v>3709</v>
      </c>
    </row>
    <row r="847" spans="1:17">
      <c r="A847" t="s">
        <v>162</v>
      </c>
      <c r="B847" t="s">
        <v>3710</v>
      </c>
      <c r="C847" t="s">
        <v>72</v>
      </c>
      <c r="D847" t="s">
        <v>249</v>
      </c>
      <c r="E847" t="s">
        <v>214</v>
      </c>
      <c r="F847" t="s">
        <v>3711</v>
      </c>
      <c r="G847" t="s">
        <v>3712</v>
      </c>
      <c r="H847" t="s">
        <v>249</v>
      </c>
      <c r="I847" t="s">
        <v>3540</v>
      </c>
      <c r="J847">
        <v>100</v>
      </c>
      <c r="K847">
        <v>12</v>
      </c>
      <c r="L847">
        <v>2</v>
      </c>
      <c r="M847">
        <v>1</v>
      </c>
      <c r="N847">
        <v>195</v>
      </c>
      <c r="O847">
        <v>62.07</v>
      </c>
      <c r="P847">
        <v>11.35</v>
      </c>
      <c r="Q847" t="s">
        <v>3713</v>
      </c>
    </row>
    <row r="848" spans="1:17">
      <c r="A848" t="s">
        <v>162</v>
      </c>
      <c r="B848" t="s">
        <v>3714</v>
      </c>
      <c r="C848" t="s">
        <v>115</v>
      </c>
      <c r="D848" t="s">
        <v>206</v>
      </c>
      <c r="E848" t="s">
        <v>207</v>
      </c>
      <c r="F848" t="s">
        <v>3715</v>
      </c>
      <c r="G848" t="s">
        <v>3716</v>
      </c>
      <c r="H848" t="s">
        <v>210</v>
      </c>
      <c r="I848" t="s">
        <v>3540</v>
      </c>
      <c r="J848">
        <v>100</v>
      </c>
      <c r="K848">
        <v>13</v>
      </c>
      <c r="L848">
        <v>1</v>
      </c>
      <c r="M848">
        <v>2</v>
      </c>
      <c r="N848">
        <v>56</v>
      </c>
      <c r="O848">
        <v>17.829999999999998</v>
      </c>
      <c r="P848">
        <v>7.13</v>
      </c>
      <c r="Q848" t="s">
        <v>3717</v>
      </c>
    </row>
    <row r="849" spans="1:17">
      <c r="A849" t="s">
        <v>162</v>
      </c>
      <c r="B849" t="s">
        <v>3718</v>
      </c>
      <c r="C849" t="s">
        <v>49</v>
      </c>
      <c r="D849" t="s">
        <v>3719</v>
      </c>
      <c r="E849" t="s">
        <v>3720</v>
      </c>
      <c r="F849" t="s">
        <v>3721</v>
      </c>
      <c r="G849" t="s">
        <v>3722</v>
      </c>
      <c r="H849" t="s">
        <v>3723</v>
      </c>
      <c r="I849" t="s">
        <v>3540</v>
      </c>
      <c r="J849">
        <v>100</v>
      </c>
      <c r="K849">
        <v>6</v>
      </c>
      <c r="L849">
        <v>1</v>
      </c>
      <c r="M849">
        <v>2</v>
      </c>
      <c r="N849">
        <v>13</v>
      </c>
      <c r="O849">
        <v>4.1399999999999997</v>
      </c>
      <c r="P849">
        <v>3.67</v>
      </c>
      <c r="Q849" t="s">
        <v>3724</v>
      </c>
    </row>
    <row r="850" spans="1:17">
      <c r="A850" t="s">
        <v>162</v>
      </c>
      <c r="B850" t="s">
        <v>3725</v>
      </c>
      <c r="C850" t="s">
        <v>115</v>
      </c>
      <c r="D850" t="s">
        <v>206</v>
      </c>
      <c r="E850" t="s">
        <v>207</v>
      </c>
      <c r="F850" t="s">
        <v>3726</v>
      </c>
      <c r="G850" t="s">
        <v>3727</v>
      </c>
      <c r="H850" t="s">
        <v>210</v>
      </c>
      <c r="I850" t="s">
        <v>3540</v>
      </c>
      <c r="J850">
        <v>100</v>
      </c>
      <c r="K850">
        <v>8</v>
      </c>
      <c r="L850">
        <v>1</v>
      </c>
      <c r="M850">
        <v>3</v>
      </c>
      <c r="N850">
        <v>70.67</v>
      </c>
      <c r="O850">
        <v>22.49</v>
      </c>
      <c r="P850" t="s">
        <v>32</v>
      </c>
      <c r="Q850" t="s">
        <v>3728</v>
      </c>
    </row>
    <row r="851" spans="1:17">
      <c r="A851" t="s">
        <v>162</v>
      </c>
      <c r="B851" t="s">
        <v>3729</v>
      </c>
      <c r="C851" t="s">
        <v>142</v>
      </c>
      <c r="D851" t="s">
        <v>234</v>
      </c>
      <c r="E851" t="s">
        <v>235</v>
      </c>
      <c r="F851" t="s">
        <v>3730</v>
      </c>
      <c r="G851" t="s">
        <v>3731</v>
      </c>
      <c r="H851" t="s">
        <v>238</v>
      </c>
      <c r="I851" t="s">
        <v>3540</v>
      </c>
      <c r="J851">
        <v>100</v>
      </c>
      <c r="K851">
        <v>93</v>
      </c>
      <c r="L851">
        <v>1</v>
      </c>
      <c r="M851">
        <v>1</v>
      </c>
      <c r="N851">
        <v>170</v>
      </c>
      <c r="O851">
        <v>54.11</v>
      </c>
      <c r="P851">
        <v>11.1</v>
      </c>
      <c r="Q851" t="s">
        <v>3732</v>
      </c>
    </row>
    <row r="852" spans="1:17">
      <c r="A852" t="s">
        <v>162</v>
      </c>
      <c r="B852" t="s">
        <v>3733</v>
      </c>
      <c r="C852" t="s">
        <v>142</v>
      </c>
      <c r="D852" t="s">
        <v>234</v>
      </c>
      <c r="E852" t="s">
        <v>235</v>
      </c>
      <c r="F852" t="s">
        <v>3734</v>
      </c>
      <c r="G852" t="s">
        <v>3735</v>
      </c>
      <c r="H852" t="s">
        <v>238</v>
      </c>
      <c r="I852" t="s">
        <v>3736</v>
      </c>
      <c r="J852">
        <v>107</v>
      </c>
      <c r="K852">
        <v>14</v>
      </c>
      <c r="L852">
        <v>1</v>
      </c>
      <c r="M852">
        <v>1</v>
      </c>
      <c r="N852">
        <v>100</v>
      </c>
      <c r="O852">
        <v>31.83</v>
      </c>
      <c r="P852" t="s">
        <v>32</v>
      </c>
      <c r="Q852" t="s">
        <v>3737</v>
      </c>
    </row>
    <row r="853" spans="1:17">
      <c r="A853" t="s">
        <v>162</v>
      </c>
      <c r="B853" t="s">
        <v>3738</v>
      </c>
      <c r="C853" t="s">
        <v>5791</v>
      </c>
      <c r="D853" t="s">
        <v>5792</v>
      </c>
      <c r="E853" t="s">
        <v>641</v>
      </c>
      <c r="F853" t="s">
        <v>3739</v>
      </c>
      <c r="G853" t="s">
        <v>3740</v>
      </c>
      <c r="H853" t="s">
        <v>167</v>
      </c>
      <c r="I853" t="s">
        <v>3736</v>
      </c>
      <c r="J853">
        <v>107</v>
      </c>
      <c r="K853">
        <v>19</v>
      </c>
      <c r="L853">
        <v>1</v>
      </c>
      <c r="M853">
        <v>2</v>
      </c>
      <c r="N853">
        <v>41.5</v>
      </c>
      <c r="O853">
        <v>13.21</v>
      </c>
      <c r="P853">
        <v>5.22</v>
      </c>
      <c r="Q853" t="s">
        <v>3741</v>
      </c>
    </row>
    <row r="854" spans="1:17">
      <c r="A854" t="s">
        <v>162</v>
      </c>
      <c r="B854" t="s">
        <v>3742</v>
      </c>
      <c r="C854" t="s">
        <v>5791</v>
      </c>
      <c r="D854" t="s">
        <v>5792</v>
      </c>
      <c r="E854" t="s">
        <v>641</v>
      </c>
      <c r="F854" t="s">
        <v>3743</v>
      </c>
      <c r="G854" t="s">
        <v>3744</v>
      </c>
      <c r="H854" t="s">
        <v>167</v>
      </c>
      <c r="I854" t="s">
        <v>3736</v>
      </c>
      <c r="J854">
        <v>107</v>
      </c>
      <c r="K854">
        <v>19</v>
      </c>
      <c r="L854">
        <v>2</v>
      </c>
      <c r="M854">
        <v>1</v>
      </c>
      <c r="N854">
        <v>58</v>
      </c>
      <c r="O854">
        <v>18.46</v>
      </c>
      <c r="P854" t="s">
        <v>32</v>
      </c>
      <c r="Q854" t="s">
        <v>3745</v>
      </c>
    </row>
    <row r="855" spans="1:17">
      <c r="A855" t="s">
        <v>162</v>
      </c>
      <c r="B855" t="s">
        <v>3746</v>
      </c>
      <c r="C855" t="s">
        <v>5791</v>
      </c>
      <c r="D855" t="s">
        <v>5792</v>
      </c>
      <c r="E855" t="s">
        <v>641</v>
      </c>
      <c r="F855" t="s">
        <v>3747</v>
      </c>
      <c r="G855" t="s">
        <v>3748</v>
      </c>
      <c r="H855" t="s">
        <v>167</v>
      </c>
      <c r="I855" t="s">
        <v>3736</v>
      </c>
      <c r="J855">
        <v>107</v>
      </c>
      <c r="K855">
        <v>19</v>
      </c>
      <c r="L855">
        <v>3</v>
      </c>
      <c r="M855">
        <v>1</v>
      </c>
      <c r="N855">
        <v>43</v>
      </c>
      <c r="O855">
        <v>13.69</v>
      </c>
      <c r="P855">
        <v>6.11</v>
      </c>
      <c r="Q855" t="s">
        <v>3749</v>
      </c>
    </row>
    <row r="856" spans="1:17">
      <c r="A856" t="s">
        <v>162</v>
      </c>
      <c r="B856" t="s">
        <v>3750</v>
      </c>
      <c r="C856" t="s">
        <v>126</v>
      </c>
      <c r="D856" t="s">
        <v>254</v>
      </c>
      <c r="E856" t="s">
        <v>255</v>
      </c>
      <c r="F856" t="s">
        <v>3751</v>
      </c>
      <c r="G856" t="s">
        <v>3752</v>
      </c>
      <c r="H856" t="s">
        <v>394</v>
      </c>
      <c r="I856" t="s">
        <v>3736</v>
      </c>
      <c r="J856">
        <v>107</v>
      </c>
      <c r="K856">
        <v>20</v>
      </c>
      <c r="L856">
        <v>1</v>
      </c>
      <c r="M856">
        <v>3</v>
      </c>
      <c r="N856">
        <v>25</v>
      </c>
      <c r="O856">
        <v>7.96</v>
      </c>
      <c r="P856" t="s">
        <v>32</v>
      </c>
      <c r="Q856" t="s">
        <v>3753</v>
      </c>
    </row>
    <row r="857" spans="1:17">
      <c r="A857" t="s">
        <v>162</v>
      </c>
      <c r="B857" t="s">
        <v>3754</v>
      </c>
      <c r="C857" t="s">
        <v>5791</v>
      </c>
      <c r="D857" t="s">
        <v>5792</v>
      </c>
      <c r="E857" t="s">
        <v>641</v>
      </c>
      <c r="F857" t="s">
        <v>3755</v>
      </c>
      <c r="G857" t="s">
        <v>3756</v>
      </c>
      <c r="H857" t="s">
        <v>167</v>
      </c>
      <c r="I857" t="s">
        <v>3736</v>
      </c>
      <c r="J857">
        <v>107</v>
      </c>
      <c r="K857">
        <v>21</v>
      </c>
      <c r="L857">
        <v>1</v>
      </c>
      <c r="M857">
        <v>2</v>
      </c>
      <c r="N857">
        <v>31.5</v>
      </c>
      <c r="O857">
        <v>10.029999999999999</v>
      </c>
      <c r="P857">
        <v>4.08</v>
      </c>
      <c r="Q857" t="s">
        <v>3757</v>
      </c>
    </row>
    <row r="858" spans="1:17">
      <c r="A858" t="s">
        <v>162</v>
      </c>
      <c r="B858" t="s">
        <v>3758</v>
      </c>
      <c r="C858" t="s">
        <v>104</v>
      </c>
      <c r="D858" t="s">
        <v>640</v>
      </c>
      <c r="E858" t="s">
        <v>641</v>
      </c>
      <c r="F858" t="s">
        <v>3759</v>
      </c>
      <c r="G858" t="s">
        <v>3760</v>
      </c>
      <c r="H858" t="s">
        <v>644</v>
      </c>
      <c r="I858" t="s">
        <v>3736</v>
      </c>
      <c r="J858">
        <v>107</v>
      </c>
      <c r="K858">
        <v>25</v>
      </c>
      <c r="L858">
        <v>1</v>
      </c>
      <c r="M858">
        <v>5</v>
      </c>
      <c r="N858">
        <v>11.2</v>
      </c>
      <c r="O858">
        <v>3.57</v>
      </c>
      <c r="P858">
        <v>2.23</v>
      </c>
      <c r="Q858" t="s">
        <v>3761</v>
      </c>
    </row>
    <row r="859" spans="1:17">
      <c r="A859" t="s">
        <v>162</v>
      </c>
      <c r="B859" t="s">
        <v>3762</v>
      </c>
      <c r="C859" t="s">
        <v>19</v>
      </c>
      <c r="D859" t="s">
        <v>743</v>
      </c>
      <c r="E859" t="s">
        <v>583</v>
      </c>
      <c r="F859" t="s">
        <v>3763</v>
      </c>
      <c r="G859" t="s">
        <v>3764</v>
      </c>
      <c r="H859" t="s">
        <v>746</v>
      </c>
      <c r="I859" t="s">
        <v>3736</v>
      </c>
      <c r="J859">
        <v>107</v>
      </c>
      <c r="K859">
        <v>8</v>
      </c>
      <c r="L859">
        <v>1</v>
      </c>
      <c r="M859">
        <v>4</v>
      </c>
      <c r="N859">
        <v>17.25</v>
      </c>
      <c r="O859">
        <v>5.49</v>
      </c>
      <c r="P859" t="s">
        <v>32</v>
      </c>
      <c r="Q859" t="s">
        <v>3765</v>
      </c>
    </row>
    <row r="860" spans="1:17">
      <c r="A860" t="s">
        <v>162</v>
      </c>
      <c r="B860" t="s">
        <v>3766</v>
      </c>
      <c r="C860" t="s">
        <v>115</v>
      </c>
      <c r="D860" t="s">
        <v>206</v>
      </c>
      <c r="E860" t="s">
        <v>207</v>
      </c>
      <c r="F860" t="s">
        <v>3767</v>
      </c>
      <c r="G860" t="s">
        <v>3768</v>
      </c>
      <c r="H860" t="s">
        <v>210</v>
      </c>
      <c r="I860" t="s">
        <v>3736</v>
      </c>
      <c r="J860">
        <v>115</v>
      </c>
      <c r="K860">
        <v>12</v>
      </c>
      <c r="L860">
        <v>1</v>
      </c>
      <c r="M860">
        <v>1</v>
      </c>
      <c r="N860">
        <v>128</v>
      </c>
      <c r="O860">
        <v>40.74</v>
      </c>
      <c r="P860" t="s">
        <v>32</v>
      </c>
      <c r="Q860" t="s">
        <v>3769</v>
      </c>
    </row>
    <row r="861" spans="1:17">
      <c r="A861" t="s">
        <v>162</v>
      </c>
      <c r="B861" t="s">
        <v>3770</v>
      </c>
      <c r="C861" t="s">
        <v>142</v>
      </c>
      <c r="D861" t="s">
        <v>234</v>
      </c>
      <c r="E861" t="s">
        <v>235</v>
      </c>
      <c r="F861" t="s">
        <v>3771</v>
      </c>
      <c r="G861" t="s">
        <v>3772</v>
      </c>
      <c r="H861" t="s">
        <v>238</v>
      </c>
      <c r="I861" t="s">
        <v>3736</v>
      </c>
      <c r="J861">
        <v>115</v>
      </c>
      <c r="K861">
        <v>23</v>
      </c>
      <c r="L861">
        <v>1</v>
      </c>
      <c r="M861">
        <v>1</v>
      </c>
      <c r="N861">
        <v>130</v>
      </c>
      <c r="O861">
        <v>41.38</v>
      </c>
      <c r="P861" t="s">
        <v>32</v>
      </c>
      <c r="Q861" t="s">
        <v>3773</v>
      </c>
    </row>
    <row r="862" spans="1:17">
      <c r="A862" t="s">
        <v>162</v>
      </c>
      <c r="B862" t="s">
        <v>3774</v>
      </c>
      <c r="C862" t="s">
        <v>142</v>
      </c>
      <c r="D862" t="s">
        <v>234</v>
      </c>
      <c r="E862" t="s">
        <v>235</v>
      </c>
      <c r="F862" t="s">
        <v>3775</v>
      </c>
      <c r="G862" t="s">
        <v>3776</v>
      </c>
      <c r="H862" t="s">
        <v>238</v>
      </c>
      <c r="I862" t="s">
        <v>3736</v>
      </c>
      <c r="J862">
        <v>115</v>
      </c>
      <c r="K862">
        <v>23</v>
      </c>
      <c r="L862">
        <v>2</v>
      </c>
      <c r="M862">
        <v>1</v>
      </c>
      <c r="N862">
        <v>132</v>
      </c>
      <c r="O862">
        <v>42.02</v>
      </c>
      <c r="P862" t="s">
        <v>32</v>
      </c>
      <c r="Q862" t="s">
        <v>3777</v>
      </c>
    </row>
    <row r="863" spans="1:17">
      <c r="A863" t="s">
        <v>162</v>
      </c>
      <c r="B863" t="s">
        <v>3778</v>
      </c>
      <c r="C863" t="s">
        <v>142</v>
      </c>
      <c r="D863" t="s">
        <v>234</v>
      </c>
      <c r="E863" t="s">
        <v>235</v>
      </c>
      <c r="F863" t="s">
        <v>3779</v>
      </c>
      <c r="G863" t="s">
        <v>3780</v>
      </c>
      <c r="H863" t="s">
        <v>238</v>
      </c>
      <c r="I863" t="s">
        <v>3736</v>
      </c>
      <c r="J863">
        <v>115</v>
      </c>
      <c r="K863">
        <v>23</v>
      </c>
      <c r="L863">
        <v>3</v>
      </c>
      <c r="M863">
        <v>1</v>
      </c>
      <c r="N863">
        <v>161</v>
      </c>
      <c r="O863">
        <v>51.25</v>
      </c>
      <c r="P863" t="s">
        <v>32</v>
      </c>
      <c r="Q863" t="s">
        <v>3781</v>
      </c>
    </row>
    <row r="864" spans="1:17">
      <c r="A864" t="s">
        <v>162</v>
      </c>
      <c r="B864" t="s">
        <v>3782</v>
      </c>
      <c r="C864" t="s">
        <v>115</v>
      </c>
      <c r="D864" t="s">
        <v>206</v>
      </c>
      <c r="E864" t="s">
        <v>207</v>
      </c>
      <c r="F864" t="s">
        <v>3783</v>
      </c>
      <c r="G864" t="s">
        <v>3784</v>
      </c>
      <c r="H864" t="s">
        <v>210</v>
      </c>
      <c r="I864" t="s">
        <v>3736</v>
      </c>
      <c r="J864">
        <v>115</v>
      </c>
      <c r="K864">
        <v>23</v>
      </c>
      <c r="L864">
        <v>4</v>
      </c>
      <c r="M864">
        <v>1</v>
      </c>
      <c r="N864">
        <v>40</v>
      </c>
      <c r="O864">
        <v>12.73</v>
      </c>
      <c r="P864">
        <v>7.39</v>
      </c>
      <c r="Q864" t="s">
        <v>3785</v>
      </c>
    </row>
    <row r="865" spans="1:17">
      <c r="A865" t="s">
        <v>162</v>
      </c>
      <c r="B865" t="s">
        <v>3786</v>
      </c>
      <c r="C865" t="s">
        <v>126</v>
      </c>
      <c r="D865" t="s">
        <v>254</v>
      </c>
      <c r="E865" t="s">
        <v>255</v>
      </c>
      <c r="F865" t="s">
        <v>3787</v>
      </c>
      <c r="G865" t="s">
        <v>3788</v>
      </c>
      <c r="H865" t="s">
        <v>394</v>
      </c>
      <c r="I865" t="s">
        <v>3736</v>
      </c>
      <c r="J865">
        <v>115</v>
      </c>
      <c r="K865">
        <v>24</v>
      </c>
      <c r="L865">
        <v>1</v>
      </c>
      <c r="M865">
        <v>1</v>
      </c>
      <c r="N865">
        <v>31</v>
      </c>
      <c r="O865">
        <v>9.8699999999999992</v>
      </c>
      <c r="P865" t="s">
        <v>32</v>
      </c>
      <c r="Q865" t="s">
        <v>3789</v>
      </c>
    </row>
    <row r="866" spans="1:17">
      <c r="A866" t="s">
        <v>162</v>
      </c>
      <c r="B866" t="s">
        <v>3790</v>
      </c>
      <c r="C866" t="s">
        <v>138</v>
      </c>
      <c r="D866" t="s">
        <v>179</v>
      </c>
      <c r="E866" t="s">
        <v>180</v>
      </c>
      <c r="F866" t="s">
        <v>3791</v>
      </c>
      <c r="G866" t="s">
        <v>3792</v>
      </c>
      <c r="H866" t="s">
        <v>183</v>
      </c>
      <c r="I866" t="s">
        <v>3736</v>
      </c>
      <c r="J866">
        <v>115</v>
      </c>
      <c r="K866">
        <v>24</v>
      </c>
      <c r="L866">
        <v>2</v>
      </c>
      <c r="M866">
        <v>1</v>
      </c>
      <c r="N866">
        <v>78</v>
      </c>
      <c r="O866">
        <v>24.83</v>
      </c>
      <c r="P866">
        <v>7.57</v>
      </c>
      <c r="Q866" t="s">
        <v>3793</v>
      </c>
    </row>
    <row r="867" spans="1:17">
      <c r="A867" t="s">
        <v>162</v>
      </c>
      <c r="B867" t="s">
        <v>3794</v>
      </c>
      <c r="C867" t="s">
        <v>5791</v>
      </c>
      <c r="D867" t="s">
        <v>5792</v>
      </c>
      <c r="E867" t="s">
        <v>641</v>
      </c>
      <c r="F867" t="s">
        <v>3795</v>
      </c>
      <c r="G867" t="s">
        <v>3796</v>
      </c>
      <c r="H867" t="s">
        <v>167</v>
      </c>
      <c r="I867" t="s">
        <v>3736</v>
      </c>
      <c r="J867">
        <v>115</v>
      </c>
      <c r="K867">
        <v>25</v>
      </c>
      <c r="L867">
        <v>1</v>
      </c>
      <c r="M867">
        <v>2</v>
      </c>
      <c r="N867">
        <v>21</v>
      </c>
      <c r="O867">
        <v>6.68</v>
      </c>
      <c r="P867" t="s">
        <v>32</v>
      </c>
      <c r="Q867" t="s">
        <v>3797</v>
      </c>
    </row>
    <row r="868" spans="1:17">
      <c r="A868" t="s">
        <v>162</v>
      </c>
      <c r="B868" t="s">
        <v>3798</v>
      </c>
      <c r="C868" t="s">
        <v>5791</v>
      </c>
      <c r="D868" t="s">
        <v>5792</v>
      </c>
      <c r="E868" t="s">
        <v>641</v>
      </c>
      <c r="F868" t="s">
        <v>3799</v>
      </c>
      <c r="G868" t="s">
        <v>3800</v>
      </c>
      <c r="H868" t="s">
        <v>167</v>
      </c>
      <c r="I868" t="s">
        <v>3736</v>
      </c>
      <c r="J868">
        <v>115</v>
      </c>
      <c r="K868">
        <v>25</v>
      </c>
      <c r="L868">
        <v>2</v>
      </c>
      <c r="M868">
        <v>2</v>
      </c>
      <c r="N868">
        <v>18</v>
      </c>
      <c r="O868">
        <v>5.73</v>
      </c>
      <c r="P868">
        <v>3.25</v>
      </c>
      <c r="Q868" t="s">
        <v>3801</v>
      </c>
    </row>
    <row r="869" spans="1:17">
      <c r="A869" t="s">
        <v>162</v>
      </c>
      <c r="B869" t="s">
        <v>3802</v>
      </c>
      <c r="C869" t="s">
        <v>5791</v>
      </c>
      <c r="D869" t="s">
        <v>5792</v>
      </c>
      <c r="E869" t="s">
        <v>641</v>
      </c>
      <c r="F869" t="s">
        <v>3803</v>
      </c>
      <c r="G869" t="s">
        <v>3804</v>
      </c>
      <c r="H869" t="s">
        <v>167</v>
      </c>
      <c r="I869" t="s">
        <v>3736</v>
      </c>
      <c r="J869">
        <v>115</v>
      </c>
      <c r="K869">
        <v>25</v>
      </c>
      <c r="L869">
        <v>3</v>
      </c>
      <c r="M869">
        <v>1</v>
      </c>
      <c r="N869">
        <v>41</v>
      </c>
      <c r="O869">
        <v>13.05</v>
      </c>
      <c r="P869" t="s">
        <v>32</v>
      </c>
      <c r="Q869" t="s">
        <v>3805</v>
      </c>
    </row>
    <row r="870" spans="1:17">
      <c r="A870" t="s">
        <v>162</v>
      </c>
      <c r="B870" t="s">
        <v>3806</v>
      </c>
      <c r="C870" t="s">
        <v>5791</v>
      </c>
      <c r="D870" t="s">
        <v>5792</v>
      </c>
      <c r="E870" t="s">
        <v>641</v>
      </c>
      <c r="F870" t="s">
        <v>3807</v>
      </c>
      <c r="G870" t="s">
        <v>3808</v>
      </c>
      <c r="H870" t="s">
        <v>167</v>
      </c>
      <c r="I870" t="s">
        <v>3736</v>
      </c>
      <c r="J870">
        <v>115</v>
      </c>
      <c r="K870">
        <v>25</v>
      </c>
      <c r="L870">
        <v>4</v>
      </c>
      <c r="M870">
        <v>1</v>
      </c>
      <c r="N870">
        <v>22</v>
      </c>
      <c r="O870">
        <v>7</v>
      </c>
      <c r="P870">
        <v>3.41</v>
      </c>
      <c r="Q870" t="s">
        <v>3809</v>
      </c>
    </row>
    <row r="871" spans="1:17">
      <c r="A871" t="s">
        <v>162</v>
      </c>
      <c r="B871" t="s">
        <v>3810</v>
      </c>
      <c r="C871" t="s">
        <v>5791</v>
      </c>
      <c r="D871" t="s">
        <v>5792</v>
      </c>
      <c r="E871" t="s">
        <v>641</v>
      </c>
      <c r="F871" t="s">
        <v>3811</v>
      </c>
      <c r="G871" t="s">
        <v>3812</v>
      </c>
      <c r="H871" t="s">
        <v>167</v>
      </c>
      <c r="I871" t="s">
        <v>3736</v>
      </c>
      <c r="J871">
        <v>115</v>
      </c>
      <c r="K871">
        <v>25</v>
      </c>
      <c r="L871">
        <v>5</v>
      </c>
      <c r="M871">
        <v>1</v>
      </c>
      <c r="N871">
        <v>30</v>
      </c>
      <c r="O871">
        <v>9.5500000000000007</v>
      </c>
      <c r="P871">
        <v>3.64</v>
      </c>
      <c r="Q871" t="s">
        <v>3813</v>
      </c>
    </row>
    <row r="872" spans="1:17">
      <c r="A872" t="s">
        <v>162</v>
      </c>
      <c r="B872" t="s">
        <v>3814</v>
      </c>
      <c r="C872" t="s">
        <v>5791</v>
      </c>
      <c r="D872" t="s">
        <v>5792</v>
      </c>
      <c r="E872" t="s">
        <v>641</v>
      </c>
      <c r="F872" t="s">
        <v>3815</v>
      </c>
      <c r="G872" t="s">
        <v>3816</v>
      </c>
      <c r="H872" t="s">
        <v>167</v>
      </c>
      <c r="I872" t="s">
        <v>3736</v>
      </c>
      <c r="J872">
        <v>115</v>
      </c>
      <c r="K872">
        <v>25</v>
      </c>
      <c r="L872">
        <v>6</v>
      </c>
      <c r="M872">
        <v>1</v>
      </c>
      <c r="N872">
        <v>30</v>
      </c>
      <c r="O872">
        <v>9.5500000000000007</v>
      </c>
      <c r="P872">
        <v>4.04</v>
      </c>
      <c r="Q872" t="s">
        <v>3817</v>
      </c>
    </row>
    <row r="873" spans="1:17">
      <c r="A873" t="s">
        <v>162</v>
      </c>
      <c r="B873" t="s">
        <v>3818</v>
      </c>
      <c r="C873" t="s">
        <v>5791</v>
      </c>
      <c r="D873" t="s">
        <v>5792</v>
      </c>
      <c r="E873" t="s">
        <v>641</v>
      </c>
      <c r="F873" t="s">
        <v>3819</v>
      </c>
      <c r="G873" t="s">
        <v>3820</v>
      </c>
      <c r="H873" t="s">
        <v>167</v>
      </c>
      <c r="I873" t="s">
        <v>3736</v>
      </c>
      <c r="J873">
        <v>115</v>
      </c>
      <c r="K873">
        <v>25</v>
      </c>
      <c r="L873">
        <v>7</v>
      </c>
      <c r="M873">
        <v>1</v>
      </c>
      <c r="N873">
        <v>25</v>
      </c>
      <c r="O873">
        <v>7.96</v>
      </c>
      <c r="P873">
        <v>3.99</v>
      </c>
      <c r="Q873" t="s">
        <v>3821</v>
      </c>
    </row>
    <row r="874" spans="1:17">
      <c r="A874" t="s">
        <v>162</v>
      </c>
      <c r="B874" t="s">
        <v>3822</v>
      </c>
      <c r="C874" t="s">
        <v>5791</v>
      </c>
      <c r="D874" t="s">
        <v>5792</v>
      </c>
      <c r="E874" t="s">
        <v>641</v>
      </c>
      <c r="F874" t="s">
        <v>3823</v>
      </c>
      <c r="G874" t="s">
        <v>3824</v>
      </c>
      <c r="H874" t="s">
        <v>167</v>
      </c>
      <c r="I874" t="s">
        <v>3736</v>
      </c>
      <c r="J874">
        <v>115</v>
      </c>
      <c r="K874">
        <v>25</v>
      </c>
      <c r="L874">
        <v>8</v>
      </c>
      <c r="M874">
        <v>1</v>
      </c>
      <c r="N874">
        <v>34</v>
      </c>
      <c r="O874">
        <v>10.82</v>
      </c>
      <c r="P874">
        <v>4.9000000000000004</v>
      </c>
      <c r="Q874" t="s">
        <v>3825</v>
      </c>
    </row>
    <row r="875" spans="1:17">
      <c r="A875" t="s">
        <v>162</v>
      </c>
      <c r="B875" t="s">
        <v>3826</v>
      </c>
      <c r="C875" t="s">
        <v>5791</v>
      </c>
      <c r="D875" t="s">
        <v>5792</v>
      </c>
      <c r="E875" t="s">
        <v>641</v>
      </c>
      <c r="F875" t="s">
        <v>3827</v>
      </c>
      <c r="G875" t="s">
        <v>3828</v>
      </c>
      <c r="H875" t="s">
        <v>167</v>
      </c>
      <c r="I875" t="s">
        <v>3736</v>
      </c>
      <c r="J875">
        <v>115</v>
      </c>
      <c r="K875">
        <v>25</v>
      </c>
      <c r="L875">
        <v>9</v>
      </c>
      <c r="M875">
        <v>1</v>
      </c>
      <c r="N875">
        <v>45</v>
      </c>
      <c r="O875">
        <v>14.32</v>
      </c>
      <c r="P875">
        <v>5.25</v>
      </c>
      <c r="Q875" t="s">
        <v>3829</v>
      </c>
    </row>
    <row r="876" spans="1:17">
      <c r="A876" t="s">
        <v>162</v>
      </c>
      <c r="B876" t="s">
        <v>3830</v>
      </c>
      <c r="C876" t="s">
        <v>142</v>
      </c>
      <c r="D876" t="s">
        <v>234</v>
      </c>
      <c r="E876" t="s">
        <v>235</v>
      </c>
      <c r="F876" t="s">
        <v>3831</v>
      </c>
      <c r="G876" t="s">
        <v>3832</v>
      </c>
      <c r="H876" t="s">
        <v>238</v>
      </c>
      <c r="I876" t="s">
        <v>3736</v>
      </c>
      <c r="J876">
        <v>115</v>
      </c>
      <c r="K876">
        <v>32</v>
      </c>
      <c r="L876">
        <v>2</v>
      </c>
      <c r="M876">
        <v>1</v>
      </c>
      <c r="N876">
        <v>92</v>
      </c>
      <c r="O876">
        <v>29.28</v>
      </c>
      <c r="P876">
        <v>7.27</v>
      </c>
      <c r="Q876" t="s">
        <v>3833</v>
      </c>
    </row>
    <row r="877" spans="1:17">
      <c r="A877" t="s">
        <v>162</v>
      </c>
      <c r="B877" t="s">
        <v>3834</v>
      </c>
      <c r="C877" t="s">
        <v>54</v>
      </c>
      <c r="D877" t="s">
        <v>321</v>
      </c>
      <c r="E877" t="s">
        <v>322</v>
      </c>
      <c r="F877" t="s">
        <v>3835</v>
      </c>
      <c r="G877" t="s">
        <v>3836</v>
      </c>
      <c r="H877" t="s">
        <v>325</v>
      </c>
      <c r="I877" t="s">
        <v>3736</v>
      </c>
      <c r="J877">
        <v>115</v>
      </c>
      <c r="K877">
        <v>4</v>
      </c>
      <c r="L877">
        <v>1</v>
      </c>
      <c r="M877">
        <v>1</v>
      </c>
      <c r="N877">
        <v>101</v>
      </c>
      <c r="O877">
        <v>32.15</v>
      </c>
      <c r="P877" t="s">
        <v>32</v>
      </c>
      <c r="Q877" t="s">
        <v>3837</v>
      </c>
    </row>
    <row r="878" spans="1:17">
      <c r="A878" t="s">
        <v>162</v>
      </c>
      <c r="B878" t="s">
        <v>3838</v>
      </c>
      <c r="C878" t="s">
        <v>77</v>
      </c>
      <c r="D878" t="s">
        <v>703</v>
      </c>
      <c r="E878" t="s">
        <v>704</v>
      </c>
      <c r="F878" t="s">
        <v>3839</v>
      </c>
      <c r="G878" t="s">
        <v>3840</v>
      </c>
      <c r="H878" t="s">
        <v>707</v>
      </c>
      <c r="I878" t="s">
        <v>3736</v>
      </c>
      <c r="J878">
        <v>115</v>
      </c>
      <c r="K878">
        <v>9</v>
      </c>
      <c r="L878">
        <v>1</v>
      </c>
      <c r="M878">
        <v>1</v>
      </c>
      <c r="N878">
        <v>48</v>
      </c>
      <c r="O878">
        <v>15.28</v>
      </c>
      <c r="P878" t="s">
        <v>32</v>
      </c>
      <c r="Q878" t="s">
        <v>3841</v>
      </c>
    </row>
    <row r="879" spans="1:17">
      <c r="A879" t="s">
        <v>162</v>
      </c>
      <c r="B879" t="s">
        <v>3842</v>
      </c>
      <c r="C879" t="s">
        <v>77</v>
      </c>
      <c r="D879" t="s">
        <v>703</v>
      </c>
      <c r="E879" t="s">
        <v>704</v>
      </c>
      <c r="F879" t="s">
        <v>3843</v>
      </c>
      <c r="G879" t="s">
        <v>3844</v>
      </c>
      <c r="H879" t="s">
        <v>707</v>
      </c>
      <c r="I879" t="s">
        <v>3736</v>
      </c>
      <c r="J879">
        <v>115</v>
      </c>
      <c r="K879">
        <v>9</v>
      </c>
      <c r="L879">
        <v>2</v>
      </c>
      <c r="M879">
        <v>4</v>
      </c>
      <c r="N879">
        <v>32.75</v>
      </c>
      <c r="O879">
        <v>10.42</v>
      </c>
      <c r="P879" t="s">
        <v>32</v>
      </c>
      <c r="Q879" t="s">
        <v>3845</v>
      </c>
    </row>
    <row r="880" spans="1:17">
      <c r="A880" t="s">
        <v>162</v>
      </c>
      <c r="B880" t="s">
        <v>3846</v>
      </c>
      <c r="C880" t="s">
        <v>115</v>
      </c>
      <c r="D880" t="s">
        <v>206</v>
      </c>
      <c r="E880" t="s">
        <v>207</v>
      </c>
      <c r="F880" t="s">
        <v>3847</v>
      </c>
      <c r="G880" t="s">
        <v>3848</v>
      </c>
      <c r="H880" t="s">
        <v>210</v>
      </c>
      <c r="I880" t="s">
        <v>3736</v>
      </c>
      <c r="J880">
        <v>123</v>
      </c>
      <c r="K880">
        <v>10</v>
      </c>
      <c r="L880" t="s">
        <v>32</v>
      </c>
      <c r="M880">
        <v>3</v>
      </c>
      <c r="N880">
        <v>61</v>
      </c>
      <c r="O880">
        <v>19.420000000000002</v>
      </c>
      <c r="P880" t="s">
        <v>32</v>
      </c>
      <c r="Q880" t="s">
        <v>3849</v>
      </c>
    </row>
    <row r="881" spans="1:17">
      <c r="A881" t="s">
        <v>162</v>
      </c>
      <c r="B881" t="s">
        <v>3850</v>
      </c>
      <c r="C881" t="s">
        <v>138</v>
      </c>
      <c r="D881" t="s">
        <v>179</v>
      </c>
      <c r="E881" t="s">
        <v>180</v>
      </c>
      <c r="F881" t="s">
        <v>3851</v>
      </c>
      <c r="G881" t="s">
        <v>3852</v>
      </c>
      <c r="H881" t="s">
        <v>183</v>
      </c>
      <c r="I881" t="s">
        <v>3736</v>
      </c>
      <c r="J881">
        <v>123</v>
      </c>
      <c r="K881">
        <v>11</v>
      </c>
      <c r="L881">
        <v>1</v>
      </c>
      <c r="M881">
        <v>1</v>
      </c>
      <c r="N881">
        <v>142</v>
      </c>
      <c r="O881">
        <v>45.2</v>
      </c>
      <c r="P881">
        <v>7.66</v>
      </c>
      <c r="Q881" t="s">
        <v>3853</v>
      </c>
    </row>
    <row r="882" spans="1:17">
      <c r="A882" t="s">
        <v>162</v>
      </c>
      <c r="B882" t="s">
        <v>3854</v>
      </c>
      <c r="C882" t="s">
        <v>115</v>
      </c>
      <c r="D882" t="s">
        <v>206</v>
      </c>
      <c r="E882" t="s">
        <v>207</v>
      </c>
      <c r="F882" t="s">
        <v>3855</v>
      </c>
      <c r="G882" t="s">
        <v>3856</v>
      </c>
      <c r="H882" t="s">
        <v>210</v>
      </c>
      <c r="I882" t="s">
        <v>3736</v>
      </c>
      <c r="J882">
        <v>123</v>
      </c>
      <c r="K882">
        <v>17</v>
      </c>
      <c r="L882" t="s">
        <v>32</v>
      </c>
      <c r="M882">
        <v>2</v>
      </c>
      <c r="N882">
        <v>28</v>
      </c>
      <c r="O882">
        <v>8.91</v>
      </c>
      <c r="P882">
        <v>5.74</v>
      </c>
      <c r="Q882" t="s">
        <v>3857</v>
      </c>
    </row>
    <row r="883" spans="1:17">
      <c r="A883" t="s">
        <v>162</v>
      </c>
      <c r="B883" t="s">
        <v>3858</v>
      </c>
      <c r="C883" t="s">
        <v>74</v>
      </c>
      <c r="D883" t="s">
        <v>1686</v>
      </c>
      <c r="E883" t="s">
        <v>1687</v>
      </c>
      <c r="F883" t="s">
        <v>3859</v>
      </c>
      <c r="G883" t="s">
        <v>3860</v>
      </c>
      <c r="H883" t="s">
        <v>1690</v>
      </c>
      <c r="I883" t="s">
        <v>3736</v>
      </c>
      <c r="J883">
        <v>123</v>
      </c>
      <c r="K883">
        <v>20</v>
      </c>
      <c r="L883">
        <v>1</v>
      </c>
      <c r="M883">
        <v>3</v>
      </c>
      <c r="N883">
        <v>102.67</v>
      </c>
      <c r="O883">
        <v>32.68</v>
      </c>
      <c r="P883">
        <v>8.42</v>
      </c>
      <c r="Q883" t="s">
        <v>3861</v>
      </c>
    </row>
    <row r="884" spans="1:17">
      <c r="A884" t="s">
        <v>162</v>
      </c>
      <c r="B884" t="s">
        <v>3862</v>
      </c>
      <c r="C884" t="s">
        <v>54</v>
      </c>
      <c r="D884" t="s">
        <v>321</v>
      </c>
      <c r="E884" t="s">
        <v>322</v>
      </c>
      <c r="F884" t="s">
        <v>3863</v>
      </c>
      <c r="G884" t="s">
        <v>3864</v>
      </c>
      <c r="H884" t="s">
        <v>325</v>
      </c>
      <c r="I884" t="s">
        <v>3736</v>
      </c>
      <c r="J884">
        <v>123</v>
      </c>
      <c r="K884">
        <v>22</v>
      </c>
      <c r="L884">
        <v>1</v>
      </c>
      <c r="M884">
        <v>1</v>
      </c>
      <c r="N884">
        <v>155</v>
      </c>
      <c r="O884">
        <v>49.34</v>
      </c>
      <c r="P884">
        <v>7.21</v>
      </c>
      <c r="Q884" t="s">
        <v>3865</v>
      </c>
    </row>
    <row r="885" spans="1:17">
      <c r="A885" t="s">
        <v>162</v>
      </c>
      <c r="B885" t="s">
        <v>3866</v>
      </c>
      <c r="C885" t="s">
        <v>115</v>
      </c>
      <c r="D885" t="s">
        <v>206</v>
      </c>
      <c r="E885" t="s">
        <v>207</v>
      </c>
      <c r="F885" t="s">
        <v>3867</v>
      </c>
      <c r="G885" t="s">
        <v>3868</v>
      </c>
      <c r="H885" t="s">
        <v>210</v>
      </c>
      <c r="I885" t="s">
        <v>3736</v>
      </c>
      <c r="J885">
        <v>123</v>
      </c>
      <c r="K885">
        <v>23</v>
      </c>
      <c r="L885">
        <v>1</v>
      </c>
      <c r="M885">
        <v>4</v>
      </c>
      <c r="N885">
        <v>25</v>
      </c>
      <c r="O885">
        <v>7.96</v>
      </c>
      <c r="P885" t="s">
        <v>32</v>
      </c>
      <c r="Q885" t="s">
        <v>3869</v>
      </c>
    </row>
    <row r="886" spans="1:17">
      <c r="A886" t="s">
        <v>162</v>
      </c>
      <c r="B886" t="s">
        <v>3870</v>
      </c>
      <c r="C886" t="s">
        <v>72</v>
      </c>
      <c r="D886" t="s">
        <v>249</v>
      </c>
      <c r="E886" t="s">
        <v>214</v>
      </c>
      <c r="F886" t="s">
        <v>3871</v>
      </c>
      <c r="G886" t="s">
        <v>3872</v>
      </c>
      <c r="H886" t="s">
        <v>249</v>
      </c>
      <c r="I886" t="s">
        <v>3736</v>
      </c>
      <c r="J886">
        <v>123</v>
      </c>
      <c r="K886">
        <v>25</v>
      </c>
      <c r="L886">
        <v>1</v>
      </c>
      <c r="M886">
        <v>1</v>
      </c>
      <c r="N886">
        <v>103</v>
      </c>
      <c r="O886">
        <v>32.79</v>
      </c>
      <c r="P886" t="s">
        <v>32</v>
      </c>
      <c r="Q886" t="s">
        <v>3873</v>
      </c>
    </row>
    <row r="887" spans="1:17">
      <c r="A887" t="s">
        <v>162</v>
      </c>
      <c r="B887" t="s">
        <v>3874</v>
      </c>
      <c r="C887" t="s">
        <v>72</v>
      </c>
      <c r="D887" t="s">
        <v>249</v>
      </c>
      <c r="E887" t="s">
        <v>214</v>
      </c>
      <c r="F887" t="s">
        <v>3875</v>
      </c>
      <c r="G887" t="s">
        <v>3876</v>
      </c>
      <c r="H887" t="s">
        <v>249</v>
      </c>
      <c r="I887" t="s">
        <v>3736</v>
      </c>
      <c r="J887">
        <v>123</v>
      </c>
      <c r="K887">
        <v>25</v>
      </c>
      <c r="L887">
        <v>2</v>
      </c>
      <c r="M887">
        <v>1</v>
      </c>
      <c r="N887">
        <v>100</v>
      </c>
      <c r="O887">
        <v>31.83</v>
      </c>
      <c r="P887" t="s">
        <v>32</v>
      </c>
      <c r="Q887" t="s">
        <v>3877</v>
      </c>
    </row>
    <row r="888" spans="1:17">
      <c r="A888" t="s">
        <v>162</v>
      </c>
      <c r="B888" t="s">
        <v>3878</v>
      </c>
      <c r="C888" t="s">
        <v>19</v>
      </c>
      <c r="D888" t="s">
        <v>743</v>
      </c>
      <c r="E888" t="s">
        <v>583</v>
      </c>
      <c r="F888" t="s">
        <v>3879</v>
      </c>
      <c r="G888" t="s">
        <v>3880</v>
      </c>
      <c r="H888" t="s">
        <v>746</v>
      </c>
      <c r="I888" t="s">
        <v>3736</v>
      </c>
      <c r="J888">
        <v>123</v>
      </c>
      <c r="K888">
        <v>28</v>
      </c>
      <c r="L888">
        <v>1</v>
      </c>
      <c r="M888">
        <v>2</v>
      </c>
      <c r="N888">
        <v>50</v>
      </c>
      <c r="O888">
        <v>15.92</v>
      </c>
      <c r="P888" t="s">
        <v>32</v>
      </c>
      <c r="Q888" t="s">
        <v>3881</v>
      </c>
    </row>
    <row r="889" spans="1:17">
      <c r="A889" t="s">
        <v>162</v>
      </c>
      <c r="B889" t="s">
        <v>3882</v>
      </c>
      <c r="C889" t="s">
        <v>19</v>
      </c>
      <c r="D889" t="s">
        <v>743</v>
      </c>
      <c r="E889" t="s">
        <v>583</v>
      </c>
      <c r="F889" t="s">
        <v>3883</v>
      </c>
      <c r="G889" t="s">
        <v>3884</v>
      </c>
      <c r="H889" t="s">
        <v>746</v>
      </c>
      <c r="I889" t="s">
        <v>3736</v>
      </c>
      <c r="J889">
        <v>123</v>
      </c>
      <c r="K889">
        <v>28</v>
      </c>
      <c r="L889">
        <v>2</v>
      </c>
      <c r="M889">
        <v>2</v>
      </c>
      <c r="N889">
        <v>50</v>
      </c>
      <c r="O889">
        <v>15.92</v>
      </c>
      <c r="P889" t="s">
        <v>32</v>
      </c>
      <c r="Q889" t="s">
        <v>3885</v>
      </c>
    </row>
    <row r="890" spans="1:17">
      <c r="A890" t="s">
        <v>162</v>
      </c>
      <c r="B890" t="s">
        <v>3886</v>
      </c>
      <c r="C890" t="s">
        <v>72</v>
      </c>
      <c r="D890" t="s">
        <v>249</v>
      </c>
      <c r="E890" t="s">
        <v>214</v>
      </c>
      <c r="F890" t="s">
        <v>3887</v>
      </c>
      <c r="G890" t="s">
        <v>3888</v>
      </c>
      <c r="H890" t="s">
        <v>249</v>
      </c>
      <c r="I890" t="s">
        <v>3736</v>
      </c>
      <c r="J890">
        <v>123</v>
      </c>
      <c r="K890">
        <v>33</v>
      </c>
      <c r="L890">
        <v>1</v>
      </c>
      <c r="M890">
        <v>1</v>
      </c>
      <c r="N890">
        <v>260</v>
      </c>
      <c r="O890">
        <v>82.76</v>
      </c>
      <c r="P890" t="s">
        <v>32</v>
      </c>
      <c r="Q890" t="s">
        <v>3889</v>
      </c>
    </row>
    <row r="891" spans="1:17">
      <c r="A891" t="s">
        <v>162</v>
      </c>
      <c r="B891" t="s">
        <v>3890</v>
      </c>
      <c r="C891" t="s">
        <v>142</v>
      </c>
      <c r="D891" t="s">
        <v>234</v>
      </c>
      <c r="E891" t="s">
        <v>235</v>
      </c>
      <c r="F891" t="s">
        <v>3891</v>
      </c>
      <c r="G891" t="s">
        <v>3892</v>
      </c>
      <c r="H891" t="s">
        <v>238</v>
      </c>
      <c r="I891" t="s">
        <v>3736</v>
      </c>
      <c r="J891">
        <v>123</v>
      </c>
      <c r="K891">
        <v>33</v>
      </c>
      <c r="L891">
        <v>2</v>
      </c>
      <c r="M891">
        <v>1</v>
      </c>
      <c r="N891">
        <v>55</v>
      </c>
      <c r="O891">
        <v>17.510000000000002</v>
      </c>
      <c r="P891" t="s">
        <v>32</v>
      </c>
      <c r="Q891" t="s">
        <v>3893</v>
      </c>
    </row>
    <row r="892" spans="1:17">
      <c r="A892" t="s">
        <v>162</v>
      </c>
      <c r="B892" t="s">
        <v>3894</v>
      </c>
      <c r="C892" t="s">
        <v>72</v>
      </c>
      <c r="D892" t="s">
        <v>249</v>
      </c>
      <c r="E892" t="s">
        <v>214</v>
      </c>
      <c r="F892" t="s">
        <v>3895</v>
      </c>
      <c r="G892" t="s">
        <v>3896</v>
      </c>
      <c r="H892" t="s">
        <v>249</v>
      </c>
      <c r="I892" t="s">
        <v>3736</v>
      </c>
      <c r="J892">
        <v>123</v>
      </c>
      <c r="K892">
        <v>39</v>
      </c>
      <c r="L892">
        <v>1</v>
      </c>
      <c r="M892">
        <v>1</v>
      </c>
      <c r="N892">
        <v>290</v>
      </c>
      <c r="O892">
        <v>92.31</v>
      </c>
      <c r="P892" t="s">
        <v>32</v>
      </c>
      <c r="Q892" t="s">
        <v>3897</v>
      </c>
    </row>
    <row r="893" spans="1:17">
      <c r="A893" t="s">
        <v>162</v>
      </c>
      <c r="B893" t="s">
        <v>3898</v>
      </c>
      <c r="C893" t="s">
        <v>72</v>
      </c>
      <c r="D893" t="s">
        <v>249</v>
      </c>
      <c r="E893" t="s">
        <v>214</v>
      </c>
      <c r="F893" t="s">
        <v>3899</v>
      </c>
      <c r="G893" t="s">
        <v>3900</v>
      </c>
      <c r="H893" t="s">
        <v>249</v>
      </c>
      <c r="I893" t="s">
        <v>3736</v>
      </c>
      <c r="J893">
        <v>123</v>
      </c>
      <c r="K893">
        <v>39</v>
      </c>
      <c r="L893">
        <v>2</v>
      </c>
      <c r="M893">
        <v>2</v>
      </c>
      <c r="N893">
        <v>140.5</v>
      </c>
      <c r="O893">
        <v>44.72</v>
      </c>
      <c r="P893" t="s">
        <v>32</v>
      </c>
      <c r="Q893" t="s">
        <v>3901</v>
      </c>
    </row>
    <row r="894" spans="1:17">
      <c r="A894" t="s">
        <v>162</v>
      </c>
      <c r="B894" t="s">
        <v>3902</v>
      </c>
      <c r="C894" t="s">
        <v>138</v>
      </c>
      <c r="D894" t="s">
        <v>179</v>
      </c>
      <c r="E894" t="s">
        <v>180</v>
      </c>
      <c r="F894" t="s">
        <v>3903</v>
      </c>
      <c r="G894" t="s">
        <v>3904</v>
      </c>
      <c r="H894" t="s">
        <v>183</v>
      </c>
      <c r="I894" t="s">
        <v>3736</v>
      </c>
      <c r="J894">
        <v>123</v>
      </c>
      <c r="K894">
        <v>39</v>
      </c>
      <c r="L894">
        <v>3</v>
      </c>
      <c r="M894">
        <v>1</v>
      </c>
      <c r="N894">
        <v>129</v>
      </c>
      <c r="O894">
        <v>41.06</v>
      </c>
      <c r="P894" t="s">
        <v>32</v>
      </c>
      <c r="Q894" t="s">
        <v>3905</v>
      </c>
    </row>
    <row r="895" spans="1:17">
      <c r="A895" t="s">
        <v>162</v>
      </c>
      <c r="B895" t="s">
        <v>3906</v>
      </c>
      <c r="C895" t="s">
        <v>115</v>
      </c>
      <c r="D895" t="s">
        <v>206</v>
      </c>
      <c r="E895" t="s">
        <v>207</v>
      </c>
      <c r="F895" t="s">
        <v>3907</v>
      </c>
      <c r="G895" t="s">
        <v>3908</v>
      </c>
      <c r="H895" t="s">
        <v>210</v>
      </c>
      <c r="I895" t="s">
        <v>3736</v>
      </c>
      <c r="J895">
        <v>123</v>
      </c>
      <c r="K895">
        <v>45</v>
      </c>
      <c r="L895">
        <v>1</v>
      </c>
      <c r="M895">
        <v>2</v>
      </c>
      <c r="N895">
        <v>27</v>
      </c>
      <c r="O895">
        <v>8.59</v>
      </c>
      <c r="P895">
        <v>4.1399999999999997</v>
      </c>
      <c r="Q895" t="s">
        <v>3909</v>
      </c>
    </row>
    <row r="896" spans="1:17">
      <c r="A896" t="s">
        <v>162</v>
      </c>
      <c r="B896" t="s">
        <v>3910</v>
      </c>
      <c r="C896" t="s">
        <v>5791</v>
      </c>
      <c r="D896" t="s">
        <v>5792</v>
      </c>
      <c r="E896" t="s">
        <v>641</v>
      </c>
      <c r="F896" t="s">
        <v>3911</v>
      </c>
      <c r="G896" t="s">
        <v>3912</v>
      </c>
      <c r="H896" t="s">
        <v>167</v>
      </c>
      <c r="I896" t="s">
        <v>3736</v>
      </c>
      <c r="J896">
        <v>123</v>
      </c>
      <c r="K896">
        <v>47</v>
      </c>
      <c r="L896">
        <v>1</v>
      </c>
      <c r="M896">
        <v>2</v>
      </c>
      <c r="N896">
        <v>66.5</v>
      </c>
      <c r="O896">
        <v>21.17</v>
      </c>
      <c r="P896" t="s">
        <v>32</v>
      </c>
      <c r="Q896" t="s">
        <v>3913</v>
      </c>
    </row>
    <row r="897" spans="1:27">
      <c r="A897" t="s">
        <v>162</v>
      </c>
      <c r="B897" t="s">
        <v>3914</v>
      </c>
      <c r="C897" t="s">
        <v>70</v>
      </c>
      <c r="D897" t="s">
        <v>3915</v>
      </c>
      <c r="E897" t="s">
        <v>322</v>
      </c>
      <c r="F897" t="s">
        <v>3916</v>
      </c>
      <c r="G897" t="s">
        <v>3917</v>
      </c>
      <c r="H897" t="s">
        <v>3918</v>
      </c>
      <c r="I897" t="s">
        <v>3736</v>
      </c>
      <c r="J897">
        <v>123</v>
      </c>
      <c r="K897">
        <v>47</v>
      </c>
      <c r="L897">
        <v>2</v>
      </c>
      <c r="M897">
        <v>2</v>
      </c>
      <c r="N897">
        <v>14</v>
      </c>
      <c r="O897">
        <v>4.46</v>
      </c>
      <c r="P897" t="s">
        <v>32</v>
      </c>
      <c r="Q897" t="s">
        <v>3919</v>
      </c>
    </row>
    <row r="898" spans="1:27">
      <c r="A898" t="s">
        <v>162</v>
      </c>
      <c r="B898" t="s">
        <v>3920</v>
      </c>
      <c r="C898" t="s">
        <v>115</v>
      </c>
      <c r="D898" t="s">
        <v>206</v>
      </c>
      <c r="E898" t="s">
        <v>207</v>
      </c>
      <c r="F898" t="s">
        <v>3921</v>
      </c>
      <c r="G898" t="s">
        <v>3922</v>
      </c>
      <c r="H898" t="s">
        <v>210</v>
      </c>
      <c r="I898" t="s">
        <v>3736</v>
      </c>
      <c r="J898">
        <v>123</v>
      </c>
      <c r="K898">
        <v>9</v>
      </c>
      <c r="L898" t="s">
        <v>32</v>
      </c>
      <c r="M898">
        <v>1</v>
      </c>
      <c r="N898">
        <v>84</v>
      </c>
      <c r="O898">
        <v>26.74</v>
      </c>
      <c r="P898" t="s">
        <v>32</v>
      </c>
      <c r="Q898" t="s">
        <v>3923</v>
      </c>
    </row>
    <row r="899" spans="1:27">
      <c r="A899" t="s">
        <v>162</v>
      </c>
      <c r="B899" t="s">
        <v>3924</v>
      </c>
      <c r="C899" t="s">
        <v>138</v>
      </c>
      <c r="D899" t="s">
        <v>179</v>
      </c>
      <c r="E899" t="s">
        <v>180</v>
      </c>
      <c r="F899" t="s">
        <v>3925</v>
      </c>
      <c r="G899" t="s">
        <v>3926</v>
      </c>
      <c r="H899" t="s">
        <v>183</v>
      </c>
      <c r="I899" t="s">
        <v>3736</v>
      </c>
      <c r="J899">
        <v>123</v>
      </c>
      <c r="K899">
        <v>901</v>
      </c>
      <c r="L899">
        <v>1</v>
      </c>
      <c r="M899">
        <v>1</v>
      </c>
      <c r="N899">
        <v>196</v>
      </c>
      <c r="O899">
        <v>62.39</v>
      </c>
      <c r="P899" t="s">
        <v>32</v>
      </c>
      <c r="Q899" t="s">
        <v>3927</v>
      </c>
    </row>
    <row r="900" spans="1:27">
      <c r="A900" t="s">
        <v>162</v>
      </c>
      <c r="B900" t="s">
        <v>3928</v>
      </c>
      <c r="C900" t="s">
        <v>115</v>
      </c>
      <c r="D900" t="s">
        <v>206</v>
      </c>
      <c r="E900" t="s">
        <v>207</v>
      </c>
      <c r="F900" t="s">
        <v>3929</v>
      </c>
      <c r="G900" t="s">
        <v>3930</v>
      </c>
      <c r="H900" t="s">
        <v>339</v>
      </c>
      <c r="I900" t="s">
        <v>3736</v>
      </c>
      <c r="J900">
        <v>123</v>
      </c>
      <c r="K900">
        <v>91</v>
      </c>
      <c r="L900">
        <v>1</v>
      </c>
      <c r="M900">
        <v>1</v>
      </c>
      <c r="N900">
        <v>84</v>
      </c>
      <c r="O900">
        <v>26.74</v>
      </c>
      <c r="P900">
        <v>7.24</v>
      </c>
      <c r="Q900" t="s">
        <v>3931</v>
      </c>
    </row>
    <row r="901" spans="1:27">
      <c r="A901" t="s">
        <v>162</v>
      </c>
      <c r="B901" t="s">
        <v>3932</v>
      </c>
      <c r="C901" t="s">
        <v>115</v>
      </c>
      <c r="D901" t="s">
        <v>206</v>
      </c>
      <c r="E901" t="s">
        <v>207</v>
      </c>
      <c r="F901" t="s">
        <v>3933</v>
      </c>
      <c r="G901" t="s">
        <v>3934</v>
      </c>
      <c r="H901" t="s">
        <v>339</v>
      </c>
      <c r="I901" t="s">
        <v>3736</v>
      </c>
      <c r="J901">
        <v>123</v>
      </c>
      <c r="K901">
        <v>91</v>
      </c>
      <c r="L901">
        <v>2</v>
      </c>
      <c r="M901">
        <v>3</v>
      </c>
      <c r="N901">
        <v>61</v>
      </c>
      <c r="O901">
        <v>19.420000000000002</v>
      </c>
      <c r="P901">
        <v>9.1199999999999992</v>
      </c>
      <c r="Q901" t="s">
        <v>3935</v>
      </c>
    </row>
    <row r="902" spans="1:27">
      <c r="A902" t="s">
        <v>162</v>
      </c>
      <c r="B902" t="s">
        <v>3936</v>
      </c>
      <c r="C902" t="s">
        <v>54</v>
      </c>
      <c r="D902" t="s">
        <v>321</v>
      </c>
      <c r="E902" t="s">
        <v>322</v>
      </c>
      <c r="F902" t="s">
        <v>3937</v>
      </c>
      <c r="G902" t="s">
        <v>3938</v>
      </c>
      <c r="H902" t="s">
        <v>325</v>
      </c>
      <c r="I902" t="s">
        <v>3939</v>
      </c>
      <c r="J902">
        <v>131</v>
      </c>
      <c r="K902">
        <v>14</v>
      </c>
      <c r="L902">
        <v>1</v>
      </c>
      <c r="M902">
        <v>1</v>
      </c>
      <c r="N902">
        <v>125</v>
      </c>
      <c r="O902">
        <v>39.79</v>
      </c>
      <c r="P902">
        <v>7.04</v>
      </c>
      <c r="Q902" t="s">
        <v>3940</v>
      </c>
    </row>
    <row r="903" spans="1:27">
      <c r="A903" t="s">
        <v>162</v>
      </c>
      <c r="B903" t="s">
        <v>3941</v>
      </c>
      <c r="C903" t="s">
        <v>54</v>
      </c>
      <c r="D903" t="s">
        <v>321</v>
      </c>
      <c r="E903" t="s">
        <v>322</v>
      </c>
      <c r="F903" t="s">
        <v>3942</v>
      </c>
      <c r="G903" t="s">
        <v>3943</v>
      </c>
      <c r="H903" t="s">
        <v>325</v>
      </c>
      <c r="I903" t="s">
        <v>3939</v>
      </c>
      <c r="J903">
        <v>131</v>
      </c>
      <c r="K903">
        <v>14</v>
      </c>
      <c r="L903">
        <v>2</v>
      </c>
      <c r="M903">
        <v>4</v>
      </c>
      <c r="N903">
        <v>40.25</v>
      </c>
      <c r="O903">
        <v>12.81</v>
      </c>
      <c r="P903">
        <v>6.93</v>
      </c>
      <c r="Q903" t="s">
        <v>3944</v>
      </c>
    </row>
    <row r="904" spans="1:27">
      <c r="A904" t="s">
        <v>162</v>
      </c>
      <c r="B904" t="s">
        <v>3945</v>
      </c>
      <c r="C904" t="s">
        <v>142</v>
      </c>
      <c r="D904" t="s">
        <v>234</v>
      </c>
      <c r="E904" t="s">
        <v>235</v>
      </c>
      <c r="F904" t="s">
        <v>3946</v>
      </c>
      <c r="G904" t="s">
        <v>3947</v>
      </c>
      <c r="H904" t="s">
        <v>238</v>
      </c>
      <c r="I904" t="s">
        <v>3939</v>
      </c>
      <c r="J904">
        <v>131</v>
      </c>
      <c r="K904">
        <v>14</v>
      </c>
      <c r="L904">
        <v>3</v>
      </c>
      <c r="M904">
        <v>1</v>
      </c>
      <c r="N904">
        <v>194</v>
      </c>
      <c r="O904">
        <v>61.75</v>
      </c>
      <c r="P904">
        <v>11.85</v>
      </c>
      <c r="Q904" t="s">
        <v>3948</v>
      </c>
    </row>
    <row r="905" spans="1:27">
      <c r="A905" t="s">
        <v>162</v>
      </c>
      <c r="B905" t="s">
        <v>3949</v>
      </c>
      <c r="C905" t="s">
        <v>54</v>
      </c>
      <c r="D905" t="s">
        <v>321</v>
      </c>
      <c r="E905" t="s">
        <v>322</v>
      </c>
      <c r="F905" t="s">
        <v>3950</v>
      </c>
      <c r="G905" t="s">
        <v>3951</v>
      </c>
      <c r="H905" t="s">
        <v>325</v>
      </c>
      <c r="I905" t="s">
        <v>3939</v>
      </c>
      <c r="J905">
        <v>131</v>
      </c>
      <c r="K905">
        <v>14</v>
      </c>
      <c r="L905">
        <v>4</v>
      </c>
      <c r="M905">
        <v>2</v>
      </c>
      <c r="N905">
        <v>55.5</v>
      </c>
      <c r="O905">
        <v>17.670000000000002</v>
      </c>
      <c r="P905">
        <v>6.54</v>
      </c>
      <c r="Q905" t="s">
        <v>3952</v>
      </c>
    </row>
    <row r="906" spans="1:27">
      <c r="A906" t="s">
        <v>162</v>
      </c>
      <c r="B906" t="s">
        <v>3953</v>
      </c>
      <c r="C906" t="s">
        <v>54</v>
      </c>
      <c r="D906" t="s">
        <v>321</v>
      </c>
      <c r="E906" t="s">
        <v>322</v>
      </c>
      <c r="F906" t="s">
        <v>3954</v>
      </c>
      <c r="G906" t="s">
        <v>3955</v>
      </c>
      <c r="H906" t="s">
        <v>325</v>
      </c>
      <c r="I906" t="s">
        <v>3939</v>
      </c>
      <c r="J906">
        <v>131</v>
      </c>
      <c r="K906">
        <v>22</v>
      </c>
      <c r="L906">
        <v>1</v>
      </c>
      <c r="M906">
        <v>1</v>
      </c>
      <c r="N906">
        <v>100</v>
      </c>
      <c r="O906">
        <v>31.83</v>
      </c>
      <c r="P906">
        <v>6.67</v>
      </c>
      <c r="Q906" t="s">
        <v>3956</v>
      </c>
    </row>
    <row r="907" spans="1:27">
      <c r="A907" t="s">
        <v>162</v>
      </c>
      <c r="B907" t="s">
        <v>3957</v>
      </c>
      <c r="C907" t="s">
        <v>126</v>
      </c>
      <c r="D907" t="s">
        <v>254</v>
      </c>
      <c r="E907" t="s">
        <v>255</v>
      </c>
      <c r="F907" t="s">
        <v>3958</v>
      </c>
      <c r="G907" t="s">
        <v>3959</v>
      </c>
      <c r="H907" t="s">
        <v>310</v>
      </c>
      <c r="I907" t="s">
        <v>3939</v>
      </c>
      <c r="J907">
        <v>131</v>
      </c>
      <c r="K907">
        <v>27</v>
      </c>
      <c r="L907">
        <v>1</v>
      </c>
      <c r="M907">
        <v>1</v>
      </c>
      <c r="N907">
        <v>48</v>
      </c>
      <c r="O907">
        <v>15.28</v>
      </c>
      <c r="P907">
        <v>5.68</v>
      </c>
      <c r="Q907" t="s">
        <v>3960</v>
      </c>
    </row>
    <row r="908" spans="1:27">
      <c r="A908" t="s">
        <v>162</v>
      </c>
      <c r="B908" t="s">
        <v>3961</v>
      </c>
      <c r="C908" t="s">
        <v>126</v>
      </c>
      <c r="D908" t="s">
        <v>254</v>
      </c>
      <c r="E908" t="s">
        <v>255</v>
      </c>
      <c r="F908" t="s">
        <v>3962</v>
      </c>
      <c r="G908" t="s">
        <v>3963</v>
      </c>
      <c r="I908" t="s">
        <v>3939</v>
      </c>
      <c r="J908">
        <v>131</v>
      </c>
      <c r="K908">
        <v>27</v>
      </c>
      <c r="L908">
        <v>2</v>
      </c>
      <c r="M908">
        <v>2</v>
      </c>
      <c r="N908">
        <v>21.5</v>
      </c>
      <c r="O908">
        <v>6.84</v>
      </c>
      <c r="P908" t="s">
        <v>32</v>
      </c>
      <c r="Q908" t="s">
        <v>3964</v>
      </c>
    </row>
    <row r="909" spans="1:27">
      <c r="A909" t="s">
        <v>162</v>
      </c>
      <c r="B909" t="s">
        <v>3965</v>
      </c>
      <c r="C909" t="s">
        <v>116</v>
      </c>
      <c r="D909" t="s">
        <v>286</v>
      </c>
      <c r="E909" t="s">
        <v>164</v>
      </c>
      <c r="F909" t="s">
        <v>3966</v>
      </c>
      <c r="G909" t="s">
        <v>3967</v>
      </c>
      <c r="H909" t="s">
        <v>289</v>
      </c>
      <c r="I909" t="s">
        <v>3939</v>
      </c>
      <c r="J909">
        <v>131</v>
      </c>
      <c r="K909">
        <v>27</v>
      </c>
      <c r="L909">
        <v>3</v>
      </c>
      <c r="M909">
        <v>3</v>
      </c>
      <c r="N909">
        <v>16.670000000000002</v>
      </c>
      <c r="O909">
        <v>5.31</v>
      </c>
      <c r="P909">
        <v>2.36</v>
      </c>
      <c r="Q909" t="s">
        <v>3968</v>
      </c>
      <c r="X909" s="25"/>
      <c r="Y909" s="25"/>
      <c r="Z909" s="25"/>
      <c r="AA909" s="25"/>
    </row>
    <row r="910" spans="1:27">
      <c r="A910" t="s">
        <v>162</v>
      </c>
      <c r="B910" t="s">
        <v>3969</v>
      </c>
      <c r="C910" t="s">
        <v>115</v>
      </c>
      <c r="D910" t="s">
        <v>206</v>
      </c>
      <c r="E910" t="s">
        <v>207</v>
      </c>
      <c r="F910" t="s">
        <v>3970</v>
      </c>
      <c r="G910" t="s">
        <v>3971</v>
      </c>
      <c r="H910" t="s">
        <v>210</v>
      </c>
      <c r="I910" t="s">
        <v>3939</v>
      </c>
      <c r="J910">
        <v>131</v>
      </c>
      <c r="K910">
        <v>27</v>
      </c>
      <c r="L910">
        <v>4</v>
      </c>
      <c r="M910">
        <v>4</v>
      </c>
      <c r="N910">
        <v>18.375</v>
      </c>
      <c r="O910">
        <v>5.84894415862715</v>
      </c>
      <c r="P910">
        <v>4.3899999999999997</v>
      </c>
      <c r="Q910" t="s">
        <v>3972</v>
      </c>
    </row>
    <row r="911" spans="1:27">
      <c r="A911" t="s">
        <v>162</v>
      </c>
      <c r="B911" t="s">
        <v>3973</v>
      </c>
      <c r="C911" t="s">
        <v>116</v>
      </c>
      <c r="D911" t="s">
        <v>286</v>
      </c>
      <c r="E911" t="s">
        <v>164</v>
      </c>
      <c r="F911" t="s">
        <v>3974</v>
      </c>
      <c r="G911" t="s">
        <v>3975</v>
      </c>
      <c r="H911" t="s">
        <v>289</v>
      </c>
      <c r="I911" t="s">
        <v>3939</v>
      </c>
      <c r="J911">
        <v>131</v>
      </c>
      <c r="K911">
        <v>27</v>
      </c>
      <c r="L911">
        <v>5</v>
      </c>
      <c r="M911">
        <v>1</v>
      </c>
      <c r="N911">
        <v>19</v>
      </c>
      <c r="O911">
        <v>6.05</v>
      </c>
      <c r="P911">
        <v>2.6</v>
      </c>
      <c r="Q911" t="s">
        <v>3976</v>
      </c>
    </row>
    <row r="912" spans="1:27">
      <c r="A912" t="s">
        <v>162</v>
      </c>
      <c r="B912" t="s">
        <v>3977</v>
      </c>
      <c r="C912" t="s">
        <v>54</v>
      </c>
      <c r="D912" t="s">
        <v>321</v>
      </c>
      <c r="E912" t="s">
        <v>322</v>
      </c>
      <c r="F912" t="s">
        <v>3978</v>
      </c>
      <c r="G912" t="s">
        <v>3979</v>
      </c>
      <c r="H912" t="s">
        <v>325</v>
      </c>
      <c r="I912" t="s">
        <v>3939</v>
      </c>
      <c r="J912">
        <v>131</v>
      </c>
      <c r="K912">
        <v>27</v>
      </c>
      <c r="L912">
        <v>6</v>
      </c>
      <c r="M912">
        <v>2</v>
      </c>
      <c r="N912">
        <v>58.25</v>
      </c>
      <c r="O912">
        <v>18.5415508702058</v>
      </c>
      <c r="P912">
        <v>6.08</v>
      </c>
      <c r="Q912" t="s">
        <v>3980</v>
      </c>
    </row>
    <row r="913" spans="1:17">
      <c r="A913" t="s">
        <v>162</v>
      </c>
      <c r="B913" t="s">
        <v>3981</v>
      </c>
      <c r="C913" t="s">
        <v>138</v>
      </c>
      <c r="D913" t="s">
        <v>179</v>
      </c>
      <c r="E913" t="s">
        <v>180</v>
      </c>
      <c r="F913" t="s">
        <v>3982</v>
      </c>
      <c r="G913" t="s">
        <v>3983</v>
      </c>
      <c r="H913" t="s">
        <v>183</v>
      </c>
      <c r="I913" t="s">
        <v>3939</v>
      </c>
      <c r="J913">
        <v>131</v>
      </c>
      <c r="K913">
        <v>28</v>
      </c>
      <c r="L913">
        <v>1</v>
      </c>
      <c r="M913">
        <v>2</v>
      </c>
      <c r="N913">
        <v>37.5</v>
      </c>
      <c r="O913">
        <v>11.94</v>
      </c>
      <c r="P913" t="s">
        <v>32</v>
      </c>
      <c r="Q913" t="s">
        <v>3984</v>
      </c>
    </row>
    <row r="914" spans="1:17">
      <c r="A914" t="s">
        <v>162</v>
      </c>
      <c r="B914" t="s">
        <v>3985</v>
      </c>
      <c r="C914" t="s">
        <v>126</v>
      </c>
      <c r="D914" t="s">
        <v>254</v>
      </c>
      <c r="E914" t="s">
        <v>255</v>
      </c>
      <c r="F914" t="s">
        <v>3986</v>
      </c>
      <c r="G914" t="s">
        <v>3987</v>
      </c>
      <c r="H914" t="s">
        <v>310</v>
      </c>
      <c r="I914" t="s">
        <v>3939</v>
      </c>
      <c r="J914">
        <v>131</v>
      </c>
      <c r="K914">
        <v>29</v>
      </c>
      <c r="L914">
        <v>1</v>
      </c>
      <c r="M914">
        <v>1</v>
      </c>
      <c r="N914">
        <v>36</v>
      </c>
      <c r="O914">
        <v>11.46</v>
      </c>
      <c r="P914">
        <v>4.46</v>
      </c>
      <c r="Q914" t="s">
        <v>3988</v>
      </c>
    </row>
    <row r="915" spans="1:17">
      <c r="A915" t="s">
        <v>162</v>
      </c>
      <c r="B915" t="s">
        <v>3989</v>
      </c>
      <c r="C915" t="s">
        <v>99</v>
      </c>
      <c r="D915" t="s">
        <v>462</v>
      </c>
      <c r="E915" t="s">
        <v>463</v>
      </c>
      <c r="F915" t="s">
        <v>3990</v>
      </c>
      <c r="G915" t="s">
        <v>3991</v>
      </c>
      <c r="H915" t="s">
        <v>825</v>
      </c>
      <c r="I915" t="s">
        <v>3939</v>
      </c>
      <c r="J915">
        <v>131</v>
      </c>
      <c r="K915">
        <v>31</v>
      </c>
      <c r="L915">
        <v>1</v>
      </c>
      <c r="M915">
        <v>6</v>
      </c>
      <c r="N915">
        <v>16.170000000000002</v>
      </c>
      <c r="O915">
        <v>5.15</v>
      </c>
      <c r="P915">
        <v>3.09</v>
      </c>
      <c r="Q915" t="s">
        <v>3992</v>
      </c>
    </row>
    <row r="916" spans="1:17">
      <c r="A916" t="s">
        <v>162</v>
      </c>
      <c r="B916" t="s">
        <v>3993</v>
      </c>
      <c r="C916" t="s">
        <v>115</v>
      </c>
      <c r="D916" t="s">
        <v>206</v>
      </c>
      <c r="E916" t="s">
        <v>207</v>
      </c>
      <c r="F916" t="s">
        <v>3994</v>
      </c>
      <c r="G916" t="s">
        <v>3995</v>
      </c>
      <c r="H916" t="s">
        <v>210</v>
      </c>
      <c r="I916" t="s">
        <v>3939</v>
      </c>
      <c r="J916">
        <v>131</v>
      </c>
      <c r="K916">
        <v>36</v>
      </c>
      <c r="L916">
        <v>1</v>
      </c>
      <c r="M916">
        <v>1</v>
      </c>
      <c r="N916">
        <v>70</v>
      </c>
      <c r="O916">
        <v>22.28</v>
      </c>
      <c r="P916">
        <v>5.0599999999999996</v>
      </c>
      <c r="Q916" t="s">
        <v>3996</v>
      </c>
    </row>
    <row r="917" spans="1:17">
      <c r="A917" t="s">
        <v>162</v>
      </c>
      <c r="B917" t="s">
        <v>3997</v>
      </c>
      <c r="C917" t="s">
        <v>138</v>
      </c>
      <c r="D917" t="s">
        <v>179</v>
      </c>
      <c r="E917" t="s">
        <v>180</v>
      </c>
      <c r="F917" t="s">
        <v>3998</v>
      </c>
      <c r="G917" t="s">
        <v>3999</v>
      </c>
      <c r="H917" t="s">
        <v>183</v>
      </c>
      <c r="I917" t="s">
        <v>3939</v>
      </c>
      <c r="J917">
        <v>131</v>
      </c>
      <c r="K917">
        <v>44</v>
      </c>
      <c r="L917">
        <v>1</v>
      </c>
      <c r="M917">
        <v>1</v>
      </c>
      <c r="N917">
        <v>106</v>
      </c>
      <c r="O917">
        <v>33.74</v>
      </c>
      <c r="P917">
        <v>10.199999999999999</v>
      </c>
      <c r="Q917" t="s">
        <v>4000</v>
      </c>
    </row>
    <row r="918" spans="1:17">
      <c r="A918" t="s">
        <v>162</v>
      </c>
      <c r="B918" t="s">
        <v>4001</v>
      </c>
      <c r="C918" t="s">
        <v>100</v>
      </c>
      <c r="D918" t="s">
        <v>462</v>
      </c>
      <c r="E918" t="s">
        <v>463</v>
      </c>
      <c r="F918" t="s">
        <v>4002</v>
      </c>
      <c r="G918" t="s">
        <v>4003</v>
      </c>
      <c r="H918" t="s">
        <v>466</v>
      </c>
      <c r="I918" t="s">
        <v>3939</v>
      </c>
      <c r="J918">
        <v>131</v>
      </c>
      <c r="K918">
        <v>6</v>
      </c>
      <c r="L918">
        <v>1</v>
      </c>
      <c r="M918">
        <v>1</v>
      </c>
      <c r="N918">
        <v>183</v>
      </c>
      <c r="O918">
        <v>58.25</v>
      </c>
      <c r="P918">
        <v>7.19</v>
      </c>
      <c r="Q918" t="s">
        <v>4004</v>
      </c>
    </row>
    <row r="919" spans="1:17" s="25" customFormat="1">
      <c r="A919" s="25" t="s">
        <v>162</v>
      </c>
      <c r="B919" s="25" t="s">
        <v>4005</v>
      </c>
      <c r="C919" s="25" t="s">
        <v>142</v>
      </c>
      <c r="D919" s="25" t="s">
        <v>234</v>
      </c>
      <c r="E919" s="25" t="s">
        <v>235</v>
      </c>
      <c r="F919" s="25" t="s">
        <v>4006</v>
      </c>
      <c r="G919" s="25" t="s">
        <v>4007</v>
      </c>
      <c r="H919" s="25" t="s">
        <v>238</v>
      </c>
      <c r="I919" s="25" t="s">
        <v>3939</v>
      </c>
      <c r="J919" s="25">
        <v>131</v>
      </c>
      <c r="K919" s="25">
        <v>6</v>
      </c>
      <c r="L919" s="25">
        <v>2</v>
      </c>
      <c r="M919" s="25">
        <v>1</v>
      </c>
      <c r="N919" s="25">
        <v>104</v>
      </c>
      <c r="O919" s="25">
        <v>33.1</v>
      </c>
      <c r="P919" s="25">
        <v>9.2799999999999994</v>
      </c>
      <c r="Q919" s="25" t="s">
        <v>4008</v>
      </c>
    </row>
    <row r="920" spans="1:17">
      <c r="A920" t="s">
        <v>162</v>
      </c>
      <c r="B920" t="s">
        <v>4009</v>
      </c>
      <c r="C920" t="s">
        <v>140</v>
      </c>
      <c r="D920" t="s">
        <v>486</v>
      </c>
      <c r="E920" t="s">
        <v>180</v>
      </c>
      <c r="F920" t="s">
        <v>4010</v>
      </c>
      <c r="G920" t="s">
        <v>4011</v>
      </c>
      <c r="H920" t="s">
        <v>263</v>
      </c>
      <c r="I920" t="s">
        <v>3939</v>
      </c>
      <c r="J920">
        <v>139</v>
      </c>
      <c r="K920">
        <v>11</v>
      </c>
      <c r="L920">
        <v>1</v>
      </c>
      <c r="M920">
        <v>1</v>
      </c>
      <c r="N920">
        <v>13</v>
      </c>
      <c r="O920">
        <v>4.1399999999999997</v>
      </c>
      <c r="P920" t="s">
        <v>32</v>
      </c>
      <c r="Q920" t="s">
        <v>4012</v>
      </c>
    </row>
    <row r="921" spans="1:17">
      <c r="A921" t="s">
        <v>162</v>
      </c>
      <c r="B921" t="s">
        <v>4013</v>
      </c>
      <c r="C921" t="s">
        <v>138</v>
      </c>
      <c r="D921" t="s">
        <v>179</v>
      </c>
      <c r="E921" t="s">
        <v>180</v>
      </c>
      <c r="F921" t="s">
        <v>4014</v>
      </c>
      <c r="G921" t="s">
        <v>4015</v>
      </c>
      <c r="H921" t="s">
        <v>183</v>
      </c>
      <c r="I921" t="s">
        <v>3939</v>
      </c>
      <c r="J921">
        <v>139</v>
      </c>
      <c r="K921">
        <v>11</v>
      </c>
      <c r="L921">
        <v>2</v>
      </c>
      <c r="M921">
        <v>1</v>
      </c>
      <c r="N921">
        <v>100</v>
      </c>
      <c r="O921">
        <v>31.83</v>
      </c>
      <c r="P921">
        <v>7.83</v>
      </c>
      <c r="Q921" t="s">
        <v>4016</v>
      </c>
    </row>
    <row r="922" spans="1:17">
      <c r="A922" t="s">
        <v>162</v>
      </c>
      <c r="B922" t="s">
        <v>4017</v>
      </c>
      <c r="C922" t="s">
        <v>69</v>
      </c>
      <c r="D922" t="s">
        <v>391</v>
      </c>
      <c r="E922" t="s">
        <v>255</v>
      </c>
      <c r="F922" t="s">
        <v>4018</v>
      </c>
      <c r="G922" t="s">
        <v>4019</v>
      </c>
      <c r="H922" t="s">
        <v>4020</v>
      </c>
      <c r="I922" t="s">
        <v>3939</v>
      </c>
      <c r="J922">
        <v>139</v>
      </c>
      <c r="K922">
        <v>15</v>
      </c>
      <c r="L922">
        <v>1</v>
      </c>
      <c r="M922">
        <v>1</v>
      </c>
      <c r="N922">
        <v>80</v>
      </c>
      <c r="O922">
        <v>25.46</v>
      </c>
      <c r="P922" t="s">
        <v>32</v>
      </c>
      <c r="Q922" t="s">
        <v>4021</v>
      </c>
    </row>
    <row r="923" spans="1:17">
      <c r="A923" t="s">
        <v>162</v>
      </c>
      <c r="B923" t="s">
        <v>4022</v>
      </c>
      <c r="C923" t="s">
        <v>5791</v>
      </c>
      <c r="D923" t="s">
        <v>5792</v>
      </c>
      <c r="E923" t="s">
        <v>641</v>
      </c>
      <c r="F923" t="s">
        <v>4023</v>
      </c>
      <c r="G923" t="s">
        <v>4024</v>
      </c>
      <c r="H923" t="s">
        <v>167</v>
      </c>
      <c r="I923" t="s">
        <v>3939</v>
      </c>
      <c r="J923">
        <v>139</v>
      </c>
      <c r="K923">
        <v>26</v>
      </c>
      <c r="L923">
        <v>1</v>
      </c>
      <c r="M923">
        <v>2</v>
      </c>
      <c r="N923">
        <v>21.5</v>
      </c>
      <c r="O923">
        <v>6.84</v>
      </c>
      <c r="P923">
        <v>4.68</v>
      </c>
      <c r="Q923" t="s">
        <v>4025</v>
      </c>
    </row>
    <row r="924" spans="1:17">
      <c r="A924" t="s">
        <v>162</v>
      </c>
      <c r="B924" t="s">
        <v>4026</v>
      </c>
      <c r="C924" t="s">
        <v>19</v>
      </c>
      <c r="D924" t="s">
        <v>743</v>
      </c>
      <c r="E924" t="s">
        <v>583</v>
      </c>
      <c r="F924" t="s">
        <v>4027</v>
      </c>
      <c r="G924" t="s">
        <v>4028</v>
      </c>
      <c r="H924" t="s">
        <v>746</v>
      </c>
      <c r="I924" t="s">
        <v>3939</v>
      </c>
      <c r="J924">
        <v>139</v>
      </c>
      <c r="K924">
        <v>27</v>
      </c>
      <c r="L924">
        <v>1</v>
      </c>
      <c r="M924">
        <v>1</v>
      </c>
      <c r="N924">
        <v>32</v>
      </c>
      <c r="O924">
        <v>10.19</v>
      </c>
      <c r="P924">
        <v>2.89</v>
      </c>
      <c r="Q924" t="s">
        <v>4029</v>
      </c>
    </row>
    <row r="925" spans="1:17">
      <c r="A925" t="s">
        <v>162</v>
      </c>
      <c r="B925" t="s">
        <v>4030</v>
      </c>
      <c r="C925" t="s">
        <v>129</v>
      </c>
      <c r="D925" t="s">
        <v>397</v>
      </c>
      <c r="E925" t="s">
        <v>352</v>
      </c>
      <c r="F925" t="s">
        <v>4031</v>
      </c>
      <c r="G925" t="s">
        <v>4032</v>
      </c>
      <c r="H925" t="s">
        <v>400</v>
      </c>
      <c r="I925" t="s">
        <v>3939</v>
      </c>
      <c r="J925">
        <v>139</v>
      </c>
      <c r="K925">
        <v>4</v>
      </c>
      <c r="L925" t="s">
        <v>32</v>
      </c>
      <c r="M925">
        <v>2</v>
      </c>
      <c r="N925">
        <v>44</v>
      </c>
      <c r="O925">
        <v>14.01</v>
      </c>
      <c r="P925">
        <v>5.08</v>
      </c>
      <c r="Q925" t="s">
        <v>4033</v>
      </c>
    </row>
    <row r="926" spans="1:17">
      <c r="A926" t="s">
        <v>162</v>
      </c>
      <c r="B926" t="s">
        <v>4034</v>
      </c>
      <c r="C926" t="s">
        <v>85</v>
      </c>
      <c r="D926" t="s">
        <v>977</v>
      </c>
      <c r="E926" t="s">
        <v>583</v>
      </c>
      <c r="F926" t="s">
        <v>4035</v>
      </c>
      <c r="G926" t="s">
        <v>4036</v>
      </c>
      <c r="H926" t="s">
        <v>1347</v>
      </c>
      <c r="I926" t="s">
        <v>3939</v>
      </c>
      <c r="J926">
        <v>139</v>
      </c>
      <c r="K926">
        <v>43</v>
      </c>
      <c r="L926">
        <v>1</v>
      </c>
      <c r="M926">
        <v>1</v>
      </c>
      <c r="N926">
        <v>61</v>
      </c>
      <c r="O926">
        <v>19.420000000000002</v>
      </c>
      <c r="P926">
        <v>5.9</v>
      </c>
      <c r="Q926" t="s">
        <v>4037</v>
      </c>
    </row>
    <row r="927" spans="1:17">
      <c r="A927" t="s">
        <v>162</v>
      </c>
      <c r="B927" t="s">
        <v>4038</v>
      </c>
      <c r="C927" t="s">
        <v>115</v>
      </c>
      <c r="D927" t="s">
        <v>206</v>
      </c>
      <c r="E927" t="s">
        <v>207</v>
      </c>
      <c r="F927" t="s">
        <v>4039</v>
      </c>
      <c r="G927" t="s">
        <v>4040</v>
      </c>
      <c r="H927" t="s">
        <v>210</v>
      </c>
      <c r="I927" t="s">
        <v>3939</v>
      </c>
      <c r="J927">
        <v>139</v>
      </c>
      <c r="K927">
        <v>65</v>
      </c>
      <c r="L927">
        <v>1</v>
      </c>
      <c r="M927">
        <v>1</v>
      </c>
      <c r="N927">
        <v>17</v>
      </c>
      <c r="O927">
        <v>5.41</v>
      </c>
      <c r="P927">
        <v>1.95</v>
      </c>
      <c r="Q927" t="s">
        <v>4041</v>
      </c>
    </row>
    <row r="928" spans="1:17">
      <c r="A928" t="s">
        <v>162</v>
      </c>
      <c r="B928" t="s">
        <v>4042</v>
      </c>
      <c r="C928" t="s">
        <v>128</v>
      </c>
      <c r="D928" t="s">
        <v>397</v>
      </c>
      <c r="E928" t="s">
        <v>352</v>
      </c>
      <c r="F928" t="s">
        <v>4043</v>
      </c>
      <c r="G928" t="s">
        <v>4044</v>
      </c>
      <c r="H928" t="s">
        <v>997</v>
      </c>
      <c r="I928" t="s">
        <v>3939</v>
      </c>
      <c r="J928">
        <v>139</v>
      </c>
      <c r="K928">
        <v>67</v>
      </c>
      <c r="L928">
        <v>1</v>
      </c>
      <c r="M928">
        <v>13</v>
      </c>
      <c r="N928">
        <v>8.3800000000000008</v>
      </c>
      <c r="O928">
        <v>2.67</v>
      </c>
      <c r="P928" t="s">
        <v>32</v>
      </c>
      <c r="Q928" t="s">
        <v>4045</v>
      </c>
    </row>
    <row r="929" spans="1:17">
      <c r="A929" t="s">
        <v>162</v>
      </c>
      <c r="B929" t="s">
        <v>4046</v>
      </c>
      <c r="C929" t="s">
        <v>128</v>
      </c>
      <c r="D929" t="s">
        <v>397</v>
      </c>
      <c r="E929" t="s">
        <v>352</v>
      </c>
      <c r="F929" t="s">
        <v>4047</v>
      </c>
      <c r="G929" t="s">
        <v>4048</v>
      </c>
      <c r="H929" t="s">
        <v>997</v>
      </c>
      <c r="I929" t="s">
        <v>3939</v>
      </c>
      <c r="J929">
        <v>139</v>
      </c>
      <c r="K929">
        <v>67</v>
      </c>
      <c r="L929">
        <v>2</v>
      </c>
      <c r="M929">
        <v>4</v>
      </c>
      <c r="N929">
        <v>10.75</v>
      </c>
      <c r="O929">
        <v>3.42</v>
      </c>
      <c r="P929">
        <v>3.04</v>
      </c>
      <c r="Q929" t="s">
        <v>4049</v>
      </c>
    </row>
    <row r="930" spans="1:17">
      <c r="A930" t="s">
        <v>162</v>
      </c>
      <c r="B930" t="s">
        <v>4050</v>
      </c>
      <c r="C930" t="s">
        <v>128</v>
      </c>
      <c r="D930" t="s">
        <v>397</v>
      </c>
      <c r="E930" t="s">
        <v>352</v>
      </c>
      <c r="F930" t="s">
        <v>4051</v>
      </c>
      <c r="G930" t="s">
        <v>4052</v>
      </c>
      <c r="H930" t="s">
        <v>997</v>
      </c>
      <c r="I930" t="s">
        <v>3939</v>
      </c>
      <c r="J930">
        <v>139</v>
      </c>
      <c r="K930">
        <v>67</v>
      </c>
      <c r="L930">
        <v>3</v>
      </c>
      <c r="M930">
        <v>4</v>
      </c>
      <c r="N930">
        <v>7</v>
      </c>
      <c r="O930">
        <v>2.23</v>
      </c>
      <c r="P930">
        <v>3.37</v>
      </c>
      <c r="Q930" t="s">
        <v>4053</v>
      </c>
    </row>
    <row r="931" spans="1:17">
      <c r="A931" t="s">
        <v>162</v>
      </c>
      <c r="B931" t="s">
        <v>4054</v>
      </c>
      <c r="C931" t="s">
        <v>118</v>
      </c>
      <c r="D931" t="s">
        <v>491</v>
      </c>
      <c r="E931" t="s">
        <v>492</v>
      </c>
      <c r="F931" t="s">
        <v>4055</v>
      </c>
      <c r="G931" t="s">
        <v>4056</v>
      </c>
      <c r="H931" t="s">
        <v>637</v>
      </c>
      <c r="I931" t="s">
        <v>3939</v>
      </c>
      <c r="J931">
        <v>139</v>
      </c>
      <c r="K931">
        <v>9</v>
      </c>
      <c r="L931">
        <v>1</v>
      </c>
      <c r="M931">
        <v>1</v>
      </c>
      <c r="N931">
        <v>23</v>
      </c>
      <c r="O931">
        <v>7.32</v>
      </c>
      <c r="P931">
        <v>4.32</v>
      </c>
      <c r="Q931" t="s">
        <v>4057</v>
      </c>
    </row>
    <row r="932" spans="1:17">
      <c r="A932" t="s">
        <v>162</v>
      </c>
      <c r="B932" t="s">
        <v>4058</v>
      </c>
      <c r="C932" t="s">
        <v>108</v>
      </c>
      <c r="D932" t="s">
        <v>1454</v>
      </c>
      <c r="E932" t="s">
        <v>704</v>
      </c>
      <c r="F932" t="s">
        <v>4059</v>
      </c>
      <c r="G932" t="s">
        <v>4060</v>
      </c>
      <c r="H932" t="s">
        <v>1492</v>
      </c>
      <c r="I932" t="s">
        <v>3939</v>
      </c>
      <c r="J932">
        <v>147</v>
      </c>
      <c r="K932">
        <v>23</v>
      </c>
      <c r="L932">
        <v>1</v>
      </c>
      <c r="M932">
        <v>2</v>
      </c>
      <c r="N932">
        <v>133.5</v>
      </c>
      <c r="O932">
        <v>42.49</v>
      </c>
      <c r="P932">
        <v>6.92</v>
      </c>
      <c r="Q932" t="s">
        <v>4061</v>
      </c>
    </row>
    <row r="933" spans="1:17">
      <c r="A933" t="s">
        <v>162</v>
      </c>
      <c r="B933" t="s">
        <v>4062</v>
      </c>
      <c r="C933" t="s">
        <v>121</v>
      </c>
      <c r="D933" t="s">
        <v>1370</v>
      </c>
      <c r="E933" t="s">
        <v>1371</v>
      </c>
      <c r="F933" t="s">
        <v>4063</v>
      </c>
      <c r="G933" t="s">
        <v>4064</v>
      </c>
      <c r="H933" t="s">
        <v>1374</v>
      </c>
      <c r="I933" t="s">
        <v>3939</v>
      </c>
      <c r="J933">
        <v>147</v>
      </c>
      <c r="K933">
        <v>1</v>
      </c>
      <c r="L933" t="s">
        <v>32</v>
      </c>
      <c r="M933">
        <v>1</v>
      </c>
      <c r="N933">
        <v>60</v>
      </c>
      <c r="O933">
        <v>19.100000000000001</v>
      </c>
      <c r="P933">
        <v>4.38</v>
      </c>
      <c r="Q933" t="s">
        <v>4065</v>
      </c>
    </row>
    <row r="934" spans="1:17">
      <c r="A934" t="s">
        <v>162</v>
      </c>
      <c r="B934" t="s">
        <v>4066</v>
      </c>
      <c r="C934" t="s">
        <v>118</v>
      </c>
      <c r="D934" t="s">
        <v>491</v>
      </c>
      <c r="E934" t="s">
        <v>492</v>
      </c>
      <c r="F934" t="s">
        <v>4067</v>
      </c>
      <c r="G934" t="s">
        <v>4068</v>
      </c>
      <c r="H934" t="s">
        <v>637</v>
      </c>
      <c r="I934" t="s">
        <v>3939</v>
      </c>
      <c r="J934">
        <v>147</v>
      </c>
      <c r="K934">
        <v>1</v>
      </c>
      <c r="L934">
        <v>2</v>
      </c>
      <c r="M934">
        <v>1</v>
      </c>
      <c r="N934">
        <v>60</v>
      </c>
      <c r="O934">
        <v>19.100000000000001</v>
      </c>
      <c r="P934">
        <v>6.45</v>
      </c>
      <c r="Q934" t="s">
        <v>4069</v>
      </c>
    </row>
    <row r="935" spans="1:17">
      <c r="A935" t="s">
        <v>162</v>
      </c>
      <c r="B935" t="s">
        <v>4070</v>
      </c>
      <c r="C935" t="s">
        <v>115</v>
      </c>
      <c r="D935" t="s">
        <v>206</v>
      </c>
      <c r="E935" t="s">
        <v>207</v>
      </c>
      <c r="F935" t="s">
        <v>4071</v>
      </c>
      <c r="G935" t="s">
        <v>1826</v>
      </c>
      <c r="H935" t="s">
        <v>210</v>
      </c>
      <c r="I935" t="s">
        <v>3939</v>
      </c>
      <c r="J935">
        <v>147</v>
      </c>
      <c r="K935">
        <v>240</v>
      </c>
      <c r="L935">
        <v>1</v>
      </c>
      <c r="M935">
        <v>1</v>
      </c>
      <c r="N935">
        <v>230</v>
      </c>
      <c r="O935">
        <v>73.209999999999994</v>
      </c>
      <c r="P935">
        <v>9.24</v>
      </c>
      <c r="Q935" t="s">
        <v>4072</v>
      </c>
    </row>
    <row r="936" spans="1:17">
      <c r="A936" t="s">
        <v>162</v>
      </c>
      <c r="B936" t="s">
        <v>4073</v>
      </c>
      <c r="C936" t="s">
        <v>54</v>
      </c>
      <c r="D936" t="s">
        <v>321</v>
      </c>
      <c r="E936" t="s">
        <v>322</v>
      </c>
      <c r="F936" t="s">
        <v>4074</v>
      </c>
      <c r="G936" t="s">
        <v>4075</v>
      </c>
      <c r="H936" t="s">
        <v>263</v>
      </c>
      <c r="I936" t="s">
        <v>3939</v>
      </c>
      <c r="J936">
        <v>147</v>
      </c>
      <c r="K936">
        <v>23</v>
      </c>
      <c r="L936">
        <v>2</v>
      </c>
      <c r="M936">
        <v>3</v>
      </c>
      <c r="N936">
        <v>47</v>
      </c>
      <c r="O936">
        <v>14.96</v>
      </c>
      <c r="P936" t="s">
        <v>32</v>
      </c>
      <c r="Q936" t="s">
        <v>4076</v>
      </c>
    </row>
    <row r="937" spans="1:17">
      <c r="A937" t="s">
        <v>162</v>
      </c>
      <c r="B937" t="s">
        <v>4077</v>
      </c>
      <c r="C937" t="s">
        <v>138</v>
      </c>
      <c r="D937" t="s">
        <v>179</v>
      </c>
      <c r="E937" t="s">
        <v>180</v>
      </c>
      <c r="F937" t="s">
        <v>4078</v>
      </c>
      <c r="G937" t="s">
        <v>4079</v>
      </c>
      <c r="H937" t="s">
        <v>183</v>
      </c>
      <c r="I937" t="s">
        <v>3939</v>
      </c>
      <c r="J937">
        <v>147</v>
      </c>
      <c r="K937">
        <v>8</v>
      </c>
      <c r="L937">
        <v>1</v>
      </c>
      <c r="M937">
        <v>1</v>
      </c>
      <c r="N937">
        <v>105</v>
      </c>
      <c r="O937">
        <v>33.42</v>
      </c>
      <c r="P937">
        <v>6.36</v>
      </c>
      <c r="Q937" t="s">
        <v>4080</v>
      </c>
    </row>
    <row r="938" spans="1:17">
      <c r="A938" t="s">
        <v>162</v>
      </c>
      <c r="B938" t="s">
        <v>4081</v>
      </c>
      <c r="C938" t="s">
        <v>115</v>
      </c>
      <c r="D938" t="s">
        <v>206</v>
      </c>
      <c r="E938" t="s">
        <v>207</v>
      </c>
      <c r="F938" t="s">
        <v>4082</v>
      </c>
      <c r="G938" t="s">
        <v>4083</v>
      </c>
      <c r="H938" t="s">
        <v>210</v>
      </c>
      <c r="I938" t="s">
        <v>3939</v>
      </c>
      <c r="J938">
        <v>147</v>
      </c>
      <c r="K938">
        <v>902</v>
      </c>
      <c r="L938" t="s">
        <v>32</v>
      </c>
      <c r="M938">
        <v>1</v>
      </c>
      <c r="N938">
        <v>118</v>
      </c>
      <c r="O938">
        <v>37.56</v>
      </c>
      <c r="P938">
        <v>9.9700000000000006</v>
      </c>
      <c r="Q938" t="s">
        <v>4084</v>
      </c>
    </row>
    <row r="939" spans="1:17">
      <c r="A939" t="s">
        <v>162</v>
      </c>
      <c r="B939" t="s">
        <v>4085</v>
      </c>
      <c r="C939" t="s">
        <v>104</v>
      </c>
      <c r="D939" t="s">
        <v>640</v>
      </c>
      <c r="E939" t="s">
        <v>641</v>
      </c>
      <c r="F939" t="s">
        <v>4086</v>
      </c>
      <c r="G939" t="s">
        <v>4087</v>
      </c>
      <c r="H939" t="s">
        <v>661</v>
      </c>
      <c r="I939" t="s">
        <v>3939</v>
      </c>
      <c r="J939">
        <v>147</v>
      </c>
      <c r="K939">
        <v>902</v>
      </c>
      <c r="L939">
        <v>2</v>
      </c>
      <c r="M939">
        <v>4</v>
      </c>
      <c r="N939">
        <v>36.75</v>
      </c>
      <c r="O939">
        <v>11.7</v>
      </c>
      <c r="P939" t="s">
        <v>32</v>
      </c>
      <c r="Q939" t="s">
        <v>4088</v>
      </c>
    </row>
    <row r="940" spans="1:17">
      <c r="A940" t="s">
        <v>162</v>
      </c>
      <c r="B940" t="s">
        <v>4089</v>
      </c>
      <c r="C940" t="s">
        <v>115</v>
      </c>
      <c r="D940" t="s">
        <v>206</v>
      </c>
      <c r="E940" t="s">
        <v>207</v>
      </c>
      <c r="F940" t="s">
        <v>4090</v>
      </c>
      <c r="G940" t="s">
        <v>4091</v>
      </c>
      <c r="H940" t="s">
        <v>210</v>
      </c>
      <c r="I940" t="s">
        <v>3939</v>
      </c>
      <c r="J940">
        <v>147</v>
      </c>
      <c r="K940">
        <v>902</v>
      </c>
      <c r="L940">
        <v>3</v>
      </c>
      <c r="M940">
        <v>1</v>
      </c>
      <c r="N940">
        <v>80</v>
      </c>
      <c r="O940">
        <v>25.46</v>
      </c>
      <c r="P940">
        <v>7.52</v>
      </c>
      <c r="Q940" t="s">
        <v>4092</v>
      </c>
    </row>
    <row r="941" spans="1:17">
      <c r="A941" t="s">
        <v>162</v>
      </c>
      <c r="B941" t="s">
        <v>4093</v>
      </c>
      <c r="C941" t="s">
        <v>115</v>
      </c>
      <c r="D941" t="s">
        <v>206</v>
      </c>
      <c r="E941" t="s">
        <v>207</v>
      </c>
      <c r="F941" t="s">
        <v>4094</v>
      </c>
      <c r="G941" t="s">
        <v>4095</v>
      </c>
      <c r="H941" t="s">
        <v>210</v>
      </c>
      <c r="I941" t="s">
        <v>3939</v>
      </c>
      <c r="J941">
        <v>147</v>
      </c>
      <c r="K941">
        <v>902</v>
      </c>
      <c r="L941">
        <v>4</v>
      </c>
      <c r="M941">
        <v>1</v>
      </c>
      <c r="N941">
        <v>16</v>
      </c>
      <c r="O941">
        <v>5.09</v>
      </c>
      <c r="P941">
        <v>8.7200000000000006</v>
      </c>
      <c r="Q941" t="s">
        <v>4096</v>
      </c>
    </row>
    <row r="942" spans="1:17">
      <c r="A942" t="s">
        <v>162</v>
      </c>
      <c r="B942" t="s">
        <v>4097</v>
      </c>
      <c r="C942" t="s">
        <v>64</v>
      </c>
      <c r="D942" t="s">
        <v>1782</v>
      </c>
      <c r="E942" t="s">
        <v>1783</v>
      </c>
      <c r="F942" t="s">
        <v>4098</v>
      </c>
      <c r="G942" t="s">
        <v>4099</v>
      </c>
      <c r="H942" t="s">
        <v>4100</v>
      </c>
      <c r="I942" t="s">
        <v>3939</v>
      </c>
      <c r="J942">
        <v>147</v>
      </c>
      <c r="K942">
        <v>902</v>
      </c>
      <c r="L942">
        <v>5</v>
      </c>
      <c r="M942">
        <v>4</v>
      </c>
      <c r="N942">
        <v>32.25</v>
      </c>
      <c r="O942">
        <v>10.27</v>
      </c>
      <c r="P942">
        <v>4.88</v>
      </c>
      <c r="Q942" t="s">
        <v>4101</v>
      </c>
    </row>
    <row r="943" spans="1:17">
      <c r="A943" t="s">
        <v>162</v>
      </c>
      <c r="B943" t="s">
        <v>4102</v>
      </c>
      <c r="C943" t="s">
        <v>115</v>
      </c>
      <c r="D943" t="s">
        <v>206</v>
      </c>
      <c r="E943" t="s">
        <v>207</v>
      </c>
      <c r="F943" t="s">
        <v>4103</v>
      </c>
      <c r="G943" t="s">
        <v>4104</v>
      </c>
      <c r="H943" t="s">
        <v>210</v>
      </c>
      <c r="I943" t="s">
        <v>3939</v>
      </c>
      <c r="J943">
        <v>147</v>
      </c>
      <c r="K943">
        <v>902</v>
      </c>
      <c r="L943">
        <v>6</v>
      </c>
      <c r="M943">
        <v>2</v>
      </c>
      <c r="N943">
        <v>44.5</v>
      </c>
      <c r="O943">
        <v>14.16</v>
      </c>
      <c r="P943">
        <v>5.32</v>
      </c>
      <c r="Q943" t="s">
        <v>4105</v>
      </c>
    </row>
    <row r="944" spans="1:17">
      <c r="A944" t="s">
        <v>162</v>
      </c>
      <c r="B944" t="s">
        <v>4106</v>
      </c>
      <c r="C944" t="s">
        <v>19</v>
      </c>
      <c r="D944" t="s">
        <v>743</v>
      </c>
      <c r="E944" t="s">
        <v>583</v>
      </c>
      <c r="F944" t="s">
        <v>4107</v>
      </c>
      <c r="G944" t="s">
        <v>4108</v>
      </c>
      <c r="H944" t="s">
        <v>746</v>
      </c>
      <c r="I944" t="s">
        <v>3939</v>
      </c>
      <c r="J944">
        <v>147</v>
      </c>
      <c r="K944">
        <v>902</v>
      </c>
      <c r="L944">
        <v>7</v>
      </c>
      <c r="M944">
        <v>1</v>
      </c>
      <c r="N944">
        <v>50</v>
      </c>
      <c r="O944">
        <v>15.92</v>
      </c>
      <c r="P944">
        <v>5.83</v>
      </c>
      <c r="Q944" t="s">
        <v>4109</v>
      </c>
    </row>
    <row r="945" spans="1:17">
      <c r="A945" t="s">
        <v>162</v>
      </c>
      <c r="B945" t="s">
        <v>4110</v>
      </c>
      <c r="C945" t="s">
        <v>115</v>
      </c>
      <c r="D945" t="s">
        <v>206</v>
      </c>
      <c r="E945" t="s">
        <v>207</v>
      </c>
      <c r="F945" t="s">
        <v>4111</v>
      </c>
      <c r="G945" t="s">
        <v>4112</v>
      </c>
      <c r="H945" t="s">
        <v>210</v>
      </c>
      <c r="I945" t="s">
        <v>3939</v>
      </c>
      <c r="J945">
        <v>147</v>
      </c>
      <c r="K945">
        <v>903</v>
      </c>
      <c r="L945" t="s">
        <v>32</v>
      </c>
      <c r="M945">
        <v>3</v>
      </c>
      <c r="N945">
        <v>92.67</v>
      </c>
      <c r="O945">
        <v>29.5</v>
      </c>
      <c r="P945">
        <v>8.2799999999999994</v>
      </c>
      <c r="Q945" t="s">
        <v>4113</v>
      </c>
    </row>
    <row r="946" spans="1:17">
      <c r="A946" t="s">
        <v>162</v>
      </c>
      <c r="B946" t="s">
        <v>4114</v>
      </c>
      <c r="C946" t="s">
        <v>115</v>
      </c>
      <c r="D946" t="s">
        <v>206</v>
      </c>
      <c r="E946" t="s">
        <v>207</v>
      </c>
      <c r="F946" t="s">
        <v>4115</v>
      </c>
      <c r="G946" t="s">
        <v>4116</v>
      </c>
      <c r="H946" t="s">
        <v>210</v>
      </c>
      <c r="I946" t="s">
        <v>3939</v>
      </c>
      <c r="J946">
        <v>147</v>
      </c>
      <c r="K946">
        <v>904</v>
      </c>
      <c r="L946">
        <v>1</v>
      </c>
      <c r="M946">
        <v>1</v>
      </c>
      <c r="N946">
        <v>13</v>
      </c>
      <c r="O946">
        <v>4.1399999999999997</v>
      </c>
      <c r="P946">
        <v>2.1</v>
      </c>
      <c r="Q946" t="s">
        <v>4117</v>
      </c>
    </row>
    <row r="947" spans="1:17">
      <c r="A947" t="s">
        <v>162</v>
      </c>
      <c r="B947" t="s">
        <v>4118</v>
      </c>
      <c r="C947" t="s">
        <v>126</v>
      </c>
      <c r="D947" t="s">
        <v>254</v>
      </c>
      <c r="E947" t="s">
        <v>255</v>
      </c>
      <c r="F947" t="s">
        <v>4119</v>
      </c>
      <c r="G947" t="s">
        <v>4120</v>
      </c>
      <c r="H947" t="s">
        <v>4121</v>
      </c>
      <c r="I947" t="s">
        <v>3939</v>
      </c>
      <c r="J947">
        <v>147</v>
      </c>
      <c r="K947">
        <v>904</v>
      </c>
      <c r="L947">
        <v>2</v>
      </c>
      <c r="M947">
        <v>2</v>
      </c>
      <c r="N947">
        <v>28</v>
      </c>
      <c r="O947">
        <v>8.91</v>
      </c>
      <c r="P947" t="s">
        <v>32</v>
      </c>
      <c r="Q947" t="s">
        <v>4122</v>
      </c>
    </row>
    <row r="948" spans="1:17">
      <c r="A948" t="s">
        <v>162</v>
      </c>
      <c r="B948" t="s">
        <v>4123</v>
      </c>
      <c r="C948" t="s">
        <v>142</v>
      </c>
      <c r="D948" t="s">
        <v>234</v>
      </c>
      <c r="E948" t="s">
        <v>235</v>
      </c>
      <c r="F948" t="s">
        <v>4124</v>
      </c>
      <c r="G948" t="s">
        <v>4125</v>
      </c>
      <c r="H948" t="s">
        <v>238</v>
      </c>
      <c r="I948" t="s">
        <v>1894</v>
      </c>
      <c r="J948">
        <v>155</v>
      </c>
      <c r="K948">
        <v>10</v>
      </c>
      <c r="L948">
        <v>1</v>
      </c>
      <c r="M948">
        <v>1</v>
      </c>
      <c r="N948">
        <v>87</v>
      </c>
      <c r="O948">
        <v>27.69</v>
      </c>
      <c r="P948">
        <v>6.56</v>
      </c>
      <c r="Q948" t="s">
        <v>4126</v>
      </c>
    </row>
    <row r="949" spans="1:17">
      <c r="A949" t="s">
        <v>162</v>
      </c>
      <c r="B949" t="s">
        <v>4127</v>
      </c>
      <c r="C949" t="s">
        <v>138</v>
      </c>
      <c r="D949" t="s">
        <v>179</v>
      </c>
      <c r="E949" t="s">
        <v>180</v>
      </c>
      <c r="F949" t="s">
        <v>4128</v>
      </c>
      <c r="G949" t="s">
        <v>4129</v>
      </c>
      <c r="H949" t="s">
        <v>183</v>
      </c>
      <c r="I949" t="s">
        <v>1894</v>
      </c>
      <c r="J949">
        <v>155</v>
      </c>
      <c r="K949">
        <v>10</v>
      </c>
      <c r="L949">
        <v>2</v>
      </c>
      <c r="M949">
        <v>1</v>
      </c>
      <c r="N949">
        <v>35</v>
      </c>
      <c r="O949">
        <v>11.14</v>
      </c>
      <c r="P949" t="s">
        <v>32</v>
      </c>
      <c r="Q949" t="s">
        <v>4130</v>
      </c>
    </row>
    <row r="950" spans="1:17">
      <c r="A950" t="s">
        <v>162</v>
      </c>
      <c r="B950" t="s">
        <v>4131</v>
      </c>
      <c r="C950" t="s">
        <v>54</v>
      </c>
      <c r="D950" t="s">
        <v>321</v>
      </c>
      <c r="E950" t="s">
        <v>322</v>
      </c>
      <c r="F950" t="s">
        <v>4132</v>
      </c>
      <c r="G950" t="s">
        <v>4133</v>
      </c>
      <c r="H950" t="s">
        <v>325</v>
      </c>
      <c r="I950" t="s">
        <v>1894</v>
      </c>
      <c r="J950">
        <v>155</v>
      </c>
      <c r="K950">
        <v>19</v>
      </c>
      <c r="L950">
        <v>1</v>
      </c>
      <c r="M950">
        <v>1</v>
      </c>
      <c r="N950">
        <v>77</v>
      </c>
      <c r="O950">
        <v>24.51</v>
      </c>
      <c r="P950">
        <v>6.82</v>
      </c>
      <c r="Q950" t="s">
        <v>4134</v>
      </c>
    </row>
    <row r="951" spans="1:17">
      <c r="A951" t="s">
        <v>162</v>
      </c>
      <c r="B951" t="s">
        <v>4135</v>
      </c>
      <c r="C951" t="s">
        <v>72</v>
      </c>
      <c r="D951" t="s">
        <v>249</v>
      </c>
      <c r="E951" t="s">
        <v>214</v>
      </c>
      <c r="F951" t="s">
        <v>4136</v>
      </c>
      <c r="G951" t="s">
        <v>4137</v>
      </c>
      <c r="I951" t="s">
        <v>1894</v>
      </c>
      <c r="J951">
        <v>155</v>
      </c>
      <c r="K951">
        <v>19</v>
      </c>
      <c r="L951">
        <v>2</v>
      </c>
      <c r="M951">
        <v>1</v>
      </c>
      <c r="N951">
        <v>116</v>
      </c>
      <c r="O951">
        <v>36.92</v>
      </c>
      <c r="P951">
        <v>5.66</v>
      </c>
      <c r="Q951" t="s">
        <v>4138</v>
      </c>
    </row>
    <row r="952" spans="1:17">
      <c r="A952" t="s">
        <v>162</v>
      </c>
      <c r="B952" t="s">
        <v>4139</v>
      </c>
      <c r="C952" t="s">
        <v>128</v>
      </c>
      <c r="D952" t="s">
        <v>397</v>
      </c>
      <c r="E952" t="s">
        <v>352</v>
      </c>
      <c r="F952" t="s">
        <v>4140</v>
      </c>
      <c r="G952" t="s">
        <v>4141</v>
      </c>
      <c r="H952" t="s">
        <v>997</v>
      </c>
      <c r="I952" t="s">
        <v>1894</v>
      </c>
      <c r="J952">
        <v>155</v>
      </c>
      <c r="K952">
        <v>21</v>
      </c>
      <c r="L952" t="s">
        <v>32</v>
      </c>
      <c r="M952">
        <v>5</v>
      </c>
      <c r="N952">
        <v>9.8000000000000007</v>
      </c>
      <c r="O952">
        <v>3.12</v>
      </c>
      <c r="P952">
        <v>3.11</v>
      </c>
      <c r="Q952" t="s">
        <v>4142</v>
      </c>
    </row>
    <row r="953" spans="1:17">
      <c r="A953" t="s">
        <v>162</v>
      </c>
      <c r="B953" t="s">
        <v>4143</v>
      </c>
      <c r="C953" t="s">
        <v>135</v>
      </c>
      <c r="D953" t="s">
        <v>451</v>
      </c>
      <c r="E953" t="s">
        <v>207</v>
      </c>
      <c r="F953" t="s">
        <v>4144</v>
      </c>
      <c r="G953" t="s">
        <v>4145</v>
      </c>
      <c r="H953" t="s">
        <v>4146</v>
      </c>
      <c r="I953" t="s">
        <v>1894</v>
      </c>
      <c r="J953">
        <v>155</v>
      </c>
      <c r="K953">
        <v>22</v>
      </c>
      <c r="L953" t="s">
        <v>32</v>
      </c>
      <c r="M953">
        <v>1</v>
      </c>
      <c r="N953">
        <v>58</v>
      </c>
      <c r="O953">
        <v>18.46</v>
      </c>
      <c r="P953">
        <v>7.24</v>
      </c>
      <c r="Q953" t="s">
        <v>4147</v>
      </c>
    </row>
    <row r="954" spans="1:17">
      <c r="A954" t="s">
        <v>162</v>
      </c>
      <c r="B954" t="s">
        <v>4148</v>
      </c>
      <c r="C954" t="s">
        <v>72</v>
      </c>
      <c r="D954" t="s">
        <v>249</v>
      </c>
      <c r="E954" t="s">
        <v>214</v>
      </c>
      <c r="F954" t="s">
        <v>4149</v>
      </c>
      <c r="G954" t="s">
        <v>4150</v>
      </c>
      <c r="H954" t="s">
        <v>249</v>
      </c>
      <c r="I954" t="s">
        <v>1894</v>
      </c>
      <c r="J954">
        <v>155</v>
      </c>
      <c r="K954">
        <v>23</v>
      </c>
      <c r="L954" t="s">
        <v>32</v>
      </c>
      <c r="M954">
        <v>1</v>
      </c>
      <c r="N954">
        <v>149</v>
      </c>
      <c r="O954">
        <v>47.43</v>
      </c>
      <c r="P954">
        <v>4.88</v>
      </c>
      <c r="Q954" t="s">
        <v>4151</v>
      </c>
    </row>
    <row r="955" spans="1:17">
      <c r="A955" t="s">
        <v>162</v>
      </c>
      <c r="B955" t="s">
        <v>4152</v>
      </c>
      <c r="C955" t="s">
        <v>54</v>
      </c>
      <c r="D955" t="s">
        <v>321</v>
      </c>
      <c r="E955" t="s">
        <v>322</v>
      </c>
      <c r="F955" t="s">
        <v>4153</v>
      </c>
      <c r="G955" t="s">
        <v>4154</v>
      </c>
      <c r="H955" t="s">
        <v>325</v>
      </c>
      <c r="I955" t="s">
        <v>1894</v>
      </c>
      <c r="J955">
        <v>155</v>
      </c>
      <c r="K955">
        <v>23</v>
      </c>
      <c r="L955">
        <v>2</v>
      </c>
      <c r="M955">
        <v>2</v>
      </c>
      <c r="N955">
        <v>56</v>
      </c>
      <c r="O955">
        <v>17.829999999999998</v>
      </c>
      <c r="P955">
        <v>6.12</v>
      </c>
      <c r="Q955" t="s">
        <v>4155</v>
      </c>
    </row>
    <row r="956" spans="1:17">
      <c r="A956" t="s">
        <v>162</v>
      </c>
      <c r="B956" t="s">
        <v>4156</v>
      </c>
      <c r="C956" t="s">
        <v>138</v>
      </c>
      <c r="D956" t="s">
        <v>179</v>
      </c>
      <c r="E956" t="s">
        <v>180</v>
      </c>
      <c r="F956" t="s">
        <v>4157</v>
      </c>
      <c r="G956" t="s">
        <v>4158</v>
      </c>
      <c r="H956" t="s">
        <v>394</v>
      </c>
      <c r="I956" t="s">
        <v>1894</v>
      </c>
      <c r="J956">
        <v>155</v>
      </c>
      <c r="K956">
        <v>25</v>
      </c>
      <c r="L956">
        <v>1</v>
      </c>
      <c r="M956">
        <v>2</v>
      </c>
      <c r="N956">
        <v>19.5</v>
      </c>
      <c r="O956">
        <v>6.21</v>
      </c>
      <c r="P956" t="s">
        <v>32</v>
      </c>
      <c r="Q956" t="s">
        <v>4159</v>
      </c>
    </row>
    <row r="957" spans="1:17">
      <c r="A957" t="s">
        <v>162</v>
      </c>
      <c r="B957" t="s">
        <v>4160</v>
      </c>
      <c r="C957" t="s">
        <v>54</v>
      </c>
      <c r="D957" t="s">
        <v>321</v>
      </c>
      <c r="E957" t="s">
        <v>322</v>
      </c>
      <c r="F957" t="s">
        <v>4161</v>
      </c>
      <c r="G957" t="s">
        <v>4162</v>
      </c>
      <c r="H957" t="s">
        <v>325</v>
      </c>
      <c r="I957" t="s">
        <v>1894</v>
      </c>
      <c r="J957">
        <v>155</v>
      </c>
      <c r="K957">
        <v>25</v>
      </c>
      <c r="L957">
        <v>2</v>
      </c>
      <c r="M957">
        <v>1</v>
      </c>
      <c r="N957">
        <v>52</v>
      </c>
      <c r="O957">
        <v>16.55</v>
      </c>
      <c r="P957">
        <v>6.87</v>
      </c>
      <c r="Q957" t="s">
        <v>4163</v>
      </c>
    </row>
    <row r="958" spans="1:17">
      <c r="A958" t="s">
        <v>162</v>
      </c>
      <c r="B958" t="s">
        <v>4164</v>
      </c>
      <c r="C958" t="s">
        <v>112</v>
      </c>
      <c r="D958" t="s">
        <v>764</v>
      </c>
      <c r="E958" t="s">
        <v>255</v>
      </c>
      <c r="F958" t="s">
        <v>4165</v>
      </c>
      <c r="G958" t="s">
        <v>4166</v>
      </c>
      <c r="H958" t="s">
        <v>767</v>
      </c>
      <c r="I958" t="s">
        <v>1894</v>
      </c>
      <c r="J958">
        <v>155</v>
      </c>
      <c r="K958">
        <v>29</v>
      </c>
      <c r="L958">
        <v>1</v>
      </c>
      <c r="M958">
        <v>1</v>
      </c>
      <c r="N958">
        <v>37</v>
      </c>
      <c r="O958">
        <v>11.78</v>
      </c>
      <c r="P958">
        <v>6.99</v>
      </c>
      <c r="Q958" t="s">
        <v>4167</v>
      </c>
    </row>
    <row r="959" spans="1:17">
      <c r="A959" t="s">
        <v>162</v>
      </c>
      <c r="B959" t="s">
        <v>4168</v>
      </c>
      <c r="C959" t="s">
        <v>142</v>
      </c>
      <c r="D959" t="s">
        <v>234</v>
      </c>
      <c r="E959" t="s">
        <v>235</v>
      </c>
      <c r="F959" t="s">
        <v>4169</v>
      </c>
      <c r="G959" t="s">
        <v>4170</v>
      </c>
      <c r="H959" t="s">
        <v>238</v>
      </c>
      <c r="I959" t="s">
        <v>1894</v>
      </c>
      <c r="J959">
        <v>155</v>
      </c>
      <c r="K959">
        <v>29</v>
      </c>
      <c r="L959">
        <v>2</v>
      </c>
      <c r="M959">
        <v>2</v>
      </c>
      <c r="N959">
        <v>40.5</v>
      </c>
      <c r="O959">
        <v>12.89</v>
      </c>
      <c r="P959" t="s">
        <v>32</v>
      </c>
      <c r="Q959" t="s">
        <v>4171</v>
      </c>
    </row>
    <row r="960" spans="1:17">
      <c r="A960" t="s">
        <v>162</v>
      </c>
      <c r="B960" t="s">
        <v>4172</v>
      </c>
      <c r="C960" t="s">
        <v>54</v>
      </c>
      <c r="D960" t="s">
        <v>321</v>
      </c>
      <c r="E960" t="s">
        <v>322</v>
      </c>
      <c r="F960" t="s">
        <v>4173</v>
      </c>
      <c r="G960" t="s">
        <v>4174</v>
      </c>
      <c r="H960" t="s">
        <v>325</v>
      </c>
      <c r="I960" t="s">
        <v>1894</v>
      </c>
      <c r="J960">
        <v>155</v>
      </c>
      <c r="K960">
        <v>31</v>
      </c>
      <c r="L960">
        <v>1</v>
      </c>
      <c r="M960">
        <v>1</v>
      </c>
      <c r="N960">
        <v>115</v>
      </c>
      <c r="O960">
        <v>36.61</v>
      </c>
      <c r="P960" t="s">
        <v>32</v>
      </c>
      <c r="Q960" t="s">
        <v>4175</v>
      </c>
    </row>
    <row r="961" spans="1:17">
      <c r="A961" t="s">
        <v>162</v>
      </c>
      <c r="B961" t="s">
        <v>4176</v>
      </c>
      <c r="C961" t="s">
        <v>142</v>
      </c>
      <c r="D961" t="s">
        <v>234</v>
      </c>
      <c r="E961" t="s">
        <v>235</v>
      </c>
      <c r="F961" t="s">
        <v>4177</v>
      </c>
      <c r="G961" t="s">
        <v>4178</v>
      </c>
      <c r="H961" t="s">
        <v>238</v>
      </c>
      <c r="I961" t="s">
        <v>1894</v>
      </c>
      <c r="J961">
        <v>155</v>
      </c>
      <c r="K961">
        <v>31</v>
      </c>
      <c r="L961">
        <v>2</v>
      </c>
      <c r="M961">
        <v>1</v>
      </c>
      <c r="N961">
        <v>149</v>
      </c>
      <c r="O961">
        <v>47.43</v>
      </c>
      <c r="P961" t="s">
        <v>32</v>
      </c>
      <c r="Q961" t="s">
        <v>4179</v>
      </c>
    </row>
    <row r="962" spans="1:17">
      <c r="A962" t="s">
        <v>162</v>
      </c>
      <c r="B962" t="s">
        <v>4180</v>
      </c>
      <c r="C962" t="s">
        <v>112</v>
      </c>
      <c r="D962" t="s">
        <v>764</v>
      </c>
      <c r="E962" t="s">
        <v>255</v>
      </c>
      <c r="F962" t="s">
        <v>4181</v>
      </c>
      <c r="G962" t="s">
        <v>4182</v>
      </c>
      <c r="H962" t="s">
        <v>767</v>
      </c>
      <c r="I962" t="s">
        <v>1894</v>
      </c>
      <c r="J962">
        <v>155</v>
      </c>
      <c r="K962">
        <v>32</v>
      </c>
      <c r="L962">
        <v>1</v>
      </c>
      <c r="M962">
        <v>1</v>
      </c>
      <c r="N962">
        <v>53</v>
      </c>
      <c r="O962">
        <v>16.87</v>
      </c>
      <c r="P962">
        <v>5.89</v>
      </c>
      <c r="Q962" t="s">
        <v>4183</v>
      </c>
    </row>
    <row r="963" spans="1:17">
      <c r="A963" t="s">
        <v>162</v>
      </c>
      <c r="B963" t="s">
        <v>4184</v>
      </c>
      <c r="C963" t="s">
        <v>112</v>
      </c>
      <c r="D963" t="s">
        <v>764</v>
      </c>
      <c r="E963" t="s">
        <v>255</v>
      </c>
      <c r="F963" t="s">
        <v>4185</v>
      </c>
      <c r="G963" t="s">
        <v>4186</v>
      </c>
      <c r="H963" t="s">
        <v>263</v>
      </c>
      <c r="I963" t="s">
        <v>1894</v>
      </c>
      <c r="J963">
        <v>155</v>
      </c>
      <c r="K963">
        <v>33</v>
      </c>
      <c r="L963">
        <v>1</v>
      </c>
      <c r="M963">
        <v>1</v>
      </c>
      <c r="N963">
        <v>39</v>
      </c>
      <c r="O963">
        <v>12.41</v>
      </c>
      <c r="P963" t="s">
        <v>32</v>
      </c>
      <c r="Q963" t="s">
        <v>4187</v>
      </c>
    </row>
    <row r="964" spans="1:17">
      <c r="A964" t="s">
        <v>162</v>
      </c>
      <c r="B964" t="s">
        <v>4188</v>
      </c>
      <c r="C964" t="s">
        <v>138</v>
      </c>
      <c r="D964" t="s">
        <v>179</v>
      </c>
      <c r="E964" t="s">
        <v>180</v>
      </c>
      <c r="F964" t="s">
        <v>4189</v>
      </c>
      <c r="G964" t="s">
        <v>4190</v>
      </c>
      <c r="H964" t="s">
        <v>183</v>
      </c>
      <c r="I964" t="s">
        <v>1894</v>
      </c>
      <c r="J964">
        <v>155</v>
      </c>
      <c r="K964">
        <v>34</v>
      </c>
      <c r="L964">
        <v>1</v>
      </c>
      <c r="M964">
        <v>3</v>
      </c>
      <c r="N964">
        <v>29.33</v>
      </c>
      <c r="O964">
        <v>9.34</v>
      </c>
      <c r="P964">
        <v>6.15</v>
      </c>
      <c r="Q964" t="s">
        <v>4191</v>
      </c>
    </row>
    <row r="965" spans="1:17">
      <c r="A965" t="s">
        <v>162</v>
      </c>
      <c r="B965" t="s">
        <v>4192</v>
      </c>
      <c r="C965" t="s">
        <v>121</v>
      </c>
      <c r="D965" t="s">
        <v>1370</v>
      </c>
      <c r="E965" t="s">
        <v>1371</v>
      </c>
      <c r="F965" t="s">
        <v>4193</v>
      </c>
      <c r="G965" t="s">
        <v>4194</v>
      </c>
      <c r="H965" t="s">
        <v>1374</v>
      </c>
      <c r="I965" t="s">
        <v>1894</v>
      </c>
      <c r="J965">
        <v>155</v>
      </c>
      <c r="K965">
        <v>35</v>
      </c>
      <c r="L965">
        <v>1</v>
      </c>
      <c r="M965">
        <v>1</v>
      </c>
      <c r="N965">
        <v>60</v>
      </c>
      <c r="O965">
        <v>19.100000000000001</v>
      </c>
      <c r="P965" t="s">
        <v>32</v>
      </c>
      <c r="Q965" t="s">
        <v>4195</v>
      </c>
    </row>
    <row r="966" spans="1:17">
      <c r="A966" t="s">
        <v>162</v>
      </c>
      <c r="B966" t="s">
        <v>4196</v>
      </c>
      <c r="C966" t="s">
        <v>142</v>
      </c>
      <c r="D966" t="s">
        <v>234</v>
      </c>
      <c r="E966" t="s">
        <v>235</v>
      </c>
      <c r="F966" t="s">
        <v>4197</v>
      </c>
      <c r="G966" t="s">
        <v>4198</v>
      </c>
      <c r="H966" t="s">
        <v>238</v>
      </c>
      <c r="I966" t="s">
        <v>1894</v>
      </c>
      <c r="J966">
        <v>155</v>
      </c>
      <c r="K966">
        <v>35</v>
      </c>
      <c r="L966">
        <v>2</v>
      </c>
      <c r="M966">
        <v>1</v>
      </c>
      <c r="N966">
        <v>55</v>
      </c>
      <c r="O966">
        <v>17.510000000000002</v>
      </c>
      <c r="P966">
        <v>5.24</v>
      </c>
      <c r="Q966" t="s">
        <v>4199</v>
      </c>
    </row>
    <row r="967" spans="1:17">
      <c r="A967" t="s">
        <v>162</v>
      </c>
      <c r="B967" t="s">
        <v>4200</v>
      </c>
      <c r="C967" t="s">
        <v>54</v>
      </c>
      <c r="D967" t="s">
        <v>321</v>
      </c>
      <c r="E967" t="s">
        <v>322</v>
      </c>
      <c r="F967" t="s">
        <v>4201</v>
      </c>
      <c r="G967" t="s">
        <v>4202</v>
      </c>
      <c r="H967" t="s">
        <v>325</v>
      </c>
      <c r="I967" t="s">
        <v>1894</v>
      </c>
      <c r="J967">
        <v>155</v>
      </c>
      <c r="K967">
        <v>37</v>
      </c>
      <c r="L967">
        <v>1</v>
      </c>
      <c r="M967">
        <v>2</v>
      </c>
      <c r="N967">
        <v>20.5</v>
      </c>
      <c r="O967">
        <v>6.53</v>
      </c>
      <c r="P967" t="s">
        <v>32</v>
      </c>
      <c r="Q967" t="s">
        <v>4203</v>
      </c>
    </row>
    <row r="968" spans="1:17">
      <c r="A968" t="s">
        <v>162</v>
      </c>
      <c r="B968" t="s">
        <v>4204</v>
      </c>
      <c r="C968" t="s">
        <v>54</v>
      </c>
      <c r="D968" t="s">
        <v>321</v>
      </c>
      <c r="E968" t="s">
        <v>322</v>
      </c>
      <c r="F968" t="s">
        <v>4205</v>
      </c>
      <c r="G968" t="s">
        <v>4206</v>
      </c>
      <c r="H968" t="s">
        <v>325</v>
      </c>
      <c r="I968" t="s">
        <v>1894</v>
      </c>
      <c r="J968">
        <v>155</v>
      </c>
      <c r="K968">
        <v>40</v>
      </c>
      <c r="L968" t="s">
        <v>32</v>
      </c>
      <c r="M968">
        <v>2</v>
      </c>
      <c r="N968">
        <v>79.5</v>
      </c>
      <c r="O968">
        <v>25.31</v>
      </c>
      <c r="P968">
        <v>9.9</v>
      </c>
      <c r="Q968" t="s">
        <v>4207</v>
      </c>
    </row>
    <row r="969" spans="1:17">
      <c r="A969" t="s">
        <v>162</v>
      </c>
      <c r="B969" t="s">
        <v>4208</v>
      </c>
      <c r="C969" t="s">
        <v>19</v>
      </c>
      <c r="D969" t="s">
        <v>743</v>
      </c>
      <c r="E969" t="s">
        <v>583</v>
      </c>
      <c r="F969" t="s">
        <v>4209</v>
      </c>
      <c r="G969" t="s">
        <v>4210</v>
      </c>
      <c r="H969" t="s">
        <v>746</v>
      </c>
      <c r="I969" t="s">
        <v>1894</v>
      </c>
      <c r="J969">
        <v>155</v>
      </c>
      <c r="K969">
        <v>4</v>
      </c>
      <c r="L969">
        <v>1</v>
      </c>
      <c r="M969">
        <v>2</v>
      </c>
      <c r="N969">
        <v>37</v>
      </c>
      <c r="O969">
        <v>11.78</v>
      </c>
      <c r="P969">
        <v>4.78</v>
      </c>
      <c r="Q969" t="s">
        <v>4211</v>
      </c>
    </row>
    <row r="970" spans="1:17">
      <c r="A970" t="s">
        <v>162</v>
      </c>
      <c r="B970" t="s">
        <v>4212</v>
      </c>
      <c r="C970" t="s">
        <v>54</v>
      </c>
      <c r="D970" t="s">
        <v>321</v>
      </c>
      <c r="E970" t="s">
        <v>322</v>
      </c>
      <c r="F970" t="s">
        <v>4213</v>
      </c>
      <c r="G970" t="s">
        <v>4214</v>
      </c>
      <c r="H970" t="s">
        <v>325</v>
      </c>
      <c r="I970" t="s">
        <v>1894</v>
      </c>
      <c r="J970">
        <v>155</v>
      </c>
      <c r="K970">
        <v>41</v>
      </c>
      <c r="L970">
        <v>1</v>
      </c>
      <c r="M970">
        <v>1</v>
      </c>
      <c r="N970">
        <v>93</v>
      </c>
      <c r="O970">
        <v>29.6</v>
      </c>
      <c r="P970" t="s">
        <v>32</v>
      </c>
      <c r="Q970" t="s">
        <v>4215</v>
      </c>
    </row>
    <row r="971" spans="1:17">
      <c r="A971" t="s">
        <v>162</v>
      </c>
      <c r="B971" t="s">
        <v>4216</v>
      </c>
      <c r="C971" t="s">
        <v>54</v>
      </c>
      <c r="D971" t="s">
        <v>321</v>
      </c>
      <c r="E971" t="s">
        <v>322</v>
      </c>
      <c r="F971" t="s">
        <v>4217</v>
      </c>
      <c r="G971" t="s">
        <v>4218</v>
      </c>
      <c r="H971" t="s">
        <v>325</v>
      </c>
      <c r="I971" t="s">
        <v>1894</v>
      </c>
      <c r="J971">
        <v>155</v>
      </c>
      <c r="K971">
        <v>43</v>
      </c>
      <c r="L971" t="s">
        <v>32</v>
      </c>
      <c r="M971">
        <v>1</v>
      </c>
      <c r="N971">
        <v>71</v>
      </c>
      <c r="O971">
        <v>22.6</v>
      </c>
      <c r="P971">
        <v>6.73</v>
      </c>
      <c r="Q971" t="s">
        <v>4219</v>
      </c>
    </row>
    <row r="972" spans="1:17">
      <c r="A972" t="s">
        <v>162</v>
      </c>
      <c r="B972" t="s">
        <v>4220</v>
      </c>
      <c r="C972" t="s">
        <v>128</v>
      </c>
      <c r="D972" t="s">
        <v>397</v>
      </c>
      <c r="E972" t="s">
        <v>352</v>
      </c>
      <c r="F972" t="s">
        <v>4221</v>
      </c>
      <c r="G972" t="s">
        <v>4222</v>
      </c>
      <c r="H972" t="s">
        <v>997</v>
      </c>
      <c r="I972" t="s">
        <v>1894</v>
      </c>
      <c r="J972">
        <v>155</v>
      </c>
      <c r="K972">
        <v>8</v>
      </c>
      <c r="L972" t="s">
        <v>32</v>
      </c>
      <c r="M972">
        <v>1</v>
      </c>
      <c r="N972">
        <v>10</v>
      </c>
      <c r="O972">
        <v>3.18</v>
      </c>
      <c r="P972">
        <v>2.76</v>
      </c>
      <c r="Q972" t="s">
        <v>4223</v>
      </c>
    </row>
    <row r="973" spans="1:17">
      <c r="A973" t="s">
        <v>162</v>
      </c>
      <c r="B973" t="s">
        <v>4224</v>
      </c>
      <c r="C973" t="s">
        <v>100</v>
      </c>
      <c r="D973" t="s">
        <v>462</v>
      </c>
      <c r="E973" t="s">
        <v>463</v>
      </c>
      <c r="F973" t="s">
        <v>4225</v>
      </c>
      <c r="G973" t="s">
        <v>4226</v>
      </c>
      <c r="H973" t="s">
        <v>466</v>
      </c>
      <c r="I973" t="s">
        <v>1894</v>
      </c>
      <c r="J973">
        <v>155</v>
      </c>
      <c r="K973">
        <v>89</v>
      </c>
      <c r="L973">
        <v>1</v>
      </c>
      <c r="M973">
        <v>1</v>
      </c>
      <c r="N973">
        <v>130</v>
      </c>
      <c r="O973">
        <v>41.38</v>
      </c>
      <c r="P973">
        <v>6.63</v>
      </c>
      <c r="Q973" t="s">
        <v>4227</v>
      </c>
    </row>
    <row r="974" spans="1:17">
      <c r="A974" t="s">
        <v>162</v>
      </c>
      <c r="B974" t="s">
        <v>4228</v>
      </c>
      <c r="C974" t="s">
        <v>138</v>
      </c>
      <c r="D974" t="s">
        <v>179</v>
      </c>
      <c r="E974" t="s">
        <v>180</v>
      </c>
      <c r="F974" t="s">
        <v>4229</v>
      </c>
      <c r="G974" t="s">
        <v>4230</v>
      </c>
      <c r="H974" t="s">
        <v>394</v>
      </c>
      <c r="I974" t="s">
        <v>1894</v>
      </c>
      <c r="J974">
        <v>155</v>
      </c>
      <c r="K974">
        <v>9</v>
      </c>
      <c r="L974" t="s">
        <v>32</v>
      </c>
      <c r="M974">
        <v>3</v>
      </c>
      <c r="N974">
        <v>27</v>
      </c>
      <c r="O974">
        <v>8.59</v>
      </c>
      <c r="P974">
        <v>5.16</v>
      </c>
      <c r="Q974" t="s">
        <v>4231</v>
      </c>
    </row>
    <row r="975" spans="1:17">
      <c r="A975" t="s">
        <v>162</v>
      </c>
      <c r="B975" t="s">
        <v>4232</v>
      </c>
      <c r="C975" t="s">
        <v>142</v>
      </c>
      <c r="D975" t="s">
        <v>234</v>
      </c>
      <c r="E975" t="s">
        <v>235</v>
      </c>
      <c r="F975" t="s">
        <v>4233</v>
      </c>
      <c r="G975" t="s">
        <v>4234</v>
      </c>
      <c r="H975" t="s">
        <v>263</v>
      </c>
      <c r="I975" t="s">
        <v>1894</v>
      </c>
      <c r="J975">
        <v>155</v>
      </c>
      <c r="K975">
        <v>901</v>
      </c>
      <c r="L975">
        <v>1</v>
      </c>
      <c r="M975">
        <v>1</v>
      </c>
      <c r="N975">
        <v>150</v>
      </c>
      <c r="O975">
        <v>47.75</v>
      </c>
      <c r="P975" t="s">
        <v>32</v>
      </c>
      <c r="Q975" t="s">
        <v>4235</v>
      </c>
    </row>
    <row r="976" spans="1:17">
      <c r="A976" t="s">
        <v>162</v>
      </c>
      <c r="B976" t="s">
        <v>4236</v>
      </c>
      <c r="C976" t="s">
        <v>54</v>
      </c>
      <c r="D976" t="s">
        <v>321</v>
      </c>
      <c r="E976" t="s">
        <v>322</v>
      </c>
      <c r="F976" t="s">
        <v>4237</v>
      </c>
      <c r="G976" t="s">
        <v>4238</v>
      </c>
      <c r="H976" t="s">
        <v>325</v>
      </c>
      <c r="I976" t="s">
        <v>1894</v>
      </c>
      <c r="J976">
        <v>155</v>
      </c>
      <c r="K976">
        <v>901</v>
      </c>
      <c r="L976">
        <v>2</v>
      </c>
      <c r="M976">
        <v>1</v>
      </c>
      <c r="N976">
        <v>85</v>
      </c>
      <c r="O976">
        <v>27.06</v>
      </c>
      <c r="P976">
        <v>6.23</v>
      </c>
      <c r="Q976" t="s">
        <v>4239</v>
      </c>
    </row>
    <row r="977" spans="1:17">
      <c r="A977" t="s">
        <v>162</v>
      </c>
      <c r="B977" t="s">
        <v>4240</v>
      </c>
      <c r="C977" t="s">
        <v>65</v>
      </c>
      <c r="D977" t="s">
        <v>1810</v>
      </c>
      <c r="E977" t="s">
        <v>1811</v>
      </c>
      <c r="F977" t="s">
        <v>4241</v>
      </c>
      <c r="G977" t="s">
        <v>4242</v>
      </c>
      <c r="H977" t="s">
        <v>1814</v>
      </c>
      <c r="I977" t="s">
        <v>1894</v>
      </c>
      <c r="J977">
        <v>155</v>
      </c>
      <c r="K977">
        <v>901</v>
      </c>
      <c r="L977">
        <v>3</v>
      </c>
      <c r="M977">
        <v>1</v>
      </c>
      <c r="N977">
        <v>70</v>
      </c>
      <c r="O977">
        <v>22.28</v>
      </c>
      <c r="P977">
        <v>5.64</v>
      </c>
      <c r="Q977" t="s">
        <v>4243</v>
      </c>
    </row>
    <row r="978" spans="1:17">
      <c r="A978" t="s">
        <v>162</v>
      </c>
      <c r="B978" t="s">
        <v>4244</v>
      </c>
      <c r="C978" t="s">
        <v>103</v>
      </c>
      <c r="D978" t="s">
        <v>361</v>
      </c>
      <c r="E978" t="s">
        <v>255</v>
      </c>
      <c r="F978" t="s">
        <v>4245</v>
      </c>
      <c r="G978" t="s">
        <v>4246</v>
      </c>
      <c r="H978" t="s">
        <v>364</v>
      </c>
      <c r="I978" t="s">
        <v>1894</v>
      </c>
      <c r="J978">
        <v>155</v>
      </c>
      <c r="K978">
        <v>902</v>
      </c>
      <c r="L978" t="s">
        <v>32</v>
      </c>
      <c r="M978">
        <v>1</v>
      </c>
      <c r="N978">
        <v>93</v>
      </c>
      <c r="O978">
        <v>29.6</v>
      </c>
      <c r="P978">
        <v>6.23</v>
      </c>
      <c r="Q978" t="s">
        <v>4247</v>
      </c>
    </row>
    <row r="979" spans="1:17">
      <c r="A979" t="s">
        <v>162</v>
      </c>
      <c r="B979" t="s">
        <v>4248</v>
      </c>
      <c r="C979" t="s">
        <v>115</v>
      </c>
      <c r="D979" t="s">
        <v>206</v>
      </c>
      <c r="E979" t="s">
        <v>207</v>
      </c>
      <c r="F979" t="s">
        <v>4249</v>
      </c>
      <c r="G979" t="s">
        <v>4250</v>
      </c>
      <c r="H979" t="s">
        <v>210</v>
      </c>
      <c r="I979" t="s">
        <v>1894</v>
      </c>
      <c r="J979">
        <v>155</v>
      </c>
      <c r="K979">
        <v>903</v>
      </c>
      <c r="L979">
        <v>1</v>
      </c>
      <c r="M979">
        <v>1</v>
      </c>
      <c r="N979">
        <v>115</v>
      </c>
      <c r="O979">
        <v>36.61</v>
      </c>
      <c r="P979">
        <v>7.33</v>
      </c>
      <c r="Q979" t="s">
        <v>4251</v>
      </c>
    </row>
    <row r="980" spans="1:17">
      <c r="A980" t="s">
        <v>162</v>
      </c>
      <c r="B980" t="s">
        <v>4252</v>
      </c>
      <c r="C980" t="s">
        <v>112</v>
      </c>
      <c r="D980" t="s">
        <v>764</v>
      </c>
      <c r="E980" t="s">
        <v>255</v>
      </c>
      <c r="F980" t="s">
        <v>4253</v>
      </c>
      <c r="G980" t="s">
        <v>4254</v>
      </c>
      <c r="H980" t="s">
        <v>523</v>
      </c>
      <c r="I980" t="s">
        <v>1894</v>
      </c>
      <c r="J980">
        <v>155</v>
      </c>
      <c r="K980">
        <v>97</v>
      </c>
      <c r="L980">
        <v>1</v>
      </c>
      <c r="M980">
        <v>1</v>
      </c>
      <c r="N980">
        <v>38</v>
      </c>
      <c r="O980">
        <v>12.1</v>
      </c>
      <c r="P980">
        <v>6.1</v>
      </c>
      <c r="Q980" t="s">
        <v>4255</v>
      </c>
    </row>
    <row r="981" spans="1:17">
      <c r="A981" t="s">
        <v>162</v>
      </c>
      <c r="B981" t="s">
        <v>4256</v>
      </c>
      <c r="C981" t="s">
        <v>115</v>
      </c>
      <c r="D981" t="s">
        <v>206</v>
      </c>
      <c r="E981" t="s">
        <v>207</v>
      </c>
      <c r="F981" t="s">
        <v>4257</v>
      </c>
      <c r="G981" t="s">
        <v>4258</v>
      </c>
      <c r="H981" t="s">
        <v>210</v>
      </c>
      <c r="I981" t="s">
        <v>1894</v>
      </c>
      <c r="J981">
        <v>156</v>
      </c>
      <c r="K981">
        <v>13</v>
      </c>
      <c r="L981">
        <v>1</v>
      </c>
      <c r="M981">
        <v>1</v>
      </c>
      <c r="N981">
        <v>31</v>
      </c>
      <c r="O981">
        <v>9.8699999999999992</v>
      </c>
      <c r="P981">
        <v>4.8899999999999997</v>
      </c>
      <c r="Q981" t="s">
        <v>4259</v>
      </c>
    </row>
    <row r="982" spans="1:17">
      <c r="A982" t="s">
        <v>162</v>
      </c>
      <c r="B982" t="s">
        <v>4260</v>
      </c>
      <c r="C982" t="s">
        <v>5791</v>
      </c>
      <c r="D982" t="s">
        <v>5792</v>
      </c>
      <c r="E982" t="s">
        <v>641</v>
      </c>
      <c r="F982" t="s">
        <v>4261</v>
      </c>
      <c r="G982" t="s">
        <v>4262</v>
      </c>
      <c r="H982" t="s">
        <v>167</v>
      </c>
      <c r="I982" t="s">
        <v>1894</v>
      </c>
      <c r="J982">
        <v>156</v>
      </c>
      <c r="K982">
        <v>17</v>
      </c>
      <c r="L982">
        <v>1</v>
      </c>
      <c r="M982">
        <v>2</v>
      </c>
      <c r="N982">
        <v>41.5</v>
      </c>
      <c r="O982">
        <v>13.21</v>
      </c>
      <c r="P982">
        <v>5.22</v>
      </c>
      <c r="Q982" t="s">
        <v>4263</v>
      </c>
    </row>
    <row r="983" spans="1:17">
      <c r="A983" t="s">
        <v>162</v>
      </c>
      <c r="B983" t="s">
        <v>4264</v>
      </c>
      <c r="C983" t="s">
        <v>5791</v>
      </c>
      <c r="D983" t="s">
        <v>5792</v>
      </c>
      <c r="E983" t="s">
        <v>641</v>
      </c>
      <c r="F983" t="s">
        <v>4265</v>
      </c>
      <c r="G983" t="s">
        <v>4266</v>
      </c>
      <c r="H983" t="s">
        <v>167</v>
      </c>
      <c r="I983" t="s">
        <v>1894</v>
      </c>
      <c r="J983">
        <v>156</v>
      </c>
      <c r="K983">
        <v>17</v>
      </c>
      <c r="L983">
        <v>2</v>
      </c>
      <c r="M983">
        <v>1</v>
      </c>
      <c r="N983">
        <v>106</v>
      </c>
      <c r="O983">
        <v>33.74</v>
      </c>
      <c r="P983">
        <v>6.64</v>
      </c>
      <c r="Q983" t="s">
        <v>4267</v>
      </c>
    </row>
    <row r="984" spans="1:17">
      <c r="A984" t="s">
        <v>162</v>
      </c>
      <c r="B984" t="s">
        <v>4268</v>
      </c>
      <c r="C984" t="s">
        <v>128</v>
      </c>
      <c r="D984" t="s">
        <v>397</v>
      </c>
      <c r="E984" t="s">
        <v>352</v>
      </c>
      <c r="F984" t="s">
        <v>4269</v>
      </c>
      <c r="G984" t="s">
        <v>4270</v>
      </c>
      <c r="H984" t="s">
        <v>716</v>
      </c>
      <c r="I984" t="s">
        <v>1894</v>
      </c>
      <c r="J984">
        <v>156</v>
      </c>
      <c r="K984">
        <v>17</v>
      </c>
      <c r="L984">
        <v>3</v>
      </c>
      <c r="M984">
        <v>7</v>
      </c>
      <c r="N984">
        <v>17.29</v>
      </c>
      <c r="O984">
        <v>5.5</v>
      </c>
      <c r="P984">
        <v>3.44</v>
      </c>
      <c r="Q984" t="s">
        <v>4271</v>
      </c>
    </row>
    <row r="985" spans="1:17">
      <c r="A985" t="s">
        <v>162</v>
      </c>
      <c r="B985" t="s">
        <v>4272</v>
      </c>
      <c r="C985" t="s">
        <v>5791</v>
      </c>
      <c r="D985" t="s">
        <v>5792</v>
      </c>
      <c r="E985" t="s">
        <v>641</v>
      </c>
      <c r="F985" t="s">
        <v>4273</v>
      </c>
      <c r="G985" t="s">
        <v>4274</v>
      </c>
      <c r="H985" t="s">
        <v>167</v>
      </c>
      <c r="I985" t="s">
        <v>1894</v>
      </c>
      <c r="J985">
        <v>156</v>
      </c>
      <c r="K985">
        <v>19</v>
      </c>
      <c r="L985" t="s">
        <v>32</v>
      </c>
      <c r="M985">
        <v>2</v>
      </c>
      <c r="N985">
        <v>76.5</v>
      </c>
      <c r="O985">
        <v>24.35</v>
      </c>
      <c r="P985">
        <v>7.85</v>
      </c>
      <c r="Q985" t="s">
        <v>4275</v>
      </c>
    </row>
    <row r="986" spans="1:17">
      <c r="A986" t="s">
        <v>162</v>
      </c>
      <c r="B986" t="s">
        <v>4276</v>
      </c>
      <c r="C986" t="s">
        <v>121</v>
      </c>
      <c r="D986" t="s">
        <v>1370</v>
      </c>
      <c r="E986" t="s">
        <v>1371</v>
      </c>
      <c r="F986" t="s">
        <v>4277</v>
      </c>
      <c r="G986" t="s">
        <v>4278</v>
      </c>
      <c r="H986" t="s">
        <v>1374</v>
      </c>
      <c r="I986" t="s">
        <v>1894</v>
      </c>
      <c r="J986">
        <v>156</v>
      </c>
      <c r="K986">
        <v>19</v>
      </c>
      <c r="L986">
        <v>2</v>
      </c>
      <c r="M986">
        <v>2</v>
      </c>
      <c r="N986">
        <v>92</v>
      </c>
      <c r="O986">
        <v>29.28</v>
      </c>
      <c r="P986" t="s">
        <v>32</v>
      </c>
      <c r="Q986" t="s">
        <v>4279</v>
      </c>
    </row>
    <row r="987" spans="1:17">
      <c r="A987" t="s">
        <v>162</v>
      </c>
      <c r="B987" t="s">
        <v>4280</v>
      </c>
      <c r="C987" t="s">
        <v>51</v>
      </c>
      <c r="D987" t="s">
        <v>3719</v>
      </c>
      <c r="E987" t="s">
        <v>3720</v>
      </c>
      <c r="F987" t="s">
        <v>4281</v>
      </c>
      <c r="G987" t="s">
        <v>4282</v>
      </c>
      <c r="H987" t="s">
        <v>4283</v>
      </c>
      <c r="I987" t="s">
        <v>1894</v>
      </c>
      <c r="J987">
        <v>156</v>
      </c>
      <c r="K987">
        <v>2</v>
      </c>
      <c r="L987" t="s">
        <v>32</v>
      </c>
      <c r="M987">
        <v>3</v>
      </c>
      <c r="N987">
        <v>10.33</v>
      </c>
      <c r="O987">
        <v>3.29</v>
      </c>
      <c r="P987">
        <v>2.21</v>
      </c>
      <c r="Q987" t="s">
        <v>4284</v>
      </c>
    </row>
    <row r="988" spans="1:17">
      <c r="A988" t="s">
        <v>162</v>
      </c>
      <c r="B988" t="s">
        <v>4285</v>
      </c>
      <c r="C988" t="s">
        <v>84</v>
      </c>
      <c r="D988" t="s">
        <v>4286</v>
      </c>
      <c r="E988" t="s">
        <v>235</v>
      </c>
      <c r="F988" t="s">
        <v>4287</v>
      </c>
      <c r="G988" t="s">
        <v>4288</v>
      </c>
      <c r="H988" t="s">
        <v>310</v>
      </c>
      <c r="I988" t="s">
        <v>1894</v>
      </c>
      <c r="J988">
        <v>156</v>
      </c>
      <c r="K988">
        <v>20</v>
      </c>
      <c r="L988" t="s">
        <v>32</v>
      </c>
      <c r="M988">
        <v>7</v>
      </c>
      <c r="N988">
        <v>16.29</v>
      </c>
      <c r="O988">
        <v>5.19</v>
      </c>
      <c r="P988">
        <v>4.1900000000000004</v>
      </c>
      <c r="Q988" t="s">
        <v>4289</v>
      </c>
    </row>
    <row r="989" spans="1:17">
      <c r="A989" t="s">
        <v>162</v>
      </c>
      <c r="B989" t="s">
        <v>4290</v>
      </c>
      <c r="C989" t="s">
        <v>135</v>
      </c>
      <c r="D989" t="s">
        <v>451</v>
      </c>
      <c r="E989" t="s">
        <v>207</v>
      </c>
      <c r="F989" t="s">
        <v>4291</v>
      </c>
      <c r="G989" t="s">
        <v>4292</v>
      </c>
      <c r="H989" t="s">
        <v>4146</v>
      </c>
      <c r="I989" t="s">
        <v>1894</v>
      </c>
      <c r="J989">
        <v>156</v>
      </c>
      <c r="K989">
        <v>21</v>
      </c>
      <c r="L989">
        <v>1</v>
      </c>
      <c r="M989">
        <v>1</v>
      </c>
      <c r="N989">
        <v>85</v>
      </c>
      <c r="O989">
        <v>27.06</v>
      </c>
      <c r="P989">
        <v>7.58</v>
      </c>
      <c r="Q989" t="s">
        <v>4293</v>
      </c>
    </row>
    <row r="990" spans="1:17">
      <c r="A990" t="s">
        <v>162</v>
      </c>
      <c r="B990" t="s">
        <v>4294</v>
      </c>
      <c r="C990" t="s">
        <v>54</v>
      </c>
      <c r="D990" t="s">
        <v>321</v>
      </c>
      <c r="E990" t="s">
        <v>322</v>
      </c>
      <c r="F990" t="s">
        <v>4295</v>
      </c>
      <c r="G990" t="s">
        <v>4296</v>
      </c>
      <c r="H990" t="s">
        <v>325</v>
      </c>
      <c r="I990" t="s">
        <v>1894</v>
      </c>
      <c r="J990">
        <v>156</v>
      </c>
      <c r="K990">
        <v>21</v>
      </c>
      <c r="L990">
        <v>2</v>
      </c>
      <c r="M990">
        <v>2</v>
      </c>
      <c r="N990">
        <v>61</v>
      </c>
      <c r="O990">
        <v>19.420000000000002</v>
      </c>
      <c r="P990">
        <v>6.15</v>
      </c>
      <c r="Q990" t="s">
        <v>4297</v>
      </c>
    </row>
    <row r="991" spans="1:17">
      <c r="A991" t="s">
        <v>162</v>
      </c>
      <c r="B991" t="s">
        <v>4298</v>
      </c>
      <c r="C991" t="s">
        <v>135</v>
      </c>
      <c r="D991" t="s">
        <v>451</v>
      </c>
      <c r="E991" t="s">
        <v>207</v>
      </c>
      <c r="F991" t="s">
        <v>4299</v>
      </c>
      <c r="G991" t="s">
        <v>4300</v>
      </c>
      <c r="H991" t="s">
        <v>4146</v>
      </c>
      <c r="I991" t="s">
        <v>1894</v>
      </c>
      <c r="J991">
        <v>156</v>
      </c>
      <c r="K991">
        <v>21</v>
      </c>
      <c r="L991">
        <v>3</v>
      </c>
      <c r="M991">
        <v>1</v>
      </c>
      <c r="N991">
        <v>42</v>
      </c>
      <c r="O991">
        <v>13.37</v>
      </c>
      <c r="P991" t="s">
        <v>32</v>
      </c>
      <c r="Q991" t="s">
        <v>4301</v>
      </c>
    </row>
    <row r="992" spans="1:17">
      <c r="A992" t="s">
        <v>162</v>
      </c>
      <c r="B992" t="s">
        <v>4302</v>
      </c>
      <c r="C992" t="s">
        <v>142</v>
      </c>
      <c r="D992" t="s">
        <v>234</v>
      </c>
      <c r="E992" t="s">
        <v>235</v>
      </c>
      <c r="F992" t="s">
        <v>4303</v>
      </c>
      <c r="G992" t="s">
        <v>4304</v>
      </c>
      <c r="H992" t="s">
        <v>238</v>
      </c>
      <c r="I992" t="s">
        <v>1894</v>
      </c>
      <c r="J992">
        <v>156</v>
      </c>
      <c r="K992">
        <v>32</v>
      </c>
      <c r="L992">
        <v>1</v>
      </c>
      <c r="M992">
        <v>1</v>
      </c>
      <c r="N992">
        <v>145</v>
      </c>
      <c r="O992">
        <v>46.15</v>
      </c>
      <c r="P992">
        <v>12.4</v>
      </c>
      <c r="Q992" t="s">
        <v>4305</v>
      </c>
    </row>
    <row r="993" spans="1:17">
      <c r="A993" t="s">
        <v>162</v>
      </c>
      <c r="B993" t="s">
        <v>4306</v>
      </c>
      <c r="C993" t="s">
        <v>100</v>
      </c>
      <c r="D993" t="s">
        <v>462</v>
      </c>
      <c r="E993" t="s">
        <v>463</v>
      </c>
      <c r="F993" t="s">
        <v>4307</v>
      </c>
      <c r="G993" t="s">
        <v>4308</v>
      </c>
      <c r="H993" t="s">
        <v>466</v>
      </c>
      <c r="I993" t="s">
        <v>1894</v>
      </c>
      <c r="J993">
        <v>156</v>
      </c>
      <c r="K993">
        <v>32</v>
      </c>
      <c r="L993">
        <v>2</v>
      </c>
      <c r="M993">
        <v>1</v>
      </c>
      <c r="N993">
        <v>190</v>
      </c>
      <c r="O993">
        <v>60.48</v>
      </c>
      <c r="P993">
        <v>12.86</v>
      </c>
      <c r="Q993" t="s">
        <v>4309</v>
      </c>
    </row>
    <row r="994" spans="1:17">
      <c r="A994" t="s">
        <v>162</v>
      </c>
      <c r="B994" t="s">
        <v>4310</v>
      </c>
      <c r="C994" t="s">
        <v>142</v>
      </c>
      <c r="D994" t="s">
        <v>234</v>
      </c>
      <c r="E994" t="s">
        <v>235</v>
      </c>
      <c r="F994" t="s">
        <v>4311</v>
      </c>
      <c r="G994" t="s">
        <v>4312</v>
      </c>
      <c r="H994" t="s">
        <v>238</v>
      </c>
      <c r="I994" t="s">
        <v>1894</v>
      </c>
      <c r="J994">
        <v>156</v>
      </c>
      <c r="K994">
        <v>4</v>
      </c>
      <c r="L994">
        <v>1</v>
      </c>
      <c r="M994">
        <v>1</v>
      </c>
      <c r="N994">
        <v>38</v>
      </c>
      <c r="O994">
        <v>12.1</v>
      </c>
      <c r="P994">
        <v>8.6999999999999993</v>
      </c>
      <c r="Q994" t="s">
        <v>4313</v>
      </c>
    </row>
    <row r="995" spans="1:17">
      <c r="A995" t="s">
        <v>162</v>
      </c>
      <c r="B995" t="s">
        <v>4314</v>
      </c>
      <c r="C995" t="s">
        <v>100</v>
      </c>
      <c r="D995" t="s">
        <v>462</v>
      </c>
      <c r="E995" t="s">
        <v>463</v>
      </c>
      <c r="F995" t="s">
        <v>4315</v>
      </c>
      <c r="G995" t="s">
        <v>4316</v>
      </c>
      <c r="H995" t="s">
        <v>466</v>
      </c>
      <c r="I995" t="s">
        <v>1894</v>
      </c>
      <c r="J995">
        <v>156</v>
      </c>
      <c r="K995">
        <v>5</v>
      </c>
      <c r="L995" t="s">
        <v>32</v>
      </c>
      <c r="M995">
        <v>2</v>
      </c>
      <c r="N995">
        <v>75</v>
      </c>
      <c r="O995">
        <v>23.87</v>
      </c>
      <c r="P995">
        <v>5.19</v>
      </c>
      <c r="Q995" t="s">
        <v>4317</v>
      </c>
    </row>
    <row r="996" spans="1:17">
      <c r="A996" t="s">
        <v>162</v>
      </c>
      <c r="B996" t="s">
        <v>4318</v>
      </c>
      <c r="C996" t="s">
        <v>39</v>
      </c>
      <c r="D996" t="s">
        <v>351</v>
      </c>
      <c r="E996" t="s">
        <v>352</v>
      </c>
      <c r="F996" t="s">
        <v>4319</v>
      </c>
      <c r="G996" t="s">
        <v>4320</v>
      </c>
      <c r="H996" t="s">
        <v>2134</v>
      </c>
      <c r="I996" t="s">
        <v>1894</v>
      </c>
      <c r="J996">
        <v>156</v>
      </c>
      <c r="K996">
        <v>5</v>
      </c>
      <c r="L996">
        <v>1</v>
      </c>
      <c r="M996">
        <v>1</v>
      </c>
      <c r="N996">
        <v>56</v>
      </c>
      <c r="O996">
        <v>17.829999999999998</v>
      </c>
      <c r="P996">
        <v>9.4499999999999993</v>
      </c>
      <c r="Q996" t="s">
        <v>4321</v>
      </c>
    </row>
    <row r="997" spans="1:17">
      <c r="A997" t="s">
        <v>162</v>
      </c>
      <c r="B997" t="s">
        <v>4322</v>
      </c>
      <c r="C997" t="s">
        <v>54</v>
      </c>
      <c r="D997" t="s">
        <v>321</v>
      </c>
      <c r="E997" t="s">
        <v>322</v>
      </c>
      <c r="F997" t="s">
        <v>4323</v>
      </c>
      <c r="G997" t="s">
        <v>4324</v>
      </c>
      <c r="H997" t="s">
        <v>325</v>
      </c>
      <c r="I997" t="s">
        <v>1894</v>
      </c>
      <c r="J997">
        <v>156</v>
      </c>
      <c r="K997">
        <v>5</v>
      </c>
      <c r="L997">
        <v>2</v>
      </c>
      <c r="M997">
        <v>1</v>
      </c>
      <c r="N997">
        <v>133</v>
      </c>
      <c r="O997">
        <v>42.34</v>
      </c>
      <c r="P997">
        <v>10.4</v>
      </c>
      <c r="Q997" t="s">
        <v>4325</v>
      </c>
    </row>
    <row r="998" spans="1:17">
      <c r="A998" t="s">
        <v>162</v>
      </c>
      <c r="B998" t="s">
        <v>4326</v>
      </c>
      <c r="C998" t="s">
        <v>39</v>
      </c>
      <c r="D998" t="s">
        <v>351</v>
      </c>
      <c r="E998" t="s">
        <v>352</v>
      </c>
      <c r="F998" t="s">
        <v>4327</v>
      </c>
      <c r="G998" t="s">
        <v>4328</v>
      </c>
      <c r="H998" t="s">
        <v>523</v>
      </c>
      <c r="I998" t="s">
        <v>1894</v>
      </c>
      <c r="J998">
        <v>156</v>
      </c>
      <c r="K998">
        <v>5</v>
      </c>
      <c r="L998">
        <v>3</v>
      </c>
      <c r="M998">
        <v>1</v>
      </c>
      <c r="N998">
        <v>56</v>
      </c>
      <c r="O998">
        <v>17.829999999999998</v>
      </c>
      <c r="P998" t="s">
        <v>32</v>
      </c>
      <c r="Q998" t="s">
        <v>4329</v>
      </c>
    </row>
    <row r="999" spans="1:17">
      <c r="A999" t="s">
        <v>162</v>
      </c>
      <c r="B999" t="s">
        <v>4330</v>
      </c>
      <c r="C999" t="s">
        <v>138</v>
      </c>
      <c r="D999" t="s">
        <v>179</v>
      </c>
      <c r="E999" t="s">
        <v>180</v>
      </c>
      <c r="F999" t="s">
        <v>4331</v>
      </c>
      <c r="G999" t="s">
        <v>4332</v>
      </c>
      <c r="H999" t="s">
        <v>183</v>
      </c>
      <c r="I999" t="s">
        <v>1894</v>
      </c>
      <c r="J999">
        <v>156</v>
      </c>
      <c r="K999">
        <v>6</v>
      </c>
      <c r="L999">
        <v>1</v>
      </c>
      <c r="M999">
        <v>1</v>
      </c>
      <c r="N999">
        <v>66</v>
      </c>
      <c r="O999">
        <v>21.01</v>
      </c>
      <c r="P999">
        <v>9.4600000000000009</v>
      </c>
      <c r="Q999" t="s">
        <v>4333</v>
      </c>
    </row>
    <row r="1000" spans="1:17">
      <c r="A1000" t="s">
        <v>162</v>
      </c>
      <c r="B1000" t="s">
        <v>4334</v>
      </c>
      <c r="C1000" t="s">
        <v>138</v>
      </c>
      <c r="D1000" t="s">
        <v>179</v>
      </c>
      <c r="E1000" t="s">
        <v>180</v>
      </c>
      <c r="F1000" t="s">
        <v>4335</v>
      </c>
      <c r="G1000" t="s">
        <v>4336</v>
      </c>
      <c r="H1000" t="s">
        <v>183</v>
      </c>
      <c r="I1000" t="s">
        <v>1894</v>
      </c>
      <c r="J1000">
        <v>156</v>
      </c>
      <c r="K1000">
        <v>6</v>
      </c>
      <c r="L1000">
        <v>2</v>
      </c>
      <c r="M1000">
        <v>1</v>
      </c>
      <c r="N1000">
        <v>140</v>
      </c>
      <c r="O1000">
        <v>44.56</v>
      </c>
      <c r="P1000">
        <v>8.8800000000000008</v>
      </c>
      <c r="Q1000" t="s">
        <v>4337</v>
      </c>
    </row>
    <row r="1001" spans="1:17">
      <c r="A1001" t="s">
        <v>162</v>
      </c>
      <c r="B1001" t="s">
        <v>4338</v>
      </c>
      <c r="C1001" t="s">
        <v>138</v>
      </c>
      <c r="D1001" t="s">
        <v>179</v>
      </c>
      <c r="E1001" t="s">
        <v>180</v>
      </c>
      <c r="F1001" t="s">
        <v>4339</v>
      </c>
      <c r="G1001" t="s">
        <v>4340</v>
      </c>
      <c r="H1001" t="s">
        <v>183</v>
      </c>
      <c r="I1001" t="s">
        <v>1894</v>
      </c>
      <c r="J1001">
        <v>156</v>
      </c>
      <c r="K1001">
        <v>6</v>
      </c>
      <c r="L1001">
        <v>3</v>
      </c>
      <c r="M1001">
        <v>1</v>
      </c>
      <c r="N1001">
        <v>162</v>
      </c>
      <c r="O1001">
        <v>51.57</v>
      </c>
      <c r="P1001">
        <v>9.6199999999999992</v>
      </c>
      <c r="Q1001" t="s">
        <v>4341</v>
      </c>
    </row>
    <row r="1002" spans="1:17">
      <c r="A1002" t="s">
        <v>162</v>
      </c>
      <c r="B1002" t="s">
        <v>4342</v>
      </c>
      <c r="C1002" t="s">
        <v>54</v>
      </c>
      <c r="D1002" t="s">
        <v>321</v>
      </c>
      <c r="E1002" t="s">
        <v>322</v>
      </c>
      <c r="F1002" t="s">
        <v>4343</v>
      </c>
      <c r="G1002" t="s">
        <v>4344</v>
      </c>
      <c r="H1002" t="s">
        <v>325</v>
      </c>
      <c r="I1002" t="s">
        <v>1894</v>
      </c>
      <c r="J1002">
        <v>156</v>
      </c>
      <c r="K1002">
        <v>6</v>
      </c>
      <c r="L1002">
        <v>4</v>
      </c>
      <c r="M1002">
        <v>4</v>
      </c>
      <c r="N1002">
        <v>17</v>
      </c>
      <c r="O1002">
        <v>5.41</v>
      </c>
      <c r="P1002">
        <v>7.44</v>
      </c>
      <c r="Q1002" t="s">
        <v>4345</v>
      </c>
    </row>
    <row r="1003" spans="1:17">
      <c r="A1003" t="s">
        <v>162</v>
      </c>
      <c r="B1003" t="s">
        <v>4346</v>
      </c>
      <c r="C1003" t="s">
        <v>138</v>
      </c>
      <c r="D1003" t="s">
        <v>179</v>
      </c>
      <c r="E1003" t="s">
        <v>180</v>
      </c>
      <c r="F1003" t="s">
        <v>4347</v>
      </c>
      <c r="G1003" t="s">
        <v>4348</v>
      </c>
      <c r="H1003" t="s">
        <v>183</v>
      </c>
      <c r="I1003" t="s">
        <v>1894</v>
      </c>
      <c r="J1003">
        <v>156</v>
      </c>
      <c r="K1003">
        <v>6</v>
      </c>
      <c r="L1003">
        <v>5</v>
      </c>
      <c r="M1003">
        <v>1</v>
      </c>
      <c r="N1003">
        <v>145</v>
      </c>
      <c r="O1003">
        <v>46.15</v>
      </c>
      <c r="P1003">
        <v>11.13</v>
      </c>
      <c r="Q1003" t="s">
        <v>4349</v>
      </c>
    </row>
    <row r="1004" spans="1:17">
      <c r="A1004" t="s">
        <v>162</v>
      </c>
      <c r="B1004" t="s">
        <v>4350</v>
      </c>
      <c r="C1004" t="s">
        <v>86</v>
      </c>
      <c r="D1004" t="s">
        <v>1377</v>
      </c>
      <c r="E1004" t="s">
        <v>1378</v>
      </c>
      <c r="F1004" t="s">
        <v>4351</v>
      </c>
      <c r="G1004" t="s">
        <v>4352</v>
      </c>
      <c r="H1004" t="s">
        <v>1381</v>
      </c>
      <c r="I1004" t="s">
        <v>1894</v>
      </c>
      <c r="J1004">
        <v>156</v>
      </c>
      <c r="K1004">
        <v>7</v>
      </c>
      <c r="L1004" t="s">
        <v>32</v>
      </c>
      <c r="M1004">
        <v>1</v>
      </c>
      <c r="N1004">
        <v>69</v>
      </c>
      <c r="O1004">
        <v>21.96</v>
      </c>
      <c r="P1004">
        <v>6.38</v>
      </c>
      <c r="Q1004" t="s">
        <v>4353</v>
      </c>
    </row>
    <row r="1005" spans="1:17">
      <c r="A1005" t="s">
        <v>162</v>
      </c>
      <c r="B1005" t="s">
        <v>4354</v>
      </c>
      <c r="C1005" t="s">
        <v>19</v>
      </c>
      <c r="D1005" t="s">
        <v>743</v>
      </c>
      <c r="E1005" t="s">
        <v>583</v>
      </c>
      <c r="F1005" t="s">
        <v>4355</v>
      </c>
      <c r="G1005" t="s">
        <v>4356</v>
      </c>
      <c r="H1005" t="s">
        <v>746</v>
      </c>
      <c r="I1005" t="s">
        <v>1894</v>
      </c>
      <c r="J1005">
        <v>156</v>
      </c>
      <c r="K1005">
        <v>8</v>
      </c>
      <c r="L1005">
        <v>1</v>
      </c>
      <c r="M1005">
        <v>1</v>
      </c>
      <c r="N1005">
        <v>34</v>
      </c>
      <c r="O1005">
        <v>10.82</v>
      </c>
      <c r="P1005">
        <v>2.5499999999999998</v>
      </c>
      <c r="Q1005" t="s">
        <v>4357</v>
      </c>
    </row>
    <row r="1006" spans="1:17">
      <c r="A1006" t="s">
        <v>162</v>
      </c>
      <c r="B1006" t="s">
        <v>4358</v>
      </c>
      <c r="C1006" t="s">
        <v>135</v>
      </c>
      <c r="D1006" t="s">
        <v>451</v>
      </c>
      <c r="E1006" t="s">
        <v>207</v>
      </c>
      <c r="F1006" t="s">
        <v>4359</v>
      </c>
      <c r="G1006" t="s">
        <v>4360</v>
      </c>
      <c r="H1006" t="s">
        <v>4146</v>
      </c>
      <c r="I1006" t="s">
        <v>1894</v>
      </c>
      <c r="J1006">
        <v>156</v>
      </c>
      <c r="K1006">
        <v>904</v>
      </c>
      <c r="L1006">
        <v>1</v>
      </c>
      <c r="M1006">
        <v>1</v>
      </c>
      <c r="N1006">
        <v>58</v>
      </c>
      <c r="O1006">
        <v>18.46</v>
      </c>
      <c r="P1006">
        <v>6.14</v>
      </c>
      <c r="Q1006" t="s">
        <v>4361</v>
      </c>
    </row>
    <row r="1007" spans="1:17">
      <c r="A1007" t="s">
        <v>162</v>
      </c>
      <c r="B1007" t="s">
        <v>4362</v>
      </c>
      <c r="C1007" t="s">
        <v>54</v>
      </c>
      <c r="D1007" t="s">
        <v>321</v>
      </c>
      <c r="E1007" t="s">
        <v>322</v>
      </c>
      <c r="F1007" t="s">
        <v>4363</v>
      </c>
      <c r="G1007" t="s">
        <v>4364</v>
      </c>
      <c r="H1007" t="s">
        <v>325</v>
      </c>
      <c r="I1007" t="s">
        <v>1894</v>
      </c>
      <c r="J1007">
        <v>156</v>
      </c>
      <c r="K1007">
        <v>904</v>
      </c>
      <c r="L1007">
        <v>2</v>
      </c>
      <c r="M1007">
        <v>1</v>
      </c>
      <c r="N1007">
        <v>25</v>
      </c>
      <c r="O1007">
        <v>7.96</v>
      </c>
      <c r="P1007" t="s">
        <v>32</v>
      </c>
      <c r="Q1007" t="s">
        <v>4365</v>
      </c>
    </row>
    <row r="1008" spans="1:17">
      <c r="A1008" t="s">
        <v>162</v>
      </c>
      <c r="B1008" t="s">
        <v>4366</v>
      </c>
      <c r="C1008" t="s">
        <v>115</v>
      </c>
      <c r="D1008" t="s">
        <v>206</v>
      </c>
      <c r="E1008" t="s">
        <v>207</v>
      </c>
      <c r="F1008" t="s">
        <v>4367</v>
      </c>
      <c r="G1008" t="s">
        <v>4368</v>
      </c>
      <c r="H1008" t="s">
        <v>210</v>
      </c>
      <c r="I1008" t="s">
        <v>1894</v>
      </c>
      <c r="J1008">
        <v>156</v>
      </c>
      <c r="K1008">
        <v>907</v>
      </c>
      <c r="L1008">
        <v>1</v>
      </c>
      <c r="M1008">
        <v>1</v>
      </c>
      <c r="N1008">
        <v>38</v>
      </c>
      <c r="O1008">
        <v>12.1</v>
      </c>
      <c r="P1008">
        <v>4.9800000000000004</v>
      </c>
      <c r="Q1008" t="s">
        <v>4369</v>
      </c>
    </row>
    <row r="1009" spans="1:17">
      <c r="A1009" t="s">
        <v>162</v>
      </c>
      <c r="B1009" t="s">
        <v>4370</v>
      </c>
      <c r="C1009" t="s">
        <v>5791</v>
      </c>
      <c r="D1009" t="s">
        <v>5792</v>
      </c>
      <c r="E1009" t="s">
        <v>641</v>
      </c>
      <c r="F1009" t="s">
        <v>4371</v>
      </c>
      <c r="G1009" t="s">
        <v>4372</v>
      </c>
      <c r="H1009" t="s">
        <v>167</v>
      </c>
      <c r="I1009" t="s">
        <v>1894</v>
      </c>
      <c r="J1009">
        <v>156</v>
      </c>
      <c r="K1009">
        <v>907</v>
      </c>
      <c r="L1009">
        <v>2</v>
      </c>
      <c r="M1009">
        <v>3</v>
      </c>
      <c r="N1009">
        <v>25.67</v>
      </c>
      <c r="O1009">
        <v>8.17</v>
      </c>
      <c r="P1009">
        <v>4.0599999999999996</v>
      </c>
      <c r="Q1009" t="s">
        <v>4373</v>
      </c>
    </row>
    <row r="1010" spans="1:17">
      <c r="A1010" t="s">
        <v>162</v>
      </c>
      <c r="B1010" t="s">
        <v>4374</v>
      </c>
      <c r="C1010" t="s">
        <v>5791</v>
      </c>
      <c r="D1010" t="s">
        <v>5792</v>
      </c>
      <c r="E1010" t="s">
        <v>641</v>
      </c>
      <c r="F1010" t="s">
        <v>4375</v>
      </c>
      <c r="G1010" t="s">
        <v>4376</v>
      </c>
      <c r="H1010" t="s">
        <v>167</v>
      </c>
      <c r="I1010" t="s">
        <v>1894</v>
      </c>
      <c r="J1010">
        <v>156</v>
      </c>
      <c r="K1010">
        <v>907</v>
      </c>
      <c r="L1010">
        <v>3</v>
      </c>
      <c r="M1010">
        <v>1</v>
      </c>
      <c r="N1010">
        <v>45</v>
      </c>
      <c r="O1010">
        <v>14.32</v>
      </c>
      <c r="P1010">
        <v>5.92</v>
      </c>
      <c r="Q1010" t="s">
        <v>4377</v>
      </c>
    </row>
    <row r="1011" spans="1:17">
      <c r="A1011" t="s">
        <v>162</v>
      </c>
      <c r="B1011" t="s">
        <v>4378</v>
      </c>
      <c r="C1011" t="s">
        <v>122</v>
      </c>
      <c r="D1011" t="s">
        <v>228</v>
      </c>
      <c r="E1011" t="s">
        <v>229</v>
      </c>
      <c r="F1011" t="s">
        <v>4379</v>
      </c>
      <c r="G1011" t="s">
        <v>4380</v>
      </c>
      <c r="I1011" t="s">
        <v>1894</v>
      </c>
      <c r="J1011">
        <v>156</v>
      </c>
      <c r="K1011">
        <v>907</v>
      </c>
      <c r="L1011">
        <v>4</v>
      </c>
      <c r="M1011">
        <v>2</v>
      </c>
      <c r="N1011">
        <v>16</v>
      </c>
      <c r="O1011">
        <v>5.09</v>
      </c>
      <c r="P1011">
        <v>2.69</v>
      </c>
      <c r="Q1011" t="s">
        <v>4381</v>
      </c>
    </row>
    <row r="1012" spans="1:17">
      <c r="A1012" t="s">
        <v>162</v>
      </c>
      <c r="B1012" t="s">
        <v>4382</v>
      </c>
      <c r="C1012" t="s">
        <v>54</v>
      </c>
      <c r="D1012" t="s">
        <v>321</v>
      </c>
      <c r="E1012" t="s">
        <v>322</v>
      </c>
      <c r="F1012" t="s">
        <v>4383</v>
      </c>
      <c r="G1012" t="s">
        <v>4384</v>
      </c>
      <c r="H1012" t="s">
        <v>325</v>
      </c>
      <c r="I1012" t="s">
        <v>4385</v>
      </c>
      <c r="J1012">
        <v>162</v>
      </c>
      <c r="K1012">
        <v>1</v>
      </c>
      <c r="L1012">
        <v>1</v>
      </c>
      <c r="M1012">
        <v>3</v>
      </c>
      <c r="N1012">
        <v>57.33</v>
      </c>
      <c r="O1012">
        <v>18.25</v>
      </c>
      <c r="P1012">
        <v>6.19</v>
      </c>
      <c r="Q1012" t="s">
        <v>4386</v>
      </c>
    </row>
    <row r="1013" spans="1:17">
      <c r="A1013" t="s">
        <v>162</v>
      </c>
      <c r="B1013" t="s">
        <v>4387</v>
      </c>
      <c r="C1013" t="s">
        <v>138</v>
      </c>
      <c r="D1013" t="s">
        <v>179</v>
      </c>
      <c r="E1013" t="s">
        <v>180</v>
      </c>
      <c r="F1013" t="s">
        <v>4388</v>
      </c>
      <c r="G1013" t="s">
        <v>4389</v>
      </c>
      <c r="H1013" t="s">
        <v>183</v>
      </c>
      <c r="I1013" t="s">
        <v>4385</v>
      </c>
      <c r="J1013">
        <v>162</v>
      </c>
      <c r="K1013">
        <v>1</v>
      </c>
      <c r="L1013">
        <v>10</v>
      </c>
      <c r="M1013">
        <v>2</v>
      </c>
      <c r="N1013">
        <v>85</v>
      </c>
      <c r="O1013">
        <v>27.06</v>
      </c>
      <c r="P1013" t="s">
        <v>32</v>
      </c>
      <c r="Q1013" t="s">
        <v>4390</v>
      </c>
    </row>
    <row r="1014" spans="1:17">
      <c r="A1014" t="s">
        <v>162</v>
      </c>
      <c r="B1014" t="s">
        <v>4391</v>
      </c>
      <c r="C1014" t="s">
        <v>138</v>
      </c>
      <c r="D1014" t="s">
        <v>179</v>
      </c>
      <c r="E1014" t="s">
        <v>180</v>
      </c>
      <c r="F1014" t="s">
        <v>4392</v>
      </c>
      <c r="G1014" t="s">
        <v>4393</v>
      </c>
      <c r="H1014" t="s">
        <v>183</v>
      </c>
      <c r="I1014" t="s">
        <v>4385</v>
      </c>
      <c r="J1014">
        <v>162</v>
      </c>
      <c r="K1014">
        <v>1</v>
      </c>
      <c r="L1014">
        <v>11</v>
      </c>
      <c r="M1014">
        <v>1</v>
      </c>
      <c r="N1014">
        <v>37</v>
      </c>
      <c r="O1014">
        <v>11.78</v>
      </c>
      <c r="P1014">
        <v>4.51</v>
      </c>
      <c r="Q1014" t="s">
        <v>4394</v>
      </c>
    </row>
    <row r="1015" spans="1:17">
      <c r="A1015" t="s">
        <v>162</v>
      </c>
      <c r="B1015" t="s">
        <v>4395</v>
      </c>
      <c r="C1015" t="s">
        <v>54</v>
      </c>
      <c r="D1015" t="s">
        <v>321</v>
      </c>
      <c r="E1015" t="s">
        <v>322</v>
      </c>
      <c r="F1015" t="s">
        <v>4396</v>
      </c>
      <c r="G1015" t="s">
        <v>4397</v>
      </c>
      <c r="H1015" t="s">
        <v>325</v>
      </c>
      <c r="I1015" t="s">
        <v>4385</v>
      </c>
      <c r="J1015">
        <v>162</v>
      </c>
      <c r="K1015">
        <v>1</v>
      </c>
      <c r="L1015">
        <v>12</v>
      </c>
      <c r="M1015">
        <v>3</v>
      </c>
      <c r="N1015">
        <v>93</v>
      </c>
      <c r="O1015">
        <v>29.6</v>
      </c>
      <c r="P1015" t="s">
        <v>32</v>
      </c>
      <c r="Q1015" t="s">
        <v>4398</v>
      </c>
    </row>
    <row r="1016" spans="1:17">
      <c r="A1016" s="25" t="s">
        <v>162</v>
      </c>
      <c r="B1016" t="s">
        <v>4399</v>
      </c>
      <c r="C1016" t="s">
        <v>56</v>
      </c>
      <c r="D1016" t="s">
        <v>2583</v>
      </c>
      <c r="E1016" t="s">
        <v>255</v>
      </c>
      <c r="F1016" t="s">
        <v>4400</v>
      </c>
      <c r="G1016" t="s">
        <v>4401</v>
      </c>
      <c r="H1016" t="s">
        <v>3625</v>
      </c>
      <c r="I1016" t="s">
        <v>4385</v>
      </c>
      <c r="J1016">
        <v>162</v>
      </c>
      <c r="K1016">
        <v>1</v>
      </c>
      <c r="L1016">
        <v>13</v>
      </c>
      <c r="M1016">
        <v>1</v>
      </c>
      <c r="N1016">
        <v>18</v>
      </c>
      <c r="O1016">
        <v>5.73</v>
      </c>
      <c r="P1016">
        <v>2.3199999999999998</v>
      </c>
      <c r="Q1016" t="s">
        <v>4402</v>
      </c>
    </row>
    <row r="1017" spans="1:17">
      <c r="A1017" t="s">
        <v>162</v>
      </c>
      <c r="B1017" t="s">
        <v>4403</v>
      </c>
      <c r="C1017" t="s">
        <v>72</v>
      </c>
      <c r="D1017" t="s">
        <v>249</v>
      </c>
      <c r="E1017" t="s">
        <v>214</v>
      </c>
      <c r="F1017" t="s">
        <v>4404</v>
      </c>
      <c r="G1017" t="s">
        <v>4405</v>
      </c>
      <c r="H1017" t="s">
        <v>249</v>
      </c>
      <c r="I1017" t="s">
        <v>4385</v>
      </c>
      <c r="J1017">
        <v>162</v>
      </c>
      <c r="K1017">
        <v>1</v>
      </c>
      <c r="L1017">
        <v>14</v>
      </c>
      <c r="M1017">
        <v>1</v>
      </c>
      <c r="N1017">
        <v>33</v>
      </c>
      <c r="O1017">
        <v>10.5</v>
      </c>
      <c r="P1017" t="s">
        <v>32</v>
      </c>
      <c r="Q1017" t="s">
        <v>4406</v>
      </c>
    </row>
    <row r="1018" spans="1:17">
      <c r="A1018" t="s">
        <v>162</v>
      </c>
      <c r="B1018" t="s">
        <v>4407</v>
      </c>
      <c r="C1018" t="s">
        <v>138</v>
      </c>
      <c r="D1018" t="s">
        <v>179</v>
      </c>
      <c r="E1018" t="s">
        <v>180</v>
      </c>
      <c r="F1018" t="s">
        <v>4408</v>
      </c>
      <c r="G1018" t="s">
        <v>4409</v>
      </c>
      <c r="H1018" t="s">
        <v>183</v>
      </c>
      <c r="I1018" t="s">
        <v>4385</v>
      </c>
      <c r="J1018">
        <v>162</v>
      </c>
      <c r="K1018">
        <v>1</v>
      </c>
      <c r="L1018">
        <v>15</v>
      </c>
      <c r="M1018">
        <v>1</v>
      </c>
      <c r="N1018">
        <v>22</v>
      </c>
      <c r="O1018">
        <v>7</v>
      </c>
      <c r="P1018">
        <v>5.7</v>
      </c>
      <c r="Q1018" t="s">
        <v>4410</v>
      </c>
    </row>
    <row r="1019" spans="1:17">
      <c r="A1019" t="s">
        <v>162</v>
      </c>
      <c r="B1019" t="s">
        <v>4411</v>
      </c>
      <c r="C1019" t="s">
        <v>86</v>
      </c>
      <c r="D1019" t="s">
        <v>1377</v>
      </c>
      <c r="E1019" t="s">
        <v>1378</v>
      </c>
      <c r="F1019" t="s">
        <v>4412</v>
      </c>
      <c r="G1019" t="s">
        <v>4413</v>
      </c>
      <c r="H1019" t="s">
        <v>1381</v>
      </c>
      <c r="I1019" t="s">
        <v>4385</v>
      </c>
      <c r="J1019">
        <v>162</v>
      </c>
      <c r="K1019">
        <v>1</v>
      </c>
      <c r="L1019">
        <v>16</v>
      </c>
      <c r="M1019">
        <v>1</v>
      </c>
      <c r="N1019">
        <v>30</v>
      </c>
      <c r="O1019">
        <v>9.5500000000000007</v>
      </c>
      <c r="P1019">
        <v>2.59</v>
      </c>
      <c r="Q1019" t="s">
        <v>4414</v>
      </c>
    </row>
    <row r="1020" spans="1:17">
      <c r="A1020" t="s">
        <v>162</v>
      </c>
      <c r="B1020" t="s">
        <v>4415</v>
      </c>
      <c r="C1020" t="s">
        <v>138</v>
      </c>
      <c r="D1020" t="s">
        <v>179</v>
      </c>
      <c r="E1020" t="s">
        <v>180</v>
      </c>
      <c r="F1020" t="s">
        <v>4416</v>
      </c>
      <c r="G1020" t="s">
        <v>4417</v>
      </c>
      <c r="H1020" t="s">
        <v>183</v>
      </c>
      <c r="I1020" t="s">
        <v>4385</v>
      </c>
      <c r="J1020">
        <v>162</v>
      </c>
      <c r="K1020">
        <v>1</v>
      </c>
      <c r="L1020">
        <v>17</v>
      </c>
      <c r="M1020">
        <v>1</v>
      </c>
      <c r="N1020">
        <v>67</v>
      </c>
      <c r="O1020">
        <v>21.33</v>
      </c>
      <c r="P1020" t="s">
        <v>32</v>
      </c>
      <c r="Q1020" t="s">
        <v>4418</v>
      </c>
    </row>
    <row r="1021" spans="1:17">
      <c r="A1021" t="s">
        <v>162</v>
      </c>
      <c r="B1021" t="s">
        <v>4419</v>
      </c>
      <c r="C1021" t="s">
        <v>138</v>
      </c>
      <c r="D1021" t="s">
        <v>179</v>
      </c>
      <c r="E1021" t="s">
        <v>180</v>
      </c>
      <c r="F1021" t="s">
        <v>4420</v>
      </c>
      <c r="G1021" t="s">
        <v>4421</v>
      </c>
      <c r="H1021" t="s">
        <v>183</v>
      </c>
      <c r="I1021" t="s">
        <v>4385</v>
      </c>
      <c r="J1021">
        <v>162</v>
      </c>
      <c r="K1021">
        <v>1</v>
      </c>
      <c r="L1021">
        <v>18</v>
      </c>
      <c r="M1021">
        <v>1</v>
      </c>
      <c r="N1021">
        <v>87</v>
      </c>
      <c r="O1021">
        <v>27.69</v>
      </c>
      <c r="P1021" t="s">
        <v>32</v>
      </c>
      <c r="Q1021" t="s">
        <v>4422</v>
      </c>
    </row>
    <row r="1022" spans="1:17">
      <c r="A1022" t="s">
        <v>162</v>
      </c>
      <c r="B1022" t="s">
        <v>4423</v>
      </c>
      <c r="C1022" t="s">
        <v>138</v>
      </c>
      <c r="D1022" t="s">
        <v>179</v>
      </c>
      <c r="E1022" t="s">
        <v>180</v>
      </c>
      <c r="F1022" t="s">
        <v>4424</v>
      </c>
      <c r="G1022" t="s">
        <v>4425</v>
      </c>
      <c r="H1022" t="s">
        <v>183</v>
      </c>
      <c r="I1022" t="s">
        <v>4385</v>
      </c>
      <c r="J1022">
        <v>162</v>
      </c>
      <c r="K1022">
        <v>1</v>
      </c>
      <c r="L1022">
        <v>19</v>
      </c>
      <c r="M1022">
        <v>1</v>
      </c>
      <c r="N1022">
        <v>30</v>
      </c>
      <c r="O1022">
        <v>9.5500000000000007</v>
      </c>
      <c r="P1022">
        <v>4.5999999999999996</v>
      </c>
      <c r="Q1022" t="s">
        <v>4426</v>
      </c>
    </row>
    <row r="1023" spans="1:17">
      <c r="A1023" t="s">
        <v>162</v>
      </c>
      <c r="B1023" t="s">
        <v>4427</v>
      </c>
      <c r="C1023" t="s">
        <v>138</v>
      </c>
      <c r="D1023" t="s">
        <v>179</v>
      </c>
      <c r="E1023" t="s">
        <v>180</v>
      </c>
      <c r="F1023" t="s">
        <v>4428</v>
      </c>
      <c r="G1023" t="s">
        <v>4429</v>
      </c>
      <c r="H1023" t="s">
        <v>183</v>
      </c>
      <c r="I1023" t="s">
        <v>4385</v>
      </c>
      <c r="J1023">
        <v>162</v>
      </c>
      <c r="K1023">
        <v>1</v>
      </c>
      <c r="L1023">
        <v>2</v>
      </c>
      <c r="M1023">
        <v>1</v>
      </c>
      <c r="N1023">
        <v>41</v>
      </c>
      <c r="O1023">
        <v>13.05</v>
      </c>
      <c r="P1023">
        <v>6.73</v>
      </c>
      <c r="Q1023" t="s">
        <v>4430</v>
      </c>
    </row>
    <row r="1024" spans="1:17">
      <c r="A1024" t="s">
        <v>162</v>
      </c>
      <c r="B1024" t="s">
        <v>4431</v>
      </c>
      <c r="C1024" t="s">
        <v>72</v>
      </c>
      <c r="D1024" t="s">
        <v>249</v>
      </c>
      <c r="E1024" t="s">
        <v>214</v>
      </c>
      <c r="F1024" t="s">
        <v>4432</v>
      </c>
      <c r="G1024" t="s">
        <v>4433</v>
      </c>
      <c r="H1024" t="s">
        <v>249</v>
      </c>
      <c r="I1024" t="s">
        <v>4385</v>
      </c>
      <c r="J1024">
        <v>162</v>
      </c>
      <c r="K1024">
        <v>1</v>
      </c>
      <c r="L1024">
        <v>20</v>
      </c>
      <c r="M1024">
        <v>1</v>
      </c>
      <c r="N1024">
        <v>14</v>
      </c>
      <c r="O1024">
        <v>4.46</v>
      </c>
      <c r="P1024">
        <v>2.64</v>
      </c>
      <c r="Q1024" t="s">
        <v>4434</v>
      </c>
    </row>
    <row r="1025" spans="1:27">
      <c r="A1025" t="s">
        <v>162</v>
      </c>
      <c r="B1025" t="s">
        <v>4435</v>
      </c>
      <c r="C1025" t="s">
        <v>138</v>
      </c>
      <c r="D1025" t="s">
        <v>179</v>
      </c>
      <c r="E1025" t="s">
        <v>180</v>
      </c>
      <c r="F1025" t="s">
        <v>4436</v>
      </c>
      <c r="G1025" t="s">
        <v>4437</v>
      </c>
      <c r="H1025" t="s">
        <v>183</v>
      </c>
      <c r="I1025" t="s">
        <v>4385</v>
      </c>
      <c r="J1025">
        <v>162</v>
      </c>
      <c r="K1025">
        <v>1</v>
      </c>
      <c r="L1025">
        <v>21</v>
      </c>
      <c r="M1025">
        <v>1</v>
      </c>
      <c r="N1025">
        <v>39</v>
      </c>
      <c r="O1025">
        <v>12.41</v>
      </c>
      <c r="P1025">
        <v>4.24</v>
      </c>
      <c r="Q1025" t="s">
        <v>4438</v>
      </c>
    </row>
    <row r="1026" spans="1:27">
      <c r="A1026" t="s">
        <v>162</v>
      </c>
      <c r="B1026" t="s">
        <v>4439</v>
      </c>
      <c r="C1026" t="s">
        <v>72</v>
      </c>
      <c r="D1026" t="s">
        <v>249</v>
      </c>
      <c r="E1026" t="s">
        <v>214</v>
      </c>
      <c r="F1026" t="s">
        <v>4440</v>
      </c>
      <c r="G1026" t="s">
        <v>4441</v>
      </c>
      <c r="H1026" t="s">
        <v>249</v>
      </c>
      <c r="I1026" t="s">
        <v>4385</v>
      </c>
      <c r="J1026">
        <v>162</v>
      </c>
      <c r="K1026">
        <v>1</v>
      </c>
      <c r="L1026">
        <v>22</v>
      </c>
      <c r="M1026">
        <v>3</v>
      </c>
      <c r="N1026">
        <v>9.33</v>
      </c>
      <c r="O1026">
        <v>2.97</v>
      </c>
      <c r="P1026" t="s">
        <v>32</v>
      </c>
      <c r="Q1026" t="s">
        <v>4442</v>
      </c>
    </row>
    <row r="1027" spans="1:27">
      <c r="A1027" t="s">
        <v>162</v>
      </c>
      <c r="B1027" t="s">
        <v>4443</v>
      </c>
      <c r="C1027" t="s">
        <v>138</v>
      </c>
      <c r="D1027" t="s">
        <v>179</v>
      </c>
      <c r="E1027" t="s">
        <v>180</v>
      </c>
      <c r="F1027" t="s">
        <v>4444</v>
      </c>
      <c r="G1027" t="s">
        <v>4445</v>
      </c>
      <c r="H1027" t="s">
        <v>183</v>
      </c>
      <c r="I1027" t="s">
        <v>4385</v>
      </c>
      <c r="J1027">
        <v>162</v>
      </c>
      <c r="K1027">
        <v>1</v>
      </c>
      <c r="L1027">
        <v>23</v>
      </c>
      <c r="M1027">
        <v>1</v>
      </c>
      <c r="N1027">
        <v>59</v>
      </c>
      <c r="O1027">
        <v>18.78</v>
      </c>
      <c r="P1027" t="s">
        <v>32</v>
      </c>
      <c r="Q1027" t="s">
        <v>4446</v>
      </c>
    </row>
    <row r="1028" spans="1:27">
      <c r="A1028" t="s">
        <v>162</v>
      </c>
      <c r="B1028" t="s">
        <v>4447</v>
      </c>
      <c r="C1028" t="s">
        <v>138</v>
      </c>
      <c r="D1028" t="s">
        <v>179</v>
      </c>
      <c r="E1028" t="s">
        <v>180</v>
      </c>
      <c r="F1028" t="s">
        <v>4448</v>
      </c>
      <c r="G1028" t="s">
        <v>4449</v>
      </c>
      <c r="H1028" t="s">
        <v>183</v>
      </c>
      <c r="I1028" t="s">
        <v>4385</v>
      </c>
      <c r="J1028">
        <v>162</v>
      </c>
      <c r="K1028">
        <v>1</v>
      </c>
      <c r="L1028">
        <v>24</v>
      </c>
      <c r="M1028">
        <v>1</v>
      </c>
      <c r="N1028">
        <v>33</v>
      </c>
      <c r="O1028">
        <v>10.5</v>
      </c>
      <c r="P1028">
        <v>4.2</v>
      </c>
      <c r="Q1028" t="s">
        <v>4450</v>
      </c>
    </row>
    <row r="1029" spans="1:27">
      <c r="A1029" t="s">
        <v>162</v>
      </c>
      <c r="B1029" t="s">
        <v>4451</v>
      </c>
      <c r="C1029" t="s">
        <v>138</v>
      </c>
      <c r="D1029" t="s">
        <v>179</v>
      </c>
      <c r="E1029" t="s">
        <v>180</v>
      </c>
      <c r="F1029" t="s">
        <v>4452</v>
      </c>
      <c r="G1029" t="s">
        <v>4453</v>
      </c>
      <c r="H1029" t="s">
        <v>183</v>
      </c>
      <c r="I1029" t="s">
        <v>4385</v>
      </c>
      <c r="J1029">
        <v>162</v>
      </c>
      <c r="K1029">
        <v>1</v>
      </c>
      <c r="L1029">
        <v>25</v>
      </c>
      <c r="M1029">
        <v>1</v>
      </c>
      <c r="N1029">
        <v>42</v>
      </c>
      <c r="O1029">
        <v>13.37</v>
      </c>
      <c r="P1029">
        <v>5.66</v>
      </c>
      <c r="Q1029" t="s">
        <v>4454</v>
      </c>
    </row>
    <row r="1030" spans="1:27">
      <c r="A1030" t="s">
        <v>162</v>
      </c>
      <c r="B1030" t="s">
        <v>4455</v>
      </c>
      <c r="C1030" t="s">
        <v>138</v>
      </c>
      <c r="D1030" t="s">
        <v>179</v>
      </c>
      <c r="E1030" t="s">
        <v>180</v>
      </c>
      <c r="F1030" t="s">
        <v>4456</v>
      </c>
      <c r="G1030" t="s">
        <v>4457</v>
      </c>
      <c r="H1030" t="s">
        <v>183</v>
      </c>
      <c r="I1030" t="s">
        <v>4385</v>
      </c>
      <c r="J1030">
        <v>162</v>
      </c>
      <c r="K1030">
        <v>1</v>
      </c>
      <c r="L1030">
        <v>26</v>
      </c>
      <c r="M1030">
        <v>1</v>
      </c>
      <c r="N1030">
        <v>53</v>
      </c>
      <c r="O1030">
        <v>16.87</v>
      </c>
      <c r="P1030" t="s">
        <v>32</v>
      </c>
      <c r="Q1030" t="s">
        <v>4458</v>
      </c>
    </row>
    <row r="1031" spans="1:27">
      <c r="A1031" t="s">
        <v>162</v>
      </c>
      <c r="B1031" t="s">
        <v>4459</v>
      </c>
      <c r="C1031" t="s">
        <v>138</v>
      </c>
      <c r="D1031" t="s">
        <v>179</v>
      </c>
      <c r="E1031" t="s">
        <v>180</v>
      </c>
      <c r="F1031" t="s">
        <v>4460</v>
      </c>
      <c r="G1031" t="s">
        <v>4461</v>
      </c>
      <c r="H1031" t="s">
        <v>183</v>
      </c>
      <c r="I1031" t="s">
        <v>4385</v>
      </c>
      <c r="J1031">
        <v>162</v>
      </c>
      <c r="K1031">
        <v>1</v>
      </c>
      <c r="L1031">
        <v>27</v>
      </c>
      <c r="M1031">
        <v>1</v>
      </c>
      <c r="N1031">
        <v>39</v>
      </c>
      <c r="O1031">
        <v>12.41</v>
      </c>
      <c r="P1031">
        <v>5.78</v>
      </c>
      <c r="Q1031" t="s">
        <v>4462</v>
      </c>
    </row>
    <row r="1032" spans="1:27">
      <c r="A1032" t="s">
        <v>162</v>
      </c>
      <c r="B1032" t="s">
        <v>4463</v>
      </c>
      <c r="C1032" t="s">
        <v>138</v>
      </c>
      <c r="D1032" t="s">
        <v>179</v>
      </c>
      <c r="E1032" t="s">
        <v>180</v>
      </c>
      <c r="F1032" t="s">
        <v>4464</v>
      </c>
      <c r="G1032" t="s">
        <v>4465</v>
      </c>
      <c r="H1032" t="s">
        <v>183</v>
      </c>
      <c r="I1032" t="s">
        <v>4385</v>
      </c>
      <c r="J1032">
        <v>162</v>
      </c>
      <c r="K1032">
        <v>1</v>
      </c>
      <c r="L1032">
        <v>28</v>
      </c>
      <c r="M1032">
        <v>1</v>
      </c>
      <c r="N1032">
        <v>96</v>
      </c>
      <c r="O1032">
        <v>30.56</v>
      </c>
      <c r="P1032" t="s">
        <v>32</v>
      </c>
      <c r="Q1032" t="s">
        <v>4466</v>
      </c>
    </row>
    <row r="1033" spans="1:27">
      <c r="A1033" t="s">
        <v>162</v>
      </c>
      <c r="B1033" t="s">
        <v>4467</v>
      </c>
      <c r="C1033" t="s">
        <v>138</v>
      </c>
      <c r="D1033" t="s">
        <v>179</v>
      </c>
      <c r="E1033" t="s">
        <v>180</v>
      </c>
      <c r="F1033" t="s">
        <v>4468</v>
      </c>
      <c r="G1033" t="s">
        <v>4469</v>
      </c>
      <c r="H1033" t="s">
        <v>183</v>
      </c>
      <c r="I1033" t="s">
        <v>4385</v>
      </c>
      <c r="J1033">
        <v>162</v>
      </c>
      <c r="K1033">
        <v>1</v>
      </c>
      <c r="L1033">
        <v>29</v>
      </c>
      <c r="M1033">
        <v>1</v>
      </c>
      <c r="N1033">
        <v>43</v>
      </c>
      <c r="O1033">
        <v>13.69</v>
      </c>
      <c r="P1033">
        <v>6.62</v>
      </c>
      <c r="Q1033" t="s">
        <v>4470</v>
      </c>
    </row>
    <row r="1034" spans="1:27">
      <c r="A1034" t="s">
        <v>162</v>
      </c>
      <c r="B1034" t="s">
        <v>4471</v>
      </c>
      <c r="C1034" t="s">
        <v>115</v>
      </c>
      <c r="D1034" t="s">
        <v>206</v>
      </c>
      <c r="E1034" t="s">
        <v>207</v>
      </c>
      <c r="F1034" t="s">
        <v>4472</v>
      </c>
      <c r="G1034" t="s">
        <v>4473</v>
      </c>
      <c r="H1034" t="s">
        <v>210</v>
      </c>
      <c r="I1034" t="s">
        <v>4385</v>
      </c>
      <c r="J1034">
        <v>162</v>
      </c>
      <c r="K1034">
        <v>1</v>
      </c>
      <c r="L1034">
        <v>3</v>
      </c>
      <c r="M1034">
        <v>3</v>
      </c>
      <c r="N1034">
        <v>26.67</v>
      </c>
      <c r="O1034">
        <v>8.49</v>
      </c>
      <c r="P1034">
        <v>5.37</v>
      </c>
      <c r="Q1034" t="s">
        <v>4474</v>
      </c>
    </row>
    <row r="1035" spans="1:27">
      <c r="A1035" t="s">
        <v>162</v>
      </c>
      <c r="B1035" t="s">
        <v>4475</v>
      </c>
      <c r="C1035" t="s">
        <v>138</v>
      </c>
      <c r="D1035" t="s">
        <v>179</v>
      </c>
      <c r="E1035" t="s">
        <v>180</v>
      </c>
      <c r="F1035" t="s">
        <v>4476</v>
      </c>
      <c r="G1035" t="s">
        <v>4477</v>
      </c>
      <c r="H1035" t="s">
        <v>183</v>
      </c>
      <c r="I1035" t="s">
        <v>4385</v>
      </c>
      <c r="J1035">
        <v>162</v>
      </c>
      <c r="K1035">
        <v>1</v>
      </c>
      <c r="L1035">
        <v>30</v>
      </c>
      <c r="M1035">
        <v>1</v>
      </c>
      <c r="N1035">
        <v>50</v>
      </c>
      <c r="O1035">
        <v>15.92</v>
      </c>
      <c r="P1035" t="s">
        <v>32</v>
      </c>
      <c r="Q1035" t="s">
        <v>4478</v>
      </c>
      <c r="AA1035" s="25"/>
    </row>
    <row r="1036" spans="1:27">
      <c r="A1036" t="s">
        <v>162</v>
      </c>
      <c r="B1036" t="s">
        <v>4479</v>
      </c>
      <c r="C1036" t="s">
        <v>142</v>
      </c>
      <c r="D1036" t="s">
        <v>234</v>
      </c>
      <c r="E1036" t="s">
        <v>235</v>
      </c>
      <c r="F1036" t="s">
        <v>4480</v>
      </c>
      <c r="G1036" t="s">
        <v>4481</v>
      </c>
      <c r="H1036" t="s">
        <v>238</v>
      </c>
      <c r="I1036" t="s">
        <v>4385</v>
      </c>
      <c r="J1036">
        <v>162</v>
      </c>
      <c r="K1036">
        <v>1</v>
      </c>
      <c r="L1036">
        <v>31</v>
      </c>
      <c r="M1036">
        <v>2</v>
      </c>
      <c r="N1036">
        <v>16.5</v>
      </c>
      <c r="O1036">
        <v>5.25</v>
      </c>
      <c r="P1036">
        <v>3.98</v>
      </c>
      <c r="Q1036" t="s">
        <v>4482</v>
      </c>
    </row>
    <row r="1037" spans="1:27">
      <c r="A1037" t="s">
        <v>162</v>
      </c>
      <c r="B1037" t="s">
        <v>4483</v>
      </c>
      <c r="C1037" t="s">
        <v>142</v>
      </c>
      <c r="D1037" t="s">
        <v>234</v>
      </c>
      <c r="E1037" t="s">
        <v>235</v>
      </c>
      <c r="F1037" t="s">
        <v>4484</v>
      </c>
      <c r="G1037" t="s">
        <v>4485</v>
      </c>
      <c r="H1037" t="s">
        <v>238</v>
      </c>
      <c r="I1037" t="s">
        <v>4385</v>
      </c>
      <c r="J1037">
        <v>162</v>
      </c>
      <c r="K1037">
        <v>1</v>
      </c>
      <c r="L1037">
        <v>32</v>
      </c>
      <c r="M1037">
        <v>1</v>
      </c>
      <c r="N1037">
        <v>230</v>
      </c>
      <c r="O1037">
        <v>73.209999999999994</v>
      </c>
      <c r="P1037" t="s">
        <v>32</v>
      </c>
      <c r="Q1037" t="s">
        <v>4486</v>
      </c>
    </row>
    <row r="1038" spans="1:27">
      <c r="A1038" t="s">
        <v>162</v>
      </c>
      <c r="B1038" t="s">
        <v>4487</v>
      </c>
      <c r="C1038" t="s">
        <v>131</v>
      </c>
      <c r="D1038" t="s">
        <v>213</v>
      </c>
      <c r="E1038" t="s">
        <v>214</v>
      </c>
      <c r="F1038" t="s">
        <v>4488</v>
      </c>
      <c r="G1038" t="s">
        <v>4489</v>
      </c>
      <c r="H1038" t="s">
        <v>4490</v>
      </c>
      <c r="I1038" t="s">
        <v>4385</v>
      </c>
      <c r="J1038">
        <v>162</v>
      </c>
      <c r="K1038">
        <v>1</v>
      </c>
      <c r="L1038">
        <v>33</v>
      </c>
      <c r="M1038">
        <v>1</v>
      </c>
      <c r="N1038">
        <v>173</v>
      </c>
      <c r="O1038">
        <v>55.07</v>
      </c>
      <c r="P1038" t="s">
        <v>32</v>
      </c>
      <c r="Q1038" t="s">
        <v>4491</v>
      </c>
      <c r="AA1038" s="25"/>
    </row>
    <row r="1039" spans="1:27">
      <c r="A1039" t="s">
        <v>162</v>
      </c>
      <c r="B1039" t="s">
        <v>4492</v>
      </c>
      <c r="C1039" t="s">
        <v>72</v>
      </c>
      <c r="D1039" t="s">
        <v>249</v>
      </c>
      <c r="E1039" t="s">
        <v>214</v>
      </c>
      <c r="F1039" t="s">
        <v>4493</v>
      </c>
      <c r="G1039" t="s">
        <v>4494</v>
      </c>
      <c r="H1039" t="s">
        <v>249</v>
      </c>
      <c r="I1039" t="s">
        <v>4385</v>
      </c>
      <c r="J1039">
        <v>162</v>
      </c>
      <c r="K1039">
        <v>1</v>
      </c>
      <c r="L1039">
        <v>34</v>
      </c>
      <c r="M1039">
        <v>1</v>
      </c>
      <c r="N1039">
        <v>130</v>
      </c>
      <c r="O1039">
        <v>41.38</v>
      </c>
      <c r="P1039">
        <v>6.43</v>
      </c>
      <c r="Q1039" t="s">
        <v>4495</v>
      </c>
    </row>
    <row r="1040" spans="1:27">
      <c r="A1040" t="s">
        <v>162</v>
      </c>
      <c r="B1040" t="s">
        <v>4496</v>
      </c>
      <c r="C1040" t="s">
        <v>131</v>
      </c>
      <c r="D1040" t="s">
        <v>213</v>
      </c>
      <c r="E1040" t="s">
        <v>214</v>
      </c>
      <c r="F1040" t="s">
        <v>4497</v>
      </c>
      <c r="G1040" t="s">
        <v>4498</v>
      </c>
      <c r="H1040" t="s">
        <v>4490</v>
      </c>
      <c r="I1040" t="s">
        <v>4385</v>
      </c>
      <c r="J1040">
        <v>162</v>
      </c>
      <c r="K1040">
        <v>1</v>
      </c>
      <c r="L1040">
        <v>36</v>
      </c>
      <c r="M1040">
        <v>1</v>
      </c>
      <c r="N1040">
        <v>87</v>
      </c>
      <c r="O1040">
        <v>27.69</v>
      </c>
      <c r="P1040" t="s">
        <v>32</v>
      </c>
      <c r="Q1040" t="s">
        <v>4499</v>
      </c>
    </row>
    <row r="1041" spans="1:27">
      <c r="A1041" t="s">
        <v>162</v>
      </c>
      <c r="B1041" t="s">
        <v>4500</v>
      </c>
      <c r="C1041" t="s">
        <v>133</v>
      </c>
      <c r="D1041" t="s">
        <v>582</v>
      </c>
      <c r="E1041" t="s">
        <v>583</v>
      </c>
      <c r="F1041" t="s">
        <v>4501</v>
      </c>
      <c r="G1041" t="s">
        <v>4502</v>
      </c>
      <c r="H1041" t="s">
        <v>586</v>
      </c>
      <c r="I1041" t="s">
        <v>4385</v>
      </c>
      <c r="J1041">
        <v>162</v>
      </c>
      <c r="K1041">
        <v>1</v>
      </c>
      <c r="L1041">
        <v>37</v>
      </c>
      <c r="M1041">
        <v>1</v>
      </c>
      <c r="N1041">
        <v>50</v>
      </c>
      <c r="O1041">
        <v>15.92</v>
      </c>
      <c r="P1041">
        <v>7.91</v>
      </c>
      <c r="Q1041" t="s">
        <v>4503</v>
      </c>
    </row>
    <row r="1042" spans="1:27">
      <c r="A1042" t="s">
        <v>162</v>
      </c>
      <c r="B1042" t="s">
        <v>4504</v>
      </c>
      <c r="C1042" t="s">
        <v>133</v>
      </c>
      <c r="D1042" t="s">
        <v>582</v>
      </c>
      <c r="E1042" t="s">
        <v>583</v>
      </c>
      <c r="F1042" t="s">
        <v>4505</v>
      </c>
      <c r="G1042" t="s">
        <v>4506</v>
      </c>
      <c r="H1042" t="s">
        <v>2156</v>
      </c>
      <c r="I1042" t="s">
        <v>4385</v>
      </c>
      <c r="J1042">
        <v>162</v>
      </c>
      <c r="K1042">
        <v>1</v>
      </c>
      <c r="L1042">
        <v>39</v>
      </c>
      <c r="M1042">
        <v>1</v>
      </c>
      <c r="N1042">
        <v>96</v>
      </c>
      <c r="O1042">
        <v>30.56</v>
      </c>
      <c r="P1042" t="s">
        <v>32</v>
      </c>
      <c r="Q1042" t="s">
        <v>4507</v>
      </c>
    </row>
    <row r="1043" spans="1:27">
      <c r="A1043" t="s">
        <v>162</v>
      </c>
      <c r="B1043" t="s">
        <v>4508</v>
      </c>
      <c r="C1043" t="s">
        <v>115</v>
      </c>
      <c r="D1043" t="s">
        <v>206</v>
      </c>
      <c r="E1043" t="s">
        <v>207</v>
      </c>
      <c r="F1043" t="s">
        <v>4509</v>
      </c>
      <c r="G1043" t="s">
        <v>4510</v>
      </c>
      <c r="H1043" t="s">
        <v>210</v>
      </c>
      <c r="I1043" t="s">
        <v>4385</v>
      </c>
      <c r="J1043">
        <v>162</v>
      </c>
      <c r="K1043">
        <v>1</v>
      </c>
      <c r="L1043">
        <v>4</v>
      </c>
      <c r="M1043">
        <v>1</v>
      </c>
      <c r="N1043">
        <v>37</v>
      </c>
      <c r="O1043">
        <v>11.78</v>
      </c>
      <c r="P1043">
        <v>4.79</v>
      </c>
      <c r="Q1043" t="s">
        <v>4511</v>
      </c>
      <c r="AA1043" s="25"/>
    </row>
    <row r="1044" spans="1:27">
      <c r="A1044" t="s">
        <v>162</v>
      </c>
      <c r="B1044" t="s">
        <v>4512</v>
      </c>
      <c r="C1044" t="s">
        <v>133</v>
      </c>
      <c r="D1044" t="s">
        <v>582</v>
      </c>
      <c r="E1044" t="s">
        <v>583</v>
      </c>
      <c r="F1044" t="s">
        <v>4513</v>
      </c>
      <c r="G1044" t="s">
        <v>4514</v>
      </c>
      <c r="H1044" t="s">
        <v>2156</v>
      </c>
      <c r="I1044" t="s">
        <v>4385</v>
      </c>
      <c r="J1044">
        <v>162</v>
      </c>
      <c r="K1044">
        <v>1</v>
      </c>
      <c r="L1044">
        <v>41</v>
      </c>
      <c r="M1044">
        <v>1</v>
      </c>
      <c r="N1044">
        <v>95</v>
      </c>
      <c r="O1044">
        <v>30.24</v>
      </c>
      <c r="P1044" t="s">
        <v>32</v>
      </c>
      <c r="Q1044" t="s">
        <v>4515</v>
      </c>
    </row>
    <row r="1045" spans="1:27">
      <c r="A1045" t="s">
        <v>162</v>
      </c>
      <c r="B1045" t="s">
        <v>4516</v>
      </c>
      <c r="C1045" t="s">
        <v>54</v>
      </c>
      <c r="D1045" t="s">
        <v>321</v>
      </c>
      <c r="E1045" t="s">
        <v>322</v>
      </c>
      <c r="F1045" t="s">
        <v>4517</v>
      </c>
      <c r="G1045" t="s">
        <v>4518</v>
      </c>
      <c r="H1045" t="s">
        <v>325</v>
      </c>
      <c r="I1045" t="s">
        <v>4385</v>
      </c>
      <c r="J1045">
        <v>162</v>
      </c>
      <c r="K1045">
        <v>1</v>
      </c>
      <c r="L1045">
        <v>43</v>
      </c>
      <c r="M1045">
        <v>4</v>
      </c>
      <c r="N1045">
        <v>96.75</v>
      </c>
      <c r="O1045">
        <v>30.8</v>
      </c>
      <c r="P1045" t="s">
        <v>32</v>
      </c>
      <c r="Q1045" t="s">
        <v>4519</v>
      </c>
    </row>
    <row r="1046" spans="1:27" s="25" customFormat="1">
      <c r="A1046" s="25" t="s">
        <v>162</v>
      </c>
      <c r="B1046" s="25" t="s">
        <v>4520</v>
      </c>
      <c r="C1046" s="25" t="s">
        <v>133</v>
      </c>
      <c r="D1046" s="25" t="s">
        <v>582</v>
      </c>
      <c r="E1046" s="25" t="s">
        <v>583</v>
      </c>
      <c r="F1046" s="25" t="s">
        <v>4521</v>
      </c>
      <c r="G1046" s="25" t="s">
        <v>4522</v>
      </c>
      <c r="H1046" s="25" t="s">
        <v>2156</v>
      </c>
      <c r="I1046" s="25" t="s">
        <v>4385</v>
      </c>
      <c r="J1046" s="25">
        <v>162</v>
      </c>
      <c r="K1046" s="25">
        <v>1</v>
      </c>
      <c r="L1046" s="25">
        <v>44</v>
      </c>
      <c r="M1046" s="25">
        <v>1</v>
      </c>
      <c r="N1046" s="25">
        <v>87</v>
      </c>
      <c r="O1046" s="25">
        <v>27.69</v>
      </c>
      <c r="P1046" s="25" t="s">
        <v>32</v>
      </c>
      <c r="Q1046" s="25" t="s">
        <v>4523</v>
      </c>
    </row>
    <row r="1047" spans="1:27">
      <c r="A1047" t="s">
        <v>162</v>
      </c>
      <c r="B1047" t="s">
        <v>4524</v>
      </c>
      <c r="C1047" t="s">
        <v>132</v>
      </c>
      <c r="D1047" t="s">
        <v>582</v>
      </c>
      <c r="E1047" t="s">
        <v>583</v>
      </c>
      <c r="F1047" t="s">
        <v>4525</v>
      </c>
      <c r="G1047" t="s">
        <v>4526</v>
      </c>
      <c r="H1047" t="s">
        <v>586</v>
      </c>
      <c r="I1047" t="s">
        <v>4385</v>
      </c>
      <c r="J1047">
        <v>162</v>
      </c>
      <c r="K1047">
        <v>1</v>
      </c>
      <c r="L1047">
        <v>46</v>
      </c>
      <c r="M1047">
        <v>1</v>
      </c>
      <c r="N1047">
        <v>95</v>
      </c>
      <c r="O1047">
        <v>30.24</v>
      </c>
      <c r="P1047">
        <v>5.88</v>
      </c>
      <c r="Q1047" t="s">
        <v>4527</v>
      </c>
      <c r="AA1047" s="25"/>
    </row>
    <row r="1048" spans="1:27">
      <c r="A1048" t="s">
        <v>162</v>
      </c>
      <c r="B1048" t="s">
        <v>4528</v>
      </c>
      <c r="C1048" t="s">
        <v>142</v>
      </c>
      <c r="D1048" t="s">
        <v>234</v>
      </c>
      <c r="E1048" t="s">
        <v>235</v>
      </c>
      <c r="F1048" t="s">
        <v>4529</v>
      </c>
      <c r="G1048" t="s">
        <v>4530</v>
      </c>
      <c r="H1048" t="s">
        <v>238</v>
      </c>
      <c r="I1048" t="s">
        <v>4385</v>
      </c>
      <c r="J1048">
        <v>162</v>
      </c>
      <c r="K1048">
        <v>1</v>
      </c>
      <c r="L1048">
        <v>5</v>
      </c>
      <c r="M1048">
        <v>1</v>
      </c>
      <c r="N1048">
        <v>114</v>
      </c>
      <c r="O1048">
        <v>36.29</v>
      </c>
      <c r="P1048">
        <v>8.84</v>
      </c>
      <c r="Q1048" t="s">
        <v>4531</v>
      </c>
    </row>
    <row r="1049" spans="1:27" s="25" customFormat="1">
      <c r="A1049" s="25" t="s">
        <v>162</v>
      </c>
      <c r="B1049" s="25" t="s">
        <v>4532</v>
      </c>
      <c r="C1049" s="25" t="s">
        <v>138</v>
      </c>
      <c r="D1049" s="25" t="s">
        <v>179</v>
      </c>
      <c r="E1049" s="25" t="s">
        <v>180</v>
      </c>
      <c r="F1049" s="25" t="s">
        <v>4533</v>
      </c>
      <c r="G1049" s="25" t="s">
        <v>4534</v>
      </c>
      <c r="H1049" s="25" t="s">
        <v>183</v>
      </c>
      <c r="I1049" s="25" t="s">
        <v>4385</v>
      </c>
      <c r="J1049" s="25">
        <v>162</v>
      </c>
      <c r="K1049" s="25">
        <v>1</v>
      </c>
      <c r="L1049" s="25">
        <v>50</v>
      </c>
      <c r="M1049" s="25">
        <v>2</v>
      </c>
      <c r="N1049" s="25">
        <v>66.5</v>
      </c>
      <c r="O1049" s="25">
        <v>21.17</v>
      </c>
      <c r="P1049" s="25" t="s">
        <v>32</v>
      </c>
      <c r="Q1049" s="25" t="s">
        <v>4535</v>
      </c>
    </row>
    <row r="1050" spans="1:27">
      <c r="A1050" t="s">
        <v>162</v>
      </c>
      <c r="B1050" t="s">
        <v>4536</v>
      </c>
      <c r="C1050" t="s">
        <v>138</v>
      </c>
      <c r="D1050" t="s">
        <v>179</v>
      </c>
      <c r="E1050" t="s">
        <v>180</v>
      </c>
      <c r="F1050" t="s">
        <v>4537</v>
      </c>
      <c r="G1050" t="s">
        <v>4538</v>
      </c>
      <c r="H1050" t="s">
        <v>183</v>
      </c>
      <c r="I1050" t="s">
        <v>4385</v>
      </c>
      <c r="J1050">
        <v>162</v>
      </c>
      <c r="K1050">
        <v>1</v>
      </c>
      <c r="L1050">
        <v>6</v>
      </c>
      <c r="M1050">
        <v>1</v>
      </c>
      <c r="N1050">
        <v>77</v>
      </c>
      <c r="O1050">
        <v>24.51</v>
      </c>
      <c r="P1050" t="s">
        <v>32</v>
      </c>
      <c r="Q1050" t="s">
        <v>4539</v>
      </c>
    </row>
    <row r="1051" spans="1:27">
      <c r="A1051" t="s">
        <v>162</v>
      </c>
      <c r="B1051" t="s">
        <v>4540</v>
      </c>
      <c r="C1051" t="s">
        <v>86</v>
      </c>
      <c r="D1051" t="s">
        <v>1377</v>
      </c>
      <c r="E1051" t="s">
        <v>1378</v>
      </c>
      <c r="F1051" t="s">
        <v>4541</v>
      </c>
      <c r="G1051" t="s">
        <v>4542</v>
      </c>
      <c r="H1051" t="s">
        <v>1381</v>
      </c>
      <c r="I1051" t="s">
        <v>4385</v>
      </c>
      <c r="J1051">
        <v>162</v>
      </c>
      <c r="K1051">
        <v>1</v>
      </c>
      <c r="L1051">
        <v>7</v>
      </c>
      <c r="M1051">
        <v>1</v>
      </c>
      <c r="N1051">
        <v>24</v>
      </c>
      <c r="O1051">
        <v>7.64</v>
      </c>
      <c r="P1051">
        <v>2.79</v>
      </c>
      <c r="Q1051" t="s">
        <v>4543</v>
      </c>
    </row>
    <row r="1052" spans="1:27">
      <c r="A1052" t="s">
        <v>162</v>
      </c>
      <c r="B1052" t="s">
        <v>4544</v>
      </c>
      <c r="C1052" t="s">
        <v>138</v>
      </c>
      <c r="D1052" t="s">
        <v>179</v>
      </c>
      <c r="E1052" t="s">
        <v>180</v>
      </c>
      <c r="F1052" t="s">
        <v>4545</v>
      </c>
      <c r="G1052" t="s">
        <v>4546</v>
      </c>
      <c r="H1052" t="s">
        <v>183</v>
      </c>
      <c r="I1052" t="s">
        <v>4385</v>
      </c>
      <c r="J1052">
        <v>162</v>
      </c>
      <c r="K1052">
        <v>1</v>
      </c>
      <c r="L1052">
        <v>8</v>
      </c>
      <c r="M1052">
        <v>1</v>
      </c>
      <c r="N1052">
        <v>9</v>
      </c>
      <c r="O1052">
        <v>2.86</v>
      </c>
      <c r="P1052" t="s">
        <v>32</v>
      </c>
      <c r="Q1052" t="s">
        <v>4547</v>
      </c>
    </row>
    <row r="1053" spans="1:27">
      <c r="A1053" t="s">
        <v>162</v>
      </c>
      <c r="B1053" t="s">
        <v>4548</v>
      </c>
      <c r="C1053" t="s">
        <v>138</v>
      </c>
      <c r="D1053" t="s">
        <v>179</v>
      </c>
      <c r="E1053" t="s">
        <v>180</v>
      </c>
      <c r="F1053" t="s">
        <v>4549</v>
      </c>
      <c r="G1053" t="s">
        <v>4550</v>
      </c>
      <c r="H1053" t="s">
        <v>183</v>
      </c>
      <c r="I1053" t="s">
        <v>4385</v>
      </c>
      <c r="J1053">
        <v>162</v>
      </c>
      <c r="K1053">
        <v>1</v>
      </c>
      <c r="L1053">
        <v>9</v>
      </c>
      <c r="M1053">
        <v>1</v>
      </c>
      <c r="N1053">
        <v>86</v>
      </c>
      <c r="O1053">
        <v>27.37</v>
      </c>
      <c r="P1053">
        <v>9.65</v>
      </c>
      <c r="Q1053" t="s">
        <v>4551</v>
      </c>
    </row>
    <row r="1054" spans="1:27" s="25" customFormat="1">
      <c r="A1054" s="25" t="s">
        <v>162</v>
      </c>
      <c r="B1054" s="25" t="s">
        <v>4552</v>
      </c>
      <c r="C1054" s="25" t="s">
        <v>138</v>
      </c>
      <c r="D1054" s="25" t="s">
        <v>179</v>
      </c>
      <c r="E1054" s="25" t="s">
        <v>180</v>
      </c>
      <c r="F1054" s="25" t="s">
        <v>4553</v>
      </c>
      <c r="G1054" s="25" t="s">
        <v>4554</v>
      </c>
      <c r="I1054" s="25" t="s">
        <v>4555</v>
      </c>
      <c r="J1054" s="25">
        <v>163</v>
      </c>
      <c r="K1054" s="25">
        <v>1</v>
      </c>
      <c r="L1054" s="25">
        <v>1</v>
      </c>
      <c r="M1054" s="25">
        <v>1</v>
      </c>
      <c r="N1054" s="25">
        <v>121</v>
      </c>
      <c r="O1054" s="25">
        <v>38.520000000000003</v>
      </c>
      <c r="P1054" s="25" t="s">
        <v>32</v>
      </c>
      <c r="Q1054" s="25" t="s">
        <v>4556</v>
      </c>
    </row>
    <row r="1055" spans="1:27">
      <c r="A1055" t="s">
        <v>162</v>
      </c>
      <c r="B1055" t="s">
        <v>4557</v>
      </c>
      <c r="C1055" t="s">
        <v>54</v>
      </c>
      <c r="D1055" t="s">
        <v>321</v>
      </c>
      <c r="E1055" t="s">
        <v>322</v>
      </c>
      <c r="F1055" t="s">
        <v>4558</v>
      </c>
      <c r="G1055" t="s">
        <v>4559</v>
      </c>
      <c r="I1055" t="s">
        <v>4555</v>
      </c>
      <c r="J1055">
        <v>163</v>
      </c>
      <c r="K1055">
        <v>1</v>
      </c>
      <c r="L1055">
        <v>1</v>
      </c>
      <c r="M1055">
        <v>2</v>
      </c>
      <c r="N1055">
        <v>74.5</v>
      </c>
      <c r="O1055">
        <v>23.71</v>
      </c>
      <c r="P1055" t="s">
        <v>32</v>
      </c>
      <c r="Q1055" t="s">
        <v>4560</v>
      </c>
    </row>
    <row r="1056" spans="1:27">
      <c r="A1056" t="s">
        <v>162</v>
      </c>
      <c r="B1056" t="s">
        <v>4561</v>
      </c>
      <c r="C1056" t="s">
        <v>54</v>
      </c>
      <c r="D1056" t="s">
        <v>321</v>
      </c>
      <c r="E1056" t="s">
        <v>322</v>
      </c>
      <c r="F1056" t="s">
        <v>4562</v>
      </c>
      <c r="G1056" t="s">
        <v>4563</v>
      </c>
      <c r="I1056" t="s">
        <v>4555</v>
      </c>
      <c r="J1056">
        <v>163</v>
      </c>
      <c r="K1056">
        <v>1</v>
      </c>
      <c r="L1056">
        <v>2</v>
      </c>
      <c r="M1056">
        <v>1</v>
      </c>
      <c r="N1056">
        <v>103</v>
      </c>
      <c r="O1056">
        <v>32.79</v>
      </c>
      <c r="P1056" t="s">
        <v>32</v>
      </c>
      <c r="Q1056" t="s">
        <v>4564</v>
      </c>
    </row>
    <row r="1057" spans="1:17">
      <c r="A1057" t="s">
        <v>162</v>
      </c>
      <c r="B1057" t="s">
        <v>4565</v>
      </c>
      <c r="C1057" t="s">
        <v>138</v>
      </c>
      <c r="D1057" t="s">
        <v>179</v>
      </c>
      <c r="E1057" t="s">
        <v>180</v>
      </c>
      <c r="F1057" t="s">
        <v>4566</v>
      </c>
      <c r="G1057" t="s">
        <v>4567</v>
      </c>
      <c r="I1057" t="s">
        <v>4555</v>
      </c>
      <c r="J1057">
        <v>163</v>
      </c>
      <c r="K1057">
        <v>1</v>
      </c>
      <c r="L1057">
        <v>3</v>
      </c>
      <c r="M1057">
        <v>1</v>
      </c>
      <c r="N1057">
        <v>103</v>
      </c>
      <c r="O1057">
        <v>32.79</v>
      </c>
      <c r="P1057" t="s">
        <v>32</v>
      </c>
      <c r="Q1057" t="s">
        <v>4568</v>
      </c>
    </row>
    <row r="1058" spans="1:17" s="25" customFormat="1">
      <c r="A1058" s="25" t="s">
        <v>162</v>
      </c>
      <c r="B1058" s="25" t="s">
        <v>4569</v>
      </c>
      <c r="C1058" s="25" t="s">
        <v>138</v>
      </c>
      <c r="D1058" s="25" t="s">
        <v>179</v>
      </c>
      <c r="E1058" s="25" t="s">
        <v>180</v>
      </c>
      <c r="F1058" s="25" t="s">
        <v>4570</v>
      </c>
      <c r="G1058" s="25" t="s">
        <v>4571</v>
      </c>
      <c r="I1058" s="25" t="s">
        <v>4555</v>
      </c>
      <c r="J1058" s="25">
        <v>163</v>
      </c>
      <c r="K1058" s="25">
        <v>1</v>
      </c>
      <c r="L1058" s="25">
        <v>4</v>
      </c>
      <c r="M1058" s="25">
        <v>1</v>
      </c>
      <c r="N1058" s="25">
        <v>170</v>
      </c>
      <c r="O1058" s="25">
        <v>54.11</v>
      </c>
      <c r="P1058" s="25" t="s">
        <v>32</v>
      </c>
      <c r="Q1058" s="25" t="s">
        <v>4572</v>
      </c>
    </row>
    <row r="1059" spans="1:17">
      <c r="A1059" t="s">
        <v>162</v>
      </c>
      <c r="B1059" t="s">
        <v>4573</v>
      </c>
      <c r="C1059" t="s">
        <v>138</v>
      </c>
      <c r="D1059" t="s">
        <v>179</v>
      </c>
      <c r="E1059" t="s">
        <v>180</v>
      </c>
      <c r="F1059" t="s">
        <v>4574</v>
      </c>
      <c r="G1059" t="s">
        <v>4575</v>
      </c>
      <c r="I1059" t="s">
        <v>4555</v>
      </c>
      <c r="J1059">
        <v>163</v>
      </c>
      <c r="K1059">
        <v>1</v>
      </c>
      <c r="L1059">
        <v>5</v>
      </c>
      <c r="M1059">
        <v>1</v>
      </c>
      <c r="N1059">
        <v>77</v>
      </c>
      <c r="O1059">
        <v>24.51</v>
      </c>
      <c r="P1059" t="s">
        <v>32</v>
      </c>
      <c r="Q1059" t="s">
        <v>4576</v>
      </c>
    </row>
    <row r="1060" spans="1:17">
      <c r="A1060" t="s">
        <v>162</v>
      </c>
      <c r="B1060" t="s">
        <v>4577</v>
      </c>
      <c r="C1060" t="s">
        <v>138</v>
      </c>
      <c r="D1060" t="s">
        <v>179</v>
      </c>
      <c r="E1060" t="s">
        <v>180</v>
      </c>
      <c r="F1060" t="s">
        <v>4578</v>
      </c>
      <c r="G1060" t="s">
        <v>4579</v>
      </c>
      <c r="I1060" t="s">
        <v>4555</v>
      </c>
      <c r="J1060">
        <v>163</v>
      </c>
      <c r="K1060">
        <v>1</v>
      </c>
      <c r="L1060">
        <v>6</v>
      </c>
      <c r="M1060">
        <v>1</v>
      </c>
      <c r="N1060">
        <v>71</v>
      </c>
      <c r="O1060">
        <v>22.6</v>
      </c>
      <c r="P1060" t="s">
        <v>32</v>
      </c>
      <c r="Q1060" t="s">
        <v>4580</v>
      </c>
    </row>
    <row r="1061" spans="1:17">
      <c r="A1061" t="s">
        <v>162</v>
      </c>
      <c r="B1061" t="s">
        <v>4581</v>
      </c>
      <c r="C1061" t="s">
        <v>138</v>
      </c>
      <c r="D1061" t="s">
        <v>179</v>
      </c>
      <c r="E1061" t="s">
        <v>180</v>
      </c>
      <c r="F1061" t="s">
        <v>4582</v>
      </c>
      <c r="G1061" t="s">
        <v>4583</v>
      </c>
      <c r="I1061" t="s">
        <v>4555</v>
      </c>
      <c r="J1061">
        <v>163</v>
      </c>
      <c r="K1061">
        <v>1</v>
      </c>
      <c r="L1061">
        <v>7</v>
      </c>
      <c r="M1061">
        <v>1</v>
      </c>
      <c r="N1061">
        <v>143</v>
      </c>
      <c r="O1061">
        <v>45.52</v>
      </c>
      <c r="P1061" t="s">
        <v>32</v>
      </c>
      <c r="Q1061" t="s">
        <v>4584</v>
      </c>
    </row>
    <row r="1062" spans="1:17">
      <c r="A1062" t="s">
        <v>162</v>
      </c>
      <c r="B1062" t="s">
        <v>4585</v>
      </c>
      <c r="C1062" t="s">
        <v>142</v>
      </c>
      <c r="D1062" t="s">
        <v>234</v>
      </c>
      <c r="E1062" t="s">
        <v>235</v>
      </c>
      <c r="F1062" t="s">
        <v>4586</v>
      </c>
      <c r="G1062" t="s">
        <v>4587</v>
      </c>
      <c r="I1062" t="s">
        <v>4555</v>
      </c>
      <c r="J1062">
        <v>163</v>
      </c>
      <c r="K1062">
        <v>10</v>
      </c>
      <c r="L1062">
        <v>10</v>
      </c>
      <c r="M1062">
        <v>1</v>
      </c>
      <c r="N1062">
        <v>115</v>
      </c>
      <c r="O1062">
        <v>36.61</v>
      </c>
      <c r="P1062" t="s">
        <v>32</v>
      </c>
      <c r="Q1062" t="s">
        <v>4588</v>
      </c>
    </row>
    <row r="1063" spans="1:17">
      <c r="A1063" t="s">
        <v>162</v>
      </c>
      <c r="B1063" t="s">
        <v>4589</v>
      </c>
      <c r="C1063" t="s">
        <v>142</v>
      </c>
      <c r="D1063" t="s">
        <v>234</v>
      </c>
      <c r="E1063" t="s">
        <v>235</v>
      </c>
      <c r="F1063" t="s">
        <v>4590</v>
      </c>
      <c r="G1063" t="s">
        <v>4591</v>
      </c>
      <c r="I1063" t="s">
        <v>4555</v>
      </c>
      <c r="J1063">
        <v>163</v>
      </c>
      <c r="K1063">
        <v>10</v>
      </c>
      <c r="L1063">
        <v>10</v>
      </c>
      <c r="M1063">
        <v>1</v>
      </c>
      <c r="N1063">
        <v>133</v>
      </c>
      <c r="O1063">
        <v>42.34</v>
      </c>
      <c r="P1063" t="s">
        <v>32</v>
      </c>
      <c r="Q1063" t="s">
        <v>4592</v>
      </c>
    </row>
    <row r="1064" spans="1:17">
      <c r="A1064" t="s">
        <v>162</v>
      </c>
      <c r="B1064" t="s">
        <v>4593</v>
      </c>
      <c r="C1064" t="s">
        <v>138</v>
      </c>
      <c r="D1064" t="s">
        <v>179</v>
      </c>
      <c r="E1064" t="s">
        <v>180</v>
      </c>
      <c r="F1064" t="s">
        <v>4594</v>
      </c>
      <c r="G1064" t="s">
        <v>4595</v>
      </c>
      <c r="I1064" t="s">
        <v>4555</v>
      </c>
      <c r="J1064">
        <v>163</v>
      </c>
      <c r="K1064">
        <v>10</v>
      </c>
      <c r="L1064">
        <v>10</v>
      </c>
      <c r="M1064">
        <v>3</v>
      </c>
      <c r="N1064">
        <v>55.33</v>
      </c>
      <c r="O1064">
        <v>17.61</v>
      </c>
      <c r="P1064" t="s">
        <v>32</v>
      </c>
      <c r="Q1064" t="s">
        <v>4596</v>
      </c>
    </row>
    <row r="1065" spans="1:17">
      <c r="A1065" t="s">
        <v>162</v>
      </c>
      <c r="B1065" t="s">
        <v>4597</v>
      </c>
      <c r="C1065" t="s">
        <v>138</v>
      </c>
      <c r="D1065" t="s">
        <v>179</v>
      </c>
      <c r="E1065" t="s">
        <v>180</v>
      </c>
      <c r="F1065" t="s">
        <v>4598</v>
      </c>
      <c r="G1065" t="s">
        <v>4599</v>
      </c>
      <c r="I1065" t="s">
        <v>4555</v>
      </c>
      <c r="J1065">
        <v>163</v>
      </c>
      <c r="K1065">
        <v>10</v>
      </c>
      <c r="L1065">
        <v>10</v>
      </c>
      <c r="M1065">
        <v>1</v>
      </c>
      <c r="N1065">
        <v>77</v>
      </c>
      <c r="O1065">
        <v>24.51</v>
      </c>
      <c r="P1065" t="s">
        <v>32</v>
      </c>
      <c r="Q1065" t="s">
        <v>4600</v>
      </c>
    </row>
    <row r="1066" spans="1:17">
      <c r="A1066" t="s">
        <v>162</v>
      </c>
      <c r="B1066" t="s">
        <v>4601</v>
      </c>
      <c r="C1066" t="s">
        <v>115</v>
      </c>
      <c r="D1066" t="s">
        <v>206</v>
      </c>
      <c r="E1066" t="s">
        <v>207</v>
      </c>
      <c r="F1066" t="s">
        <v>4602</v>
      </c>
      <c r="G1066" t="s">
        <v>4603</v>
      </c>
      <c r="I1066" t="s">
        <v>4555</v>
      </c>
      <c r="J1066">
        <v>163</v>
      </c>
      <c r="K1066">
        <v>1</v>
      </c>
      <c r="L1066">
        <v>1</v>
      </c>
      <c r="M1066">
        <v>1</v>
      </c>
      <c r="N1066">
        <v>162</v>
      </c>
      <c r="O1066">
        <v>51.57</v>
      </c>
      <c r="P1066" t="s">
        <v>32</v>
      </c>
      <c r="Q1066" t="s">
        <v>4604</v>
      </c>
    </row>
    <row r="1067" spans="1:17">
      <c r="A1067" t="s">
        <v>162</v>
      </c>
      <c r="B1067" t="s">
        <v>4605</v>
      </c>
      <c r="C1067" t="s">
        <v>139</v>
      </c>
      <c r="D1067" t="s">
        <v>4606</v>
      </c>
      <c r="E1067" t="s">
        <v>255</v>
      </c>
      <c r="F1067" t="s">
        <v>4607</v>
      </c>
      <c r="G1067" t="s">
        <v>4608</v>
      </c>
      <c r="I1067" t="s">
        <v>4555</v>
      </c>
      <c r="J1067">
        <v>163</v>
      </c>
      <c r="K1067">
        <v>1</v>
      </c>
      <c r="L1067">
        <v>10</v>
      </c>
      <c r="M1067">
        <v>1</v>
      </c>
      <c r="N1067">
        <v>52</v>
      </c>
      <c r="O1067">
        <v>16.55</v>
      </c>
      <c r="P1067" t="s">
        <v>32</v>
      </c>
      <c r="Q1067" t="s">
        <v>4609</v>
      </c>
    </row>
    <row r="1068" spans="1:17">
      <c r="A1068" t="s">
        <v>162</v>
      </c>
      <c r="B1068" t="s">
        <v>4610</v>
      </c>
      <c r="C1068" t="s">
        <v>115</v>
      </c>
      <c r="D1068" t="s">
        <v>206</v>
      </c>
      <c r="E1068" t="s">
        <v>207</v>
      </c>
      <c r="F1068" t="s">
        <v>4611</v>
      </c>
      <c r="G1068" t="s">
        <v>4612</v>
      </c>
      <c r="I1068" t="s">
        <v>4555</v>
      </c>
      <c r="J1068">
        <v>163</v>
      </c>
      <c r="K1068">
        <v>1</v>
      </c>
      <c r="L1068">
        <v>11</v>
      </c>
      <c r="M1068">
        <v>2</v>
      </c>
      <c r="N1068">
        <v>75.5</v>
      </c>
      <c r="O1068">
        <v>24.03</v>
      </c>
      <c r="P1068" t="s">
        <v>32</v>
      </c>
      <c r="Q1068" t="s">
        <v>4613</v>
      </c>
    </row>
    <row r="1069" spans="1:17">
      <c r="A1069" t="s">
        <v>162</v>
      </c>
      <c r="B1069" t="s">
        <v>4614</v>
      </c>
      <c r="C1069" t="s">
        <v>115</v>
      </c>
      <c r="D1069" t="s">
        <v>206</v>
      </c>
      <c r="E1069" t="s">
        <v>207</v>
      </c>
      <c r="F1069" t="s">
        <v>4615</v>
      </c>
      <c r="G1069" t="s">
        <v>4616</v>
      </c>
      <c r="I1069" t="s">
        <v>4555</v>
      </c>
      <c r="J1069">
        <v>163</v>
      </c>
      <c r="K1069">
        <v>1</v>
      </c>
      <c r="L1069">
        <v>12</v>
      </c>
      <c r="M1069">
        <v>1</v>
      </c>
      <c r="N1069">
        <v>90</v>
      </c>
      <c r="O1069">
        <v>28.65</v>
      </c>
      <c r="P1069" t="s">
        <v>32</v>
      </c>
      <c r="Q1069" t="s">
        <v>4617</v>
      </c>
    </row>
    <row r="1070" spans="1:17">
      <c r="A1070" t="s">
        <v>162</v>
      </c>
      <c r="B1070" t="s">
        <v>4618</v>
      </c>
      <c r="C1070" t="s">
        <v>133</v>
      </c>
      <c r="D1070" t="s">
        <v>582</v>
      </c>
      <c r="E1070" t="s">
        <v>583</v>
      </c>
      <c r="F1070" t="s">
        <v>4619</v>
      </c>
      <c r="G1070" t="s">
        <v>4620</v>
      </c>
      <c r="I1070" t="s">
        <v>4555</v>
      </c>
      <c r="J1070">
        <v>163</v>
      </c>
      <c r="K1070">
        <v>1</v>
      </c>
      <c r="L1070">
        <v>13</v>
      </c>
      <c r="M1070">
        <v>1</v>
      </c>
      <c r="N1070">
        <v>80</v>
      </c>
      <c r="O1070">
        <v>25.46</v>
      </c>
      <c r="P1070" t="s">
        <v>32</v>
      </c>
      <c r="Q1070" t="s">
        <v>4621</v>
      </c>
    </row>
    <row r="1071" spans="1:17">
      <c r="A1071" t="s">
        <v>162</v>
      </c>
      <c r="B1071" t="s">
        <v>4622</v>
      </c>
      <c r="C1071" t="s">
        <v>131</v>
      </c>
      <c r="D1071" t="s">
        <v>213</v>
      </c>
      <c r="E1071" t="s">
        <v>214</v>
      </c>
      <c r="F1071" t="s">
        <v>4623</v>
      </c>
      <c r="G1071" t="s">
        <v>4624</v>
      </c>
      <c r="I1071" t="s">
        <v>4555</v>
      </c>
      <c r="J1071">
        <v>163</v>
      </c>
      <c r="K1071">
        <v>1</v>
      </c>
      <c r="L1071">
        <v>14</v>
      </c>
      <c r="M1071">
        <v>1</v>
      </c>
      <c r="N1071">
        <v>70</v>
      </c>
      <c r="O1071">
        <v>22.28</v>
      </c>
      <c r="P1071" t="s">
        <v>32</v>
      </c>
      <c r="Q1071" t="s">
        <v>4625</v>
      </c>
    </row>
    <row r="1072" spans="1:17">
      <c r="A1072" t="s">
        <v>162</v>
      </c>
      <c r="B1072" t="s">
        <v>4626</v>
      </c>
      <c r="C1072" t="s">
        <v>138</v>
      </c>
      <c r="D1072" t="s">
        <v>179</v>
      </c>
      <c r="E1072" t="s">
        <v>180</v>
      </c>
      <c r="F1072" t="s">
        <v>4627</v>
      </c>
      <c r="G1072" t="s">
        <v>4628</v>
      </c>
      <c r="I1072" t="s">
        <v>4555</v>
      </c>
      <c r="J1072">
        <v>163</v>
      </c>
      <c r="K1072">
        <v>1</v>
      </c>
      <c r="L1072">
        <v>16</v>
      </c>
      <c r="M1072">
        <v>1</v>
      </c>
      <c r="N1072">
        <v>83</v>
      </c>
      <c r="O1072">
        <v>26.42</v>
      </c>
      <c r="P1072" t="s">
        <v>32</v>
      </c>
      <c r="Q1072" t="s">
        <v>4629</v>
      </c>
    </row>
    <row r="1073" spans="1:17">
      <c r="A1073" t="s">
        <v>162</v>
      </c>
      <c r="B1073" t="s">
        <v>4630</v>
      </c>
      <c r="C1073" t="s">
        <v>139</v>
      </c>
      <c r="D1073" t="s">
        <v>4606</v>
      </c>
      <c r="E1073" t="s">
        <v>255</v>
      </c>
      <c r="F1073" t="s">
        <v>4631</v>
      </c>
      <c r="G1073" t="s">
        <v>4632</v>
      </c>
      <c r="I1073" t="s">
        <v>4555</v>
      </c>
      <c r="J1073">
        <v>163</v>
      </c>
      <c r="K1073">
        <v>1</v>
      </c>
      <c r="L1073">
        <v>17</v>
      </c>
      <c r="M1073">
        <v>1</v>
      </c>
      <c r="N1073">
        <v>50</v>
      </c>
      <c r="O1073">
        <v>15.92</v>
      </c>
      <c r="P1073" t="s">
        <v>32</v>
      </c>
      <c r="Q1073" t="s">
        <v>4633</v>
      </c>
    </row>
    <row r="1074" spans="1:17">
      <c r="A1074" t="s">
        <v>162</v>
      </c>
      <c r="B1074" t="s">
        <v>4634</v>
      </c>
      <c r="C1074" t="s">
        <v>138</v>
      </c>
      <c r="D1074" t="s">
        <v>179</v>
      </c>
      <c r="E1074" t="s">
        <v>180</v>
      </c>
      <c r="F1074" t="s">
        <v>4635</v>
      </c>
      <c r="G1074" t="s">
        <v>4636</v>
      </c>
      <c r="I1074" t="s">
        <v>4555</v>
      </c>
      <c r="J1074">
        <v>163</v>
      </c>
      <c r="K1074">
        <v>1</v>
      </c>
      <c r="L1074">
        <v>18</v>
      </c>
      <c r="M1074">
        <v>2</v>
      </c>
      <c r="N1074">
        <v>57</v>
      </c>
      <c r="O1074">
        <v>18.14</v>
      </c>
      <c r="P1074" t="s">
        <v>32</v>
      </c>
      <c r="Q1074" t="s">
        <v>4637</v>
      </c>
    </row>
    <row r="1075" spans="1:17">
      <c r="A1075" t="s">
        <v>162</v>
      </c>
      <c r="B1075" t="s">
        <v>4638</v>
      </c>
      <c r="C1075" t="s">
        <v>142</v>
      </c>
      <c r="D1075" t="s">
        <v>234</v>
      </c>
      <c r="E1075" t="s">
        <v>235</v>
      </c>
      <c r="F1075" t="s">
        <v>4639</v>
      </c>
      <c r="G1075" t="s">
        <v>4640</v>
      </c>
      <c r="I1075" t="s">
        <v>4555</v>
      </c>
      <c r="J1075">
        <v>163</v>
      </c>
      <c r="K1075">
        <v>1</v>
      </c>
      <c r="L1075">
        <v>19</v>
      </c>
      <c r="M1075">
        <v>1</v>
      </c>
      <c r="N1075">
        <v>60</v>
      </c>
      <c r="O1075">
        <v>19.100000000000001</v>
      </c>
      <c r="P1075" t="s">
        <v>32</v>
      </c>
      <c r="Q1075" t="s">
        <v>4641</v>
      </c>
    </row>
    <row r="1076" spans="1:17">
      <c r="A1076" t="s">
        <v>162</v>
      </c>
      <c r="B1076" t="s">
        <v>4642</v>
      </c>
      <c r="C1076" t="s">
        <v>142</v>
      </c>
      <c r="D1076" t="s">
        <v>234</v>
      </c>
      <c r="E1076" t="s">
        <v>235</v>
      </c>
      <c r="F1076" t="s">
        <v>4643</v>
      </c>
      <c r="G1076" t="s">
        <v>4644</v>
      </c>
      <c r="I1076" t="s">
        <v>4555</v>
      </c>
      <c r="J1076">
        <v>163</v>
      </c>
      <c r="K1076">
        <v>1</v>
      </c>
      <c r="L1076">
        <v>20</v>
      </c>
      <c r="M1076">
        <v>1</v>
      </c>
      <c r="N1076">
        <v>45</v>
      </c>
      <c r="O1076">
        <v>14.32</v>
      </c>
      <c r="P1076" t="s">
        <v>32</v>
      </c>
      <c r="Q1076" t="s">
        <v>4645</v>
      </c>
    </row>
    <row r="1077" spans="1:17">
      <c r="A1077" t="s">
        <v>162</v>
      </c>
      <c r="B1077" t="s">
        <v>4646</v>
      </c>
      <c r="C1077" t="s">
        <v>138</v>
      </c>
      <c r="D1077" t="s">
        <v>179</v>
      </c>
      <c r="E1077" t="s">
        <v>180</v>
      </c>
      <c r="F1077" t="s">
        <v>4647</v>
      </c>
      <c r="G1077" t="s">
        <v>4648</v>
      </c>
      <c r="I1077" t="s">
        <v>4555</v>
      </c>
      <c r="J1077">
        <v>163</v>
      </c>
      <c r="K1077">
        <v>1</v>
      </c>
      <c r="L1077">
        <v>21</v>
      </c>
      <c r="M1077">
        <v>1</v>
      </c>
      <c r="N1077">
        <v>90</v>
      </c>
      <c r="O1077">
        <v>28.65</v>
      </c>
      <c r="P1077" t="s">
        <v>32</v>
      </c>
      <c r="Q1077" t="s">
        <v>4649</v>
      </c>
    </row>
    <row r="1078" spans="1:17">
      <c r="A1078" t="s">
        <v>162</v>
      </c>
      <c r="B1078" t="s">
        <v>4650</v>
      </c>
      <c r="C1078" t="s">
        <v>138</v>
      </c>
      <c r="D1078" t="s">
        <v>179</v>
      </c>
      <c r="E1078" t="s">
        <v>180</v>
      </c>
      <c r="F1078" t="s">
        <v>4651</v>
      </c>
      <c r="G1078" t="s">
        <v>4652</v>
      </c>
      <c r="I1078" t="s">
        <v>4555</v>
      </c>
      <c r="J1078">
        <v>163</v>
      </c>
      <c r="K1078">
        <v>1</v>
      </c>
      <c r="L1078">
        <v>22</v>
      </c>
      <c r="M1078">
        <v>1</v>
      </c>
      <c r="N1078">
        <v>96</v>
      </c>
      <c r="O1078">
        <v>30.56</v>
      </c>
      <c r="P1078" t="s">
        <v>32</v>
      </c>
      <c r="Q1078" t="s">
        <v>4653</v>
      </c>
    </row>
    <row r="1079" spans="1:17">
      <c r="A1079" t="s">
        <v>162</v>
      </c>
      <c r="B1079" t="s">
        <v>4654</v>
      </c>
      <c r="C1079" t="s">
        <v>138</v>
      </c>
      <c r="D1079" t="s">
        <v>179</v>
      </c>
      <c r="E1079" t="s">
        <v>180</v>
      </c>
      <c r="F1079" t="s">
        <v>4655</v>
      </c>
      <c r="G1079" t="s">
        <v>4656</v>
      </c>
      <c r="I1079" t="s">
        <v>4555</v>
      </c>
      <c r="J1079">
        <v>163</v>
      </c>
      <c r="K1079">
        <v>1</v>
      </c>
      <c r="L1079">
        <v>23</v>
      </c>
      <c r="M1079">
        <v>1</v>
      </c>
      <c r="N1079">
        <v>97</v>
      </c>
      <c r="O1079">
        <v>30.88</v>
      </c>
      <c r="P1079" t="s">
        <v>32</v>
      </c>
      <c r="Q1079" t="s">
        <v>4657</v>
      </c>
    </row>
    <row r="1080" spans="1:17">
      <c r="A1080" t="s">
        <v>162</v>
      </c>
      <c r="B1080" t="s">
        <v>4658</v>
      </c>
      <c r="C1080" t="s">
        <v>138</v>
      </c>
      <c r="D1080" t="s">
        <v>179</v>
      </c>
      <c r="E1080" t="s">
        <v>180</v>
      </c>
      <c r="F1080" t="s">
        <v>4655</v>
      </c>
      <c r="G1080" t="s">
        <v>4659</v>
      </c>
      <c r="I1080" t="s">
        <v>4555</v>
      </c>
      <c r="J1080">
        <v>163</v>
      </c>
      <c r="K1080">
        <v>1</v>
      </c>
      <c r="L1080">
        <v>24</v>
      </c>
      <c r="M1080">
        <v>1</v>
      </c>
      <c r="N1080">
        <v>80</v>
      </c>
      <c r="O1080">
        <v>25.46</v>
      </c>
      <c r="P1080" t="s">
        <v>32</v>
      </c>
      <c r="Q1080" t="s">
        <v>4660</v>
      </c>
    </row>
    <row r="1081" spans="1:17">
      <c r="A1081" t="s">
        <v>162</v>
      </c>
      <c r="B1081" t="s">
        <v>4661</v>
      </c>
      <c r="C1081" t="s">
        <v>138</v>
      </c>
      <c r="D1081" t="s">
        <v>179</v>
      </c>
      <c r="E1081" t="s">
        <v>180</v>
      </c>
      <c r="F1081" t="s">
        <v>4662</v>
      </c>
      <c r="G1081" t="s">
        <v>4663</v>
      </c>
      <c r="I1081" t="s">
        <v>4555</v>
      </c>
      <c r="J1081">
        <v>163</v>
      </c>
      <c r="K1081">
        <v>1</v>
      </c>
      <c r="L1081">
        <v>25</v>
      </c>
      <c r="M1081">
        <v>1</v>
      </c>
      <c r="N1081">
        <v>74</v>
      </c>
      <c r="O1081">
        <v>23.55</v>
      </c>
      <c r="P1081" t="s">
        <v>32</v>
      </c>
      <c r="Q1081" t="s">
        <v>4664</v>
      </c>
    </row>
    <row r="1082" spans="1:17">
      <c r="A1082" t="s">
        <v>162</v>
      </c>
      <c r="B1082" t="s">
        <v>4665</v>
      </c>
      <c r="C1082" t="s">
        <v>95</v>
      </c>
      <c r="D1082" t="s">
        <v>4666</v>
      </c>
      <c r="E1082" t="s">
        <v>583</v>
      </c>
      <c r="F1082" t="s">
        <v>4667</v>
      </c>
      <c r="G1082" t="s">
        <v>4668</v>
      </c>
      <c r="I1082" t="s">
        <v>4555</v>
      </c>
      <c r="J1082">
        <v>163</v>
      </c>
      <c r="K1082">
        <v>1</v>
      </c>
      <c r="L1082">
        <v>26</v>
      </c>
      <c r="M1082">
        <v>1</v>
      </c>
      <c r="N1082">
        <v>114</v>
      </c>
      <c r="O1082">
        <v>36.29</v>
      </c>
      <c r="P1082" t="s">
        <v>32</v>
      </c>
      <c r="Q1082" t="s">
        <v>4669</v>
      </c>
    </row>
    <row r="1083" spans="1:17">
      <c r="A1083" t="s">
        <v>162</v>
      </c>
      <c r="B1083" t="s">
        <v>4670</v>
      </c>
      <c r="C1083" t="s">
        <v>95</v>
      </c>
      <c r="D1083" t="s">
        <v>4666</v>
      </c>
      <c r="E1083" t="s">
        <v>583</v>
      </c>
      <c r="F1083" t="s">
        <v>4671</v>
      </c>
      <c r="G1083" t="s">
        <v>4672</v>
      </c>
      <c r="I1083" t="s">
        <v>4555</v>
      </c>
      <c r="J1083">
        <v>163</v>
      </c>
      <c r="K1083">
        <v>1</v>
      </c>
      <c r="L1083">
        <v>27</v>
      </c>
      <c r="M1083">
        <v>1</v>
      </c>
      <c r="N1083">
        <v>115</v>
      </c>
      <c r="O1083">
        <v>36.61</v>
      </c>
      <c r="P1083" t="s">
        <v>32</v>
      </c>
      <c r="Q1083" t="s">
        <v>4673</v>
      </c>
    </row>
    <row r="1084" spans="1:17">
      <c r="A1084" t="s">
        <v>162</v>
      </c>
      <c r="B1084" t="s">
        <v>4674</v>
      </c>
      <c r="C1084" t="s">
        <v>95</v>
      </c>
      <c r="D1084" t="s">
        <v>4666</v>
      </c>
      <c r="E1084" t="s">
        <v>583</v>
      </c>
      <c r="F1084" t="s">
        <v>4675</v>
      </c>
      <c r="G1084" t="s">
        <v>4676</v>
      </c>
      <c r="I1084" t="s">
        <v>4555</v>
      </c>
      <c r="J1084">
        <v>163</v>
      </c>
      <c r="K1084">
        <v>1</v>
      </c>
      <c r="L1084">
        <v>28</v>
      </c>
      <c r="M1084">
        <v>1</v>
      </c>
      <c r="N1084">
        <v>125</v>
      </c>
      <c r="O1084">
        <v>39.79</v>
      </c>
      <c r="P1084" t="s">
        <v>32</v>
      </c>
      <c r="Q1084" t="s">
        <v>4677</v>
      </c>
    </row>
    <row r="1085" spans="1:17">
      <c r="A1085" t="s">
        <v>162</v>
      </c>
      <c r="B1085" t="s">
        <v>4678</v>
      </c>
      <c r="C1085" t="s">
        <v>138</v>
      </c>
      <c r="D1085" t="s">
        <v>179</v>
      </c>
      <c r="E1085" t="s">
        <v>180</v>
      </c>
      <c r="F1085" t="s">
        <v>4679</v>
      </c>
      <c r="G1085" t="s">
        <v>4680</v>
      </c>
      <c r="I1085" t="s">
        <v>4555</v>
      </c>
      <c r="J1085">
        <v>163</v>
      </c>
      <c r="K1085">
        <v>1</v>
      </c>
      <c r="L1085">
        <v>29</v>
      </c>
      <c r="M1085">
        <v>1</v>
      </c>
      <c r="N1085">
        <v>72</v>
      </c>
      <c r="O1085">
        <v>22.92</v>
      </c>
      <c r="P1085" t="s">
        <v>32</v>
      </c>
      <c r="Q1085" t="s">
        <v>4681</v>
      </c>
    </row>
    <row r="1086" spans="1:17">
      <c r="A1086" t="s">
        <v>162</v>
      </c>
      <c r="B1086" t="s">
        <v>4682</v>
      </c>
      <c r="C1086" t="s">
        <v>95</v>
      </c>
      <c r="D1086" t="s">
        <v>4666</v>
      </c>
      <c r="E1086" t="s">
        <v>583</v>
      </c>
      <c r="F1086" t="s">
        <v>4683</v>
      </c>
      <c r="G1086" t="s">
        <v>4684</v>
      </c>
      <c r="I1086" t="s">
        <v>4555</v>
      </c>
      <c r="J1086">
        <v>163</v>
      </c>
      <c r="K1086">
        <v>1</v>
      </c>
      <c r="L1086">
        <v>30</v>
      </c>
      <c r="M1086">
        <v>1</v>
      </c>
      <c r="N1086">
        <v>98</v>
      </c>
      <c r="O1086">
        <v>31.19</v>
      </c>
      <c r="P1086" t="s">
        <v>32</v>
      </c>
      <c r="Q1086" t="s">
        <v>4685</v>
      </c>
    </row>
    <row r="1087" spans="1:17">
      <c r="A1087" t="s">
        <v>162</v>
      </c>
      <c r="B1087" t="s">
        <v>4686</v>
      </c>
      <c r="C1087" t="s">
        <v>95</v>
      </c>
      <c r="D1087" t="s">
        <v>4666</v>
      </c>
      <c r="E1087" t="s">
        <v>583</v>
      </c>
      <c r="F1087" t="s">
        <v>4687</v>
      </c>
      <c r="G1087" t="s">
        <v>4688</v>
      </c>
      <c r="I1087" t="s">
        <v>4555</v>
      </c>
      <c r="J1087">
        <v>163</v>
      </c>
      <c r="K1087">
        <v>1</v>
      </c>
      <c r="L1087">
        <v>31</v>
      </c>
      <c r="M1087">
        <v>1</v>
      </c>
      <c r="N1087">
        <v>88</v>
      </c>
      <c r="O1087">
        <v>28.01</v>
      </c>
      <c r="P1087" t="s">
        <v>32</v>
      </c>
      <c r="Q1087" t="s">
        <v>4689</v>
      </c>
    </row>
    <row r="1088" spans="1:17">
      <c r="A1088" t="s">
        <v>162</v>
      </c>
      <c r="B1088" t="s">
        <v>4690</v>
      </c>
      <c r="C1088" t="s">
        <v>118</v>
      </c>
      <c r="D1088" t="s">
        <v>491</v>
      </c>
      <c r="E1088" t="s">
        <v>492</v>
      </c>
      <c r="F1088" t="s">
        <v>4691</v>
      </c>
      <c r="G1088" t="s">
        <v>4692</v>
      </c>
      <c r="I1088" t="s">
        <v>4555</v>
      </c>
      <c r="J1088">
        <v>163</v>
      </c>
      <c r="K1088">
        <v>1</v>
      </c>
      <c r="L1088">
        <v>32</v>
      </c>
      <c r="M1088">
        <v>3</v>
      </c>
      <c r="N1088">
        <v>18.329999999999998</v>
      </c>
      <c r="O1088">
        <v>5.84</v>
      </c>
      <c r="P1088" t="s">
        <v>32</v>
      </c>
      <c r="Q1088" t="s">
        <v>4693</v>
      </c>
    </row>
    <row r="1089" spans="1:17">
      <c r="A1089" t="s">
        <v>162</v>
      </c>
      <c r="B1089" t="s">
        <v>4694</v>
      </c>
      <c r="C1089" t="s">
        <v>142</v>
      </c>
      <c r="D1089" t="s">
        <v>234</v>
      </c>
      <c r="E1089" t="s">
        <v>235</v>
      </c>
      <c r="F1089" t="s">
        <v>4695</v>
      </c>
      <c r="G1089" t="s">
        <v>4696</v>
      </c>
      <c r="I1089" t="s">
        <v>4555</v>
      </c>
      <c r="J1089">
        <v>163</v>
      </c>
      <c r="K1089">
        <v>1</v>
      </c>
      <c r="L1089">
        <v>33</v>
      </c>
      <c r="M1089">
        <v>1</v>
      </c>
      <c r="N1089">
        <v>95</v>
      </c>
      <c r="O1089">
        <v>30.24</v>
      </c>
      <c r="P1089" t="s">
        <v>32</v>
      </c>
      <c r="Q1089" t="s">
        <v>4697</v>
      </c>
    </row>
    <row r="1090" spans="1:17">
      <c r="A1090" t="s">
        <v>162</v>
      </c>
      <c r="B1090" t="s">
        <v>4698</v>
      </c>
      <c r="C1090" t="s">
        <v>115</v>
      </c>
      <c r="D1090" t="s">
        <v>206</v>
      </c>
      <c r="E1090" t="s">
        <v>207</v>
      </c>
      <c r="F1090" t="s">
        <v>4699</v>
      </c>
      <c r="G1090" t="s">
        <v>4700</v>
      </c>
      <c r="I1090" t="s">
        <v>4555</v>
      </c>
      <c r="J1090">
        <v>163</v>
      </c>
      <c r="K1090">
        <v>1</v>
      </c>
      <c r="L1090">
        <v>34</v>
      </c>
      <c r="M1090">
        <v>3</v>
      </c>
      <c r="N1090">
        <v>70.33</v>
      </c>
      <c r="O1090">
        <v>22.39</v>
      </c>
      <c r="P1090" t="s">
        <v>32</v>
      </c>
      <c r="Q1090" t="s">
        <v>4701</v>
      </c>
    </row>
    <row r="1091" spans="1:17">
      <c r="A1091" t="s">
        <v>162</v>
      </c>
      <c r="B1091" t="s">
        <v>4702</v>
      </c>
      <c r="C1091" t="s">
        <v>133</v>
      </c>
      <c r="D1091" t="s">
        <v>582</v>
      </c>
      <c r="E1091" t="s">
        <v>583</v>
      </c>
      <c r="F1091" t="s">
        <v>4703</v>
      </c>
      <c r="G1091" t="s">
        <v>4704</v>
      </c>
      <c r="I1091" t="s">
        <v>4555</v>
      </c>
      <c r="J1091">
        <v>163</v>
      </c>
      <c r="K1091">
        <v>1</v>
      </c>
      <c r="L1091">
        <v>35</v>
      </c>
      <c r="M1091">
        <v>1</v>
      </c>
      <c r="N1091">
        <v>78</v>
      </c>
      <c r="O1091">
        <v>24.83</v>
      </c>
      <c r="P1091" t="s">
        <v>32</v>
      </c>
      <c r="Q1091" t="s">
        <v>4705</v>
      </c>
    </row>
    <row r="1092" spans="1:17">
      <c r="A1092" t="s">
        <v>162</v>
      </c>
      <c r="B1092" t="s">
        <v>4706</v>
      </c>
      <c r="C1092" t="s">
        <v>133</v>
      </c>
      <c r="D1092" t="s">
        <v>582</v>
      </c>
      <c r="E1092" t="s">
        <v>583</v>
      </c>
      <c r="F1092" t="s">
        <v>4707</v>
      </c>
      <c r="G1092" t="s">
        <v>4708</v>
      </c>
      <c r="I1092" t="s">
        <v>4555</v>
      </c>
      <c r="J1092">
        <v>163</v>
      </c>
      <c r="K1092">
        <v>1</v>
      </c>
      <c r="L1092">
        <v>36</v>
      </c>
      <c r="M1092">
        <v>1</v>
      </c>
      <c r="N1092">
        <v>104</v>
      </c>
      <c r="O1092">
        <v>33.1</v>
      </c>
      <c r="P1092" t="s">
        <v>32</v>
      </c>
      <c r="Q1092" t="s">
        <v>4709</v>
      </c>
    </row>
    <row r="1093" spans="1:17">
      <c r="A1093" t="s">
        <v>162</v>
      </c>
      <c r="B1093" t="s">
        <v>4710</v>
      </c>
      <c r="C1093" t="s">
        <v>138</v>
      </c>
      <c r="D1093" t="s">
        <v>179</v>
      </c>
      <c r="E1093" t="s">
        <v>180</v>
      </c>
      <c r="F1093" t="s">
        <v>4711</v>
      </c>
      <c r="G1093" t="s">
        <v>4712</v>
      </c>
      <c r="I1093" t="s">
        <v>4555</v>
      </c>
      <c r="J1093">
        <v>163</v>
      </c>
      <c r="K1093">
        <v>1</v>
      </c>
      <c r="L1093">
        <v>37</v>
      </c>
      <c r="M1093">
        <v>1</v>
      </c>
      <c r="N1093">
        <v>93</v>
      </c>
      <c r="O1093">
        <v>29.6</v>
      </c>
      <c r="P1093" t="s">
        <v>32</v>
      </c>
      <c r="Q1093" t="s">
        <v>4713</v>
      </c>
    </row>
    <row r="1094" spans="1:17">
      <c r="A1094" t="s">
        <v>162</v>
      </c>
      <c r="B1094" t="s">
        <v>4714</v>
      </c>
      <c r="C1094" t="s">
        <v>138</v>
      </c>
      <c r="D1094" t="s">
        <v>179</v>
      </c>
      <c r="E1094" t="s">
        <v>180</v>
      </c>
      <c r="F1094" t="s">
        <v>4715</v>
      </c>
      <c r="G1094" t="s">
        <v>4704</v>
      </c>
      <c r="I1094" t="s">
        <v>4555</v>
      </c>
      <c r="J1094">
        <v>163</v>
      </c>
      <c r="K1094">
        <v>1</v>
      </c>
      <c r="L1094">
        <v>38</v>
      </c>
      <c r="M1094">
        <v>1</v>
      </c>
      <c r="N1094">
        <v>97</v>
      </c>
      <c r="O1094">
        <v>30.88</v>
      </c>
      <c r="P1094" t="s">
        <v>32</v>
      </c>
      <c r="Q1094" t="s">
        <v>4716</v>
      </c>
    </row>
    <row r="1095" spans="1:17">
      <c r="A1095" t="s">
        <v>162</v>
      </c>
      <c r="B1095" t="s">
        <v>4717</v>
      </c>
      <c r="C1095" t="s">
        <v>138</v>
      </c>
      <c r="D1095" t="s">
        <v>179</v>
      </c>
      <c r="E1095" t="s">
        <v>180</v>
      </c>
      <c r="F1095" t="s">
        <v>4715</v>
      </c>
      <c r="G1095" t="s">
        <v>4704</v>
      </c>
      <c r="I1095" t="s">
        <v>4555</v>
      </c>
      <c r="J1095">
        <v>163</v>
      </c>
      <c r="K1095">
        <v>1</v>
      </c>
      <c r="L1095">
        <v>39</v>
      </c>
      <c r="M1095">
        <v>1</v>
      </c>
      <c r="N1095">
        <v>106</v>
      </c>
      <c r="O1095">
        <v>33.74</v>
      </c>
      <c r="P1095" t="s">
        <v>32</v>
      </c>
      <c r="Q1095" t="s">
        <v>4718</v>
      </c>
    </row>
    <row r="1096" spans="1:17">
      <c r="A1096" t="s">
        <v>162</v>
      </c>
      <c r="B1096" t="s">
        <v>4719</v>
      </c>
      <c r="C1096" t="s">
        <v>115</v>
      </c>
      <c r="D1096" t="s">
        <v>206</v>
      </c>
      <c r="E1096" t="s">
        <v>207</v>
      </c>
      <c r="F1096" t="s">
        <v>4720</v>
      </c>
      <c r="G1096" t="s">
        <v>4721</v>
      </c>
      <c r="I1096" t="s">
        <v>4555</v>
      </c>
      <c r="J1096">
        <v>163</v>
      </c>
      <c r="K1096">
        <v>1</v>
      </c>
      <c r="L1096">
        <v>4</v>
      </c>
      <c r="M1096">
        <v>1</v>
      </c>
      <c r="N1096">
        <v>29</v>
      </c>
      <c r="O1096">
        <v>9.23</v>
      </c>
      <c r="P1096" t="s">
        <v>32</v>
      </c>
      <c r="Q1096" t="s">
        <v>4722</v>
      </c>
    </row>
    <row r="1097" spans="1:17">
      <c r="A1097" t="s">
        <v>162</v>
      </c>
      <c r="B1097" t="s">
        <v>4723</v>
      </c>
      <c r="C1097" t="s">
        <v>142</v>
      </c>
      <c r="D1097" t="s">
        <v>234</v>
      </c>
      <c r="E1097" t="s">
        <v>235</v>
      </c>
      <c r="F1097" t="s">
        <v>4724</v>
      </c>
      <c r="G1097" t="s">
        <v>4648</v>
      </c>
      <c r="I1097" t="s">
        <v>4555</v>
      </c>
      <c r="J1097">
        <v>163</v>
      </c>
      <c r="K1097">
        <v>1</v>
      </c>
      <c r="L1097">
        <v>40</v>
      </c>
      <c r="M1097">
        <v>1</v>
      </c>
      <c r="N1097">
        <v>14</v>
      </c>
      <c r="O1097">
        <v>4.46</v>
      </c>
      <c r="P1097" t="s">
        <v>32</v>
      </c>
      <c r="Q1097" t="s">
        <v>4725</v>
      </c>
    </row>
    <row r="1098" spans="1:17">
      <c r="A1098" t="s">
        <v>162</v>
      </c>
      <c r="B1098" t="s">
        <v>4726</v>
      </c>
      <c r="C1098" t="s">
        <v>138</v>
      </c>
      <c r="D1098" t="s">
        <v>179</v>
      </c>
      <c r="E1098" t="s">
        <v>180</v>
      </c>
      <c r="F1098" t="s">
        <v>4727</v>
      </c>
      <c r="G1098" t="s">
        <v>4728</v>
      </c>
      <c r="I1098" t="s">
        <v>4555</v>
      </c>
      <c r="J1098">
        <v>163</v>
      </c>
      <c r="K1098">
        <v>1</v>
      </c>
      <c r="L1098">
        <v>41</v>
      </c>
      <c r="M1098">
        <v>1</v>
      </c>
      <c r="N1098">
        <v>39</v>
      </c>
      <c r="O1098">
        <v>12.41</v>
      </c>
      <c r="P1098" t="s">
        <v>32</v>
      </c>
      <c r="Q1098" t="s">
        <v>4729</v>
      </c>
    </row>
    <row r="1099" spans="1:17">
      <c r="A1099" t="s">
        <v>162</v>
      </c>
      <c r="B1099" t="s">
        <v>4730</v>
      </c>
      <c r="C1099" t="s">
        <v>138</v>
      </c>
      <c r="D1099" t="s">
        <v>179</v>
      </c>
      <c r="E1099" t="s">
        <v>180</v>
      </c>
      <c r="F1099" t="s">
        <v>4731</v>
      </c>
      <c r="G1099" t="s">
        <v>4603</v>
      </c>
      <c r="I1099" t="s">
        <v>4555</v>
      </c>
      <c r="J1099">
        <v>163</v>
      </c>
      <c r="K1099">
        <v>1</v>
      </c>
      <c r="L1099">
        <v>42</v>
      </c>
      <c r="M1099">
        <v>1</v>
      </c>
      <c r="N1099">
        <v>67</v>
      </c>
      <c r="O1099">
        <v>21.33</v>
      </c>
      <c r="P1099" t="s">
        <v>32</v>
      </c>
      <c r="Q1099" t="s">
        <v>4732</v>
      </c>
    </row>
    <row r="1100" spans="1:17">
      <c r="A1100" t="s">
        <v>162</v>
      </c>
      <c r="B1100" t="s">
        <v>4733</v>
      </c>
      <c r="C1100" t="s">
        <v>138</v>
      </c>
      <c r="D1100" t="s">
        <v>179</v>
      </c>
      <c r="E1100" t="s">
        <v>180</v>
      </c>
      <c r="F1100" t="s">
        <v>4734</v>
      </c>
      <c r="G1100" t="s">
        <v>4735</v>
      </c>
      <c r="I1100" t="s">
        <v>4555</v>
      </c>
      <c r="J1100">
        <v>163</v>
      </c>
      <c r="K1100">
        <v>1</v>
      </c>
      <c r="L1100">
        <v>43</v>
      </c>
      <c r="M1100">
        <v>1</v>
      </c>
      <c r="N1100">
        <v>114</v>
      </c>
      <c r="O1100">
        <v>36.29</v>
      </c>
      <c r="P1100" t="s">
        <v>32</v>
      </c>
      <c r="Q1100" t="s">
        <v>4736</v>
      </c>
    </row>
    <row r="1101" spans="1:17">
      <c r="A1101" t="s">
        <v>162</v>
      </c>
      <c r="B1101" t="s">
        <v>4737</v>
      </c>
      <c r="C1101" t="s">
        <v>138</v>
      </c>
      <c r="D1101" t="s">
        <v>179</v>
      </c>
      <c r="E1101" t="s">
        <v>180</v>
      </c>
      <c r="F1101" t="s">
        <v>4738</v>
      </c>
      <c r="G1101" t="s">
        <v>4739</v>
      </c>
      <c r="I1101" t="s">
        <v>4555</v>
      </c>
      <c r="J1101">
        <v>163</v>
      </c>
      <c r="K1101">
        <v>1</v>
      </c>
      <c r="L1101">
        <v>44</v>
      </c>
      <c r="M1101">
        <v>1</v>
      </c>
      <c r="N1101">
        <v>88</v>
      </c>
      <c r="O1101">
        <v>28.01</v>
      </c>
      <c r="P1101" t="s">
        <v>32</v>
      </c>
      <c r="Q1101" t="s">
        <v>4740</v>
      </c>
    </row>
    <row r="1102" spans="1:17">
      <c r="A1102" t="s">
        <v>162</v>
      </c>
      <c r="B1102" t="s">
        <v>4741</v>
      </c>
      <c r="C1102" t="s">
        <v>138</v>
      </c>
      <c r="D1102" t="s">
        <v>179</v>
      </c>
      <c r="E1102" t="s">
        <v>180</v>
      </c>
      <c r="F1102" t="s">
        <v>4711</v>
      </c>
      <c r="G1102" t="s">
        <v>4742</v>
      </c>
      <c r="I1102" t="s">
        <v>4555</v>
      </c>
      <c r="J1102">
        <v>163</v>
      </c>
      <c r="K1102">
        <v>1</v>
      </c>
      <c r="L1102">
        <v>45</v>
      </c>
      <c r="M1102">
        <v>1</v>
      </c>
      <c r="N1102">
        <v>91</v>
      </c>
      <c r="O1102">
        <v>28.97</v>
      </c>
      <c r="P1102" t="s">
        <v>32</v>
      </c>
      <c r="Q1102" t="s">
        <v>4743</v>
      </c>
    </row>
    <row r="1103" spans="1:17">
      <c r="A1103" t="s">
        <v>162</v>
      </c>
      <c r="B1103" t="s">
        <v>4744</v>
      </c>
      <c r="C1103" t="s">
        <v>115</v>
      </c>
      <c r="D1103" t="s">
        <v>206</v>
      </c>
      <c r="E1103" t="s">
        <v>207</v>
      </c>
      <c r="F1103" t="s">
        <v>4745</v>
      </c>
      <c r="G1103" t="s">
        <v>4746</v>
      </c>
      <c r="I1103" t="s">
        <v>4555</v>
      </c>
      <c r="J1103">
        <v>163</v>
      </c>
      <c r="K1103">
        <v>1</v>
      </c>
      <c r="L1103">
        <v>56</v>
      </c>
      <c r="M1103">
        <v>1</v>
      </c>
      <c r="N1103">
        <v>34</v>
      </c>
      <c r="O1103">
        <v>10.82</v>
      </c>
      <c r="P1103" t="s">
        <v>32</v>
      </c>
      <c r="Q1103" t="s">
        <v>4747</v>
      </c>
    </row>
    <row r="1104" spans="1:17">
      <c r="A1104" t="s">
        <v>162</v>
      </c>
      <c r="B1104" t="s">
        <v>4748</v>
      </c>
      <c r="C1104" t="s">
        <v>80</v>
      </c>
      <c r="D1104" t="s">
        <v>802</v>
      </c>
      <c r="E1104" t="s">
        <v>803</v>
      </c>
      <c r="F1104" t="s">
        <v>4749</v>
      </c>
      <c r="G1104" t="s">
        <v>4750</v>
      </c>
      <c r="I1104" t="s">
        <v>4555</v>
      </c>
      <c r="J1104">
        <v>163</v>
      </c>
      <c r="K1104">
        <v>1</v>
      </c>
      <c r="L1104">
        <v>47</v>
      </c>
      <c r="M1104">
        <v>3</v>
      </c>
      <c r="N1104">
        <v>48.33</v>
      </c>
      <c r="O1104">
        <v>15.38</v>
      </c>
      <c r="P1104" t="s">
        <v>32</v>
      </c>
      <c r="Q1104" t="s">
        <v>4751</v>
      </c>
    </row>
    <row r="1105" spans="1:17">
      <c r="A1105" t="s">
        <v>162</v>
      </c>
      <c r="B1105" t="s">
        <v>4752</v>
      </c>
      <c r="C1105" t="s">
        <v>115</v>
      </c>
      <c r="D1105" t="s">
        <v>206</v>
      </c>
      <c r="E1105" t="s">
        <v>207</v>
      </c>
      <c r="F1105" t="s">
        <v>4753</v>
      </c>
      <c r="G1105" t="s">
        <v>4754</v>
      </c>
      <c r="I1105" t="s">
        <v>4555</v>
      </c>
      <c r="J1105">
        <v>163</v>
      </c>
      <c r="K1105">
        <v>1</v>
      </c>
      <c r="L1105">
        <v>48</v>
      </c>
      <c r="M1105">
        <v>2</v>
      </c>
      <c r="N1105">
        <v>76.5</v>
      </c>
      <c r="O1105">
        <v>24.35</v>
      </c>
      <c r="P1105" t="s">
        <v>32</v>
      </c>
      <c r="Q1105" t="s">
        <v>4755</v>
      </c>
    </row>
    <row r="1106" spans="1:17">
      <c r="A1106" t="s">
        <v>162</v>
      </c>
      <c r="B1106" t="s">
        <v>4756</v>
      </c>
      <c r="C1106" t="s">
        <v>138</v>
      </c>
      <c r="D1106" t="s">
        <v>179</v>
      </c>
      <c r="E1106" t="s">
        <v>180</v>
      </c>
      <c r="F1106" t="s">
        <v>4757</v>
      </c>
      <c r="G1106" t="s">
        <v>4758</v>
      </c>
      <c r="I1106" t="s">
        <v>4555</v>
      </c>
      <c r="J1106">
        <v>163</v>
      </c>
      <c r="K1106">
        <v>1</v>
      </c>
      <c r="L1106">
        <v>48</v>
      </c>
      <c r="M1106">
        <v>2</v>
      </c>
      <c r="N1106">
        <v>103</v>
      </c>
      <c r="O1106">
        <v>32.79</v>
      </c>
      <c r="P1106" t="s">
        <v>32</v>
      </c>
      <c r="Q1106" t="s">
        <v>4759</v>
      </c>
    </row>
    <row r="1107" spans="1:17">
      <c r="A1107" t="s">
        <v>162</v>
      </c>
      <c r="B1107" t="s">
        <v>4760</v>
      </c>
      <c r="C1107" t="s">
        <v>115</v>
      </c>
      <c r="D1107" t="s">
        <v>206</v>
      </c>
      <c r="E1107" t="s">
        <v>207</v>
      </c>
      <c r="F1107" t="s">
        <v>4761</v>
      </c>
      <c r="G1107" t="s">
        <v>4762</v>
      </c>
      <c r="I1107" t="s">
        <v>4555</v>
      </c>
      <c r="J1107">
        <v>163</v>
      </c>
      <c r="K1107">
        <v>1</v>
      </c>
      <c r="L1107">
        <v>5</v>
      </c>
      <c r="M1107">
        <v>2</v>
      </c>
      <c r="N1107">
        <v>78</v>
      </c>
      <c r="O1107">
        <v>24.83</v>
      </c>
      <c r="P1107" t="s">
        <v>32</v>
      </c>
      <c r="Q1107" t="s">
        <v>4763</v>
      </c>
    </row>
    <row r="1108" spans="1:17">
      <c r="A1108" t="s">
        <v>162</v>
      </c>
      <c r="B1108" t="s">
        <v>4764</v>
      </c>
      <c r="C1108" t="s">
        <v>138</v>
      </c>
      <c r="D1108" t="s">
        <v>179</v>
      </c>
      <c r="E1108" t="s">
        <v>180</v>
      </c>
      <c r="F1108" t="s">
        <v>4765</v>
      </c>
      <c r="G1108" t="s">
        <v>4766</v>
      </c>
      <c r="I1108" t="s">
        <v>4555</v>
      </c>
      <c r="J1108">
        <v>163</v>
      </c>
      <c r="K1108">
        <v>1</v>
      </c>
      <c r="L1108">
        <v>50</v>
      </c>
      <c r="M1108">
        <v>1</v>
      </c>
      <c r="N1108">
        <v>114</v>
      </c>
      <c r="O1108">
        <v>36.29</v>
      </c>
      <c r="P1108" t="s">
        <v>32</v>
      </c>
      <c r="Q1108" t="s">
        <v>4767</v>
      </c>
    </row>
    <row r="1109" spans="1:17">
      <c r="A1109" t="s">
        <v>162</v>
      </c>
      <c r="B1109" t="s">
        <v>4768</v>
      </c>
      <c r="C1109" t="s">
        <v>138</v>
      </c>
      <c r="D1109" t="s">
        <v>179</v>
      </c>
      <c r="E1109" t="s">
        <v>180</v>
      </c>
      <c r="F1109" t="s">
        <v>4769</v>
      </c>
      <c r="G1109" t="s">
        <v>4770</v>
      </c>
      <c r="I1109" t="s">
        <v>4555</v>
      </c>
      <c r="J1109">
        <v>163</v>
      </c>
      <c r="K1109">
        <v>1</v>
      </c>
      <c r="L1109">
        <v>51</v>
      </c>
      <c r="M1109">
        <v>1</v>
      </c>
      <c r="N1109">
        <v>134</v>
      </c>
      <c r="O1109">
        <v>42.65</v>
      </c>
      <c r="P1109" t="s">
        <v>32</v>
      </c>
      <c r="Q1109" t="s">
        <v>4771</v>
      </c>
    </row>
    <row r="1110" spans="1:17">
      <c r="A1110" t="s">
        <v>162</v>
      </c>
      <c r="B1110" t="s">
        <v>4772</v>
      </c>
      <c r="C1110" t="s">
        <v>138</v>
      </c>
      <c r="D1110" t="s">
        <v>179</v>
      </c>
      <c r="E1110" t="s">
        <v>180</v>
      </c>
      <c r="F1110" t="s">
        <v>4773</v>
      </c>
      <c r="G1110" t="s">
        <v>4774</v>
      </c>
      <c r="I1110" t="s">
        <v>4555</v>
      </c>
      <c r="J1110">
        <v>163</v>
      </c>
      <c r="K1110">
        <v>1</v>
      </c>
      <c r="L1110">
        <v>52</v>
      </c>
      <c r="M1110">
        <v>1</v>
      </c>
      <c r="N1110">
        <v>131</v>
      </c>
      <c r="O1110">
        <v>41.7</v>
      </c>
      <c r="P1110" t="s">
        <v>32</v>
      </c>
      <c r="Q1110" t="s">
        <v>4775</v>
      </c>
    </row>
    <row r="1111" spans="1:17">
      <c r="A1111" t="s">
        <v>162</v>
      </c>
      <c r="B1111" t="s">
        <v>4776</v>
      </c>
      <c r="C1111" t="s">
        <v>115</v>
      </c>
      <c r="D1111" t="s">
        <v>206</v>
      </c>
      <c r="E1111" t="s">
        <v>207</v>
      </c>
      <c r="F1111" t="s">
        <v>4777</v>
      </c>
      <c r="G1111" t="s">
        <v>4778</v>
      </c>
      <c r="I1111" t="s">
        <v>4555</v>
      </c>
      <c r="J1111">
        <v>163</v>
      </c>
      <c r="K1111">
        <v>1</v>
      </c>
      <c r="L1111">
        <v>53</v>
      </c>
      <c r="M1111">
        <v>1</v>
      </c>
      <c r="N1111">
        <v>60</v>
      </c>
      <c r="O1111">
        <v>19.100000000000001</v>
      </c>
      <c r="P1111" t="s">
        <v>32</v>
      </c>
      <c r="Q1111" t="s">
        <v>4779</v>
      </c>
    </row>
    <row r="1112" spans="1:17">
      <c r="A1112" t="s">
        <v>162</v>
      </c>
      <c r="B1112" t="s">
        <v>4780</v>
      </c>
      <c r="C1112" t="s">
        <v>138</v>
      </c>
      <c r="D1112" t="s">
        <v>179</v>
      </c>
      <c r="E1112" t="s">
        <v>180</v>
      </c>
      <c r="F1112" t="s">
        <v>4781</v>
      </c>
      <c r="G1112" t="s">
        <v>4782</v>
      </c>
      <c r="I1112" t="s">
        <v>4555</v>
      </c>
      <c r="J1112">
        <v>163</v>
      </c>
      <c r="K1112">
        <v>1</v>
      </c>
      <c r="L1112">
        <v>54</v>
      </c>
      <c r="M1112">
        <v>1</v>
      </c>
      <c r="N1112">
        <v>160</v>
      </c>
      <c r="O1112">
        <v>50.93</v>
      </c>
      <c r="P1112" t="s">
        <v>32</v>
      </c>
      <c r="Q1112" t="s">
        <v>4783</v>
      </c>
    </row>
    <row r="1113" spans="1:17">
      <c r="A1113" t="s">
        <v>162</v>
      </c>
      <c r="B1113" t="s">
        <v>4784</v>
      </c>
      <c r="C1113" t="s">
        <v>138</v>
      </c>
      <c r="D1113" t="s">
        <v>179</v>
      </c>
      <c r="E1113" t="s">
        <v>180</v>
      </c>
      <c r="F1113" t="s">
        <v>4785</v>
      </c>
      <c r="G1113" t="s">
        <v>4786</v>
      </c>
      <c r="I1113" t="s">
        <v>4555</v>
      </c>
      <c r="J1113">
        <v>163</v>
      </c>
      <c r="K1113">
        <v>1</v>
      </c>
      <c r="L1113">
        <v>55</v>
      </c>
      <c r="M1113">
        <v>1</v>
      </c>
      <c r="N1113">
        <v>145</v>
      </c>
      <c r="O1113">
        <v>46.15</v>
      </c>
      <c r="P1113" t="s">
        <v>32</v>
      </c>
      <c r="Q1113" t="s">
        <v>4787</v>
      </c>
    </row>
    <row r="1114" spans="1:17">
      <c r="A1114" t="s">
        <v>162</v>
      </c>
      <c r="B1114" t="s">
        <v>4788</v>
      </c>
      <c r="C1114" t="s">
        <v>138</v>
      </c>
      <c r="D1114" t="s">
        <v>179</v>
      </c>
      <c r="E1114" t="s">
        <v>180</v>
      </c>
      <c r="F1114" t="s">
        <v>4789</v>
      </c>
      <c r="G1114" t="s">
        <v>4790</v>
      </c>
      <c r="I1114" t="s">
        <v>4555</v>
      </c>
      <c r="J1114">
        <v>163</v>
      </c>
      <c r="K1114">
        <v>1</v>
      </c>
      <c r="L1114">
        <v>56</v>
      </c>
      <c r="M1114">
        <v>1</v>
      </c>
      <c r="N1114">
        <v>100</v>
      </c>
      <c r="O1114">
        <v>31.83</v>
      </c>
      <c r="P1114" t="s">
        <v>32</v>
      </c>
      <c r="Q1114" t="s">
        <v>4791</v>
      </c>
    </row>
    <row r="1115" spans="1:17">
      <c r="A1115" t="s">
        <v>162</v>
      </c>
      <c r="B1115" t="s">
        <v>4792</v>
      </c>
      <c r="C1115" t="s">
        <v>138</v>
      </c>
      <c r="D1115" t="s">
        <v>179</v>
      </c>
      <c r="E1115" t="s">
        <v>180</v>
      </c>
      <c r="F1115" t="s">
        <v>4793</v>
      </c>
      <c r="G1115" t="s">
        <v>4397</v>
      </c>
      <c r="I1115" t="s">
        <v>4555</v>
      </c>
      <c r="J1115">
        <v>163</v>
      </c>
      <c r="K1115">
        <v>1</v>
      </c>
      <c r="L1115">
        <v>57</v>
      </c>
      <c r="M1115">
        <v>1</v>
      </c>
      <c r="N1115">
        <v>75</v>
      </c>
      <c r="O1115">
        <v>23.87</v>
      </c>
      <c r="P1115" t="s">
        <v>32</v>
      </c>
      <c r="Q1115" t="s">
        <v>4794</v>
      </c>
    </row>
    <row r="1116" spans="1:17">
      <c r="A1116" t="s">
        <v>162</v>
      </c>
      <c r="B1116" t="s">
        <v>4795</v>
      </c>
      <c r="C1116" t="s">
        <v>138</v>
      </c>
      <c r="D1116" t="s">
        <v>179</v>
      </c>
      <c r="E1116" t="s">
        <v>180</v>
      </c>
      <c r="F1116" t="s">
        <v>4796</v>
      </c>
      <c r="G1116" t="s">
        <v>4797</v>
      </c>
      <c r="I1116" t="s">
        <v>4555</v>
      </c>
      <c r="J1116">
        <v>163</v>
      </c>
      <c r="K1116">
        <v>1</v>
      </c>
      <c r="L1116">
        <v>58</v>
      </c>
      <c r="M1116">
        <v>2</v>
      </c>
      <c r="N1116">
        <v>64</v>
      </c>
      <c r="O1116">
        <v>20.37</v>
      </c>
      <c r="P1116" t="s">
        <v>32</v>
      </c>
      <c r="Q1116" t="s">
        <v>4798</v>
      </c>
    </row>
    <row r="1117" spans="1:17">
      <c r="A1117" t="s">
        <v>162</v>
      </c>
      <c r="B1117" t="s">
        <v>4799</v>
      </c>
      <c r="C1117" t="s">
        <v>115</v>
      </c>
      <c r="D1117" t="s">
        <v>206</v>
      </c>
      <c r="E1117" t="s">
        <v>207</v>
      </c>
      <c r="F1117" t="s">
        <v>4793</v>
      </c>
      <c r="G1117" t="s">
        <v>4800</v>
      </c>
      <c r="I1117" t="s">
        <v>4555</v>
      </c>
      <c r="J1117">
        <v>163</v>
      </c>
      <c r="K1117">
        <v>1</v>
      </c>
      <c r="L1117">
        <v>59</v>
      </c>
      <c r="M1117">
        <v>3</v>
      </c>
      <c r="N1117">
        <v>71.33</v>
      </c>
      <c r="O1117">
        <v>22.71</v>
      </c>
      <c r="P1117" t="s">
        <v>32</v>
      </c>
      <c r="Q1117" t="s">
        <v>4801</v>
      </c>
    </row>
    <row r="1118" spans="1:17">
      <c r="A1118" t="s">
        <v>162</v>
      </c>
      <c r="B1118" t="s">
        <v>4802</v>
      </c>
      <c r="C1118" t="s">
        <v>115</v>
      </c>
      <c r="D1118" t="s">
        <v>206</v>
      </c>
      <c r="E1118" t="s">
        <v>207</v>
      </c>
      <c r="F1118" t="s">
        <v>4761</v>
      </c>
      <c r="G1118" t="s">
        <v>4762</v>
      </c>
      <c r="I1118" t="s">
        <v>4555</v>
      </c>
      <c r="J1118">
        <v>163</v>
      </c>
      <c r="K1118">
        <v>1</v>
      </c>
      <c r="L1118">
        <v>6</v>
      </c>
      <c r="M1118">
        <v>2</v>
      </c>
      <c r="N1118">
        <v>76</v>
      </c>
      <c r="O1118">
        <v>24.19</v>
      </c>
      <c r="P1118" t="s">
        <v>32</v>
      </c>
      <c r="Q1118" t="s">
        <v>4803</v>
      </c>
    </row>
    <row r="1119" spans="1:17">
      <c r="A1119" t="s">
        <v>162</v>
      </c>
      <c r="B1119" t="s">
        <v>4804</v>
      </c>
      <c r="C1119" t="s">
        <v>138</v>
      </c>
      <c r="D1119" t="s">
        <v>179</v>
      </c>
      <c r="E1119" t="s">
        <v>180</v>
      </c>
      <c r="F1119" t="s">
        <v>4805</v>
      </c>
      <c r="G1119" t="s">
        <v>4806</v>
      </c>
      <c r="I1119" t="s">
        <v>4555</v>
      </c>
      <c r="J1119">
        <v>163</v>
      </c>
      <c r="K1119">
        <v>1</v>
      </c>
      <c r="L1119">
        <v>60</v>
      </c>
      <c r="M1119">
        <v>1</v>
      </c>
      <c r="N1119">
        <v>85</v>
      </c>
      <c r="O1119">
        <v>27.06</v>
      </c>
      <c r="P1119" t="s">
        <v>32</v>
      </c>
      <c r="Q1119" t="s">
        <v>4807</v>
      </c>
    </row>
    <row r="1120" spans="1:17">
      <c r="A1120" t="s">
        <v>162</v>
      </c>
      <c r="B1120" t="s">
        <v>4808</v>
      </c>
      <c r="C1120" t="s">
        <v>138</v>
      </c>
      <c r="D1120" t="s">
        <v>179</v>
      </c>
      <c r="E1120" t="s">
        <v>180</v>
      </c>
      <c r="F1120" t="s">
        <v>4809</v>
      </c>
      <c r="G1120" t="s">
        <v>4810</v>
      </c>
      <c r="I1120" t="s">
        <v>4555</v>
      </c>
      <c r="J1120">
        <v>163</v>
      </c>
      <c r="K1120">
        <v>1</v>
      </c>
      <c r="L1120">
        <v>61</v>
      </c>
      <c r="M1120">
        <v>2</v>
      </c>
      <c r="N1120">
        <v>39.5</v>
      </c>
      <c r="O1120">
        <v>12.57</v>
      </c>
      <c r="P1120" t="s">
        <v>32</v>
      </c>
      <c r="Q1120" t="s">
        <v>4811</v>
      </c>
    </row>
    <row r="1121" spans="1:17">
      <c r="A1121" t="s">
        <v>162</v>
      </c>
      <c r="B1121" t="s">
        <v>4812</v>
      </c>
      <c r="C1121" t="s">
        <v>138</v>
      </c>
      <c r="D1121" t="s">
        <v>179</v>
      </c>
      <c r="E1121" t="s">
        <v>180</v>
      </c>
      <c r="F1121" t="s">
        <v>4813</v>
      </c>
      <c r="G1121" t="s">
        <v>4814</v>
      </c>
      <c r="I1121" t="s">
        <v>4555</v>
      </c>
      <c r="J1121">
        <v>163</v>
      </c>
      <c r="K1121">
        <v>1</v>
      </c>
      <c r="L1121">
        <v>62</v>
      </c>
      <c r="M1121">
        <v>1</v>
      </c>
      <c r="N1121">
        <v>91</v>
      </c>
      <c r="O1121">
        <v>28.97</v>
      </c>
      <c r="P1121" t="s">
        <v>32</v>
      </c>
      <c r="Q1121" t="s">
        <v>4815</v>
      </c>
    </row>
    <row r="1122" spans="1:17">
      <c r="A1122" t="s">
        <v>162</v>
      </c>
      <c r="B1122" t="s">
        <v>4816</v>
      </c>
      <c r="C1122" t="s">
        <v>142</v>
      </c>
      <c r="D1122" t="s">
        <v>234</v>
      </c>
      <c r="E1122" t="s">
        <v>235</v>
      </c>
      <c r="F1122" t="s">
        <v>4817</v>
      </c>
      <c r="G1122" t="s">
        <v>4818</v>
      </c>
      <c r="I1122" t="s">
        <v>4555</v>
      </c>
      <c r="J1122">
        <v>163</v>
      </c>
      <c r="K1122">
        <v>1</v>
      </c>
      <c r="L1122">
        <v>63</v>
      </c>
      <c r="M1122">
        <v>1</v>
      </c>
      <c r="N1122">
        <v>52</v>
      </c>
      <c r="O1122">
        <v>16.55</v>
      </c>
      <c r="P1122" t="s">
        <v>32</v>
      </c>
      <c r="Q1122" t="s">
        <v>4819</v>
      </c>
    </row>
    <row r="1123" spans="1:17">
      <c r="A1123" t="s">
        <v>162</v>
      </c>
      <c r="B1123" t="s">
        <v>4820</v>
      </c>
      <c r="C1123" t="s">
        <v>142</v>
      </c>
      <c r="D1123" t="s">
        <v>234</v>
      </c>
      <c r="E1123" t="s">
        <v>235</v>
      </c>
      <c r="F1123" t="s">
        <v>4821</v>
      </c>
      <c r="G1123" t="s">
        <v>4822</v>
      </c>
      <c r="I1123" t="s">
        <v>4555</v>
      </c>
      <c r="J1123">
        <v>163</v>
      </c>
      <c r="K1123">
        <v>1</v>
      </c>
      <c r="L1123">
        <v>64</v>
      </c>
      <c r="M1123">
        <v>1</v>
      </c>
      <c r="N1123">
        <v>48</v>
      </c>
      <c r="O1123">
        <v>15.28</v>
      </c>
      <c r="P1123" t="s">
        <v>32</v>
      </c>
      <c r="Q1123" t="s">
        <v>4823</v>
      </c>
    </row>
    <row r="1124" spans="1:17">
      <c r="A1124" t="s">
        <v>162</v>
      </c>
      <c r="B1124" t="s">
        <v>4824</v>
      </c>
      <c r="C1124" t="s">
        <v>115</v>
      </c>
      <c r="D1124" t="s">
        <v>206</v>
      </c>
      <c r="E1124" t="s">
        <v>207</v>
      </c>
      <c r="F1124" t="s">
        <v>4761</v>
      </c>
      <c r="G1124" t="s">
        <v>4762</v>
      </c>
      <c r="I1124" t="s">
        <v>4555</v>
      </c>
      <c r="J1124">
        <v>163</v>
      </c>
      <c r="K1124">
        <v>1</v>
      </c>
      <c r="L1124">
        <v>7</v>
      </c>
      <c r="M1124">
        <v>1</v>
      </c>
      <c r="N1124">
        <v>68</v>
      </c>
      <c r="O1124">
        <v>21.65</v>
      </c>
      <c r="P1124" t="s">
        <v>32</v>
      </c>
      <c r="Q1124" t="s">
        <v>4825</v>
      </c>
    </row>
    <row r="1125" spans="1:17">
      <c r="A1125" t="s">
        <v>162</v>
      </c>
      <c r="B1125" t="s">
        <v>4826</v>
      </c>
      <c r="C1125" t="s">
        <v>138</v>
      </c>
      <c r="D1125" t="s">
        <v>179</v>
      </c>
      <c r="E1125" t="s">
        <v>180</v>
      </c>
      <c r="F1125" t="s">
        <v>4827</v>
      </c>
      <c r="G1125" t="s">
        <v>4762</v>
      </c>
      <c r="I1125" t="s">
        <v>4555</v>
      </c>
      <c r="J1125">
        <v>163</v>
      </c>
      <c r="K1125">
        <v>1</v>
      </c>
      <c r="L1125">
        <v>8</v>
      </c>
      <c r="M1125">
        <v>2</v>
      </c>
      <c r="N1125">
        <v>64.5</v>
      </c>
      <c r="O1125">
        <v>20.53</v>
      </c>
      <c r="P1125" t="s">
        <v>32</v>
      </c>
      <c r="Q1125" t="s">
        <v>4828</v>
      </c>
    </row>
    <row r="1126" spans="1:17">
      <c r="A1126" t="s">
        <v>162</v>
      </c>
      <c r="B1126" t="s">
        <v>4829</v>
      </c>
      <c r="C1126" t="s">
        <v>116</v>
      </c>
      <c r="D1126" t="s">
        <v>286</v>
      </c>
      <c r="E1126" t="s">
        <v>164</v>
      </c>
      <c r="F1126" t="s">
        <v>4830</v>
      </c>
      <c r="G1126" t="s">
        <v>4831</v>
      </c>
      <c r="I1126" t="s">
        <v>4555</v>
      </c>
      <c r="J1126">
        <v>163</v>
      </c>
      <c r="K1126">
        <v>1</v>
      </c>
      <c r="L1126">
        <v>9</v>
      </c>
      <c r="M1126">
        <v>2</v>
      </c>
      <c r="N1126">
        <v>39.5</v>
      </c>
      <c r="O1126">
        <v>12.57</v>
      </c>
      <c r="P1126" t="s">
        <v>32</v>
      </c>
      <c r="Q1126" t="s">
        <v>4832</v>
      </c>
    </row>
    <row r="1127" spans="1:17">
      <c r="A1127" t="s">
        <v>162</v>
      </c>
      <c r="B1127" t="s">
        <v>4833</v>
      </c>
      <c r="C1127" t="s">
        <v>82</v>
      </c>
      <c r="D1127" t="s">
        <v>1296</v>
      </c>
      <c r="E1127" t="s">
        <v>583</v>
      </c>
      <c r="F1127" t="s">
        <v>4834</v>
      </c>
      <c r="G1127" t="s">
        <v>4835</v>
      </c>
      <c r="I1127" t="s">
        <v>4555</v>
      </c>
      <c r="J1127">
        <v>163</v>
      </c>
      <c r="K1127">
        <v>2</v>
      </c>
      <c r="L1127">
        <v>1</v>
      </c>
      <c r="M1127">
        <v>1</v>
      </c>
      <c r="N1127">
        <v>75</v>
      </c>
      <c r="O1127">
        <v>23.87</v>
      </c>
      <c r="P1127" t="s">
        <v>32</v>
      </c>
      <c r="Q1127" t="s">
        <v>4836</v>
      </c>
    </row>
    <row r="1128" spans="1:17">
      <c r="A1128" t="s">
        <v>162</v>
      </c>
      <c r="B1128" t="s">
        <v>4837</v>
      </c>
      <c r="C1128" t="s">
        <v>142</v>
      </c>
      <c r="D1128" t="s">
        <v>234</v>
      </c>
      <c r="E1128" t="s">
        <v>235</v>
      </c>
      <c r="F1128" t="s">
        <v>4838</v>
      </c>
      <c r="G1128" t="s">
        <v>4839</v>
      </c>
      <c r="I1128" t="s">
        <v>4555</v>
      </c>
      <c r="J1128">
        <v>163</v>
      </c>
      <c r="K1128">
        <v>2</v>
      </c>
      <c r="L1128">
        <v>1</v>
      </c>
      <c r="M1128">
        <v>1</v>
      </c>
      <c r="N1128">
        <v>125</v>
      </c>
      <c r="O1128">
        <v>39.79</v>
      </c>
      <c r="P1128" t="s">
        <v>32</v>
      </c>
      <c r="Q1128" t="s">
        <v>4840</v>
      </c>
    </row>
    <row r="1129" spans="1:17">
      <c r="A1129" t="s">
        <v>162</v>
      </c>
      <c r="B1129" t="s">
        <v>4841</v>
      </c>
      <c r="C1129" t="s">
        <v>19</v>
      </c>
      <c r="D1129" t="s">
        <v>743</v>
      </c>
      <c r="E1129" t="s">
        <v>583</v>
      </c>
      <c r="F1129" t="s">
        <v>4842</v>
      </c>
      <c r="G1129" t="s">
        <v>4843</v>
      </c>
      <c r="I1129" t="s">
        <v>4555</v>
      </c>
      <c r="J1129">
        <v>163</v>
      </c>
      <c r="K1129">
        <v>2</v>
      </c>
      <c r="L1129">
        <v>10</v>
      </c>
      <c r="M1129">
        <v>3</v>
      </c>
      <c r="N1129">
        <v>36</v>
      </c>
      <c r="O1129">
        <v>11.46</v>
      </c>
      <c r="P1129" t="s">
        <v>32</v>
      </c>
      <c r="Q1129" t="s">
        <v>4844</v>
      </c>
    </row>
    <row r="1130" spans="1:17">
      <c r="A1130" t="s">
        <v>162</v>
      </c>
      <c r="B1130" t="s">
        <v>4845</v>
      </c>
      <c r="C1130" t="s">
        <v>82</v>
      </c>
      <c r="D1130" t="s">
        <v>1296</v>
      </c>
      <c r="E1130" t="s">
        <v>583</v>
      </c>
      <c r="F1130" t="s">
        <v>4846</v>
      </c>
      <c r="G1130" t="s">
        <v>4847</v>
      </c>
      <c r="I1130" t="s">
        <v>4555</v>
      </c>
      <c r="J1130">
        <v>163</v>
      </c>
      <c r="K1130">
        <v>2</v>
      </c>
      <c r="L1130">
        <v>3</v>
      </c>
      <c r="M1130">
        <v>1</v>
      </c>
      <c r="N1130">
        <v>80</v>
      </c>
      <c r="O1130">
        <v>25.46</v>
      </c>
      <c r="P1130" t="s">
        <v>32</v>
      </c>
      <c r="Q1130" t="s">
        <v>4848</v>
      </c>
    </row>
    <row r="1131" spans="1:17">
      <c r="A1131" t="s">
        <v>162</v>
      </c>
      <c r="B1131" t="s">
        <v>4849</v>
      </c>
      <c r="C1131" t="s">
        <v>133</v>
      </c>
      <c r="D1131" t="s">
        <v>582</v>
      </c>
      <c r="E1131" t="s">
        <v>583</v>
      </c>
      <c r="F1131" t="s">
        <v>4850</v>
      </c>
      <c r="G1131" t="s">
        <v>4851</v>
      </c>
      <c r="I1131" t="s">
        <v>4555</v>
      </c>
      <c r="J1131">
        <v>163</v>
      </c>
      <c r="K1131">
        <v>2</v>
      </c>
      <c r="L1131">
        <v>4</v>
      </c>
      <c r="M1131">
        <v>1</v>
      </c>
      <c r="N1131">
        <v>100</v>
      </c>
      <c r="O1131">
        <v>31.83</v>
      </c>
      <c r="P1131" t="s">
        <v>32</v>
      </c>
      <c r="Q1131" t="s">
        <v>4852</v>
      </c>
    </row>
    <row r="1132" spans="1:17">
      <c r="A1132" t="s">
        <v>162</v>
      </c>
      <c r="B1132" t="s">
        <v>4853</v>
      </c>
      <c r="C1132" t="s">
        <v>82</v>
      </c>
      <c r="D1132" t="s">
        <v>1296</v>
      </c>
      <c r="E1132" t="s">
        <v>583</v>
      </c>
      <c r="F1132" t="s">
        <v>4854</v>
      </c>
      <c r="G1132" t="s">
        <v>4855</v>
      </c>
      <c r="I1132" t="s">
        <v>4555</v>
      </c>
      <c r="J1132">
        <v>163</v>
      </c>
      <c r="K1132">
        <v>2</v>
      </c>
      <c r="L1132">
        <v>5</v>
      </c>
      <c r="M1132">
        <v>1</v>
      </c>
      <c r="N1132">
        <v>100</v>
      </c>
      <c r="O1132">
        <v>31.83</v>
      </c>
      <c r="P1132" t="s">
        <v>32</v>
      </c>
      <c r="Q1132" t="s">
        <v>4856</v>
      </c>
    </row>
    <row r="1133" spans="1:17">
      <c r="A1133" t="s">
        <v>162</v>
      </c>
      <c r="B1133" t="s">
        <v>4857</v>
      </c>
      <c r="C1133" t="s">
        <v>82</v>
      </c>
      <c r="D1133" t="s">
        <v>1296</v>
      </c>
      <c r="E1133" t="s">
        <v>583</v>
      </c>
      <c r="F1133" t="s">
        <v>4858</v>
      </c>
      <c r="G1133" t="s">
        <v>4859</v>
      </c>
      <c r="I1133" t="s">
        <v>4555</v>
      </c>
      <c r="J1133">
        <v>163</v>
      </c>
      <c r="K1133">
        <v>2</v>
      </c>
      <c r="L1133">
        <v>5</v>
      </c>
      <c r="M1133">
        <v>1</v>
      </c>
      <c r="N1133">
        <v>82</v>
      </c>
      <c r="O1133">
        <v>26.1</v>
      </c>
      <c r="P1133" t="s">
        <v>32</v>
      </c>
      <c r="Q1133" t="s">
        <v>4860</v>
      </c>
    </row>
    <row r="1134" spans="1:17">
      <c r="A1134" t="s">
        <v>162</v>
      </c>
      <c r="B1134" t="s">
        <v>4861</v>
      </c>
      <c r="C1134" t="s">
        <v>82</v>
      </c>
      <c r="D1134" t="s">
        <v>1296</v>
      </c>
      <c r="E1134" t="s">
        <v>583</v>
      </c>
      <c r="F1134" t="s">
        <v>4862</v>
      </c>
      <c r="G1134" t="s">
        <v>4863</v>
      </c>
      <c r="I1134" t="s">
        <v>4555</v>
      </c>
      <c r="J1134">
        <v>163</v>
      </c>
      <c r="K1134">
        <v>2</v>
      </c>
      <c r="L1134">
        <v>6</v>
      </c>
      <c r="M1134">
        <v>1</v>
      </c>
      <c r="N1134">
        <v>100</v>
      </c>
      <c r="O1134">
        <v>31.83</v>
      </c>
      <c r="P1134" t="s">
        <v>32</v>
      </c>
      <c r="Q1134" t="s">
        <v>4864</v>
      </c>
    </row>
    <row r="1135" spans="1:17">
      <c r="A1135" t="s">
        <v>162</v>
      </c>
      <c r="B1135" t="s">
        <v>4865</v>
      </c>
      <c r="C1135" t="s">
        <v>82</v>
      </c>
      <c r="D1135" t="s">
        <v>1296</v>
      </c>
      <c r="E1135" t="s">
        <v>583</v>
      </c>
      <c r="F1135" t="s">
        <v>4866</v>
      </c>
      <c r="G1135" t="s">
        <v>4867</v>
      </c>
      <c r="I1135" t="s">
        <v>4555</v>
      </c>
      <c r="J1135">
        <v>163</v>
      </c>
      <c r="K1135">
        <v>2</v>
      </c>
      <c r="L1135">
        <v>7</v>
      </c>
      <c r="M1135">
        <v>1</v>
      </c>
      <c r="N1135">
        <v>82</v>
      </c>
      <c r="O1135">
        <v>26.1</v>
      </c>
      <c r="P1135" t="s">
        <v>32</v>
      </c>
      <c r="Q1135" t="s">
        <v>4868</v>
      </c>
    </row>
    <row r="1136" spans="1:17">
      <c r="A1136" t="s">
        <v>162</v>
      </c>
      <c r="B1136" t="s">
        <v>4869</v>
      </c>
      <c r="C1136" t="s">
        <v>82</v>
      </c>
      <c r="D1136" t="s">
        <v>1296</v>
      </c>
      <c r="E1136" t="s">
        <v>583</v>
      </c>
      <c r="F1136" t="s">
        <v>4870</v>
      </c>
      <c r="G1136" t="s">
        <v>4871</v>
      </c>
      <c r="I1136" t="s">
        <v>4555</v>
      </c>
      <c r="J1136">
        <v>163</v>
      </c>
      <c r="K1136">
        <v>2</v>
      </c>
      <c r="L1136">
        <v>8</v>
      </c>
      <c r="M1136">
        <v>1</v>
      </c>
      <c r="N1136">
        <v>78</v>
      </c>
      <c r="O1136">
        <v>24.83</v>
      </c>
      <c r="P1136" t="s">
        <v>32</v>
      </c>
      <c r="Q1136" t="s">
        <v>4872</v>
      </c>
    </row>
    <row r="1137" spans="1:17">
      <c r="A1137" t="s">
        <v>162</v>
      </c>
      <c r="B1137" t="s">
        <v>4873</v>
      </c>
      <c r="C1137" t="s">
        <v>89</v>
      </c>
      <c r="D1137" t="s">
        <v>1400</v>
      </c>
      <c r="E1137" t="s">
        <v>255</v>
      </c>
      <c r="F1137" t="s">
        <v>4874</v>
      </c>
      <c r="G1137" t="s">
        <v>4875</v>
      </c>
      <c r="I1137" t="s">
        <v>4555</v>
      </c>
      <c r="J1137">
        <v>163</v>
      </c>
      <c r="K1137">
        <v>8</v>
      </c>
      <c r="L1137">
        <v>1</v>
      </c>
      <c r="M1137">
        <v>2</v>
      </c>
      <c r="N1137">
        <v>44.5</v>
      </c>
      <c r="O1137">
        <v>14.16</v>
      </c>
      <c r="P1137" t="s">
        <v>32</v>
      </c>
      <c r="Q1137" t="s">
        <v>4876</v>
      </c>
    </row>
    <row r="1138" spans="1:17">
      <c r="A1138" t="s">
        <v>162</v>
      </c>
      <c r="B1138" t="s">
        <v>4877</v>
      </c>
      <c r="C1138" t="s">
        <v>82</v>
      </c>
      <c r="D1138" t="s">
        <v>1296</v>
      </c>
      <c r="E1138" t="s">
        <v>583</v>
      </c>
      <c r="F1138" t="s">
        <v>4878</v>
      </c>
      <c r="G1138" t="s">
        <v>4879</v>
      </c>
      <c r="I1138" t="s">
        <v>4555</v>
      </c>
      <c r="J1138">
        <v>163</v>
      </c>
      <c r="K1138">
        <v>8</v>
      </c>
      <c r="L1138">
        <v>2</v>
      </c>
      <c r="M1138">
        <v>1</v>
      </c>
      <c r="N1138">
        <v>56</v>
      </c>
      <c r="O1138">
        <v>17.829999999999998</v>
      </c>
      <c r="P1138" t="s">
        <v>32</v>
      </c>
      <c r="Q1138" t="s">
        <v>4880</v>
      </c>
    </row>
    <row r="1139" spans="1:17">
      <c r="A1139" t="s">
        <v>162</v>
      </c>
      <c r="B1139" t="s">
        <v>4881</v>
      </c>
      <c r="C1139" t="s">
        <v>142</v>
      </c>
      <c r="D1139" t="s">
        <v>234</v>
      </c>
      <c r="E1139" t="s">
        <v>235</v>
      </c>
      <c r="F1139" t="s">
        <v>4882</v>
      </c>
      <c r="G1139" t="s">
        <v>4883</v>
      </c>
      <c r="I1139" t="s">
        <v>4555</v>
      </c>
      <c r="J1139">
        <v>163</v>
      </c>
      <c r="K1139">
        <v>8</v>
      </c>
      <c r="L1139">
        <v>2</v>
      </c>
      <c r="M1139">
        <v>1</v>
      </c>
      <c r="N1139">
        <v>110</v>
      </c>
      <c r="O1139">
        <v>35.01</v>
      </c>
      <c r="P1139" t="s">
        <v>32</v>
      </c>
      <c r="Q1139" t="s">
        <v>4884</v>
      </c>
    </row>
    <row r="1140" spans="1:17">
      <c r="A1140" t="s">
        <v>162</v>
      </c>
      <c r="B1140" t="s">
        <v>4885</v>
      </c>
      <c r="C1140" t="s">
        <v>115</v>
      </c>
      <c r="D1140" t="s">
        <v>206</v>
      </c>
      <c r="E1140" t="s">
        <v>207</v>
      </c>
      <c r="F1140" t="s">
        <v>4886</v>
      </c>
      <c r="G1140" t="s">
        <v>4887</v>
      </c>
      <c r="I1140" t="s">
        <v>4555</v>
      </c>
      <c r="J1140">
        <v>163</v>
      </c>
      <c r="K1140">
        <v>8</v>
      </c>
      <c r="L1140">
        <v>3</v>
      </c>
      <c r="M1140">
        <v>2</v>
      </c>
      <c r="N1140">
        <v>53</v>
      </c>
      <c r="O1140">
        <v>16.87</v>
      </c>
      <c r="P1140" t="s">
        <v>32</v>
      </c>
      <c r="Q1140" t="s">
        <v>4888</v>
      </c>
    </row>
    <row r="1141" spans="1:17">
      <c r="A1141" t="s">
        <v>162</v>
      </c>
      <c r="B1141" t="s">
        <v>4889</v>
      </c>
      <c r="C1141" t="s">
        <v>138</v>
      </c>
      <c r="D1141" t="s">
        <v>179</v>
      </c>
      <c r="E1141" t="s">
        <v>180</v>
      </c>
      <c r="F1141" t="s">
        <v>4890</v>
      </c>
      <c r="G1141" t="s">
        <v>4891</v>
      </c>
      <c r="I1141" t="s">
        <v>4555</v>
      </c>
      <c r="J1141">
        <v>163</v>
      </c>
      <c r="K1141">
        <v>8</v>
      </c>
      <c r="L1141">
        <v>4</v>
      </c>
      <c r="M1141">
        <v>1</v>
      </c>
      <c r="N1141">
        <v>87</v>
      </c>
      <c r="O1141">
        <v>27.69</v>
      </c>
      <c r="P1141" t="s">
        <v>32</v>
      </c>
      <c r="Q1141" t="s">
        <v>4892</v>
      </c>
    </row>
    <row r="1142" spans="1:17">
      <c r="A1142" t="s">
        <v>162</v>
      </c>
      <c r="B1142" t="s">
        <v>4893</v>
      </c>
      <c r="C1142" t="s">
        <v>82</v>
      </c>
      <c r="D1142" t="s">
        <v>1296</v>
      </c>
      <c r="E1142" t="s">
        <v>583</v>
      </c>
      <c r="F1142" t="s">
        <v>4894</v>
      </c>
      <c r="G1142" t="s">
        <v>4895</v>
      </c>
      <c r="I1142" t="s">
        <v>4555</v>
      </c>
      <c r="J1142">
        <v>163</v>
      </c>
      <c r="K1142">
        <v>8</v>
      </c>
      <c r="L1142">
        <v>5</v>
      </c>
      <c r="M1142">
        <v>1</v>
      </c>
      <c r="N1142">
        <v>69</v>
      </c>
      <c r="O1142">
        <v>21.96</v>
      </c>
      <c r="P1142" t="s">
        <v>32</v>
      </c>
      <c r="Q1142" t="s">
        <v>4896</v>
      </c>
    </row>
    <row r="1143" spans="1:17">
      <c r="A1143" t="s">
        <v>162</v>
      </c>
      <c r="B1143" t="s">
        <v>4897</v>
      </c>
      <c r="C1143" t="s">
        <v>115</v>
      </c>
      <c r="D1143" t="s">
        <v>206</v>
      </c>
      <c r="E1143" t="s">
        <v>207</v>
      </c>
      <c r="F1143" t="s">
        <v>4898</v>
      </c>
      <c r="G1143" t="s">
        <v>4899</v>
      </c>
      <c r="I1143" t="s">
        <v>4555</v>
      </c>
      <c r="J1143">
        <v>163</v>
      </c>
      <c r="K1143">
        <v>8</v>
      </c>
      <c r="L1143">
        <v>6</v>
      </c>
      <c r="M1143">
        <v>1</v>
      </c>
      <c r="N1143">
        <v>74</v>
      </c>
      <c r="O1143">
        <v>23.55</v>
      </c>
      <c r="P1143" t="s">
        <v>32</v>
      </c>
      <c r="Q1143" t="s">
        <v>4900</v>
      </c>
    </row>
    <row r="1144" spans="1:17">
      <c r="A1144" t="s">
        <v>162</v>
      </c>
      <c r="B1144" t="s">
        <v>4901</v>
      </c>
      <c r="C1144" t="s">
        <v>82</v>
      </c>
      <c r="D1144" t="s">
        <v>1296</v>
      </c>
      <c r="E1144" t="s">
        <v>583</v>
      </c>
      <c r="F1144" t="s">
        <v>4902</v>
      </c>
      <c r="G1144" t="s">
        <v>4903</v>
      </c>
      <c r="I1144" t="s">
        <v>4555</v>
      </c>
      <c r="J1144">
        <v>163</v>
      </c>
      <c r="K1144">
        <v>8</v>
      </c>
      <c r="L1144">
        <v>7</v>
      </c>
      <c r="M1144">
        <v>1</v>
      </c>
      <c r="N1144">
        <v>54</v>
      </c>
      <c r="O1144">
        <v>17.190000000000001</v>
      </c>
      <c r="P1144" t="s">
        <v>32</v>
      </c>
      <c r="Q1144" t="s">
        <v>4904</v>
      </c>
    </row>
    <row r="1145" spans="1:17">
      <c r="A1145" t="s">
        <v>162</v>
      </c>
      <c r="B1145" t="s">
        <v>4905</v>
      </c>
      <c r="C1145" t="s">
        <v>19</v>
      </c>
      <c r="D1145" t="s">
        <v>743</v>
      </c>
      <c r="E1145" t="s">
        <v>583</v>
      </c>
      <c r="F1145" t="s">
        <v>4906</v>
      </c>
      <c r="G1145" t="s">
        <v>4907</v>
      </c>
      <c r="I1145" t="s">
        <v>4555</v>
      </c>
      <c r="J1145">
        <v>163</v>
      </c>
      <c r="K1145">
        <v>8</v>
      </c>
      <c r="L1145">
        <v>8</v>
      </c>
      <c r="M1145">
        <v>1</v>
      </c>
      <c r="N1145">
        <v>29</v>
      </c>
      <c r="O1145">
        <v>9.23</v>
      </c>
      <c r="P1145" t="s">
        <v>32</v>
      </c>
      <c r="Q1145" t="s">
        <v>4908</v>
      </c>
    </row>
    <row r="1146" spans="1:17">
      <c r="A1146" t="s">
        <v>162</v>
      </c>
      <c r="B1146" t="s">
        <v>4909</v>
      </c>
      <c r="C1146" t="s">
        <v>138</v>
      </c>
      <c r="D1146" t="s">
        <v>179</v>
      </c>
      <c r="E1146" t="s">
        <v>180</v>
      </c>
      <c r="F1146" t="s">
        <v>4910</v>
      </c>
      <c r="G1146" t="s">
        <v>4911</v>
      </c>
      <c r="H1146" t="s">
        <v>183</v>
      </c>
      <c r="I1146" t="s">
        <v>471</v>
      </c>
      <c r="J1146">
        <v>173</v>
      </c>
      <c r="K1146">
        <v>1</v>
      </c>
      <c r="L1146">
        <v>1</v>
      </c>
      <c r="M1146">
        <v>2</v>
      </c>
      <c r="N1146">
        <v>81.5</v>
      </c>
      <c r="O1146">
        <v>25.94</v>
      </c>
      <c r="P1146">
        <v>7.17</v>
      </c>
      <c r="Q1146" t="s">
        <v>4912</v>
      </c>
    </row>
    <row r="1147" spans="1:17">
      <c r="A1147" t="s">
        <v>162</v>
      </c>
      <c r="B1147" t="s">
        <v>4913</v>
      </c>
      <c r="C1147" t="s">
        <v>19</v>
      </c>
      <c r="D1147" t="s">
        <v>743</v>
      </c>
      <c r="E1147" t="s">
        <v>583</v>
      </c>
      <c r="F1147" t="s">
        <v>4914</v>
      </c>
      <c r="G1147" t="s">
        <v>4915</v>
      </c>
      <c r="H1147" t="s">
        <v>746</v>
      </c>
      <c r="I1147" t="s">
        <v>471</v>
      </c>
      <c r="J1147">
        <v>173</v>
      </c>
      <c r="K1147">
        <v>1</v>
      </c>
      <c r="L1147">
        <v>2</v>
      </c>
      <c r="M1147">
        <v>1</v>
      </c>
      <c r="N1147">
        <v>34</v>
      </c>
      <c r="O1147">
        <v>10.82</v>
      </c>
      <c r="P1147">
        <v>4.18</v>
      </c>
      <c r="Q1147" t="s">
        <v>4916</v>
      </c>
    </row>
    <row r="1148" spans="1:17">
      <c r="A1148" t="s">
        <v>162</v>
      </c>
      <c r="B1148" t="s">
        <v>4917</v>
      </c>
      <c r="C1148" t="s">
        <v>142</v>
      </c>
      <c r="D1148" t="s">
        <v>234</v>
      </c>
      <c r="E1148" t="s">
        <v>235</v>
      </c>
      <c r="F1148" t="s">
        <v>4918</v>
      </c>
      <c r="G1148" t="s">
        <v>4919</v>
      </c>
      <c r="H1148" t="s">
        <v>238</v>
      </c>
      <c r="I1148" t="s">
        <v>471</v>
      </c>
      <c r="J1148">
        <v>173</v>
      </c>
      <c r="K1148">
        <v>2</v>
      </c>
      <c r="L1148">
        <v>1</v>
      </c>
      <c r="M1148">
        <v>1</v>
      </c>
      <c r="N1148">
        <v>184</v>
      </c>
      <c r="O1148">
        <v>58.57</v>
      </c>
      <c r="P1148">
        <v>7.08</v>
      </c>
      <c r="Q1148" t="s">
        <v>4920</v>
      </c>
    </row>
    <row r="1149" spans="1:17">
      <c r="A1149" t="s">
        <v>162</v>
      </c>
      <c r="B1149" t="s">
        <v>4921</v>
      </c>
      <c r="C1149" t="s">
        <v>133</v>
      </c>
      <c r="D1149" t="s">
        <v>582</v>
      </c>
      <c r="E1149" t="s">
        <v>583</v>
      </c>
      <c r="F1149" t="s">
        <v>4922</v>
      </c>
      <c r="G1149" t="s">
        <v>4923</v>
      </c>
      <c r="H1149" t="s">
        <v>1347</v>
      </c>
      <c r="I1149" t="s">
        <v>471</v>
      </c>
      <c r="J1149">
        <v>173</v>
      </c>
      <c r="K1149">
        <v>2</v>
      </c>
      <c r="L1149">
        <v>2</v>
      </c>
      <c r="M1149">
        <v>1</v>
      </c>
      <c r="N1149">
        <v>85</v>
      </c>
      <c r="O1149">
        <v>27.06</v>
      </c>
      <c r="P1149">
        <v>9.56</v>
      </c>
      <c r="Q1149" t="s">
        <v>4924</v>
      </c>
    </row>
    <row r="1150" spans="1:17">
      <c r="A1150" t="s">
        <v>162</v>
      </c>
      <c r="B1150" t="s">
        <v>4925</v>
      </c>
      <c r="C1150" t="s">
        <v>138</v>
      </c>
      <c r="D1150" t="s">
        <v>179</v>
      </c>
      <c r="E1150" t="s">
        <v>180</v>
      </c>
      <c r="F1150" t="s">
        <v>4926</v>
      </c>
      <c r="G1150" t="s">
        <v>4927</v>
      </c>
      <c r="H1150" t="s">
        <v>183</v>
      </c>
      <c r="I1150" t="s">
        <v>471</v>
      </c>
      <c r="J1150">
        <v>173</v>
      </c>
      <c r="K1150">
        <v>2</v>
      </c>
      <c r="L1150">
        <v>3</v>
      </c>
      <c r="M1150">
        <v>1</v>
      </c>
      <c r="N1150">
        <v>77</v>
      </c>
      <c r="O1150">
        <v>24.51</v>
      </c>
      <c r="P1150" t="s">
        <v>32</v>
      </c>
      <c r="Q1150" t="s">
        <v>4928</v>
      </c>
    </row>
    <row r="1151" spans="1:17">
      <c r="A1151" t="s">
        <v>162</v>
      </c>
      <c r="B1151" t="s">
        <v>4929</v>
      </c>
      <c r="C1151" t="s">
        <v>54</v>
      </c>
      <c r="D1151" t="s">
        <v>321</v>
      </c>
      <c r="E1151" t="s">
        <v>322</v>
      </c>
      <c r="F1151" t="s">
        <v>4930</v>
      </c>
      <c r="G1151" t="s">
        <v>4931</v>
      </c>
      <c r="H1151" t="s">
        <v>325</v>
      </c>
      <c r="I1151" t="s">
        <v>471</v>
      </c>
      <c r="J1151">
        <v>173</v>
      </c>
      <c r="K1151">
        <v>2</v>
      </c>
      <c r="L1151">
        <v>4</v>
      </c>
      <c r="M1151">
        <v>3</v>
      </c>
      <c r="N1151">
        <v>39.67</v>
      </c>
      <c r="O1151">
        <v>12.63</v>
      </c>
      <c r="P1151">
        <v>8.75</v>
      </c>
      <c r="Q1151" t="s">
        <v>4932</v>
      </c>
    </row>
    <row r="1152" spans="1:17">
      <c r="A1152" t="s">
        <v>162</v>
      </c>
      <c r="B1152" t="s">
        <v>4933</v>
      </c>
      <c r="C1152" t="s">
        <v>138</v>
      </c>
      <c r="D1152" t="s">
        <v>179</v>
      </c>
      <c r="E1152" t="s">
        <v>180</v>
      </c>
      <c r="F1152" t="s">
        <v>4934</v>
      </c>
      <c r="G1152" t="s">
        <v>4935</v>
      </c>
      <c r="H1152" t="s">
        <v>183</v>
      </c>
      <c r="I1152" t="s">
        <v>471</v>
      </c>
      <c r="J1152">
        <v>173</v>
      </c>
      <c r="K1152">
        <v>3</v>
      </c>
      <c r="L1152">
        <v>1</v>
      </c>
      <c r="M1152">
        <v>1</v>
      </c>
      <c r="N1152">
        <v>125</v>
      </c>
      <c r="O1152">
        <v>39.79</v>
      </c>
      <c r="P1152">
        <v>9.57</v>
      </c>
      <c r="Q1152" t="s">
        <v>4936</v>
      </c>
    </row>
    <row r="1153" spans="1:17">
      <c r="A1153" t="s">
        <v>162</v>
      </c>
      <c r="B1153" t="s">
        <v>4937</v>
      </c>
      <c r="C1153" t="s">
        <v>138</v>
      </c>
      <c r="D1153" t="s">
        <v>179</v>
      </c>
      <c r="E1153" t="s">
        <v>180</v>
      </c>
      <c r="F1153" t="s">
        <v>4938</v>
      </c>
      <c r="G1153" t="s">
        <v>4939</v>
      </c>
      <c r="H1153" t="s">
        <v>183</v>
      </c>
      <c r="I1153" t="s">
        <v>471</v>
      </c>
      <c r="J1153">
        <v>173</v>
      </c>
      <c r="K1153">
        <v>3</v>
      </c>
      <c r="L1153">
        <v>2</v>
      </c>
      <c r="M1153">
        <v>1</v>
      </c>
      <c r="N1153">
        <v>144</v>
      </c>
      <c r="O1153">
        <v>45.84</v>
      </c>
      <c r="P1153">
        <v>8.2899999999999991</v>
      </c>
      <c r="Q1153" t="s">
        <v>4940</v>
      </c>
    </row>
    <row r="1154" spans="1:17">
      <c r="A1154" t="s">
        <v>162</v>
      </c>
      <c r="B1154" t="s">
        <v>4941</v>
      </c>
      <c r="C1154" t="s">
        <v>138</v>
      </c>
      <c r="D1154" t="s">
        <v>179</v>
      </c>
      <c r="E1154" t="s">
        <v>180</v>
      </c>
      <c r="F1154" t="s">
        <v>4942</v>
      </c>
      <c r="G1154" t="s">
        <v>4943</v>
      </c>
      <c r="H1154" t="s">
        <v>183</v>
      </c>
      <c r="I1154" t="s">
        <v>471</v>
      </c>
      <c r="J1154">
        <v>174</v>
      </c>
      <c r="K1154">
        <v>1</v>
      </c>
      <c r="L1154">
        <v>1</v>
      </c>
      <c r="M1154">
        <v>2</v>
      </c>
      <c r="N1154">
        <v>84.5</v>
      </c>
      <c r="O1154">
        <v>26.9</v>
      </c>
      <c r="P1154">
        <v>8.9600000000000009</v>
      </c>
      <c r="Q1154" t="s">
        <v>4944</v>
      </c>
    </row>
    <row r="1155" spans="1:17">
      <c r="A1155" t="s">
        <v>162</v>
      </c>
      <c r="B1155" t="s">
        <v>4945</v>
      </c>
      <c r="C1155" t="s">
        <v>138</v>
      </c>
      <c r="D1155" t="s">
        <v>179</v>
      </c>
      <c r="E1155" t="s">
        <v>180</v>
      </c>
      <c r="F1155" t="s">
        <v>4946</v>
      </c>
      <c r="G1155" t="s">
        <v>4947</v>
      </c>
      <c r="H1155" t="s">
        <v>183</v>
      </c>
      <c r="I1155" t="s">
        <v>471</v>
      </c>
      <c r="J1155">
        <v>174</v>
      </c>
      <c r="K1155">
        <v>1</v>
      </c>
      <c r="L1155">
        <v>2</v>
      </c>
      <c r="M1155">
        <v>2</v>
      </c>
      <c r="N1155">
        <v>76</v>
      </c>
      <c r="O1155">
        <v>24.19</v>
      </c>
      <c r="P1155">
        <v>8.81</v>
      </c>
      <c r="Q1155" t="s">
        <v>4948</v>
      </c>
    </row>
    <row r="1156" spans="1:17">
      <c r="A1156" t="s">
        <v>162</v>
      </c>
      <c r="B1156" t="s">
        <v>4949</v>
      </c>
      <c r="C1156" t="s">
        <v>138</v>
      </c>
      <c r="D1156" t="s">
        <v>179</v>
      </c>
      <c r="E1156" t="s">
        <v>180</v>
      </c>
      <c r="F1156" t="s">
        <v>4950</v>
      </c>
      <c r="G1156" t="s">
        <v>4951</v>
      </c>
      <c r="H1156" t="s">
        <v>183</v>
      </c>
      <c r="I1156" t="s">
        <v>168</v>
      </c>
      <c r="J1156">
        <v>175</v>
      </c>
      <c r="K1156">
        <v>10</v>
      </c>
      <c r="L1156">
        <v>1</v>
      </c>
      <c r="M1156">
        <v>1</v>
      </c>
      <c r="N1156">
        <v>70</v>
      </c>
      <c r="O1156">
        <v>22.28</v>
      </c>
      <c r="P1156">
        <v>8.4</v>
      </c>
      <c r="Q1156" t="s">
        <v>4952</v>
      </c>
    </row>
    <row r="1157" spans="1:17">
      <c r="A1157" t="s">
        <v>162</v>
      </c>
      <c r="B1157" t="s">
        <v>4953</v>
      </c>
      <c r="C1157" t="s">
        <v>138</v>
      </c>
      <c r="D1157" t="s">
        <v>179</v>
      </c>
      <c r="E1157" t="s">
        <v>180</v>
      </c>
      <c r="F1157" t="s">
        <v>4954</v>
      </c>
      <c r="G1157" t="s">
        <v>4955</v>
      </c>
      <c r="H1157" t="s">
        <v>310</v>
      </c>
      <c r="I1157" t="s">
        <v>168</v>
      </c>
      <c r="J1157">
        <v>175</v>
      </c>
      <c r="K1157">
        <v>10</v>
      </c>
      <c r="L1157">
        <v>3</v>
      </c>
      <c r="M1157">
        <v>3</v>
      </c>
      <c r="N1157">
        <v>31.33</v>
      </c>
      <c r="O1157">
        <v>9.9700000000000006</v>
      </c>
      <c r="P1157">
        <v>4.17</v>
      </c>
      <c r="Q1157" t="s">
        <v>4956</v>
      </c>
    </row>
    <row r="1158" spans="1:17">
      <c r="A1158" t="s">
        <v>162</v>
      </c>
      <c r="B1158" t="s">
        <v>4957</v>
      </c>
      <c r="C1158" t="s">
        <v>138</v>
      </c>
      <c r="D1158" t="s">
        <v>179</v>
      </c>
      <c r="E1158" t="s">
        <v>180</v>
      </c>
      <c r="F1158" t="s">
        <v>4958</v>
      </c>
      <c r="G1158" t="s">
        <v>4959</v>
      </c>
      <c r="H1158" t="s">
        <v>183</v>
      </c>
      <c r="I1158" t="s">
        <v>168</v>
      </c>
      <c r="J1158">
        <v>175</v>
      </c>
      <c r="K1158">
        <v>10</v>
      </c>
      <c r="L1158">
        <v>4</v>
      </c>
      <c r="M1158">
        <v>1</v>
      </c>
      <c r="N1158">
        <v>70</v>
      </c>
      <c r="O1158">
        <v>22.28</v>
      </c>
      <c r="P1158">
        <v>6.9</v>
      </c>
      <c r="Q1158" t="s">
        <v>4960</v>
      </c>
    </row>
    <row r="1159" spans="1:17">
      <c r="A1159" t="s">
        <v>162</v>
      </c>
      <c r="B1159" t="s">
        <v>4961</v>
      </c>
      <c r="C1159" t="s">
        <v>77</v>
      </c>
      <c r="D1159" t="s">
        <v>703</v>
      </c>
      <c r="E1159" t="s">
        <v>704</v>
      </c>
      <c r="F1159" t="s">
        <v>4962</v>
      </c>
      <c r="G1159" t="s">
        <v>4963</v>
      </c>
      <c r="H1159" t="s">
        <v>707</v>
      </c>
      <c r="I1159" t="s">
        <v>168</v>
      </c>
      <c r="J1159">
        <v>175</v>
      </c>
      <c r="K1159">
        <v>10</v>
      </c>
      <c r="L1159">
        <v>5</v>
      </c>
      <c r="M1159">
        <v>3</v>
      </c>
      <c r="N1159">
        <v>21.67</v>
      </c>
      <c r="O1159">
        <v>6.9</v>
      </c>
      <c r="P1159">
        <v>4.57</v>
      </c>
      <c r="Q1159" t="s">
        <v>4964</v>
      </c>
    </row>
    <row r="1160" spans="1:17">
      <c r="A1160" t="s">
        <v>162</v>
      </c>
      <c r="B1160" t="s">
        <v>4965</v>
      </c>
      <c r="C1160" t="s">
        <v>88</v>
      </c>
      <c r="D1160" t="s">
        <v>809</v>
      </c>
      <c r="E1160" t="s">
        <v>180</v>
      </c>
      <c r="F1160" t="s">
        <v>4966</v>
      </c>
      <c r="G1160" t="s">
        <v>4967</v>
      </c>
      <c r="H1160" t="s">
        <v>812</v>
      </c>
      <c r="I1160" t="s">
        <v>168</v>
      </c>
      <c r="J1160">
        <v>175</v>
      </c>
      <c r="K1160">
        <v>10</v>
      </c>
      <c r="L1160">
        <v>6</v>
      </c>
      <c r="M1160">
        <v>3</v>
      </c>
      <c r="N1160">
        <v>23.67</v>
      </c>
      <c r="O1160">
        <v>7.53</v>
      </c>
      <c r="P1160">
        <v>5.99</v>
      </c>
      <c r="Q1160" t="s">
        <v>4968</v>
      </c>
    </row>
    <row r="1161" spans="1:17">
      <c r="A1161" t="s">
        <v>162</v>
      </c>
      <c r="B1161" t="s">
        <v>4969</v>
      </c>
      <c r="C1161" t="s">
        <v>72</v>
      </c>
      <c r="D1161" t="s">
        <v>249</v>
      </c>
      <c r="E1161" t="s">
        <v>214</v>
      </c>
      <c r="F1161" t="s">
        <v>4970</v>
      </c>
      <c r="G1161" t="s">
        <v>4971</v>
      </c>
      <c r="H1161" t="s">
        <v>249</v>
      </c>
      <c r="I1161" t="s">
        <v>168</v>
      </c>
      <c r="J1161">
        <v>175</v>
      </c>
      <c r="K1161">
        <v>10</v>
      </c>
      <c r="L1161">
        <v>7</v>
      </c>
      <c r="M1161">
        <v>1</v>
      </c>
      <c r="N1161">
        <v>68</v>
      </c>
      <c r="O1161">
        <v>21.65</v>
      </c>
      <c r="P1161">
        <v>5.74</v>
      </c>
      <c r="Q1161" t="s">
        <v>4972</v>
      </c>
    </row>
    <row r="1162" spans="1:17">
      <c r="A1162" t="s">
        <v>162</v>
      </c>
      <c r="B1162" t="s">
        <v>4973</v>
      </c>
      <c r="C1162" t="s">
        <v>138</v>
      </c>
      <c r="D1162" t="s">
        <v>179</v>
      </c>
      <c r="E1162" t="s">
        <v>180</v>
      </c>
      <c r="F1162" t="s">
        <v>4974</v>
      </c>
      <c r="G1162" t="s">
        <v>4975</v>
      </c>
      <c r="H1162" t="s">
        <v>183</v>
      </c>
      <c r="I1162" t="s">
        <v>168</v>
      </c>
      <c r="J1162">
        <v>176</v>
      </c>
      <c r="K1162">
        <v>11</v>
      </c>
      <c r="L1162">
        <v>1</v>
      </c>
      <c r="M1162">
        <v>1</v>
      </c>
      <c r="N1162">
        <v>103</v>
      </c>
      <c r="O1162">
        <v>32.79</v>
      </c>
      <c r="P1162">
        <v>7.08</v>
      </c>
      <c r="Q1162" t="s">
        <v>4976</v>
      </c>
    </row>
    <row r="1163" spans="1:17">
      <c r="A1163" t="s">
        <v>162</v>
      </c>
      <c r="B1163" t="s">
        <v>4977</v>
      </c>
      <c r="C1163" t="s">
        <v>88</v>
      </c>
      <c r="D1163" t="s">
        <v>809</v>
      </c>
      <c r="E1163" t="s">
        <v>180</v>
      </c>
      <c r="F1163" t="s">
        <v>4978</v>
      </c>
      <c r="G1163" t="s">
        <v>4979</v>
      </c>
      <c r="H1163" t="s">
        <v>812</v>
      </c>
      <c r="I1163" t="s">
        <v>168</v>
      </c>
      <c r="J1163">
        <v>176</v>
      </c>
      <c r="K1163">
        <v>16</v>
      </c>
      <c r="L1163">
        <v>1</v>
      </c>
      <c r="M1163">
        <v>5</v>
      </c>
      <c r="N1163">
        <v>37</v>
      </c>
      <c r="O1163">
        <v>11.78</v>
      </c>
      <c r="P1163">
        <v>4.67</v>
      </c>
      <c r="Q1163" t="s">
        <v>4980</v>
      </c>
    </row>
    <row r="1164" spans="1:17">
      <c r="A1164" t="s">
        <v>162</v>
      </c>
      <c r="B1164" t="s">
        <v>4981</v>
      </c>
      <c r="C1164" t="s">
        <v>88</v>
      </c>
      <c r="D1164" t="s">
        <v>809</v>
      </c>
      <c r="E1164" t="s">
        <v>180</v>
      </c>
      <c r="F1164" t="s">
        <v>4982</v>
      </c>
      <c r="G1164" t="s">
        <v>4983</v>
      </c>
      <c r="H1164" t="s">
        <v>812</v>
      </c>
      <c r="I1164" t="s">
        <v>168</v>
      </c>
      <c r="J1164">
        <v>176</v>
      </c>
      <c r="K1164">
        <v>16</v>
      </c>
      <c r="L1164">
        <v>2</v>
      </c>
      <c r="M1164">
        <v>2</v>
      </c>
      <c r="N1164">
        <v>43.5</v>
      </c>
      <c r="O1164">
        <v>13.85</v>
      </c>
      <c r="P1164">
        <v>5.18</v>
      </c>
      <c r="Q1164" t="s">
        <v>4984</v>
      </c>
    </row>
    <row r="1165" spans="1:17">
      <c r="A1165" t="s">
        <v>162</v>
      </c>
      <c r="B1165" t="s">
        <v>4985</v>
      </c>
      <c r="C1165" t="s">
        <v>88</v>
      </c>
      <c r="D1165" t="s">
        <v>809</v>
      </c>
      <c r="E1165" t="s">
        <v>180</v>
      </c>
      <c r="F1165" t="s">
        <v>4986</v>
      </c>
      <c r="G1165" t="s">
        <v>4987</v>
      </c>
      <c r="H1165" t="s">
        <v>812</v>
      </c>
      <c r="I1165" t="s">
        <v>168</v>
      </c>
      <c r="J1165">
        <v>176</v>
      </c>
      <c r="K1165">
        <v>17</v>
      </c>
      <c r="L1165">
        <v>1</v>
      </c>
      <c r="M1165">
        <v>3</v>
      </c>
      <c r="N1165">
        <v>57.33</v>
      </c>
      <c r="O1165">
        <v>18.25</v>
      </c>
      <c r="P1165">
        <v>6.81</v>
      </c>
      <c r="Q1165" t="s">
        <v>4988</v>
      </c>
    </row>
    <row r="1166" spans="1:17">
      <c r="A1166" t="s">
        <v>162</v>
      </c>
      <c r="B1166" t="s">
        <v>4989</v>
      </c>
      <c r="C1166" t="s">
        <v>88</v>
      </c>
      <c r="D1166" t="s">
        <v>809</v>
      </c>
      <c r="E1166" t="s">
        <v>180</v>
      </c>
      <c r="F1166" t="s">
        <v>4990</v>
      </c>
      <c r="G1166" t="s">
        <v>4991</v>
      </c>
      <c r="H1166" t="s">
        <v>812</v>
      </c>
      <c r="I1166" t="s">
        <v>168</v>
      </c>
      <c r="J1166">
        <v>176</v>
      </c>
      <c r="K1166">
        <v>17</v>
      </c>
      <c r="L1166">
        <v>2</v>
      </c>
      <c r="M1166">
        <v>3</v>
      </c>
      <c r="N1166">
        <v>49.67</v>
      </c>
      <c r="O1166">
        <v>15.81</v>
      </c>
      <c r="P1166">
        <v>6.14</v>
      </c>
      <c r="Q1166" t="s">
        <v>4992</v>
      </c>
    </row>
    <row r="1167" spans="1:17">
      <c r="A1167" t="s">
        <v>162</v>
      </c>
      <c r="B1167" t="s">
        <v>4993</v>
      </c>
      <c r="C1167" t="s">
        <v>88</v>
      </c>
      <c r="D1167" t="s">
        <v>809</v>
      </c>
      <c r="E1167" t="s">
        <v>180</v>
      </c>
      <c r="F1167" t="s">
        <v>4994</v>
      </c>
      <c r="G1167" t="s">
        <v>4995</v>
      </c>
      <c r="H1167" t="s">
        <v>812</v>
      </c>
      <c r="I1167" t="s">
        <v>168</v>
      </c>
      <c r="J1167">
        <v>176</v>
      </c>
      <c r="K1167">
        <v>17</v>
      </c>
      <c r="L1167">
        <v>3</v>
      </c>
      <c r="M1167">
        <v>3</v>
      </c>
      <c r="N1167">
        <v>41.67</v>
      </c>
      <c r="O1167">
        <v>13.26</v>
      </c>
      <c r="P1167">
        <v>4.93</v>
      </c>
      <c r="Q1167" t="s">
        <v>4996</v>
      </c>
    </row>
    <row r="1168" spans="1:17">
      <c r="A1168" t="s">
        <v>162</v>
      </c>
      <c r="B1168" t="s">
        <v>4997</v>
      </c>
      <c r="C1168" t="s">
        <v>138</v>
      </c>
      <c r="D1168" t="s">
        <v>179</v>
      </c>
      <c r="E1168" t="s">
        <v>180</v>
      </c>
      <c r="F1168" t="s">
        <v>4998</v>
      </c>
      <c r="G1168" t="s">
        <v>4999</v>
      </c>
      <c r="H1168" t="s">
        <v>183</v>
      </c>
      <c r="I1168" t="s">
        <v>168</v>
      </c>
      <c r="J1168">
        <v>178</v>
      </c>
      <c r="K1168">
        <v>8</v>
      </c>
      <c r="L1168">
        <v>1</v>
      </c>
      <c r="M1168">
        <v>1</v>
      </c>
      <c r="N1168">
        <v>100</v>
      </c>
      <c r="O1168">
        <v>31.83</v>
      </c>
      <c r="P1168">
        <v>8.3699999999999992</v>
      </c>
      <c r="Q1168" t="s">
        <v>5000</v>
      </c>
    </row>
    <row r="1169" spans="1:17">
      <c r="A1169" t="s">
        <v>162</v>
      </c>
      <c r="B1169" t="s">
        <v>5001</v>
      </c>
      <c r="C1169" t="s">
        <v>138</v>
      </c>
      <c r="D1169" t="s">
        <v>179</v>
      </c>
      <c r="E1169" t="s">
        <v>180</v>
      </c>
      <c r="F1169" t="s">
        <v>5002</v>
      </c>
      <c r="G1169" t="s">
        <v>5003</v>
      </c>
      <c r="H1169" t="s">
        <v>183</v>
      </c>
      <c r="I1169" t="s">
        <v>168</v>
      </c>
      <c r="J1169">
        <v>178</v>
      </c>
      <c r="K1169">
        <v>8</v>
      </c>
      <c r="L1169">
        <v>2</v>
      </c>
      <c r="M1169">
        <v>1</v>
      </c>
      <c r="N1169">
        <v>123</v>
      </c>
      <c r="O1169">
        <v>39.15</v>
      </c>
      <c r="P1169">
        <v>5.55</v>
      </c>
      <c r="Q1169" t="s">
        <v>5004</v>
      </c>
    </row>
    <row r="1170" spans="1:17">
      <c r="A1170" t="s">
        <v>162</v>
      </c>
      <c r="B1170" t="s">
        <v>5005</v>
      </c>
      <c r="C1170" t="s">
        <v>65</v>
      </c>
      <c r="D1170" t="s">
        <v>1810</v>
      </c>
      <c r="E1170" t="s">
        <v>1811</v>
      </c>
      <c r="F1170" t="s">
        <v>5006</v>
      </c>
      <c r="G1170" t="s">
        <v>5007</v>
      </c>
      <c r="H1170" t="s">
        <v>1814</v>
      </c>
      <c r="I1170" t="s">
        <v>471</v>
      </c>
      <c r="J1170">
        <v>181</v>
      </c>
      <c r="K1170">
        <v>1</v>
      </c>
      <c r="L1170">
        <v>1</v>
      </c>
      <c r="M1170">
        <v>2</v>
      </c>
      <c r="N1170">
        <v>23.5</v>
      </c>
      <c r="O1170">
        <v>7.48</v>
      </c>
      <c r="P1170">
        <v>3.71</v>
      </c>
      <c r="Q1170" t="s">
        <v>5008</v>
      </c>
    </row>
    <row r="1171" spans="1:17">
      <c r="A1171" t="s">
        <v>162</v>
      </c>
      <c r="B1171" t="s">
        <v>5009</v>
      </c>
      <c r="C1171" t="s">
        <v>138</v>
      </c>
      <c r="D1171" t="s">
        <v>179</v>
      </c>
      <c r="E1171" t="s">
        <v>180</v>
      </c>
      <c r="F1171" t="s">
        <v>5010</v>
      </c>
      <c r="G1171" t="s">
        <v>5011</v>
      </c>
      <c r="H1171" t="s">
        <v>183</v>
      </c>
      <c r="I1171" t="s">
        <v>2129</v>
      </c>
      <c r="J1171">
        <v>509</v>
      </c>
      <c r="K1171">
        <v>1</v>
      </c>
      <c r="L1171" t="s">
        <v>32</v>
      </c>
      <c r="M1171">
        <v>1</v>
      </c>
      <c r="N1171">
        <v>154</v>
      </c>
      <c r="O1171">
        <v>49.02</v>
      </c>
      <c r="P1171">
        <v>11.66</v>
      </c>
      <c r="Q1171" t="s">
        <v>5012</v>
      </c>
    </row>
    <row r="1172" spans="1:17">
      <c r="A1172" t="s">
        <v>162</v>
      </c>
      <c r="B1172" t="s">
        <v>5013</v>
      </c>
      <c r="C1172" t="s">
        <v>138</v>
      </c>
      <c r="D1172" t="s">
        <v>179</v>
      </c>
      <c r="E1172" t="s">
        <v>180</v>
      </c>
      <c r="F1172" t="s">
        <v>5014</v>
      </c>
      <c r="G1172" t="s">
        <v>5015</v>
      </c>
      <c r="H1172" t="s">
        <v>310</v>
      </c>
      <c r="I1172" t="s">
        <v>2129</v>
      </c>
      <c r="J1172">
        <v>509</v>
      </c>
      <c r="K1172">
        <v>17</v>
      </c>
      <c r="L1172" t="s">
        <v>32</v>
      </c>
      <c r="M1172">
        <v>1</v>
      </c>
      <c r="N1172">
        <v>30</v>
      </c>
      <c r="O1172">
        <v>9.5500000000000007</v>
      </c>
      <c r="P1172" t="s">
        <v>32</v>
      </c>
      <c r="Q1172" t="s">
        <v>5016</v>
      </c>
    </row>
    <row r="1173" spans="1:17">
      <c r="A1173" t="s">
        <v>162</v>
      </c>
      <c r="B1173" t="s">
        <v>5017</v>
      </c>
      <c r="C1173" t="s">
        <v>115</v>
      </c>
      <c r="D1173" t="s">
        <v>206</v>
      </c>
      <c r="E1173" t="s">
        <v>207</v>
      </c>
      <c r="F1173" t="s">
        <v>5018</v>
      </c>
      <c r="G1173" t="s">
        <v>5019</v>
      </c>
      <c r="H1173" t="s">
        <v>210</v>
      </c>
      <c r="I1173" t="s">
        <v>2129</v>
      </c>
      <c r="J1173">
        <v>509</v>
      </c>
      <c r="K1173">
        <v>20</v>
      </c>
      <c r="L1173" t="s">
        <v>32</v>
      </c>
      <c r="M1173">
        <v>6</v>
      </c>
      <c r="N1173">
        <v>17.5</v>
      </c>
      <c r="O1173">
        <v>5.57</v>
      </c>
      <c r="P1173">
        <v>3.22</v>
      </c>
      <c r="Q1173" t="s">
        <v>5020</v>
      </c>
    </row>
    <row r="1174" spans="1:17">
      <c r="A1174" t="s">
        <v>162</v>
      </c>
      <c r="B1174" t="s">
        <v>5021</v>
      </c>
      <c r="C1174" t="s">
        <v>54</v>
      </c>
      <c r="D1174" t="s">
        <v>321</v>
      </c>
      <c r="E1174" t="s">
        <v>322</v>
      </c>
      <c r="F1174" t="s">
        <v>5022</v>
      </c>
      <c r="G1174" t="s">
        <v>5023</v>
      </c>
      <c r="H1174" t="s">
        <v>325</v>
      </c>
      <c r="I1174" t="s">
        <v>2129</v>
      </c>
      <c r="J1174">
        <v>509</v>
      </c>
      <c r="K1174">
        <v>2</v>
      </c>
      <c r="L1174">
        <v>1</v>
      </c>
      <c r="M1174">
        <v>1</v>
      </c>
      <c r="N1174">
        <v>78</v>
      </c>
      <c r="O1174">
        <v>24.83</v>
      </c>
      <c r="P1174">
        <v>8.23</v>
      </c>
      <c r="Q1174" t="s">
        <v>5024</v>
      </c>
    </row>
    <row r="1175" spans="1:17">
      <c r="A1175" t="s">
        <v>162</v>
      </c>
      <c r="B1175" t="s">
        <v>5025</v>
      </c>
      <c r="C1175" t="s">
        <v>138</v>
      </c>
      <c r="D1175" t="s">
        <v>179</v>
      </c>
      <c r="E1175" t="s">
        <v>180</v>
      </c>
      <c r="F1175" t="s">
        <v>5026</v>
      </c>
      <c r="G1175" t="s">
        <v>5027</v>
      </c>
      <c r="H1175" t="s">
        <v>183</v>
      </c>
      <c r="I1175" t="s">
        <v>2129</v>
      </c>
      <c r="J1175">
        <v>509</v>
      </c>
      <c r="K1175">
        <v>2</v>
      </c>
      <c r="L1175">
        <v>2</v>
      </c>
      <c r="M1175">
        <v>1</v>
      </c>
      <c r="N1175">
        <v>78</v>
      </c>
      <c r="O1175">
        <v>24.83</v>
      </c>
      <c r="P1175">
        <v>10.43</v>
      </c>
      <c r="Q1175" t="s">
        <v>5028</v>
      </c>
    </row>
    <row r="1176" spans="1:17">
      <c r="A1176" t="s">
        <v>162</v>
      </c>
      <c r="B1176" t="s">
        <v>5029</v>
      </c>
      <c r="C1176" t="s">
        <v>54</v>
      </c>
      <c r="D1176" t="s">
        <v>321</v>
      </c>
      <c r="E1176" t="s">
        <v>322</v>
      </c>
      <c r="F1176" t="s">
        <v>5030</v>
      </c>
      <c r="G1176" t="s">
        <v>5031</v>
      </c>
      <c r="H1176" t="s">
        <v>325</v>
      </c>
      <c r="I1176" t="s">
        <v>2129</v>
      </c>
      <c r="J1176">
        <v>509</v>
      </c>
      <c r="K1176">
        <v>2</v>
      </c>
      <c r="L1176">
        <v>3</v>
      </c>
      <c r="M1176">
        <v>1</v>
      </c>
      <c r="N1176">
        <v>104</v>
      </c>
      <c r="O1176">
        <v>33.1</v>
      </c>
      <c r="P1176">
        <v>8.85</v>
      </c>
      <c r="Q1176" t="s">
        <v>5032</v>
      </c>
    </row>
    <row r="1177" spans="1:17">
      <c r="A1177" t="s">
        <v>162</v>
      </c>
      <c r="B1177" t="s">
        <v>5033</v>
      </c>
      <c r="C1177" t="s">
        <v>54</v>
      </c>
      <c r="D1177" t="s">
        <v>321</v>
      </c>
      <c r="E1177" t="s">
        <v>322</v>
      </c>
      <c r="F1177" t="s">
        <v>5034</v>
      </c>
      <c r="G1177" t="s">
        <v>5035</v>
      </c>
      <c r="H1177" t="s">
        <v>325</v>
      </c>
      <c r="I1177" t="s">
        <v>2129</v>
      </c>
      <c r="J1177">
        <v>509</v>
      </c>
      <c r="K1177">
        <v>4</v>
      </c>
      <c r="L1177">
        <v>1</v>
      </c>
      <c r="M1177">
        <v>2</v>
      </c>
      <c r="N1177">
        <v>82.5</v>
      </c>
      <c r="O1177">
        <v>26.26</v>
      </c>
      <c r="P1177">
        <v>9.65</v>
      </c>
      <c r="Q1177" t="s">
        <v>5036</v>
      </c>
    </row>
    <row r="1178" spans="1:17">
      <c r="A1178" t="s">
        <v>162</v>
      </c>
      <c r="B1178" t="s">
        <v>5037</v>
      </c>
      <c r="C1178" t="s">
        <v>142</v>
      </c>
      <c r="D1178" t="s">
        <v>234</v>
      </c>
      <c r="E1178" t="s">
        <v>235</v>
      </c>
      <c r="F1178" t="s">
        <v>5038</v>
      </c>
      <c r="G1178" t="s">
        <v>5039</v>
      </c>
      <c r="H1178" t="s">
        <v>238</v>
      </c>
      <c r="I1178" t="s">
        <v>2129</v>
      </c>
      <c r="J1178">
        <v>509</v>
      </c>
      <c r="K1178">
        <v>4</v>
      </c>
      <c r="L1178">
        <v>4</v>
      </c>
      <c r="M1178">
        <v>1</v>
      </c>
      <c r="N1178">
        <v>90</v>
      </c>
      <c r="O1178">
        <v>28.65</v>
      </c>
      <c r="P1178">
        <v>7.56</v>
      </c>
      <c r="Q1178" t="s">
        <v>5040</v>
      </c>
    </row>
    <row r="1179" spans="1:17">
      <c r="A1179" t="s">
        <v>162</v>
      </c>
      <c r="B1179" t="s">
        <v>5041</v>
      </c>
      <c r="C1179" t="s">
        <v>126</v>
      </c>
      <c r="D1179" t="s">
        <v>254</v>
      </c>
      <c r="E1179" t="s">
        <v>255</v>
      </c>
      <c r="F1179" t="s">
        <v>5042</v>
      </c>
      <c r="G1179" t="s">
        <v>5043</v>
      </c>
      <c r="I1179" t="s">
        <v>2129</v>
      </c>
      <c r="J1179">
        <v>509</v>
      </c>
      <c r="K1179">
        <v>6</v>
      </c>
      <c r="L1179" t="s">
        <v>32</v>
      </c>
      <c r="M1179">
        <v>1</v>
      </c>
      <c r="N1179">
        <v>210</v>
      </c>
      <c r="O1179">
        <v>66.849999999999994</v>
      </c>
      <c r="P1179">
        <v>14.9</v>
      </c>
      <c r="Q1179" t="s">
        <v>5044</v>
      </c>
    </row>
    <row r="1180" spans="1:17">
      <c r="A1180" t="s">
        <v>162</v>
      </c>
      <c r="B1180" t="s">
        <v>5045</v>
      </c>
      <c r="C1180" t="s">
        <v>100</v>
      </c>
      <c r="D1180" t="s">
        <v>462</v>
      </c>
      <c r="E1180" t="s">
        <v>463</v>
      </c>
      <c r="F1180" t="s">
        <v>5046</v>
      </c>
      <c r="G1180" t="s">
        <v>5047</v>
      </c>
      <c r="H1180" t="s">
        <v>466</v>
      </c>
      <c r="I1180" t="s">
        <v>2135</v>
      </c>
      <c r="J1180">
        <v>510</v>
      </c>
      <c r="K1180">
        <v>1</v>
      </c>
      <c r="L1180">
        <v>1</v>
      </c>
      <c r="M1180">
        <v>5</v>
      </c>
      <c r="N1180">
        <v>39</v>
      </c>
      <c r="O1180">
        <v>12.41</v>
      </c>
      <c r="P1180">
        <v>4.63</v>
      </c>
      <c r="Q1180" t="s">
        <v>5048</v>
      </c>
    </row>
    <row r="1181" spans="1:17">
      <c r="A1181" t="s">
        <v>162</v>
      </c>
      <c r="B1181" t="s">
        <v>5049</v>
      </c>
      <c r="C1181" t="s">
        <v>100</v>
      </c>
      <c r="D1181" t="s">
        <v>462</v>
      </c>
      <c r="E1181" t="s">
        <v>463</v>
      </c>
      <c r="F1181" t="s">
        <v>5050</v>
      </c>
      <c r="G1181" t="s">
        <v>5051</v>
      </c>
      <c r="H1181" t="s">
        <v>466</v>
      </c>
      <c r="I1181" t="s">
        <v>2135</v>
      </c>
      <c r="J1181">
        <v>510</v>
      </c>
      <c r="K1181">
        <v>1</v>
      </c>
      <c r="L1181">
        <v>2</v>
      </c>
      <c r="M1181">
        <v>2</v>
      </c>
      <c r="N1181">
        <v>43</v>
      </c>
      <c r="O1181">
        <v>13.69</v>
      </c>
      <c r="P1181">
        <v>4.7699999999999996</v>
      </c>
      <c r="Q1181" t="s">
        <v>5052</v>
      </c>
    </row>
    <row r="1182" spans="1:17">
      <c r="A1182" t="s">
        <v>162</v>
      </c>
      <c r="B1182" t="s">
        <v>5053</v>
      </c>
      <c r="C1182" t="s">
        <v>115</v>
      </c>
      <c r="D1182" t="s">
        <v>206</v>
      </c>
      <c r="E1182" t="s">
        <v>207</v>
      </c>
      <c r="F1182" t="s">
        <v>5054</v>
      </c>
      <c r="G1182" t="s">
        <v>5055</v>
      </c>
      <c r="H1182" t="s">
        <v>210</v>
      </c>
      <c r="I1182" t="s">
        <v>2135</v>
      </c>
      <c r="J1182">
        <v>510</v>
      </c>
      <c r="K1182">
        <v>16</v>
      </c>
      <c r="L1182">
        <v>1</v>
      </c>
      <c r="M1182">
        <v>1</v>
      </c>
      <c r="N1182">
        <v>40</v>
      </c>
      <c r="O1182">
        <v>12.73</v>
      </c>
      <c r="P1182" t="s">
        <v>32</v>
      </c>
      <c r="Q1182" t="s">
        <v>5056</v>
      </c>
    </row>
    <row r="1183" spans="1:17">
      <c r="A1183" t="s">
        <v>162</v>
      </c>
      <c r="B1183" t="s">
        <v>5057</v>
      </c>
      <c r="C1183" t="s">
        <v>5791</v>
      </c>
      <c r="D1183" t="s">
        <v>5792</v>
      </c>
      <c r="E1183" t="s">
        <v>641</v>
      </c>
      <c r="F1183" t="s">
        <v>5058</v>
      </c>
      <c r="G1183" t="s">
        <v>5059</v>
      </c>
      <c r="H1183" t="s">
        <v>5060</v>
      </c>
      <c r="I1183" t="s">
        <v>2135</v>
      </c>
      <c r="J1183">
        <v>510</v>
      </c>
      <c r="K1183">
        <v>16</v>
      </c>
      <c r="L1183">
        <v>2</v>
      </c>
      <c r="M1183">
        <v>1</v>
      </c>
      <c r="N1183">
        <v>48</v>
      </c>
      <c r="O1183">
        <v>15.28</v>
      </c>
      <c r="P1183">
        <v>3.85</v>
      </c>
      <c r="Q1183" t="s">
        <v>5061</v>
      </c>
    </row>
    <row r="1184" spans="1:17">
      <c r="A1184" t="s">
        <v>162</v>
      </c>
      <c r="B1184" t="s">
        <v>5062</v>
      </c>
      <c r="C1184" t="s">
        <v>115</v>
      </c>
      <c r="D1184" t="s">
        <v>206</v>
      </c>
      <c r="E1184" t="s">
        <v>207</v>
      </c>
      <c r="F1184" t="s">
        <v>5063</v>
      </c>
      <c r="G1184" t="s">
        <v>5064</v>
      </c>
      <c r="H1184" t="s">
        <v>210</v>
      </c>
      <c r="I1184" t="s">
        <v>2135</v>
      </c>
      <c r="J1184">
        <v>510</v>
      </c>
      <c r="K1184">
        <v>16</v>
      </c>
      <c r="L1184">
        <v>3</v>
      </c>
      <c r="M1184">
        <v>1</v>
      </c>
      <c r="N1184">
        <v>21</v>
      </c>
      <c r="O1184">
        <v>6.68</v>
      </c>
      <c r="P1184">
        <v>1.43</v>
      </c>
      <c r="Q1184" t="s">
        <v>5065</v>
      </c>
    </row>
    <row r="1185" spans="1:17">
      <c r="A1185" t="s">
        <v>162</v>
      </c>
      <c r="B1185" t="s">
        <v>5066</v>
      </c>
      <c r="C1185" t="s">
        <v>100</v>
      </c>
      <c r="D1185" t="s">
        <v>462</v>
      </c>
      <c r="E1185" t="s">
        <v>463</v>
      </c>
      <c r="F1185" t="s">
        <v>5067</v>
      </c>
      <c r="G1185" t="s">
        <v>5068</v>
      </c>
      <c r="H1185" t="s">
        <v>466</v>
      </c>
      <c r="I1185" t="s">
        <v>2135</v>
      </c>
      <c r="J1185">
        <v>510</v>
      </c>
      <c r="K1185">
        <v>2</v>
      </c>
      <c r="L1185" t="s">
        <v>32</v>
      </c>
      <c r="M1185">
        <v>2</v>
      </c>
      <c r="N1185">
        <v>50.5</v>
      </c>
      <c r="O1185">
        <v>16.07</v>
      </c>
      <c r="P1185">
        <v>3.87</v>
      </c>
      <c r="Q1185" t="s">
        <v>5069</v>
      </c>
    </row>
    <row r="1186" spans="1:17">
      <c r="A1186" t="s">
        <v>162</v>
      </c>
      <c r="B1186" t="s">
        <v>5070</v>
      </c>
      <c r="C1186" t="s">
        <v>115</v>
      </c>
      <c r="D1186" t="s">
        <v>206</v>
      </c>
      <c r="E1186" t="s">
        <v>207</v>
      </c>
      <c r="F1186" t="s">
        <v>5071</v>
      </c>
      <c r="G1186" t="s">
        <v>5072</v>
      </c>
      <c r="H1186" t="s">
        <v>339</v>
      </c>
      <c r="I1186" t="s">
        <v>2135</v>
      </c>
      <c r="J1186">
        <v>510</v>
      </c>
      <c r="K1186">
        <v>26</v>
      </c>
      <c r="L1186">
        <v>1</v>
      </c>
      <c r="M1186">
        <v>1</v>
      </c>
      <c r="N1186">
        <v>40</v>
      </c>
      <c r="O1186">
        <v>12.73</v>
      </c>
      <c r="P1186" t="s">
        <v>32</v>
      </c>
      <c r="Q1186" t="s">
        <v>5073</v>
      </c>
    </row>
    <row r="1187" spans="1:17">
      <c r="A1187" t="s">
        <v>162</v>
      </c>
      <c r="B1187" t="s">
        <v>5074</v>
      </c>
      <c r="C1187" t="s">
        <v>115</v>
      </c>
      <c r="D1187" t="s">
        <v>206</v>
      </c>
      <c r="E1187" t="s">
        <v>207</v>
      </c>
      <c r="F1187" t="s">
        <v>5075</v>
      </c>
      <c r="G1187" t="s">
        <v>5076</v>
      </c>
      <c r="H1187" t="s">
        <v>210</v>
      </c>
      <c r="I1187" t="s">
        <v>2135</v>
      </c>
      <c r="J1187">
        <v>510</v>
      </c>
      <c r="K1187">
        <v>29</v>
      </c>
      <c r="L1187">
        <v>1</v>
      </c>
      <c r="M1187">
        <v>1</v>
      </c>
      <c r="N1187">
        <v>159</v>
      </c>
      <c r="O1187">
        <v>50.61</v>
      </c>
      <c r="P1187" t="s">
        <v>32</v>
      </c>
      <c r="Q1187" t="s">
        <v>5077</v>
      </c>
    </row>
    <row r="1188" spans="1:17">
      <c r="A1188" t="s">
        <v>162</v>
      </c>
      <c r="B1188" t="s">
        <v>5078</v>
      </c>
      <c r="C1188" t="s">
        <v>92</v>
      </c>
      <c r="D1188" t="s">
        <v>3163</v>
      </c>
      <c r="E1188" t="s">
        <v>583</v>
      </c>
      <c r="F1188" t="s">
        <v>5079</v>
      </c>
      <c r="G1188" t="s">
        <v>5080</v>
      </c>
      <c r="I1188" t="s">
        <v>2135</v>
      </c>
      <c r="J1188">
        <v>510</v>
      </c>
      <c r="K1188">
        <v>30</v>
      </c>
      <c r="L1188">
        <v>1</v>
      </c>
      <c r="M1188">
        <v>5</v>
      </c>
      <c r="N1188">
        <v>18.8</v>
      </c>
      <c r="O1188">
        <v>5.98</v>
      </c>
      <c r="P1188" t="s">
        <v>32</v>
      </c>
      <c r="Q1188" t="s">
        <v>5081</v>
      </c>
    </row>
    <row r="1189" spans="1:17">
      <c r="A1189" t="s">
        <v>162</v>
      </c>
      <c r="B1189" t="s">
        <v>5082</v>
      </c>
      <c r="C1189" t="s">
        <v>54</v>
      </c>
      <c r="D1189" t="s">
        <v>321</v>
      </c>
      <c r="E1189" t="s">
        <v>322</v>
      </c>
      <c r="F1189" t="s">
        <v>5083</v>
      </c>
      <c r="G1189" t="s">
        <v>5084</v>
      </c>
      <c r="H1189" t="s">
        <v>325</v>
      </c>
      <c r="I1189" t="s">
        <v>2135</v>
      </c>
      <c r="J1189">
        <v>510</v>
      </c>
      <c r="K1189">
        <v>32</v>
      </c>
      <c r="L1189">
        <v>1</v>
      </c>
      <c r="M1189">
        <v>1</v>
      </c>
      <c r="N1189">
        <v>200</v>
      </c>
      <c r="O1189">
        <v>63.66</v>
      </c>
      <c r="P1189">
        <v>12.27</v>
      </c>
      <c r="Q1189" t="s">
        <v>5085</v>
      </c>
    </row>
    <row r="1190" spans="1:17">
      <c r="A1190" t="s">
        <v>162</v>
      </c>
      <c r="B1190" t="s">
        <v>5086</v>
      </c>
      <c r="C1190" t="s">
        <v>54</v>
      </c>
      <c r="D1190" t="s">
        <v>321</v>
      </c>
      <c r="E1190" t="s">
        <v>322</v>
      </c>
      <c r="F1190" t="s">
        <v>278</v>
      </c>
      <c r="G1190" t="s">
        <v>5087</v>
      </c>
      <c r="H1190" t="s">
        <v>325</v>
      </c>
      <c r="I1190" t="s">
        <v>2135</v>
      </c>
      <c r="J1190">
        <v>510</v>
      </c>
      <c r="K1190">
        <v>32</v>
      </c>
      <c r="L1190">
        <v>2</v>
      </c>
      <c r="M1190">
        <v>1</v>
      </c>
      <c r="N1190">
        <v>200</v>
      </c>
      <c r="O1190">
        <v>63.66</v>
      </c>
      <c r="P1190">
        <v>12.89</v>
      </c>
      <c r="Q1190" t="s">
        <v>5088</v>
      </c>
    </row>
    <row r="1191" spans="1:17">
      <c r="A1191" t="s">
        <v>162</v>
      </c>
      <c r="B1191" t="s">
        <v>5089</v>
      </c>
      <c r="C1191" t="s">
        <v>100</v>
      </c>
      <c r="D1191" t="s">
        <v>462</v>
      </c>
      <c r="E1191" t="s">
        <v>463</v>
      </c>
      <c r="F1191" t="s">
        <v>5090</v>
      </c>
      <c r="G1191" t="s">
        <v>5091</v>
      </c>
      <c r="H1191" t="s">
        <v>466</v>
      </c>
      <c r="I1191" t="s">
        <v>2135</v>
      </c>
      <c r="J1191">
        <v>510</v>
      </c>
      <c r="K1191">
        <v>9</v>
      </c>
      <c r="L1191">
        <v>1</v>
      </c>
      <c r="M1191">
        <v>5</v>
      </c>
      <c r="N1191">
        <v>19.600000000000001</v>
      </c>
      <c r="O1191">
        <v>6.24</v>
      </c>
      <c r="P1191">
        <v>3.24</v>
      </c>
      <c r="Q1191" t="s">
        <v>5092</v>
      </c>
    </row>
    <row r="1192" spans="1:17">
      <c r="A1192" t="s">
        <v>162</v>
      </c>
      <c r="B1192" t="s">
        <v>5093</v>
      </c>
      <c r="C1192" t="s">
        <v>100</v>
      </c>
      <c r="D1192" t="s">
        <v>462</v>
      </c>
      <c r="E1192" t="s">
        <v>463</v>
      </c>
      <c r="F1192" t="s">
        <v>5094</v>
      </c>
      <c r="G1192" t="s">
        <v>5095</v>
      </c>
      <c r="H1192" t="s">
        <v>466</v>
      </c>
      <c r="I1192" t="s">
        <v>2135</v>
      </c>
      <c r="J1192">
        <v>510</v>
      </c>
      <c r="K1192">
        <v>9</v>
      </c>
      <c r="L1192">
        <v>2</v>
      </c>
      <c r="M1192">
        <v>4</v>
      </c>
      <c r="N1192">
        <v>26.25</v>
      </c>
      <c r="O1192">
        <v>8.36</v>
      </c>
      <c r="P1192">
        <v>3.89</v>
      </c>
      <c r="Q1192" t="s">
        <v>5096</v>
      </c>
    </row>
    <row r="1193" spans="1:17">
      <c r="A1193" t="s">
        <v>162</v>
      </c>
      <c r="B1193" t="s">
        <v>5097</v>
      </c>
      <c r="C1193" t="s">
        <v>142</v>
      </c>
      <c r="D1193" t="s">
        <v>234</v>
      </c>
      <c r="E1193" t="s">
        <v>235</v>
      </c>
      <c r="F1193" t="s">
        <v>5098</v>
      </c>
      <c r="G1193" t="s">
        <v>5099</v>
      </c>
      <c r="H1193" t="s">
        <v>238</v>
      </c>
      <c r="I1193" t="s">
        <v>2135</v>
      </c>
      <c r="J1193">
        <v>511</v>
      </c>
      <c r="K1193">
        <v>1</v>
      </c>
      <c r="L1193">
        <v>1</v>
      </c>
      <c r="M1193">
        <v>1</v>
      </c>
      <c r="N1193">
        <v>174</v>
      </c>
      <c r="O1193">
        <v>55.39</v>
      </c>
      <c r="P1193">
        <v>10.87</v>
      </c>
      <c r="Q1193" t="s">
        <v>5100</v>
      </c>
    </row>
    <row r="1194" spans="1:17">
      <c r="A1194" t="s">
        <v>162</v>
      </c>
      <c r="B1194" t="s">
        <v>5101</v>
      </c>
      <c r="C1194" t="s">
        <v>103</v>
      </c>
      <c r="D1194" t="s">
        <v>361</v>
      </c>
      <c r="E1194" t="s">
        <v>255</v>
      </c>
      <c r="F1194" t="s">
        <v>5102</v>
      </c>
      <c r="G1194" t="s">
        <v>5103</v>
      </c>
      <c r="H1194" t="s">
        <v>364</v>
      </c>
      <c r="I1194" t="s">
        <v>2135</v>
      </c>
      <c r="J1194">
        <v>511</v>
      </c>
      <c r="K1194">
        <v>1</v>
      </c>
      <c r="L1194">
        <v>10</v>
      </c>
      <c r="M1194">
        <v>2</v>
      </c>
      <c r="N1194">
        <v>67</v>
      </c>
      <c r="O1194">
        <v>21.33</v>
      </c>
      <c r="P1194">
        <v>5.01</v>
      </c>
      <c r="Q1194" t="s">
        <v>5104</v>
      </c>
    </row>
    <row r="1195" spans="1:17">
      <c r="A1195" t="s">
        <v>162</v>
      </c>
      <c r="B1195" t="s">
        <v>5105</v>
      </c>
      <c r="C1195" t="s">
        <v>143</v>
      </c>
      <c r="D1195" t="s">
        <v>3371</v>
      </c>
      <c r="E1195" t="s">
        <v>214</v>
      </c>
      <c r="F1195" t="s">
        <v>5106</v>
      </c>
      <c r="G1195" t="s">
        <v>5107</v>
      </c>
      <c r="H1195" t="s">
        <v>5108</v>
      </c>
      <c r="I1195" t="s">
        <v>2135</v>
      </c>
      <c r="J1195">
        <v>511</v>
      </c>
      <c r="K1195">
        <v>11</v>
      </c>
      <c r="L1195">
        <v>1</v>
      </c>
      <c r="M1195">
        <v>2</v>
      </c>
      <c r="N1195">
        <v>64</v>
      </c>
      <c r="O1195">
        <v>20.37</v>
      </c>
      <c r="P1195" t="s">
        <v>32</v>
      </c>
      <c r="Q1195" t="s">
        <v>5109</v>
      </c>
    </row>
    <row r="1196" spans="1:17">
      <c r="A1196" t="s">
        <v>162</v>
      </c>
      <c r="B1196" t="s">
        <v>5110</v>
      </c>
      <c r="C1196" t="s">
        <v>108</v>
      </c>
      <c r="D1196" t="s">
        <v>1454</v>
      </c>
      <c r="E1196" t="s">
        <v>704</v>
      </c>
      <c r="F1196" t="s">
        <v>5111</v>
      </c>
      <c r="G1196" t="s">
        <v>5112</v>
      </c>
      <c r="H1196" t="s">
        <v>310</v>
      </c>
      <c r="I1196" t="s">
        <v>2135</v>
      </c>
      <c r="J1196">
        <v>511</v>
      </c>
      <c r="K1196">
        <v>1</v>
      </c>
      <c r="L1196">
        <v>11</v>
      </c>
      <c r="M1196">
        <v>2</v>
      </c>
      <c r="N1196">
        <v>64</v>
      </c>
      <c r="O1196">
        <v>20.37</v>
      </c>
      <c r="P1196" t="s">
        <v>32</v>
      </c>
      <c r="Q1196" t="s">
        <v>5113</v>
      </c>
    </row>
    <row r="1197" spans="1:17">
      <c r="A1197" t="s">
        <v>162</v>
      </c>
      <c r="B1197" t="s">
        <v>5114</v>
      </c>
      <c r="C1197" t="s">
        <v>142</v>
      </c>
      <c r="D1197" t="s">
        <v>234</v>
      </c>
      <c r="E1197" t="s">
        <v>235</v>
      </c>
      <c r="F1197" t="s">
        <v>5115</v>
      </c>
      <c r="G1197" t="s">
        <v>5116</v>
      </c>
      <c r="H1197" t="s">
        <v>238</v>
      </c>
      <c r="I1197" t="s">
        <v>2135</v>
      </c>
      <c r="J1197">
        <v>511</v>
      </c>
      <c r="K1197">
        <v>1</v>
      </c>
      <c r="L1197">
        <v>12</v>
      </c>
      <c r="M1197">
        <v>1</v>
      </c>
      <c r="N1197">
        <v>157</v>
      </c>
      <c r="O1197">
        <v>49.97</v>
      </c>
      <c r="P1197">
        <v>11.09</v>
      </c>
      <c r="Q1197" t="s">
        <v>5117</v>
      </c>
    </row>
    <row r="1198" spans="1:17">
      <c r="A1198" t="s">
        <v>162</v>
      </c>
      <c r="B1198" t="s">
        <v>5118</v>
      </c>
      <c r="C1198" t="s">
        <v>122</v>
      </c>
      <c r="D1198" t="s">
        <v>228</v>
      </c>
      <c r="E1198" t="s">
        <v>229</v>
      </c>
      <c r="F1198" t="s">
        <v>5119</v>
      </c>
      <c r="G1198" t="s">
        <v>5120</v>
      </c>
      <c r="H1198" t="s">
        <v>523</v>
      </c>
      <c r="I1198" t="s">
        <v>2135</v>
      </c>
      <c r="J1198">
        <v>511</v>
      </c>
      <c r="K1198">
        <v>1</v>
      </c>
      <c r="L1198">
        <v>2</v>
      </c>
      <c r="M1198">
        <v>1</v>
      </c>
      <c r="N1198">
        <v>20</v>
      </c>
      <c r="O1198">
        <v>6.37</v>
      </c>
      <c r="P1198">
        <v>1.32</v>
      </c>
      <c r="Q1198" t="s">
        <v>5121</v>
      </c>
    </row>
    <row r="1199" spans="1:17">
      <c r="A1199" t="s">
        <v>162</v>
      </c>
      <c r="B1199" t="s">
        <v>5122</v>
      </c>
      <c r="C1199" t="s">
        <v>115</v>
      </c>
      <c r="D1199" t="s">
        <v>206</v>
      </c>
      <c r="E1199" t="s">
        <v>207</v>
      </c>
      <c r="F1199" t="s">
        <v>5123</v>
      </c>
      <c r="G1199" t="s">
        <v>5124</v>
      </c>
      <c r="H1199" t="s">
        <v>210</v>
      </c>
      <c r="I1199" t="s">
        <v>2135</v>
      </c>
      <c r="J1199">
        <v>511</v>
      </c>
      <c r="K1199">
        <v>1</v>
      </c>
      <c r="L1199">
        <v>3</v>
      </c>
      <c r="M1199">
        <v>1</v>
      </c>
      <c r="N1199">
        <v>123</v>
      </c>
      <c r="O1199">
        <v>39.15</v>
      </c>
      <c r="P1199">
        <v>11.59</v>
      </c>
      <c r="Q1199" t="s">
        <v>5125</v>
      </c>
    </row>
    <row r="1200" spans="1:17">
      <c r="A1200" t="s">
        <v>162</v>
      </c>
      <c r="B1200" t="s">
        <v>5126</v>
      </c>
      <c r="C1200" t="s">
        <v>115</v>
      </c>
      <c r="D1200" t="s">
        <v>206</v>
      </c>
      <c r="E1200" t="s">
        <v>207</v>
      </c>
      <c r="F1200" t="s">
        <v>5127</v>
      </c>
      <c r="G1200" t="s">
        <v>5128</v>
      </c>
      <c r="H1200" t="s">
        <v>210</v>
      </c>
      <c r="I1200" t="s">
        <v>2135</v>
      </c>
      <c r="J1200">
        <v>511</v>
      </c>
      <c r="K1200">
        <v>1</v>
      </c>
      <c r="L1200">
        <v>4</v>
      </c>
      <c r="M1200">
        <v>1</v>
      </c>
      <c r="N1200">
        <v>98</v>
      </c>
      <c r="O1200">
        <v>31.19</v>
      </c>
      <c r="P1200">
        <v>11.97</v>
      </c>
      <c r="Q1200" t="s">
        <v>5129</v>
      </c>
    </row>
    <row r="1201" spans="1:17">
      <c r="A1201" t="s">
        <v>162</v>
      </c>
      <c r="B1201" t="s">
        <v>5130</v>
      </c>
      <c r="C1201" t="s">
        <v>142</v>
      </c>
      <c r="D1201" t="s">
        <v>234</v>
      </c>
      <c r="E1201" t="s">
        <v>235</v>
      </c>
      <c r="F1201" t="s">
        <v>5131</v>
      </c>
      <c r="G1201" t="s">
        <v>5132</v>
      </c>
      <c r="H1201" t="s">
        <v>238</v>
      </c>
      <c r="I1201" t="s">
        <v>2135</v>
      </c>
      <c r="J1201">
        <v>511</v>
      </c>
      <c r="K1201">
        <v>1</v>
      </c>
      <c r="L1201">
        <v>5</v>
      </c>
      <c r="M1201">
        <v>1</v>
      </c>
      <c r="N1201">
        <v>155</v>
      </c>
      <c r="O1201">
        <v>49.34</v>
      </c>
      <c r="P1201">
        <v>9.2799999999999994</v>
      </c>
      <c r="Q1201" t="s">
        <v>5133</v>
      </c>
    </row>
    <row r="1202" spans="1:17">
      <c r="A1202" t="s">
        <v>162</v>
      </c>
      <c r="B1202" t="s">
        <v>5134</v>
      </c>
      <c r="C1202" t="s">
        <v>138</v>
      </c>
      <c r="D1202" t="s">
        <v>179</v>
      </c>
      <c r="E1202" t="s">
        <v>180</v>
      </c>
      <c r="F1202" t="s">
        <v>5135</v>
      </c>
      <c r="G1202" t="s">
        <v>5136</v>
      </c>
      <c r="H1202" t="s">
        <v>183</v>
      </c>
      <c r="I1202" t="s">
        <v>2135</v>
      </c>
      <c r="J1202">
        <v>511</v>
      </c>
      <c r="K1202">
        <v>1</v>
      </c>
      <c r="L1202">
        <v>6</v>
      </c>
      <c r="M1202">
        <v>2</v>
      </c>
      <c r="N1202">
        <v>107.5</v>
      </c>
      <c r="O1202">
        <v>34.22</v>
      </c>
      <c r="P1202">
        <v>10.1</v>
      </c>
      <c r="Q1202" t="s">
        <v>5137</v>
      </c>
    </row>
    <row r="1203" spans="1:17">
      <c r="A1203" t="s">
        <v>162</v>
      </c>
      <c r="B1203" t="s">
        <v>5138</v>
      </c>
      <c r="C1203" t="s">
        <v>118</v>
      </c>
      <c r="D1203" t="s">
        <v>491</v>
      </c>
      <c r="E1203" t="s">
        <v>492</v>
      </c>
      <c r="F1203" t="s">
        <v>5139</v>
      </c>
      <c r="G1203" t="s">
        <v>5140</v>
      </c>
      <c r="H1203" t="s">
        <v>637</v>
      </c>
      <c r="I1203" t="s">
        <v>2135</v>
      </c>
      <c r="J1203">
        <v>511</v>
      </c>
      <c r="K1203">
        <v>1</v>
      </c>
      <c r="L1203">
        <v>7</v>
      </c>
      <c r="M1203">
        <v>1</v>
      </c>
      <c r="N1203">
        <v>112</v>
      </c>
      <c r="O1203">
        <v>35.65</v>
      </c>
      <c r="P1203">
        <v>7.51</v>
      </c>
      <c r="Q1203" t="s">
        <v>5141</v>
      </c>
    </row>
    <row r="1204" spans="1:17">
      <c r="A1204" t="s">
        <v>162</v>
      </c>
      <c r="B1204" t="s">
        <v>5142</v>
      </c>
      <c r="C1204" t="s">
        <v>138</v>
      </c>
      <c r="D1204" t="s">
        <v>179</v>
      </c>
      <c r="E1204" t="s">
        <v>180</v>
      </c>
      <c r="F1204" t="s">
        <v>5143</v>
      </c>
      <c r="G1204" t="s">
        <v>5144</v>
      </c>
      <c r="H1204" t="s">
        <v>183</v>
      </c>
      <c r="I1204" t="s">
        <v>2135</v>
      </c>
      <c r="J1204">
        <v>511</v>
      </c>
      <c r="K1204">
        <v>1</v>
      </c>
      <c r="L1204">
        <v>8</v>
      </c>
      <c r="M1204">
        <v>1</v>
      </c>
      <c r="N1204">
        <v>154</v>
      </c>
      <c r="O1204">
        <v>49.02</v>
      </c>
      <c r="P1204">
        <v>7.08</v>
      </c>
      <c r="Q1204" t="s">
        <v>5145</v>
      </c>
    </row>
    <row r="1205" spans="1:17">
      <c r="A1205" t="s">
        <v>162</v>
      </c>
      <c r="B1205" t="s">
        <v>5146</v>
      </c>
      <c r="C1205" t="s">
        <v>138</v>
      </c>
      <c r="D1205" t="s">
        <v>179</v>
      </c>
      <c r="E1205" t="s">
        <v>180</v>
      </c>
      <c r="F1205" t="s">
        <v>5147</v>
      </c>
      <c r="G1205" t="s">
        <v>5148</v>
      </c>
      <c r="H1205" t="s">
        <v>183</v>
      </c>
      <c r="I1205" t="s">
        <v>2135</v>
      </c>
      <c r="J1205">
        <v>511</v>
      </c>
      <c r="K1205">
        <v>1</v>
      </c>
      <c r="L1205">
        <v>9</v>
      </c>
      <c r="M1205">
        <v>2</v>
      </c>
      <c r="N1205">
        <v>120</v>
      </c>
      <c r="O1205">
        <v>38.200000000000003</v>
      </c>
      <c r="P1205">
        <v>13.28</v>
      </c>
      <c r="Q1205" t="s">
        <v>5149</v>
      </c>
    </row>
    <row r="1206" spans="1:17">
      <c r="A1206" t="s">
        <v>162</v>
      </c>
      <c r="B1206" t="s">
        <v>5150</v>
      </c>
      <c r="C1206" t="s">
        <v>19</v>
      </c>
      <c r="D1206" t="s">
        <v>743</v>
      </c>
      <c r="E1206" t="s">
        <v>583</v>
      </c>
      <c r="F1206" t="s">
        <v>5151</v>
      </c>
      <c r="G1206" t="s">
        <v>5152</v>
      </c>
      <c r="H1206" t="s">
        <v>746</v>
      </c>
      <c r="I1206" t="s">
        <v>2135</v>
      </c>
      <c r="J1206">
        <v>511</v>
      </c>
      <c r="K1206">
        <v>2</v>
      </c>
      <c r="L1206">
        <v>1</v>
      </c>
      <c r="M1206">
        <v>1</v>
      </c>
      <c r="N1206">
        <v>38</v>
      </c>
      <c r="O1206">
        <v>12.1</v>
      </c>
      <c r="P1206">
        <v>4.07</v>
      </c>
      <c r="Q1206" t="s">
        <v>5153</v>
      </c>
    </row>
    <row r="1207" spans="1:17">
      <c r="A1207" t="s">
        <v>162</v>
      </c>
      <c r="B1207" t="s">
        <v>5154</v>
      </c>
      <c r="C1207" t="s">
        <v>19</v>
      </c>
      <c r="D1207" t="s">
        <v>743</v>
      </c>
      <c r="E1207" t="s">
        <v>583</v>
      </c>
      <c r="F1207" t="s">
        <v>5155</v>
      </c>
      <c r="G1207" t="s">
        <v>5156</v>
      </c>
      <c r="H1207" t="s">
        <v>746</v>
      </c>
      <c r="I1207" t="s">
        <v>2135</v>
      </c>
      <c r="J1207">
        <v>511</v>
      </c>
      <c r="K1207">
        <v>2</v>
      </c>
      <c r="L1207">
        <v>10</v>
      </c>
      <c r="M1207">
        <v>1</v>
      </c>
      <c r="N1207">
        <v>35</v>
      </c>
      <c r="O1207">
        <v>11.14</v>
      </c>
      <c r="P1207" t="s">
        <v>32</v>
      </c>
      <c r="Q1207" t="s">
        <v>5157</v>
      </c>
    </row>
    <row r="1208" spans="1:17">
      <c r="A1208" t="s">
        <v>162</v>
      </c>
      <c r="B1208" t="s">
        <v>5158</v>
      </c>
      <c r="C1208" t="s">
        <v>138</v>
      </c>
      <c r="D1208" t="s">
        <v>179</v>
      </c>
      <c r="E1208" t="s">
        <v>180</v>
      </c>
      <c r="F1208" t="s">
        <v>5159</v>
      </c>
      <c r="G1208" t="s">
        <v>5160</v>
      </c>
      <c r="H1208" t="s">
        <v>183</v>
      </c>
      <c r="I1208" t="s">
        <v>2135</v>
      </c>
      <c r="J1208">
        <v>511</v>
      </c>
      <c r="K1208">
        <v>2</v>
      </c>
      <c r="L1208">
        <v>10</v>
      </c>
      <c r="M1208">
        <v>1</v>
      </c>
      <c r="N1208">
        <v>143</v>
      </c>
      <c r="O1208">
        <v>45.52</v>
      </c>
      <c r="P1208" t="s">
        <v>32</v>
      </c>
      <c r="Q1208" t="s">
        <v>5161</v>
      </c>
    </row>
    <row r="1209" spans="1:17">
      <c r="A1209" t="s">
        <v>162</v>
      </c>
      <c r="B1209" t="s">
        <v>5162</v>
      </c>
      <c r="C1209" t="s">
        <v>115</v>
      </c>
      <c r="D1209" t="s">
        <v>206</v>
      </c>
      <c r="E1209" t="s">
        <v>207</v>
      </c>
      <c r="F1209" t="s">
        <v>5163</v>
      </c>
      <c r="G1209" t="s">
        <v>5164</v>
      </c>
      <c r="H1209" t="s">
        <v>210</v>
      </c>
      <c r="I1209" t="s">
        <v>2135</v>
      </c>
      <c r="J1209">
        <v>511</v>
      </c>
      <c r="K1209">
        <v>2</v>
      </c>
      <c r="L1209">
        <v>11</v>
      </c>
      <c r="M1209">
        <v>1</v>
      </c>
      <c r="N1209">
        <v>20</v>
      </c>
      <c r="O1209">
        <v>6.37</v>
      </c>
      <c r="P1209" t="s">
        <v>32</v>
      </c>
      <c r="Q1209" t="s">
        <v>5165</v>
      </c>
    </row>
    <row r="1210" spans="1:17">
      <c r="A1210" t="s">
        <v>162</v>
      </c>
      <c r="B1210" t="s">
        <v>5166</v>
      </c>
      <c r="C1210" t="s">
        <v>138</v>
      </c>
      <c r="D1210" t="s">
        <v>179</v>
      </c>
      <c r="E1210" t="s">
        <v>180</v>
      </c>
      <c r="F1210" t="s">
        <v>5167</v>
      </c>
      <c r="G1210" t="s">
        <v>5168</v>
      </c>
      <c r="H1210" t="s">
        <v>183</v>
      </c>
      <c r="I1210" t="s">
        <v>2135</v>
      </c>
      <c r="J1210">
        <v>511</v>
      </c>
      <c r="K1210">
        <v>2</v>
      </c>
      <c r="L1210">
        <v>12</v>
      </c>
      <c r="M1210">
        <v>1</v>
      </c>
      <c r="N1210">
        <v>53</v>
      </c>
      <c r="O1210">
        <v>16.87</v>
      </c>
      <c r="P1210">
        <v>5.0599999999999996</v>
      </c>
      <c r="Q1210" t="s">
        <v>5169</v>
      </c>
    </row>
    <row r="1211" spans="1:17">
      <c r="A1211" t="s">
        <v>162</v>
      </c>
      <c r="B1211" t="s">
        <v>5170</v>
      </c>
      <c r="C1211" t="s">
        <v>118</v>
      </c>
      <c r="D1211" t="s">
        <v>491</v>
      </c>
      <c r="E1211" t="s">
        <v>492</v>
      </c>
      <c r="F1211" t="s">
        <v>5171</v>
      </c>
      <c r="G1211" t="s">
        <v>5172</v>
      </c>
      <c r="H1211" t="s">
        <v>637</v>
      </c>
      <c r="I1211" t="s">
        <v>2135</v>
      </c>
      <c r="J1211">
        <v>511</v>
      </c>
      <c r="K1211">
        <v>2</v>
      </c>
      <c r="L1211">
        <v>13</v>
      </c>
      <c r="M1211">
        <v>1</v>
      </c>
      <c r="N1211">
        <v>116</v>
      </c>
      <c r="O1211">
        <v>36.92</v>
      </c>
      <c r="P1211">
        <v>30.6</v>
      </c>
      <c r="Q1211" t="s">
        <v>5173</v>
      </c>
    </row>
    <row r="1212" spans="1:17">
      <c r="A1212" t="s">
        <v>162</v>
      </c>
      <c r="B1212" t="s">
        <v>5174</v>
      </c>
      <c r="C1212" t="s">
        <v>115</v>
      </c>
      <c r="D1212" t="s">
        <v>206</v>
      </c>
      <c r="E1212" t="s">
        <v>207</v>
      </c>
      <c r="F1212" t="s">
        <v>5175</v>
      </c>
      <c r="G1212" t="s">
        <v>5176</v>
      </c>
      <c r="H1212" t="s">
        <v>210</v>
      </c>
      <c r="I1212" t="s">
        <v>2135</v>
      </c>
      <c r="J1212">
        <v>511</v>
      </c>
      <c r="K1212">
        <v>2</v>
      </c>
      <c r="L1212">
        <v>14</v>
      </c>
      <c r="M1212">
        <v>1</v>
      </c>
      <c r="N1212">
        <v>43</v>
      </c>
      <c r="O1212">
        <v>13.69</v>
      </c>
      <c r="P1212" t="s">
        <v>32</v>
      </c>
      <c r="Q1212" t="s">
        <v>5177</v>
      </c>
    </row>
    <row r="1213" spans="1:17">
      <c r="A1213" t="s">
        <v>162</v>
      </c>
      <c r="B1213" t="s">
        <v>5178</v>
      </c>
      <c r="C1213" t="s">
        <v>104</v>
      </c>
      <c r="D1213" t="s">
        <v>640</v>
      </c>
      <c r="E1213" t="s">
        <v>641</v>
      </c>
      <c r="F1213" t="s">
        <v>5179</v>
      </c>
      <c r="G1213" t="s">
        <v>5180</v>
      </c>
      <c r="H1213" t="s">
        <v>644</v>
      </c>
      <c r="I1213" t="s">
        <v>2135</v>
      </c>
      <c r="J1213">
        <v>511</v>
      </c>
      <c r="K1213">
        <v>2</v>
      </c>
      <c r="L1213">
        <v>15</v>
      </c>
      <c r="M1213">
        <v>3</v>
      </c>
      <c r="N1213">
        <v>17.329999999999998</v>
      </c>
      <c r="O1213">
        <v>5.52</v>
      </c>
      <c r="P1213">
        <v>4.3</v>
      </c>
      <c r="Q1213" t="s">
        <v>5181</v>
      </c>
    </row>
    <row r="1214" spans="1:17">
      <c r="A1214" t="s">
        <v>162</v>
      </c>
      <c r="B1214" t="s">
        <v>5182</v>
      </c>
      <c r="C1214" t="s">
        <v>118</v>
      </c>
      <c r="D1214" t="s">
        <v>491</v>
      </c>
      <c r="E1214" t="s">
        <v>492</v>
      </c>
      <c r="F1214" t="s">
        <v>5183</v>
      </c>
      <c r="G1214" t="s">
        <v>5184</v>
      </c>
      <c r="H1214" t="s">
        <v>637</v>
      </c>
      <c r="I1214" t="s">
        <v>2135</v>
      </c>
      <c r="J1214">
        <v>511</v>
      </c>
      <c r="K1214">
        <v>2</v>
      </c>
      <c r="L1214">
        <v>16</v>
      </c>
      <c r="M1214">
        <v>1</v>
      </c>
      <c r="N1214">
        <v>86</v>
      </c>
      <c r="O1214">
        <v>27.37</v>
      </c>
      <c r="P1214">
        <v>7.74</v>
      </c>
      <c r="Q1214" t="s">
        <v>5185</v>
      </c>
    </row>
    <row r="1215" spans="1:17">
      <c r="A1215" t="s">
        <v>162</v>
      </c>
      <c r="B1215" t="s">
        <v>5186</v>
      </c>
      <c r="C1215" t="s">
        <v>118</v>
      </c>
      <c r="D1215" t="s">
        <v>491</v>
      </c>
      <c r="E1215" t="s">
        <v>492</v>
      </c>
      <c r="F1215" t="s">
        <v>5187</v>
      </c>
      <c r="G1215" t="s">
        <v>5188</v>
      </c>
      <c r="H1215" t="s">
        <v>637</v>
      </c>
      <c r="I1215" t="s">
        <v>2135</v>
      </c>
      <c r="J1215">
        <v>511</v>
      </c>
      <c r="K1215">
        <v>2</v>
      </c>
      <c r="L1215">
        <v>17</v>
      </c>
      <c r="M1215">
        <v>1</v>
      </c>
      <c r="N1215">
        <v>102</v>
      </c>
      <c r="O1215">
        <v>32.47</v>
      </c>
      <c r="P1215">
        <v>7.87</v>
      </c>
      <c r="Q1215" t="s">
        <v>5189</v>
      </c>
    </row>
    <row r="1216" spans="1:17">
      <c r="A1216" t="s">
        <v>162</v>
      </c>
      <c r="B1216" t="s">
        <v>5190</v>
      </c>
      <c r="C1216" t="s">
        <v>115</v>
      </c>
      <c r="D1216" t="s">
        <v>206</v>
      </c>
      <c r="E1216" t="s">
        <v>207</v>
      </c>
      <c r="F1216" t="s">
        <v>5191</v>
      </c>
      <c r="G1216" t="s">
        <v>5192</v>
      </c>
      <c r="H1216" t="s">
        <v>210</v>
      </c>
      <c r="I1216" t="s">
        <v>2135</v>
      </c>
      <c r="J1216">
        <v>511</v>
      </c>
      <c r="K1216">
        <v>2</v>
      </c>
      <c r="L1216">
        <v>2</v>
      </c>
      <c r="M1216">
        <v>2</v>
      </c>
      <c r="N1216">
        <v>37</v>
      </c>
      <c r="O1216">
        <v>11.78</v>
      </c>
      <c r="P1216">
        <v>6.3</v>
      </c>
      <c r="Q1216" t="s">
        <v>5193</v>
      </c>
    </row>
    <row r="1217" spans="1:17">
      <c r="A1217" t="s">
        <v>162</v>
      </c>
      <c r="B1217" t="s">
        <v>5194</v>
      </c>
      <c r="C1217" t="s">
        <v>104</v>
      </c>
      <c r="D1217" t="s">
        <v>640</v>
      </c>
      <c r="E1217" t="s">
        <v>641</v>
      </c>
      <c r="F1217" t="s">
        <v>5195</v>
      </c>
      <c r="G1217" t="s">
        <v>5196</v>
      </c>
      <c r="H1217" t="s">
        <v>310</v>
      </c>
      <c r="I1217" t="s">
        <v>2135</v>
      </c>
      <c r="J1217">
        <v>511</v>
      </c>
      <c r="K1217">
        <v>2</v>
      </c>
      <c r="L1217">
        <v>20</v>
      </c>
      <c r="M1217">
        <v>1</v>
      </c>
      <c r="N1217">
        <v>44</v>
      </c>
      <c r="O1217">
        <v>14.01</v>
      </c>
      <c r="P1217" t="s">
        <v>32</v>
      </c>
      <c r="Q1217" t="s">
        <v>5197</v>
      </c>
    </row>
    <row r="1218" spans="1:17">
      <c r="A1218" t="s">
        <v>162</v>
      </c>
      <c r="B1218" t="s">
        <v>5198</v>
      </c>
      <c r="C1218" t="s">
        <v>103</v>
      </c>
      <c r="D1218" t="s">
        <v>361</v>
      </c>
      <c r="E1218" t="s">
        <v>255</v>
      </c>
      <c r="F1218" t="s">
        <v>5199</v>
      </c>
      <c r="G1218" t="s">
        <v>5200</v>
      </c>
      <c r="H1218" t="s">
        <v>364</v>
      </c>
      <c r="I1218" t="s">
        <v>2135</v>
      </c>
      <c r="J1218">
        <v>511</v>
      </c>
      <c r="K1218">
        <v>2</v>
      </c>
      <c r="L1218">
        <v>21</v>
      </c>
      <c r="M1218">
        <v>2</v>
      </c>
      <c r="N1218">
        <v>177</v>
      </c>
      <c r="O1218">
        <v>56.34</v>
      </c>
      <c r="P1218">
        <v>12.66</v>
      </c>
      <c r="Q1218" t="s">
        <v>5201</v>
      </c>
    </row>
    <row r="1219" spans="1:17">
      <c r="A1219" t="s">
        <v>162</v>
      </c>
      <c r="B1219" t="s">
        <v>5202</v>
      </c>
      <c r="C1219" t="s">
        <v>121</v>
      </c>
      <c r="D1219" t="s">
        <v>1370</v>
      </c>
      <c r="E1219" t="s">
        <v>1371</v>
      </c>
      <c r="F1219" t="s">
        <v>5203</v>
      </c>
      <c r="G1219" t="s">
        <v>5204</v>
      </c>
      <c r="H1219" t="s">
        <v>1374</v>
      </c>
      <c r="I1219" t="s">
        <v>2135</v>
      </c>
      <c r="J1219">
        <v>511</v>
      </c>
      <c r="K1219">
        <v>2</v>
      </c>
      <c r="L1219">
        <v>22</v>
      </c>
      <c r="M1219">
        <v>3</v>
      </c>
      <c r="N1219">
        <v>28.33</v>
      </c>
      <c r="O1219">
        <v>9.02</v>
      </c>
      <c r="P1219" t="s">
        <v>32</v>
      </c>
      <c r="Q1219" t="s">
        <v>5205</v>
      </c>
    </row>
    <row r="1220" spans="1:17">
      <c r="A1220" t="s">
        <v>162</v>
      </c>
      <c r="B1220" t="s">
        <v>5206</v>
      </c>
      <c r="C1220" t="s">
        <v>103</v>
      </c>
      <c r="D1220" t="s">
        <v>361</v>
      </c>
      <c r="E1220" t="s">
        <v>255</v>
      </c>
      <c r="F1220" t="s">
        <v>5207</v>
      </c>
      <c r="G1220" t="s">
        <v>5208</v>
      </c>
      <c r="H1220" t="s">
        <v>364</v>
      </c>
      <c r="I1220" t="s">
        <v>2135</v>
      </c>
      <c r="J1220">
        <v>511</v>
      </c>
      <c r="K1220">
        <v>2</v>
      </c>
      <c r="L1220">
        <v>23</v>
      </c>
      <c r="M1220">
        <v>1</v>
      </c>
      <c r="N1220">
        <v>194</v>
      </c>
      <c r="O1220">
        <v>61.75</v>
      </c>
      <c r="P1220">
        <v>10.14</v>
      </c>
      <c r="Q1220" t="s">
        <v>5209</v>
      </c>
    </row>
    <row r="1221" spans="1:17">
      <c r="A1221" t="s">
        <v>162</v>
      </c>
      <c r="B1221" t="s">
        <v>5210</v>
      </c>
      <c r="C1221" t="s">
        <v>118</v>
      </c>
      <c r="D1221" t="s">
        <v>491</v>
      </c>
      <c r="E1221" t="s">
        <v>492</v>
      </c>
      <c r="F1221" t="s">
        <v>5211</v>
      </c>
      <c r="G1221" t="s">
        <v>5212</v>
      </c>
      <c r="H1221" t="s">
        <v>637</v>
      </c>
      <c r="I1221" t="s">
        <v>2135</v>
      </c>
      <c r="J1221">
        <v>511</v>
      </c>
      <c r="K1221">
        <v>2</v>
      </c>
      <c r="L1221">
        <v>24</v>
      </c>
      <c r="M1221">
        <v>2</v>
      </c>
      <c r="N1221">
        <v>40</v>
      </c>
      <c r="O1221">
        <v>12.73</v>
      </c>
      <c r="P1221" t="s">
        <v>32</v>
      </c>
      <c r="Q1221" t="s">
        <v>5213</v>
      </c>
    </row>
    <row r="1222" spans="1:17">
      <c r="A1222" t="s">
        <v>162</v>
      </c>
      <c r="B1222" t="s">
        <v>5214</v>
      </c>
      <c r="C1222" t="s">
        <v>52</v>
      </c>
      <c r="D1222" t="s">
        <v>1159</v>
      </c>
      <c r="E1222" t="s">
        <v>1160</v>
      </c>
      <c r="F1222" t="s">
        <v>5215</v>
      </c>
      <c r="G1222" t="s">
        <v>5216</v>
      </c>
      <c r="H1222" t="s">
        <v>1163</v>
      </c>
      <c r="I1222" t="s">
        <v>2135</v>
      </c>
      <c r="J1222">
        <v>511</v>
      </c>
      <c r="K1222">
        <v>2</v>
      </c>
      <c r="L1222">
        <v>25</v>
      </c>
      <c r="M1222">
        <v>1</v>
      </c>
      <c r="N1222">
        <v>34</v>
      </c>
      <c r="O1222">
        <v>10.82</v>
      </c>
      <c r="P1222">
        <v>5.83</v>
      </c>
      <c r="Q1222" t="s">
        <v>5217</v>
      </c>
    </row>
    <row r="1223" spans="1:17">
      <c r="A1223" t="s">
        <v>162</v>
      </c>
      <c r="B1223" t="s">
        <v>5218</v>
      </c>
      <c r="C1223" t="s">
        <v>69</v>
      </c>
      <c r="D1223" t="s">
        <v>391</v>
      </c>
      <c r="E1223" t="s">
        <v>255</v>
      </c>
      <c r="F1223" t="s">
        <v>5219</v>
      </c>
      <c r="G1223" t="s">
        <v>5220</v>
      </c>
      <c r="H1223" t="s">
        <v>394</v>
      </c>
      <c r="I1223" t="s">
        <v>2135</v>
      </c>
      <c r="J1223">
        <v>511</v>
      </c>
      <c r="K1223">
        <v>2</v>
      </c>
      <c r="L1223">
        <v>26</v>
      </c>
      <c r="M1223">
        <v>1</v>
      </c>
      <c r="N1223">
        <v>144</v>
      </c>
      <c r="O1223">
        <v>45.84</v>
      </c>
      <c r="P1223">
        <v>12.71</v>
      </c>
      <c r="Q1223" t="s">
        <v>5221</v>
      </c>
    </row>
    <row r="1224" spans="1:17">
      <c r="A1224" t="s">
        <v>162</v>
      </c>
      <c r="B1224" t="s">
        <v>5222</v>
      </c>
      <c r="C1224" t="s">
        <v>103</v>
      </c>
      <c r="D1224" t="s">
        <v>361</v>
      </c>
      <c r="E1224" t="s">
        <v>255</v>
      </c>
      <c r="F1224" t="s">
        <v>5223</v>
      </c>
      <c r="G1224" t="s">
        <v>5224</v>
      </c>
      <c r="H1224" t="s">
        <v>364</v>
      </c>
      <c r="I1224" t="s">
        <v>2135</v>
      </c>
      <c r="J1224">
        <v>511</v>
      </c>
      <c r="K1224">
        <v>2</v>
      </c>
      <c r="L1224">
        <v>27</v>
      </c>
      <c r="M1224">
        <v>2</v>
      </c>
      <c r="N1224">
        <v>33</v>
      </c>
      <c r="O1224">
        <v>10.5</v>
      </c>
      <c r="P1224">
        <v>2.57</v>
      </c>
      <c r="Q1224" t="s">
        <v>5225</v>
      </c>
    </row>
    <row r="1225" spans="1:17">
      <c r="A1225" t="s">
        <v>162</v>
      </c>
      <c r="B1225" t="s">
        <v>5226</v>
      </c>
      <c r="C1225" t="s">
        <v>5791</v>
      </c>
      <c r="D1225" t="s">
        <v>5792</v>
      </c>
      <c r="E1225" t="s">
        <v>641</v>
      </c>
      <c r="F1225" t="s">
        <v>5227</v>
      </c>
      <c r="G1225" t="s">
        <v>5228</v>
      </c>
      <c r="H1225" t="s">
        <v>394</v>
      </c>
      <c r="I1225" t="s">
        <v>2135</v>
      </c>
      <c r="J1225">
        <v>511</v>
      </c>
      <c r="K1225">
        <v>2</v>
      </c>
      <c r="L1225">
        <v>28</v>
      </c>
      <c r="M1225">
        <v>1</v>
      </c>
      <c r="N1225">
        <v>45</v>
      </c>
      <c r="O1225">
        <v>14.32</v>
      </c>
      <c r="P1225" t="s">
        <v>32</v>
      </c>
      <c r="Q1225" t="s">
        <v>5229</v>
      </c>
    </row>
    <row r="1226" spans="1:17">
      <c r="A1226" t="s">
        <v>162</v>
      </c>
      <c r="B1226" t="s">
        <v>5230</v>
      </c>
      <c r="C1226" t="s">
        <v>5791</v>
      </c>
      <c r="D1226" t="s">
        <v>5792</v>
      </c>
      <c r="E1226" t="s">
        <v>641</v>
      </c>
      <c r="F1226" t="s">
        <v>5231</v>
      </c>
      <c r="G1226" t="s">
        <v>5232</v>
      </c>
      <c r="H1226" t="s">
        <v>394</v>
      </c>
      <c r="I1226" t="s">
        <v>2135</v>
      </c>
      <c r="J1226">
        <v>511</v>
      </c>
      <c r="K1226">
        <v>2</v>
      </c>
      <c r="L1226">
        <v>29</v>
      </c>
      <c r="M1226">
        <v>1</v>
      </c>
      <c r="N1226">
        <v>46</v>
      </c>
      <c r="O1226">
        <v>14.64</v>
      </c>
      <c r="P1226">
        <v>5.09</v>
      </c>
      <c r="Q1226" t="s">
        <v>5233</v>
      </c>
    </row>
    <row r="1227" spans="1:17">
      <c r="A1227" t="s">
        <v>162</v>
      </c>
      <c r="B1227" t="s">
        <v>5234</v>
      </c>
      <c r="C1227" t="s">
        <v>135</v>
      </c>
      <c r="D1227" t="s">
        <v>451</v>
      </c>
      <c r="E1227" t="s">
        <v>207</v>
      </c>
      <c r="F1227" t="s">
        <v>5235</v>
      </c>
      <c r="G1227" t="s">
        <v>5236</v>
      </c>
      <c r="H1227" t="s">
        <v>4146</v>
      </c>
      <c r="I1227" t="s">
        <v>2135</v>
      </c>
      <c r="J1227">
        <v>511</v>
      </c>
      <c r="K1227">
        <v>2</v>
      </c>
      <c r="L1227">
        <v>3</v>
      </c>
      <c r="M1227">
        <v>1</v>
      </c>
      <c r="N1227">
        <v>60</v>
      </c>
      <c r="O1227">
        <v>19.100000000000001</v>
      </c>
      <c r="P1227">
        <v>6.6</v>
      </c>
      <c r="Q1227" t="s">
        <v>5237</v>
      </c>
    </row>
    <row r="1228" spans="1:17">
      <c r="A1228" t="s">
        <v>162</v>
      </c>
      <c r="B1228" t="s">
        <v>5238</v>
      </c>
      <c r="C1228" t="s">
        <v>104</v>
      </c>
      <c r="D1228" t="s">
        <v>640</v>
      </c>
      <c r="E1228" t="s">
        <v>641</v>
      </c>
      <c r="F1228" t="s">
        <v>5239</v>
      </c>
      <c r="G1228" t="s">
        <v>5240</v>
      </c>
      <c r="H1228" t="s">
        <v>644</v>
      </c>
      <c r="I1228" t="s">
        <v>2135</v>
      </c>
      <c r="J1228">
        <v>511</v>
      </c>
      <c r="K1228">
        <v>2</v>
      </c>
      <c r="L1228">
        <v>30</v>
      </c>
      <c r="M1228">
        <v>2</v>
      </c>
      <c r="N1228">
        <v>19.5</v>
      </c>
      <c r="O1228">
        <v>6.21</v>
      </c>
      <c r="P1228">
        <v>1.38</v>
      </c>
      <c r="Q1228" t="s">
        <v>5241</v>
      </c>
    </row>
    <row r="1229" spans="1:17">
      <c r="A1229" t="s">
        <v>162</v>
      </c>
      <c r="B1229" t="s">
        <v>5242</v>
      </c>
      <c r="C1229" t="s">
        <v>115</v>
      </c>
      <c r="D1229" t="s">
        <v>206</v>
      </c>
      <c r="E1229" t="s">
        <v>207</v>
      </c>
      <c r="F1229" t="s">
        <v>5243</v>
      </c>
      <c r="G1229" t="s">
        <v>5244</v>
      </c>
      <c r="H1229" t="s">
        <v>210</v>
      </c>
      <c r="I1229" t="s">
        <v>2135</v>
      </c>
      <c r="J1229">
        <v>511</v>
      </c>
      <c r="K1229">
        <v>2</v>
      </c>
      <c r="L1229">
        <v>4</v>
      </c>
      <c r="M1229">
        <v>1</v>
      </c>
      <c r="N1229">
        <v>17</v>
      </c>
      <c r="O1229">
        <v>5.41</v>
      </c>
      <c r="P1229">
        <v>2.88</v>
      </c>
      <c r="Q1229" t="s">
        <v>5245</v>
      </c>
    </row>
    <row r="1230" spans="1:17">
      <c r="A1230" t="s">
        <v>162</v>
      </c>
      <c r="B1230" t="s">
        <v>5246</v>
      </c>
      <c r="C1230" t="s">
        <v>115</v>
      </c>
      <c r="D1230" t="s">
        <v>206</v>
      </c>
      <c r="E1230" t="s">
        <v>207</v>
      </c>
      <c r="F1230" t="s">
        <v>5247</v>
      </c>
      <c r="G1230" t="s">
        <v>5248</v>
      </c>
      <c r="H1230" t="s">
        <v>210</v>
      </c>
      <c r="I1230" t="s">
        <v>2135</v>
      </c>
      <c r="J1230">
        <v>511</v>
      </c>
      <c r="K1230">
        <v>2</v>
      </c>
      <c r="L1230">
        <v>6</v>
      </c>
      <c r="M1230">
        <v>1</v>
      </c>
      <c r="N1230">
        <v>17</v>
      </c>
      <c r="O1230">
        <v>5.41</v>
      </c>
      <c r="P1230" t="s">
        <v>32</v>
      </c>
      <c r="Q1230" t="s">
        <v>5249</v>
      </c>
    </row>
    <row r="1231" spans="1:17">
      <c r="A1231" t="s">
        <v>162</v>
      </c>
      <c r="B1231" t="s">
        <v>5250</v>
      </c>
      <c r="C1231" t="s">
        <v>100</v>
      </c>
      <c r="D1231" t="s">
        <v>462</v>
      </c>
      <c r="E1231" t="s">
        <v>463</v>
      </c>
      <c r="F1231" t="s">
        <v>5251</v>
      </c>
      <c r="G1231" t="s">
        <v>5252</v>
      </c>
      <c r="H1231" t="s">
        <v>466</v>
      </c>
      <c r="I1231" t="s">
        <v>2135</v>
      </c>
      <c r="J1231">
        <v>511</v>
      </c>
      <c r="K1231">
        <v>2</v>
      </c>
      <c r="L1231">
        <v>8</v>
      </c>
      <c r="M1231">
        <v>1</v>
      </c>
      <c r="N1231">
        <v>193</v>
      </c>
      <c r="O1231">
        <v>61.43</v>
      </c>
      <c r="P1231">
        <v>3.7</v>
      </c>
      <c r="Q1231" t="s">
        <v>5253</v>
      </c>
    </row>
    <row r="1232" spans="1:17">
      <c r="A1232" t="s">
        <v>162</v>
      </c>
      <c r="B1232" t="s">
        <v>5254</v>
      </c>
      <c r="C1232" t="s">
        <v>122</v>
      </c>
      <c r="D1232" t="s">
        <v>228</v>
      </c>
      <c r="E1232" t="s">
        <v>229</v>
      </c>
      <c r="F1232" t="s">
        <v>5255</v>
      </c>
      <c r="G1232" t="s">
        <v>5256</v>
      </c>
      <c r="H1232" t="s">
        <v>523</v>
      </c>
      <c r="I1232" t="s">
        <v>2135</v>
      </c>
      <c r="J1232">
        <v>511</v>
      </c>
      <c r="K1232">
        <v>2</v>
      </c>
      <c r="L1232">
        <v>9</v>
      </c>
      <c r="M1232">
        <v>2</v>
      </c>
      <c r="N1232">
        <v>70</v>
      </c>
      <c r="O1232">
        <v>22.28</v>
      </c>
      <c r="P1232">
        <v>10.09</v>
      </c>
      <c r="Q1232" t="s">
        <v>5257</v>
      </c>
    </row>
    <row r="1233" spans="1:17">
      <c r="A1233" t="s">
        <v>162</v>
      </c>
      <c r="B1233" t="s">
        <v>5258</v>
      </c>
      <c r="C1233" t="s">
        <v>115</v>
      </c>
      <c r="D1233" t="s">
        <v>206</v>
      </c>
      <c r="E1233" t="s">
        <v>207</v>
      </c>
      <c r="F1233" t="s">
        <v>5259</v>
      </c>
      <c r="G1233" t="s">
        <v>5260</v>
      </c>
      <c r="H1233" t="s">
        <v>210</v>
      </c>
      <c r="I1233" t="s">
        <v>2135</v>
      </c>
      <c r="J1233">
        <v>511</v>
      </c>
      <c r="K1233">
        <v>6</v>
      </c>
      <c r="L1233">
        <v>1</v>
      </c>
      <c r="M1233">
        <v>1</v>
      </c>
      <c r="N1233">
        <v>147</v>
      </c>
      <c r="O1233">
        <v>46.79</v>
      </c>
      <c r="P1233" t="s">
        <v>32</v>
      </c>
      <c r="Q1233" t="s">
        <v>5261</v>
      </c>
    </row>
    <row r="1234" spans="1:17">
      <c r="A1234" t="s">
        <v>162</v>
      </c>
      <c r="B1234" t="s">
        <v>5262</v>
      </c>
      <c r="C1234" t="s">
        <v>89</v>
      </c>
      <c r="D1234" t="s">
        <v>1400</v>
      </c>
      <c r="E1234" t="s">
        <v>255</v>
      </c>
      <c r="F1234" t="s">
        <v>5263</v>
      </c>
      <c r="G1234" t="s">
        <v>5264</v>
      </c>
      <c r="H1234" t="s">
        <v>1403</v>
      </c>
      <c r="I1234" t="s">
        <v>2135</v>
      </c>
      <c r="J1234">
        <v>511</v>
      </c>
      <c r="K1234">
        <v>6</v>
      </c>
      <c r="L1234">
        <v>3</v>
      </c>
      <c r="M1234">
        <v>1</v>
      </c>
      <c r="N1234">
        <v>6</v>
      </c>
      <c r="O1234">
        <v>1.91</v>
      </c>
      <c r="P1234">
        <v>4.75</v>
      </c>
      <c r="Q1234" t="s">
        <v>5265</v>
      </c>
    </row>
    <row r="1235" spans="1:17">
      <c r="A1235" t="s">
        <v>162</v>
      </c>
      <c r="B1235" t="s">
        <v>5266</v>
      </c>
      <c r="C1235" t="s">
        <v>89</v>
      </c>
      <c r="D1235" t="s">
        <v>1400</v>
      </c>
      <c r="E1235" t="s">
        <v>255</v>
      </c>
      <c r="F1235" t="s">
        <v>5267</v>
      </c>
      <c r="G1235" t="s">
        <v>5268</v>
      </c>
      <c r="H1235" t="s">
        <v>1403</v>
      </c>
      <c r="I1235" t="s">
        <v>2135</v>
      </c>
      <c r="J1235">
        <v>511</v>
      </c>
      <c r="K1235">
        <v>7</v>
      </c>
      <c r="L1235">
        <v>2</v>
      </c>
      <c r="M1235">
        <v>2</v>
      </c>
      <c r="N1235">
        <v>47.5</v>
      </c>
      <c r="O1235">
        <v>15.12</v>
      </c>
      <c r="P1235">
        <v>5.73</v>
      </c>
      <c r="Q1235" t="s">
        <v>5269</v>
      </c>
    </row>
    <row r="1236" spans="1:17">
      <c r="A1236" t="s">
        <v>162</v>
      </c>
      <c r="B1236" t="s">
        <v>5270</v>
      </c>
      <c r="C1236" t="s">
        <v>72</v>
      </c>
      <c r="D1236" t="s">
        <v>249</v>
      </c>
      <c r="E1236" t="s">
        <v>214</v>
      </c>
      <c r="F1236" t="s">
        <v>5271</v>
      </c>
      <c r="G1236" t="s">
        <v>5272</v>
      </c>
      <c r="H1236" t="s">
        <v>249</v>
      </c>
      <c r="I1236" t="s">
        <v>2135</v>
      </c>
      <c r="J1236">
        <v>511</v>
      </c>
      <c r="K1236">
        <v>9</v>
      </c>
      <c r="L1236">
        <v>2</v>
      </c>
      <c r="M1236">
        <v>1</v>
      </c>
      <c r="N1236">
        <v>25</v>
      </c>
      <c r="O1236">
        <v>7.96</v>
      </c>
      <c r="P1236">
        <v>1.93</v>
      </c>
      <c r="Q1236" t="s">
        <v>5273</v>
      </c>
    </row>
    <row r="1237" spans="1:17">
      <c r="A1237" t="s">
        <v>162</v>
      </c>
      <c r="B1237" t="s">
        <v>5274</v>
      </c>
      <c r="C1237" t="s">
        <v>89</v>
      </c>
      <c r="D1237" t="s">
        <v>1400</v>
      </c>
      <c r="E1237" t="s">
        <v>255</v>
      </c>
      <c r="F1237" t="s">
        <v>5275</v>
      </c>
      <c r="G1237" t="s">
        <v>5276</v>
      </c>
      <c r="H1237" t="s">
        <v>1403</v>
      </c>
      <c r="I1237" t="s">
        <v>2135</v>
      </c>
      <c r="J1237">
        <v>511</v>
      </c>
      <c r="K1237">
        <v>9</v>
      </c>
      <c r="L1237">
        <v>4</v>
      </c>
      <c r="M1237">
        <v>1</v>
      </c>
      <c r="N1237">
        <v>49</v>
      </c>
      <c r="O1237">
        <v>15.6</v>
      </c>
      <c r="P1237">
        <v>4.54</v>
      </c>
      <c r="Q1237" t="s">
        <v>5277</v>
      </c>
    </row>
    <row r="1238" spans="1:17">
      <c r="A1238" t="s">
        <v>162</v>
      </c>
      <c r="B1238" t="s">
        <v>5278</v>
      </c>
      <c r="C1238" t="s">
        <v>89</v>
      </c>
      <c r="D1238" t="s">
        <v>1400</v>
      </c>
      <c r="E1238" t="s">
        <v>255</v>
      </c>
      <c r="F1238" t="s">
        <v>5279</v>
      </c>
      <c r="G1238" t="s">
        <v>5280</v>
      </c>
      <c r="H1238" t="s">
        <v>1403</v>
      </c>
      <c r="I1238" t="s">
        <v>2135</v>
      </c>
      <c r="J1238">
        <v>511</v>
      </c>
      <c r="K1238">
        <v>9</v>
      </c>
      <c r="L1238">
        <v>5</v>
      </c>
      <c r="M1238">
        <v>1</v>
      </c>
      <c r="N1238">
        <v>67</v>
      </c>
      <c r="O1238">
        <v>21.33</v>
      </c>
      <c r="P1238" t="s">
        <v>32</v>
      </c>
      <c r="Q1238" t="s">
        <v>5281</v>
      </c>
    </row>
    <row r="1239" spans="1:17">
      <c r="A1239" t="s">
        <v>162</v>
      </c>
      <c r="B1239" t="s">
        <v>5282</v>
      </c>
      <c r="C1239" t="s">
        <v>101</v>
      </c>
      <c r="D1239" t="s">
        <v>462</v>
      </c>
      <c r="E1239" t="s">
        <v>463</v>
      </c>
      <c r="F1239" t="s">
        <v>5283</v>
      </c>
      <c r="G1239" t="s">
        <v>5284</v>
      </c>
      <c r="H1239" t="s">
        <v>310</v>
      </c>
      <c r="I1239" t="s">
        <v>2135</v>
      </c>
      <c r="J1239">
        <v>511</v>
      </c>
      <c r="K1239">
        <v>17</v>
      </c>
      <c r="L1239">
        <v>1</v>
      </c>
      <c r="M1239">
        <v>2</v>
      </c>
      <c r="N1239">
        <v>16.5</v>
      </c>
      <c r="O1239">
        <v>5.25</v>
      </c>
      <c r="P1239">
        <v>3.42</v>
      </c>
      <c r="Q1239" t="s">
        <v>5285</v>
      </c>
    </row>
    <row r="1240" spans="1:17">
      <c r="A1240" t="s">
        <v>162</v>
      </c>
      <c r="B1240" t="s">
        <v>5286</v>
      </c>
      <c r="C1240" t="s">
        <v>115</v>
      </c>
      <c r="D1240" t="s">
        <v>206</v>
      </c>
      <c r="E1240" t="s">
        <v>207</v>
      </c>
      <c r="F1240" t="s">
        <v>5287</v>
      </c>
      <c r="G1240" t="s">
        <v>5288</v>
      </c>
      <c r="H1240" t="s">
        <v>210</v>
      </c>
      <c r="I1240" t="s">
        <v>2135</v>
      </c>
      <c r="J1240">
        <v>511</v>
      </c>
      <c r="K1240">
        <v>21</v>
      </c>
      <c r="L1240">
        <v>1</v>
      </c>
      <c r="M1240">
        <v>1</v>
      </c>
      <c r="N1240">
        <v>330</v>
      </c>
      <c r="O1240">
        <v>105.04</v>
      </c>
      <c r="P1240" t="s">
        <v>32</v>
      </c>
      <c r="Q1240" t="s">
        <v>5289</v>
      </c>
    </row>
    <row r="1241" spans="1:17">
      <c r="A1241" t="s">
        <v>162</v>
      </c>
      <c r="B1241" t="s">
        <v>5290</v>
      </c>
      <c r="C1241" t="s">
        <v>104</v>
      </c>
      <c r="D1241" t="s">
        <v>640</v>
      </c>
      <c r="E1241" t="s">
        <v>641</v>
      </c>
      <c r="F1241" t="s">
        <v>5291</v>
      </c>
      <c r="G1241" t="s">
        <v>5292</v>
      </c>
      <c r="H1241" t="s">
        <v>661</v>
      </c>
      <c r="I1241" t="s">
        <v>2135</v>
      </c>
      <c r="J1241">
        <v>511</v>
      </c>
      <c r="K1241">
        <v>21</v>
      </c>
      <c r="L1241">
        <v>2</v>
      </c>
      <c r="M1241">
        <v>1</v>
      </c>
      <c r="N1241">
        <v>20</v>
      </c>
      <c r="O1241">
        <v>6.37</v>
      </c>
      <c r="P1241" t="s">
        <v>32</v>
      </c>
      <c r="Q1241" t="s">
        <v>5293</v>
      </c>
    </row>
    <row r="1242" spans="1:17">
      <c r="A1242" t="s">
        <v>162</v>
      </c>
      <c r="B1242" t="s">
        <v>5294</v>
      </c>
      <c r="C1242" t="s">
        <v>88</v>
      </c>
      <c r="D1242" t="s">
        <v>809</v>
      </c>
      <c r="E1242" t="s">
        <v>180</v>
      </c>
      <c r="F1242" t="s">
        <v>5295</v>
      </c>
      <c r="G1242" t="s">
        <v>5296</v>
      </c>
      <c r="H1242" t="s">
        <v>812</v>
      </c>
      <c r="I1242" t="s">
        <v>2135</v>
      </c>
      <c r="J1242">
        <v>511</v>
      </c>
      <c r="K1242">
        <v>22</v>
      </c>
      <c r="L1242">
        <v>1</v>
      </c>
      <c r="M1242">
        <v>2</v>
      </c>
      <c r="N1242">
        <v>65.5</v>
      </c>
      <c r="O1242">
        <v>20.85</v>
      </c>
      <c r="P1242">
        <v>5.17</v>
      </c>
      <c r="Q1242" t="s">
        <v>5297</v>
      </c>
    </row>
    <row r="1243" spans="1:17">
      <c r="A1243" t="s">
        <v>162</v>
      </c>
      <c r="B1243" t="s">
        <v>5298</v>
      </c>
      <c r="C1243" t="s">
        <v>54</v>
      </c>
      <c r="D1243" t="s">
        <v>321</v>
      </c>
      <c r="E1243" t="s">
        <v>322</v>
      </c>
      <c r="F1243" t="s">
        <v>5299</v>
      </c>
      <c r="G1243" t="s">
        <v>5300</v>
      </c>
      <c r="H1243" t="s">
        <v>325</v>
      </c>
      <c r="I1243" t="s">
        <v>2135</v>
      </c>
      <c r="J1243">
        <v>511</v>
      </c>
      <c r="K1243">
        <v>25</v>
      </c>
      <c r="L1243">
        <v>1</v>
      </c>
      <c r="M1243">
        <v>1</v>
      </c>
      <c r="N1243">
        <v>83</v>
      </c>
      <c r="O1243">
        <v>26.42</v>
      </c>
      <c r="P1243" t="s">
        <v>32</v>
      </c>
      <c r="Q1243" t="s">
        <v>5301</v>
      </c>
    </row>
    <row r="1244" spans="1:17">
      <c r="A1244" t="s">
        <v>162</v>
      </c>
      <c r="B1244" t="s">
        <v>5302</v>
      </c>
      <c r="C1244" t="s">
        <v>115</v>
      </c>
      <c r="D1244" t="s">
        <v>206</v>
      </c>
      <c r="E1244" t="s">
        <v>207</v>
      </c>
      <c r="F1244" t="s">
        <v>5303</v>
      </c>
      <c r="G1244" t="s">
        <v>5304</v>
      </c>
      <c r="H1244" t="s">
        <v>210</v>
      </c>
      <c r="I1244" t="s">
        <v>2135</v>
      </c>
      <c r="J1244">
        <v>511</v>
      </c>
      <c r="K1244">
        <v>28</v>
      </c>
      <c r="L1244">
        <v>1</v>
      </c>
      <c r="M1244">
        <v>3</v>
      </c>
      <c r="N1244">
        <v>76.33</v>
      </c>
      <c r="O1244">
        <v>24.3</v>
      </c>
      <c r="P1244">
        <v>9.2799999999999994</v>
      </c>
      <c r="Q1244" t="s">
        <v>5305</v>
      </c>
    </row>
    <row r="1245" spans="1:17">
      <c r="A1245" t="s">
        <v>162</v>
      </c>
      <c r="B1245" t="s">
        <v>5306</v>
      </c>
      <c r="C1245" t="s">
        <v>115</v>
      </c>
      <c r="D1245" t="s">
        <v>206</v>
      </c>
      <c r="E1245" t="s">
        <v>207</v>
      </c>
      <c r="F1245" t="s">
        <v>5307</v>
      </c>
      <c r="G1245" t="s">
        <v>5308</v>
      </c>
      <c r="H1245" t="s">
        <v>210</v>
      </c>
      <c r="I1245" t="s">
        <v>2135</v>
      </c>
      <c r="J1245">
        <v>511</v>
      </c>
      <c r="K1245">
        <v>30</v>
      </c>
      <c r="L1245">
        <v>1</v>
      </c>
      <c r="M1245">
        <v>2</v>
      </c>
      <c r="N1245">
        <v>94</v>
      </c>
      <c r="O1245">
        <v>29.92</v>
      </c>
      <c r="P1245" t="s">
        <v>32</v>
      </c>
      <c r="Q1245" t="s">
        <v>5309</v>
      </c>
    </row>
    <row r="1246" spans="1:17">
      <c r="A1246" t="s">
        <v>162</v>
      </c>
      <c r="B1246" t="s">
        <v>5310</v>
      </c>
      <c r="C1246" t="s">
        <v>104</v>
      </c>
      <c r="D1246" t="s">
        <v>640</v>
      </c>
      <c r="E1246" t="s">
        <v>641</v>
      </c>
      <c r="F1246" t="s">
        <v>5311</v>
      </c>
      <c r="G1246" t="s">
        <v>5312</v>
      </c>
      <c r="H1246" t="s">
        <v>310</v>
      </c>
      <c r="I1246" t="s">
        <v>2135</v>
      </c>
      <c r="J1246">
        <v>511</v>
      </c>
      <c r="K1246">
        <v>30</v>
      </c>
      <c r="L1246">
        <v>2</v>
      </c>
      <c r="M1246">
        <v>3</v>
      </c>
      <c r="N1246">
        <v>10</v>
      </c>
      <c r="O1246">
        <v>3.18</v>
      </c>
      <c r="P1246" t="s">
        <v>32</v>
      </c>
      <c r="Q1246" t="s">
        <v>5313</v>
      </c>
    </row>
    <row r="1247" spans="1:17">
      <c r="A1247" t="s">
        <v>162</v>
      </c>
      <c r="B1247" t="s">
        <v>5314</v>
      </c>
      <c r="C1247" t="s">
        <v>52</v>
      </c>
      <c r="D1247" t="s">
        <v>1159</v>
      </c>
      <c r="E1247" t="s">
        <v>1160</v>
      </c>
      <c r="F1247" t="s">
        <v>5315</v>
      </c>
      <c r="G1247" t="s">
        <v>5316</v>
      </c>
      <c r="H1247" t="s">
        <v>1163</v>
      </c>
      <c r="I1247" t="s">
        <v>2135</v>
      </c>
      <c r="J1247">
        <v>511</v>
      </c>
      <c r="K1247">
        <v>30</v>
      </c>
      <c r="L1247">
        <v>3</v>
      </c>
      <c r="M1247">
        <v>1</v>
      </c>
      <c r="N1247">
        <v>21</v>
      </c>
      <c r="O1247">
        <v>6.68</v>
      </c>
      <c r="P1247">
        <v>3.49</v>
      </c>
      <c r="Q1247" t="s">
        <v>5317</v>
      </c>
    </row>
    <row r="1248" spans="1:17">
      <c r="A1248" t="s">
        <v>162</v>
      </c>
      <c r="B1248" t="s">
        <v>5318</v>
      </c>
      <c r="C1248" t="s">
        <v>104</v>
      </c>
      <c r="D1248" t="s">
        <v>640</v>
      </c>
      <c r="E1248" t="s">
        <v>641</v>
      </c>
      <c r="F1248" t="s">
        <v>5319</v>
      </c>
      <c r="G1248" t="s">
        <v>5320</v>
      </c>
      <c r="H1248" t="s">
        <v>644</v>
      </c>
      <c r="I1248" t="s">
        <v>2135</v>
      </c>
      <c r="J1248">
        <v>511</v>
      </c>
      <c r="K1248">
        <v>33</v>
      </c>
      <c r="L1248" t="s">
        <v>32</v>
      </c>
      <c r="M1248">
        <v>4</v>
      </c>
      <c r="N1248">
        <v>43</v>
      </c>
      <c r="O1248">
        <v>13.69</v>
      </c>
      <c r="P1248">
        <v>6.45</v>
      </c>
      <c r="Q1248" t="s">
        <v>5321</v>
      </c>
    </row>
    <row r="1249" spans="1:17">
      <c r="A1249" t="s">
        <v>162</v>
      </c>
      <c r="B1249" t="s">
        <v>5322</v>
      </c>
      <c r="C1249" t="s">
        <v>115</v>
      </c>
      <c r="D1249" t="s">
        <v>206</v>
      </c>
      <c r="E1249" t="s">
        <v>207</v>
      </c>
      <c r="F1249" t="s">
        <v>5323</v>
      </c>
      <c r="G1249" t="s">
        <v>5324</v>
      </c>
      <c r="H1249" t="s">
        <v>210</v>
      </c>
      <c r="I1249" t="s">
        <v>2135</v>
      </c>
      <c r="J1249">
        <v>511</v>
      </c>
      <c r="K1249">
        <v>35</v>
      </c>
      <c r="L1249" t="s">
        <v>32</v>
      </c>
      <c r="M1249">
        <v>1</v>
      </c>
      <c r="N1249">
        <v>1</v>
      </c>
      <c r="O1249">
        <v>0.32</v>
      </c>
      <c r="P1249">
        <v>9.48</v>
      </c>
      <c r="Q1249" t="s">
        <v>5325</v>
      </c>
    </row>
    <row r="1250" spans="1:17">
      <c r="A1250" t="s">
        <v>162</v>
      </c>
      <c r="B1250" t="s">
        <v>5326</v>
      </c>
      <c r="C1250" t="s">
        <v>115</v>
      </c>
      <c r="D1250" t="s">
        <v>206</v>
      </c>
      <c r="E1250" t="s">
        <v>207</v>
      </c>
      <c r="F1250" t="s">
        <v>5327</v>
      </c>
      <c r="G1250" t="s">
        <v>5328</v>
      </c>
      <c r="H1250" t="s">
        <v>210</v>
      </c>
      <c r="I1250" t="s">
        <v>2135</v>
      </c>
      <c r="J1250">
        <v>511</v>
      </c>
      <c r="K1250">
        <v>39</v>
      </c>
      <c r="L1250" t="s">
        <v>32</v>
      </c>
      <c r="M1250">
        <v>2</v>
      </c>
      <c r="N1250">
        <v>65.5</v>
      </c>
      <c r="O1250">
        <v>20.85</v>
      </c>
      <c r="P1250" t="s">
        <v>32</v>
      </c>
      <c r="Q1250" t="s">
        <v>5329</v>
      </c>
    </row>
    <row r="1251" spans="1:17">
      <c r="A1251" t="s">
        <v>162</v>
      </c>
      <c r="B1251" t="s">
        <v>5330</v>
      </c>
      <c r="C1251" t="s">
        <v>115</v>
      </c>
      <c r="D1251" t="s">
        <v>206</v>
      </c>
      <c r="E1251" t="s">
        <v>207</v>
      </c>
      <c r="F1251" t="s">
        <v>5331</v>
      </c>
      <c r="G1251" t="s">
        <v>5332</v>
      </c>
      <c r="H1251" t="s">
        <v>210</v>
      </c>
      <c r="I1251" t="s">
        <v>2135</v>
      </c>
      <c r="J1251">
        <v>511</v>
      </c>
      <c r="K1251">
        <v>41</v>
      </c>
      <c r="L1251">
        <v>1</v>
      </c>
      <c r="M1251">
        <v>2</v>
      </c>
      <c r="N1251">
        <v>48</v>
      </c>
      <c r="O1251">
        <v>15.28</v>
      </c>
      <c r="P1251">
        <v>6.19</v>
      </c>
      <c r="Q1251" t="s">
        <v>5333</v>
      </c>
    </row>
    <row r="1252" spans="1:17">
      <c r="A1252" t="s">
        <v>162</v>
      </c>
      <c r="B1252" t="s">
        <v>5334</v>
      </c>
      <c r="C1252" t="s">
        <v>104</v>
      </c>
      <c r="D1252" t="s">
        <v>640</v>
      </c>
      <c r="E1252" t="s">
        <v>641</v>
      </c>
      <c r="F1252" t="s">
        <v>5335</v>
      </c>
      <c r="G1252" t="s">
        <v>5336</v>
      </c>
      <c r="H1252" t="s">
        <v>644</v>
      </c>
      <c r="I1252" t="s">
        <v>2135</v>
      </c>
      <c r="J1252">
        <v>511</v>
      </c>
      <c r="K1252">
        <v>45</v>
      </c>
      <c r="L1252" t="s">
        <v>32</v>
      </c>
      <c r="M1252">
        <v>4</v>
      </c>
      <c r="N1252">
        <v>41.75</v>
      </c>
      <c r="O1252">
        <v>13.29</v>
      </c>
      <c r="P1252">
        <v>3.31</v>
      </c>
      <c r="Q1252" t="s">
        <v>5337</v>
      </c>
    </row>
    <row r="1253" spans="1:17">
      <c r="A1253" t="s">
        <v>162</v>
      </c>
      <c r="B1253" t="s">
        <v>5338</v>
      </c>
      <c r="C1253" t="s">
        <v>104</v>
      </c>
      <c r="D1253" t="s">
        <v>640</v>
      </c>
      <c r="E1253" t="s">
        <v>641</v>
      </c>
      <c r="F1253" t="s">
        <v>5339</v>
      </c>
      <c r="G1253" t="s">
        <v>5340</v>
      </c>
      <c r="H1253" t="s">
        <v>644</v>
      </c>
      <c r="I1253" t="s">
        <v>2135</v>
      </c>
      <c r="J1253">
        <v>511</v>
      </c>
      <c r="K1253">
        <v>46</v>
      </c>
      <c r="L1253">
        <v>1</v>
      </c>
      <c r="M1253">
        <v>4</v>
      </c>
      <c r="N1253">
        <v>28.25</v>
      </c>
      <c r="O1253">
        <v>8.99</v>
      </c>
      <c r="P1253">
        <v>5</v>
      </c>
      <c r="Q1253" t="s">
        <v>5341</v>
      </c>
    </row>
    <row r="1254" spans="1:17">
      <c r="A1254" t="s">
        <v>162</v>
      </c>
      <c r="B1254" t="s">
        <v>5342</v>
      </c>
      <c r="C1254" t="s">
        <v>104</v>
      </c>
      <c r="D1254" t="s">
        <v>640</v>
      </c>
      <c r="E1254" t="s">
        <v>641</v>
      </c>
      <c r="F1254" t="s">
        <v>5343</v>
      </c>
      <c r="G1254" t="s">
        <v>5344</v>
      </c>
      <c r="H1254" t="s">
        <v>661</v>
      </c>
      <c r="I1254" t="s">
        <v>2135</v>
      </c>
      <c r="J1254">
        <v>511</v>
      </c>
      <c r="K1254">
        <v>46</v>
      </c>
      <c r="L1254">
        <v>2</v>
      </c>
      <c r="M1254">
        <v>5</v>
      </c>
      <c r="N1254">
        <v>10.199999999999999</v>
      </c>
      <c r="O1254">
        <v>3.25</v>
      </c>
      <c r="P1254" t="s">
        <v>32</v>
      </c>
      <c r="Q1254" t="s">
        <v>5345</v>
      </c>
    </row>
    <row r="1255" spans="1:17">
      <c r="A1255" t="s">
        <v>162</v>
      </c>
      <c r="B1255" t="s">
        <v>5346</v>
      </c>
      <c r="C1255" t="s">
        <v>142</v>
      </c>
      <c r="D1255" t="s">
        <v>234</v>
      </c>
      <c r="E1255" t="s">
        <v>235</v>
      </c>
      <c r="F1255" t="s">
        <v>5347</v>
      </c>
      <c r="G1255" t="s">
        <v>5348</v>
      </c>
      <c r="H1255" t="s">
        <v>238</v>
      </c>
      <c r="I1255" t="s">
        <v>2135</v>
      </c>
      <c r="J1255">
        <v>511</v>
      </c>
      <c r="K1255">
        <v>52</v>
      </c>
      <c r="L1255">
        <v>1</v>
      </c>
      <c r="M1255">
        <v>1</v>
      </c>
      <c r="N1255">
        <v>141</v>
      </c>
      <c r="O1255">
        <v>44.88</v>
      </c>
      <c r="P1255">
        <v>9.5299999999999994</v>
      </c>
      <c r="Q1255" t="s">
        <v>5349</v>
      </c>
    </row>
    <row r="1256" spans="1:17">
      <c r="A1256" t="s">
        <v>162</v>
      </c>
      <c r="B1256" t="s">
        <v>5350</v>
      </c>
      <c r="C1256" t="s">
        <v>142</v>
      </c>
      <c r="D1256" t="s">
        <v>234</v>
      </c>
      <c r="E1256" t="s">
        <v>235</v>
      </c>
      <c r="F1256" t="s">
        <v>5351</v>
      </c>
      <c r="G1256" t="s">
        <v>5352</v>
      </c>
      <c r="H1256" t="s">
        <v>238</v>
      </c>
      <c r="I1256" t="s">
        <v>2135</v>
      </c>
      <c r="J1256">
        <v>511</v>
      </c>
      <c r="K1256">
        <v>53</v>
      </c>
      <c r="L1256">
        <v>1</v>
      </c>
      <c r="M1256">
        <v>1</v>
      </c>
      <c r="N1256">
        <v>176</v>
      </c>
      <c r="O1256">
        <v>56.02</v>
      </c>
      <c r="P1256">
        <v>10.42</v>
      </c>
      <c r="Q1256" t="s">
        <v>5353</v>
      </c>
    </row>
    <row r="1257" spans="1:17">
      <c r="A1257" t="s">
        <v>162</v>
      </c>
      <c r="B1257" t="s">
        <v>5354</v>
      </c>
      <c r="C1257" t="s">
        <v>115</v>
      </c>
      <c r="D1257" t="s">
        <v>206</v>
      </c>
      <c r="E1257" t="s">
        <v>207</v>
      </c>
      <c r="F1257" t="s">
        <v>5355</v>
      </c>
      <c r="G1257" t="s">
        <v>5356</v>
      </c>
      <c r="H1257" t="s">
        <v>210</v>
      </c>
      <c r="I1257" t="s">
        <v>2135</v>
      </c>
      <c r="J1257">
        <v>511</v>
      </c>
      <c r="K1257">
        <v>54</v>
      </c>
      <c r="L1257">
        <v>1</v>
      </c>
      <c r="M1257">
        <v>1</v>
      </c>
      <c r="N1257">
        <v>135</v>
      </c>
      <c r="O1257">
        <v>42.97</v>
      </c>
      <c r="P1257" t="s">
        <v>32</v>
      </c>
      <c r="Q1257" t="s">
        <v>5357</v>
      </c>
    </row>
  </sheetData>
  <autoFilter ref="A1:T1296" xr:uid="{00000000-0009-0000-0000-000002000000}">
    <sortState xmlns:xlrd2="http://schemas.microsoft.com/office/spreadsheetml/2017/richdata2" ref="A2:T1296">
      <sortCondition ref="A2:A1296"/>
    </sortState>
  </autoFilter>
  <conditionalFormatting sqref="B2:B220 B222:B251 B253:B255 B257:B510 B513:B686 B688:B749 B752:B769 B771:B898 B900:B936 B938:B1167 B1169:B1241 B1243:B1247 B1249:B1256 B1258:B1266">
    <cfRule type="duplicateValues" dxfId="43" priority="2"/>
  </conditionalFormatting>
  <conditionalFormatting sqref="B1269">
    <cfRule type="duplicateValues" dxfId="42" priority="3"/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zoomScaleNormal="100" workbookViewId="0">
      <selection activeCell="H3" sqref="H3"/>
    </sheetView>
  </sheetViews>
  <sheetFormatPr defaultColWidth="9.140625" defaultRowHeight="15"/>
  <sheetData>
    <row r="1" spans="1:17">
      <c r="A1" t="s">
        <v>146</v>
      </c>
      <c r="B1" t="s">
        <v>147</v>
      </c>
      <c r="C1" t="s">
        <v>5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>
      <c r="A2" t="s">
        <v>162</v>
      </c>
      <c r="B2" t="s">
        <v>5358</v>
      </c>
      <c r="C2" t="s">
        <v>5359</v>
      </c>
      <c r="D2" t="s">
        <v>5360</v>
      </c>
      <c r="E2" t="s">
        <v>583</v>
      </c>
      <c r="F2" t="s">
        <v>5361</v>
      </c>
      <c r="G2" t="s">
        <v>5362</v>
      </c>
      <c r="I2" t="s">
        <v>1052</v>
      </c>
      <c r="J2">
        <v>22</v>
      </c>
      <c r="K2">
        <v>15</v>
      </c>
      <c r="L2">
        <v>28</v>
      </c>
      <c r="M2">
        <v>1</v>
      </c>
      <c r="N2">
        <v>57</v>
      </c>
      <c r="O2">
        <v>18.14</v>
      </c>
      <c r="P2" t="s">
        <v>32</v>
      </c>
      <c r="Q2" t="s">
        <v>5363</v>
      </c>
    </row>
    <row r="3" spans="1:17">
      <c r="A3" t="s">
        <v>162</v>
      </c>
      <c r="B3" t="s">
        <v>5364</v>
      </c>
      <c r="C3" t="s">
        <v>5365</v>
      </c>
      <c r="D3" t="s">
        <v>2843</v>
      </c>
      <c r="E3" t="s">
        <v>2844</v>
      </c>
      <c r="F3" t="s">
        <v>5366</v>
      </c>
      <c r="G3" t="s">
        <v>1527</v>
      </c>
      <c r="H3" t="s">
        <v>5367</v>
      </c>
      <c r="I3" t="s">
        <v>1219</v>
      </c>
      <c r="J3">
        <v>23</v>
      </c>
      <c r="K3">
        <v>1</v>
      </c>
      <c r="L3">
        <v>18</v>
      </c>
      <c r="M3">
        <v>2</v>
      </c>
      <c r="N3">
        <v>19</v>
      </c>
      <c r="O3">
        <v>6.05</v>
      </c>
      <c r="P3">
        <v>2.86</v>
      </c>
      <c r="Q3" t="s">
        <v>5368</v>
      </c>
    </row>
    <row r="4" spans="1:17">
      <c r="A4" t="s">
        <v>162</v>
      </c>
      <c r="B4" t="s">
        <v>5369</v>
      </c>
      <c r="C4" t="s">
        <v>5370</v>
      </c>
      <c r="D4" t="s">
        <v>2772</v>
      </c>
      <c r="E4" t="s">
        <v>214</v>
      </c>
      <c r="F4" t="s">
        <v>5371</v>
      </c>
      <c r="G4" t="s">
        <v>5372</v>
      </c>
      <c r="H4" t="s">
        <v>2775</v>
      </c>
      <c r="I4" t="s">
        <v>1219</v>
      </c>
      <c r="J4">
        <v>23</v>
      </c>
      <c r="K4">
        <v>1</v>
      </c>
      <c r="L4">
        <v>21</v>
      </c>
      <c r="M4">
        <v>1</v>
      </c>
      <c r="N4">
        <v>24</v>
      </c>
      <c r="O4">
        <v>7.64</v>
      </c>
      <c r="P4" t="s">
        <v>32</v>
      </c>
      <c r="Q4" t="s">
        <v>5373</v>
      </c>
    </row>
    <row r="5" spans="1:17">
      <c r="A5" t="s">
        <v>162</v>
      </c>
      <c r="B5" t="s">
        <v>5374</v>
      </c>
      <c r="C5" t="s">
        <v>5375</v>
      </c>
      <c r="D5" t="s">
        <v>3719</v>
      </c>
      <c r="E5" t="s">
        <v>3720</v>
      </c>
      <c r="F5" t="s">
        <v>5376</v>
      </c>
      <c r="G5" t="s">
        <v>5377</v>
      </c>
      <c r="H5" t="s">
        <v>5378</v>
      </c>
      <c r="I5" t="s">
        <v>2135</v>
      </c>
      <c r="J5">
        <v>53</v>
      </c>
      <c r="K5">
        <v>71</v>
      </c>
      <c r="L5">
        <v>1</v>
      </c>
      <c r="M5">
        <v>1</v>
      </c>
      <c r="N5">
        <v>23</v>
      </c>
      <c r="O5">
        <v>7.32</v>
      </c>
      <c r="P5" t="s">
        <v>32</v>
      </c>
      <c r="Q5" t="s">
        <v>5379</v>
      </c>
    </row>
    <row r="6" spans="1:17">
      <c r="A6" t="s">
        <v>162</v>
      </c>
      <c r="B6" t="s">
        <v>5380</v>
      </c>
      <c r="C6" t="s">
        <v>5375</v>
      </c>
      <c r="D6" t="s">
        <v>3719</v>
      </c>
      <c r="E6" t="s">
        <v>3720</v>
      </c>
      <c r="F6" t="s">
        <v>5381</v>
      </c>
      <c r="G6" t="s">
        <v>5382</v>
      </c>
      <c r="H6" t="s">
        <v>5378</v>
      </c>
      <c r="I6" t="s">
        <v>2135</v>
      </c>
      <c r="J6">
        <v>53</v>
      </c>
      <c r="K6">
        <v>72</v>
      </c>
      <c r="L6">
        <v>1</v>
      </c>
      <c r="M6">
        <v>3</v>
      </c>
      <c r="N6">
        <v>16.670000000000002</v>
      </c>
      <c r="O6">
        <v>5.31</v>
      </c>
      <c r="P6" t="s">
        <v>32</v>
      </c>
      <c r="Q6" t="s">
        <v>5383</v>
      </c>
    </row>
    <row r="7" spans="1:17">
      <c r="A7" t="s">
        <v>162</v>
      </c>
      <c r="B7" t="s">
        <v>5384</v>
      </c>
      <c r="C7" t="s">
        <v>5365</v>
      </c>
      <c r="D7" t="s">
        <v>2843</v>
      </c>
      <c r="E7" t="s">
        <v>2844</v>
      </c>
      <c r="F7" t="s">
        <v>5385</v>
      </c>
      <c r="G7" t="s">
        <v>5386</v>
      </c>
      <c r="H7" t="s">
        <v>310</v>
      </c>
      <c r="I7" t="s">
        <v>2796</v>
      </c>
      <c r="J7">
        <v>57</v>
      </c>
      <c r="K7">
        <v>901</v>
      </c>
      <c r="L7">
        <v>2</v>
      </c>
      <c r="M7">
        <v>2</v>
      </c>
      <c r="N7">
        <v>35</v>
      </c>
      <c r="O7">
        <v>11.14</v>
      </c>
      <c r="P7" t="s">
        <v>32</v>
      </c>
      <c r="Q7" t="s">
        <v>5387</v>
      </c>
    </row>
    <row r="8" spans="1:17">
      <c r="A8" t="s">
        <v>162</v>
      </c>
      <c r="B8" t="s">
        <v>5388</v>
      </c>
      <c r="C8" t="s">
        <v>5389</v>
      </c>
      <c r="D8" t="s">
        <v>5390</v>
      </c>
      <c r="E8" t="s">
        <v>704</v>
      </c>
      <c r="F8" t="s">
        <v>5391</v>
      </c>
      <c r="G8" t="s">
        <v>5392</v>
      </c>
      <c r="H8" t="s">
        <v>263</v>
      </c>
      <c r="I8" t="s">
        <v>2129</v>
      </c>
      <c r="J8">
        <v>69</v>
      </c>
      <c r="K8">
        <v>14</v>
      </c>
      <c r="L8">
        <v>6.1</v>
      </c>
      <c r="M8">
        <v>3</v>
      </c>
      <c r="N8">
        <v>10.67</v>
      </c>
      <c r="O8">
        <v>3.4</v>
      </c>
      <c r="P8" t="s">
        <v>32</v>
      </c>
      <c r="Q8" t="s">
        <v>5393</v>
      </c>
    </row>
    <row r="9" spans="1:17">
      <c r="A9" t="s">
        <v>162</v>
      </c>
      <c r="B9" t="s">
        <v>5394</v>
      </c>
      <c r="C9" t="s">
        <v>5365</v>
      </c>
      <c r="D9" t="s">
        <v>2843</v>
      </c>
      <c r="E9" t="s">
        <v>2844</v>
      </c>
      <c r="F9" t="s">
        <v>5395</v>
      </c>
      <c r="G9" t="s">
        <v>5396</v>
      </c>
      <c r="H9" t="s">
        <v>5367</v>
      </c>
      <c r="I9" t="s">
        <v>2129</v>
      </c>
      <c r="J9">
        <v>69</v>
      </c>
      <c r="K9">
        <v>14</v>
      </c>
      <c r="L9">
        <v>1</v>
      </c>
      <c r="M9">
        <v>4</v>
      </c>
      <c r="N9">
        <v>15</v>
      </c>
      <c r="O9">
        <v>4.7699999999999996</v>
      </c>
      <c r="P9">
        <v>3.57</v>
      </c>
      <c r="Q9" t="s">
        <v>5397</v>
      </c>
    </row>
    <row r="10" spans="1:17">
      <c r="A10" t="s">
        <v>162</v>
      </c>
      <c r="B10" t="s">
        <v>5398</v>
      </c>
      <c r="C10" t="s">
        <v>5399</v>
      </c>
      <c r="D10" t="s">
        <v>1686</v>
      </c>
      <c r="E10" t="s">
        <v>1687</v>
      </c>
      <c r="F10" t="s">
        <v>5400</v>
      </c>
      <c r="G10" t="s">
        <v>5401</v>
      </c>
      <c r="H10" t="s">
        <v>5402</v>
      </c>
      <c r="I10" t="s">
        <v>2129</v>
      </c>
      <c r="J10">
        <v>71</v>
      </c>
      <c r="K10">
        <v>1</v>
      </c>
      <c r="L10">
        <v>2</v>
      </c>
      <c r="M10">
        <v>3</v>
      </c>
      <c r="N10">
        <v>10.33</v>
      </c>
      <c r="O10">
        <v>3.29</v>
      </c>
      <c r="P10" t="s">
        <v>32</v>
      </c>
      <c r="Q10" t="s">
        <v>5403</v>
      </c>
    </row>
    <row r="11" spans="1:17">
      <c r="A11" t="s">
        <v>162</v>
      </c>
      <c r="B11" t="s">
        <v>5404</v>
      </c>
      <c r="C11" t="s">
        <v>5375</v>
      </c>
      <c r="D11" t="s">
        <v>3719</v>
      </c>
      <c r="E11" t="s">
        <v>3720</v>
      </c>
      <c r="F11" t="s">
        <v>5405</v>
      </c>
      <c r="G11" t="s">
        <v>5406</v>
      </c>
      <c r="H11" t="s">
        <v>5378</v>
      </c>
      <c r="I11" t="s">
        <v>3736</v>
      </c>
      <c r="J11">
        <v>123</v>
      </c>
      <c r="K11">
        <v>29</v>
      </c>
      <c r="L11">
        <v>1</v>
      </c>
      <c r="M11">
        <v>3</v>
      </c>
      <c r="N11">
        <v>19.329999999999998</v>
      </c>
      <c r="O11">
        <v>6.15</v>
      </c>
      <c r="P11" t="s">
        <v>32</v>
      </c>
      <c r="Q11" t="s">
        <v>5407</v>
      </c>
    </row>
    <row r="12" spans="1:17">
      <c r="A12" t="s">
        <v>162</v>
      </c>
      <c r="B12" t="s">
        <v>5408</v>
      </c>
      <c r="C12" t="s">
        <v>5375</v>
      </c>
      <c r="D12" t="s">
        <v>3719</v>
      </c>
      <c r="E12" t="s">
        <v>3720</v>
      </c>
      <c r="F12" t="s">
        <v>5409</v>
      </c>
      <c r="G12" t="s">
        <v>5410</v>
      </c>
      <c r="H12" t="s">
        <v>5378</v>
      </c>
      <c r="I12" t="s">
        <v>3939</v>
      </c>
      <c r="J12">
        <v>139</v>
      </c>
      <c r="K12">
        <v>46</v>
      </c>
      <c r="L12">
        <v>1</v>
      </c>
      <c r="M12">
        <v>2</v>
      </c>
      <c r="N12">
        <v>28.5</v>
      </c>
      <c r="O12">
        <v>9.07</v>
      </c>
      <c r="P12">
        <v>4.05</v>
      </c>
      <c r="Q12" t="s">
        <v>5411</v>
      </c>
    </row>
    <row r="13" spans="1:17">
      <c r="A13" t="s">
        <v>162</v>
      </c>
      <c r="B13" t="s">
        <v>5412</v>
      </c>
      <c r="C13" t="s">
        <v>5359</v>
      </c>
      <c r="D13" t="s">
        <v>5360</v>
      </c>
      <c r="E13" t="s">
        <v>583</v>
      </c>
      <c r="F13" t="s">
        <v>5413</v>
      </c>
      <c r="G13" t="s">
        <v>5414</v>
      </c>
      <c r="I13" t="s">
        <v>168</v>
      </c>
      <c r="J13">
        <v>175</v>
      </c>
      <c r="K13">
        <v>10</v>
      </c>
      <c r="L13">
        <v>2</v>
      </c>
      <c r="M13">
        <v>1</v>
      </c>
      <c r="N13">
        <v>44</v>
      </c>
      <c r="O13">
        <v>14.01</v>
      </c>
      <c r="P13">
        <v>3.92</v>
      </c>
      <c r="Q13" t="s">
        <v>5415</v>
      </c>
    </row>
    <row r="14" spans="1:17">
      <c r="A14" t="s">
        <v>162</v>
      </c>
      <c r="B14" t="s">
        <v>5416</v>
      </c>
      <c r="C14" t="s">
        <v>5375</v>
      </c>
      <c r="D14" t="s">
        <v>3719</v>
      </c>
      <c r="E14" t="s">
        <v>3720</v>
      </c>
      <c r="F14" t="s">
        <v>5417</v>
      </c>
      <c r="G14" t="s">
        <v>5418</v>
      </c>
      <c r="I14" t="s">
        <v>2135</v>
      </c>
      <c r="J14">
        <v>511</v>
      </c>
      <c r="K14">
        <v>2</v>
      </c>
      <c r="L14">
        <v>5</v>
      </c>
      <c r="M14">
        <v>1</v>
      </c>
      <c r="N14">
        <v>60</v>
      </c>
      <c r="O14">
        <v>19.100000000000001</v>
      </c>
      <c r="P14" t="s">
        <v>32</v>
      </c>
      <c r="Q14" t="s">
        <v>5419</v>
      </c>
    </row>
    <row r="15" spans="1:17">
      <c r="A15" t="s">
        <v>162</v>
      </c>
      <c r="B15" t="s">
        <v>5420</v>
      </c>
      <c r="C15" t="s">
        <v>5375</v>
      </c>
      <c r="D15" t="s">
        <v>3719</v>
      </c>
      <c r="E15" t="s">
        <v>3720</v>
      </c>
      <c r="F15" t="s">
        <v>5421</v>
      </c>
      <c r="G15" t="s">
        <v>5422</v>
      </c>
      <c r="H15" t="s">
        <v>5378</v>
      </c>
      <c r="I15" t="s">
        <v>2135</v>
      </c>
      <c r="J15">
        <v>511</v>
      </c>
      <c r="K15">
        <v>7</v>
      </c>
      <c r="L15">
        <v>1</v>
      </c>
      <c r="M15">
        <v>3</v>
      </c>
      <c r="N15">
        <v>18.670000000000002</v>
      </c>
      <c r="O15">
        <v>5.94</v>
      </c>
      <c r="P15">
        <v>3.15</v>
      </c>
      <c r="Q15" t="s">
        <v>5423</v>
      </c>
    </row>
    <row r="16" spans="1:17">
      <c r="A16" t="s">
        <v>162</v>
      </c>
      <c r="B16" t="s">
        <v>5424</v>
      </c>
      <c r="C16" t="s">
        <v>5375</v>
      </c>
      <c r="D16" t="s">
        <v>3719</v>
      </c>
      <c r="E16" t="s">
        <v>3720</v>
      </c>
      <c r="F16" t="s">
        <v>5425</v>
      </c>
      <c r="G16" t="s">
        <v>5426</v>
      </c>
      <c r="H16" t="s">
        <v>5378</v>
      </c>
      <c r="I16" t="s">
        <v>2135</v>
      </c>
      <c r="J16">
        <v>511</v>
      </c>
      <c r="K16">
        <v>24</v>
      </c>
      <c r="L16">
        <v>1</v>
      </c>
      <c r="M16">
        <v>2</v>
      </c>
      <c r="N16">
        <v>37</v>
      </c>
      <c r="O16">
        <v>11.78</v>
      </c>
      <c r="P16">
        <v>2.83</v>
      </c>
      <c r="Q16" t="s">
        <v>5427</v>
      </c>
    </row>
    <row r="17" spans="1:17">
      <c r="A17" t="s">
        <v>162</v>
      </c>
      <c r="B17" t="s">
        <v>5428</v>
      </c>
      <c r="C17" t="s">
        <v>5429</v>
      </c>
      <c r="D17" t="s">
        <v>5430</v>
      </c>
      <c r="E17" t="s">
        <v>5431</v>
      </c>
      <c r="F17" t="s">
        <v>5432</v>
      </c>
      <c r="G17" t="s">
        <v>2282</v>
      </c>
      <c r="H17" t="s">
        <v>5433</v>
      </c>
      <c r="I17" t="s">
        <v>2135</v>
      </c>
      <c r="J17">
        <v>511</v>
      </c>
      <c r="K17">
        <v>41</v>
      </c>
      <c r="L17">
        <v>2</v>
      </c>
      <c r="M17">
        <v>5</v>
      </c>
      <c r="N17">
        <v>63.2</v>
      </c>
      <c r="O17">
        <v>20.12</v>
      </c>
      <c r="P17">
        <v>3.83</v>
      </c>
      <c r="Q17" t="s">
        <v>5434</v>
      </c>
    </row>
  </sheetData>
  <conditionalFormatting sqref="B2">
    <cfRule type="duplicateValues" dxfId="41" priority="2"/>
  </conditionalFormatting>
  <conditionalFormatting sqref="B3">
    <cfRule type="duplicateValues" dxfId="40" priority="3"/>
  </conditionalFormatting>
  <conditionalFormatting sqref="B4">
    <cfRule type="duplicateValues" dxfId="39" priority="4"/>
  </conditionalFormatting>
  <conditionalFormatting sqref="B5:B6">
    <cfRule type="duplicateValues" dxfId="38" priority="5"/>
  </conditionalFormatting>
  <conditionalFormatting sqref="B7">
    <cfRule type="duplicateValues" dxfId="37" priority="6"/>
  </conditionalFormatting>
  <conditionalFormatting sqref="B8:B9">
    <cfRule type="duplicateValues" dxfId="36" priority="7"/>
  </conditionalFormatting>
  <conditionalFormatting sqref="B10">
    <cfRule type="duplicateValues" dxfId="35" priority="8"/>
  </conditionalFormatting>
  <conditionalFormatting sqref="B11">
    <cfRule type="duplicateValues" dxfId="34" priority="9"/>
  </conditionalFormatting>
  <conditionalFormatting sqref="B12">
    <cfRule type="duplicateValues" dxfId="33" priority="10"/>
  </conditionalFormatting>
  <conditionalFormatting sqref="B13">
    <cfRule type="duplicateValues" dxfId="32" priority="11"/>
  </conditionalFormatting>
  <conditionalFormatting sqref="B14">
    <cfRule type="duplicateValues" dxfId="31" priority="12"/>
  </conditionalFormatting>
  <conditionalFormatting sqref="B15">
    <cfRule type="duplicateValues" dxfId="30" priority="13"/>
  </conditionalFormatting>
  <conditionalFormatting sqref="B16">
    <cfRule type="duplicateValues" dxfId="29" priority="14"/>
  </conditionalFormatting>
  <conditionalFormatting sqref="B17">
    <cfRule type="duplicateValues" dxfId="28" priority="15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zoomScaleNormal="100" workbookViewId="0"/>
  </sheetViews>
  <sheetFormatPr defaultColWidth="9.140625" defaultRowHeight="15"/>
  <sheetData>
    <row r="1" spans="1:17">
      <c r="A1" t="s">
        <v>146</v>
      </c>
      <c r="B1" t="s">
        <v>147</v>
      </c>
      <c r="C1" t="s">
        <v>5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>
      <c r="A2" t="s">
        <v>5435</v>
      </c>
      <c r="B2" t="s">
        <v>5436</v>
      </c>
      <c r="C2" t="s">
        <v>115</v>
      </c>
      <c r="D2" t="s">
        <v>206</v>
      </c>
      <c r="E2" t="s">
        <v>207</v>
      </c>
      <c r="F2" t="s">
        <v>5437</v>
      </c>
      <c r="G2" t="s">
        <v>1307</v>
      </c>
      <c r="H2" t="s">
        <v>210</v>
      </c>
      <c r="I2" t="s">
        <v>258</v>
      </c>
      <c r="J2">
        <v>14</v>
      </c>
      <c r="K2">
        <v>9</v>
      </c>
      <c r="L2">
        <v>1</v>
      </c>
      <c r="M2">
        <v>1</v>
      </c>
      <c r="N2">
        <v>160</v>
      </c>
      <c r="O2">
        <v>50.93</v>
      </c>
      <c r="P2">
        <v>8.2100000000000009</v>
      </c>
      <c r="Q2" t="s">
        <v>5438</v>
      </c>
    </row>
    <row r="3" spans="1:17">
      <c r="A3" t="s">
        <v>5435</v>
      </c>
      <c r="B3" t="s">
        <v>5439</v>
      </c>
      <c r="C3" t="s">
        <v>115</v>
      </c>
      <c r="D3" t="s">
        <v>206</v>
      </c>
      <c r="E3" t="s">
        <v>207</v>
      </c>
      <c r="F3" t="s">
        <v>5440</v>
      </c>
      <c r="G3" t="s">
        <v>5441</v>
      </c>
      <c r="H3" t="s">
        <v>210</v>
      </c>
      <c r="I3" t="s">
        <v>258</v>
      </c>
      <c r="J3">
        <v>16</v>
      </c>
      <c r="K3">
        <v>17</v>
      </c>
      <c r="L3" t="s">
        <v>32</v>
      </c>
      <c r="M3">
        <v>1</v>
      </c>
      <c r="N3">
        <v>100</v>
      </c>
      <c r="O3">
        <v>31.83</v>
      </c>
      <c r="P3">
        <v>5.66</v>
      </c>
      <c r="Q3" t="s">
        <v>5442</v>
      </c>
    </row>
    <row r="4" spans="1:17">
      <c r="A4" t="s">
        <v>5435</v>
      </c>
      <c r="B4" t="s">
        <v>5443</v>
      </c>
      <c r="C4" t="s">
        <v>115</v>
      </c>
      <c r="D4" t="s">
        <v>206</v>
      </c>
      <c r="E4" t="s">
        <v>207</v>
      </c>
      <c r="F4" t="s">
        <v>5444</v>
      </c>
      <c r="G4" t="s">
        <v>5445</v>
      </c>
      <c r="H4" t="s">
        <v>210</v>
      </c>
      <c r="I4" t="s">
        <v>1052</v>
      </c>
      <c r="J4">
        <v>22</v>
      </c>
      <c r="K4">
        <v>2</v>
      </c>
      <c r="L4">
        <v>1</v>
      </c>
      <c r="M4" t="s">
        <v>32</v>
      </c>
      <c r="N4" t="s">
        <v>32</v>
      </c>
      <c r="O4" t="s">
        <v>32</v>
      </c>
      <c r="P4">
        <v>3.55</v>
      </c>
      <c r="Q4" t="s">
        <v>5446</v>
      </c>
    </row>
    <row r="5" spans="1:17">
      <c r="A5" t="s">
        <v>5435</v>
      </c>
      <c r="B5" t="s">
        <v>5447</v>
      </c>
      <c r="C5" t="s">
        <v>138</v>
      </c>
      <c r="D5" t="s">
        <v>179</v>
      </c>
      <c r="E5" t="s">
        <v>180</v>
      </c>
      <c r="F5" t="s">
        <v>5448</v>
      </c>
      <c r="G5" t="s">
        <v>5449</v>
      </c>
      <c r="H5" t="s">
        <v>183</v>
      </c>
      <c r="I5" t="s">
        <v>1052</v>
      </c>
      <c r="J5">
        <v>29</v>
      </c>
      <c r="K5">
        <v>36</v>
      </c>
      <c r="L5" t="s">
        <v>32</v>
      </c>
      <c r="M5" t="s">
        <v>32</v>
      </c>
      <c r="N5" t="s">
        <v>32</v>
      </c>
      <c r="O5" t="s">
        <v>32</v>
      </c>
      <c r="P5">
        <v>11.26</v>
      </c>
      <c r="Q5" t="s">
        <v>5450</v>
      </c>
    </row>
    <row r="6" spans="1:17">
      <c r="A6" t="s">
        <v>5435</v>
      </c>
      <c r="B6" t="s">
        <v>5451</v>
      </c>
      <c r="C6" t="s">
        <v>143</v>
      </c>
      <c r="D6" t="s">
        <v>3371</v>
      </c>
      <c r="E6" t="s">
        <v>214</v>
      </c>
      <c r="F6" t="s">
        <v>5452</v>
      </c>
      <c r="G6" t="s">
        <v>5453</v>
      </c>
      <c r="H6" t="s">
        <v>3374</v>
      </c>
      <c r="I6" t="s">
        <v>1894</v>
      </c>
      <c r="J6">
        <v>39</v>
      </c>
      <c r="K6">
        <v>41</v>
      </c>
      <c r="L6" t="s">
        <v>32</v>
      </c>
      <c r="M6" t="s">
        <v>32</v>
      </c>
      <c r="N6" t="s">
        <v>32</v>
      </c>
      <c r="O6" t="s">
        <v>32</v>
      </c>
      <c r="P6">
        <v>5.74</v>
      </c>
      <c r="Q6" t="s">
        <v>5454</v>
      </c>
    </row>
    <row r="7" spans="1:17">
      <c r="A7" t="s">
        <v>5435</v>
      </c>
      <c r="B7" t="s">
        <v>5455</v>
      </c>
      <c r="C7" t="s">
        <v>115</v>
      </c>
      <c r="D7" t="s">
        <v>206</v>
      </c>
      <c r="E7" t="s">
        <v>207</v>
      </c>
      <c r="F7" t="s">
        <v>5456</v>
      </c>
      <c r="G7" t="s">
        <v>5457</v>
      </c>
      <c r="H7" t="s">
        <v>210</v>
      </c>
      <c r="I7" t="s">
        <v>1052</v>
      </c>
      <c r="J7">
        <v>43</v>
      </c>
      <c r="K7">
        <v>9</v>
      </c>
      <c r="L7" t="s">
        <v>32</v>
      </c>
      <c r="M7" t="s">
        <v>32</v>
      </c>
      <c r="N7" t="s">
        <v>32</v>
      </c>
      <c r="O7" t="s">
        <v>32</v>
      </c>
      <c r="P7">
        <v>6.14</v>
      </c>
      <c r="Q7" t="s">
        <v>5458</v>
      </c>
    </row>
    <row r="8" spans="1:17">
      <c r="A8" t="s">
        <v>5435</v>
      </c>
      <c r="B8" t="s">
        <v>5459</v>
      </c>
      <c r="C8" t="s">
        <v>99</v>
      </c>
      <c r="D8" t="s">
        <v>462</v>
      </c>
      <c r="E8" t="s">
        <v>463</v>
      </c>
      <c r="F8" t="s">
        <v>5460</v>
      </c>
      <c r="G8" t="s">
        <v>5461</v>
      </c>
      <c r="H8" t="s">
        <v>310</v>
      </c>
      <c r="I8" t="s">
        <v>1219</v>
      </c>
      <c r="J8">
        <v>44</v>
      </c>
      <c r="K8">
        <v>10</v>
      </c>
      <c r="L8">
        <v>4</v>
      </c>
      <c r="M8" t="s">
        <v>32</v>
      </c>
      <c r="N8" t="s">
        <v>32</v>
      </c>
      <c r="O8" t="s">
        <v>32</v>
      </c>
      <c r="P8">
        <v>4.93</v>
      </c>
      <c r="Q8" t="s">
        <v>5462</v>
      </c>
    </row>
    <row r="9" spans="1:17">
      <c r="A9" t="s">
        <v>5435</v>
      </c>
      <c r="B9" t="s">
        <v>5463</v>
      </c>
      <c r="C9" t="s">
        <v>138</v>
      </c>
      <c r="D9" t="s">
        <v>179</v>
      </c>
      <c r="E9" t="s">
        <v>180</v>
      </c>
      <c r="F9" t="s">
        <v>5464</v>
      </c>
      <c r="G9" t="s">
        <v>5465</v>
      </c>
      <c r="H9" t="s">
        <v>183</v>
      </c>
      <c r="I9" t="s">
        <v>1219</v>
      </c>
      <c r="J9">
        <v>44</v>
      </c>
      <c r="K9">
        <v>10</v>
      </c>
      <c r="L9">
        <v>6</v>
      </c>
      <c r="M9" t="s">
        <v>32</v>
      </c>
      <c r="N9" t="s">
        <v>32</v>
      </c>
      <c r="O9" t="s">
        <v>32</v>
      </c>
      <c r="P9">
        <v>6.17</v>
      </c>
      <c r="Q9" t="s">
        <v>5466</v>
      </c>
    </row>
    <row r="10" spans="1:17">
      <c r="A10" t="s">
        <v>5435</v>
      </c>
      <c r="B10" t="s">
        <v>5467</v>
      </c>
      <c r="C10" t="s">
        <v>99</v>
      </c>
      <c r="D10" t="s">
        <v>462</v>
      </c>
      <c r="E10" t="s">
        <v>463</v>
      </c>
      <c r="F10" t="s">
        <v>5468</v>
      </c>
      <c r="G10" t="s">
        <v>4170</v>
      </c>
      <c r="H10" t="s">
        <v>825</v>
      </c>
      <c r="I10" t="s">
        <v>1219</v>
      </c>
      <c r="J10">
        <v>44</v>
      </c>
      <c r="K10">
        <v>10</v>
      </c>
      <c r="L10">
        <v>8</v>
      </c>
      <c r="M10" t="s">
        <v>32</v>
      </c>
      <c r="N10" t="s">
        <v>32</v>
      </c>
      <c r="O10" t="s">
        <v>32</v>
      </c>
      <c r="P10">
        <v>4.78</v>
      </c>
      <c r="Q10" t="s">
        <v>5469</v>
      </c>
    </row>
    <row r="11" spans="1:17">
      <c r="A11" t="s">
        <v>5435</v>
      </c>
      <c r="B11" t="s">
        <v>5470</v>
      </c>
      <c r="C11" t="s">
        <v>99</v>
      </c>
      <c r="D11" t="s">
        <v>462</v>
      </c>
      <c r="E11" t="s">
        <v>463</v>
      </c>
      <c r="F11" t="s">
        <v>5471</v>
      </c>
      <c r="G11" t="s">
        <v>5472</v>
      </c>
      <c r="H11" t="s">
        <v>825</v>
      </c>
      <c r="I11" t="s">
        <v>1219</v>
      </c>
      <c r="J11">
        <v>44</v>
      </c>
      <c r="K11">
        <v>10</v>
      </c>
      <c r="L11">
        <v>9</v>
      </c>
      <c r="M11" t="s">
        <v>32</v>
      </c>
      <c r="N11" t="s">
        <v>32</v>
      </c>
      <c r="O11" t="s">
        <v>32</v>
      </c>
      <c r="P11">
        <v>6.8</v>
      </c>
      <c r="Q11" t="s">
        <v>5473</v>
      </c>
    </row>
    <row r="12" spans="1:17">
      <c r="A12" t="s">
        <v>5435</v>
      </c>
      <c r="B12" t="s">
        <v>5474</v>
      </c>
      <c r="C12" t="s">
        <v>19</v>
      </c>
      <c r="D12" t="s">
        <v>743</v>
      </c>
      <c r="E12" t="s">
        <v>583</v>
      </c>
      <c r="F12" t="s">
        <v>5475</v>
      </c>
      <c r="G12" t="s">
        <v>5476</v>
      </c>
      <c r="H12" t="s">
        <v>746</v>
      </c>
      <c r="I12" t="s">
        <v>2135</v>
      </c>
      <c r="J12">
        <v>53</v>
      </c>
      <c r="K12">
        <v>906</v>
      </c>
      <c r="L12">
        <v>37</v>
      </c>
      <c r="M12">
        <v>1</v>
      </c>
      <c r="N12">
        <v>28</v>
      </c>
      <c r="O12">
        <v>8.91</v>
      </c>
      <c r="P12" t="s">
        <v>32</v>
      </c>
      <c r="Q12" t="s">
        <v>5477</v>
      </c>
    </row>
    <row r="13" spans="1:17">
      <c r="A13" t="s">
        <v>5435</v>
      </c>
      <c r="B13" t="s">
        <v>5478</v>
      </c>
      <c r="C13" t="s">
        <v>39</v>
      </c>
      <c r="D13" t="s">
        <v>351</v>
      </c>
      <c r="E13" t="s">
        <v>352</v>
      </c>
      <c r="F13" t="s">
        <v>5479</v>
      </c>
      <c r="G13" t="s">
        <v>5480</v>
      </c>
      <c r="I13" t="s">
        <v>2576</v>
      </c>
      <c r="J13">
        <v>55</v>
      </c>
      <c r="K13">
        <v>36</v>
      </c>
      <c r="L13">
        <v>2</v>
      </c>
      <c r="M13">
        <v>2</v>
      </c>
      <c r="N13">
        <v>95</v>
      </c>
      <c r="O13">
        <v>30.24</v>
      </c>
      <c r="P13">
        <v>5.59</v>
      </c>
      <c r="Q13" t="s">
        <v>5481</v>
      </c>
    </row>
    <row r="14" spans="1:17">
      <c r="A14" t="s">
        <v>5435</v>
      </c>
      <c r="B14" t="s">
        <v>5482</v>
      </c>
      <c r="C14" t="s">
        <v>128</v>
      </c>
      <c r="D14" t="s">
        <v>397</v>
      </c>
      <c r="E14" t="s">
        <v>352</v>
      </c>
      <c r="F14" t="s">
        <v>5483</v>
      </c>
      <c r="G14" t="s">
        <v>5484</v>
      </c>
      <c r="H14" t="s">
        <v>997</v>
      </c>
      <c r="I14" t="s">
        <v>3939</v>
      </c>
      <c r="J14">
        <v>131</v>
      </c>
      <c r="K14">
        <v>23</v>
      </c>
      <c r="L14">
        <v>1</v>
      </c>
      <c r="M14">
        <v>3</v>
      </c>
      <c r="N14">
        <v>15.67</v>
      </c>
      <c r="O14">
        <v>4.99</v>
      </c>
      <c r="P14">
        <v>4.7300000000000004</v>
      </c>
      <c r="Q14" t="s">
        <v>5485</v>
      </c>
    </row>
    <row r="15" spans="1:17">
      <c r="A15" t="s">
        <v>5435</v>
      </c>
      <c r="B15" t="s">
        <v>5486</v>
      </c>
      <c r="C15" t="s">
        <v>128</v>
      </c>
      <c r="D15" t="s">
        <v>397</v>
      </c>
      <c r="E15" t="s">
        <v>352</v>
      </c>
      <c r="F15" t="s">
        <v>5487</v>
      </c>
      <c r="G15" t="s">
        <v>5488</v>
      </c>
      <c r="H15" t="s">
        <v>997</v>
      </c>
      <c r="I15" t="s">
        <v>3939</v>
      </c>
      <c r="J15">
        <v>131</v>
      </c>
      <c r="K15">
        <v>23</v>
      </c>
      <c r="L15">
        <v>2</v>
      </c>
      <c r="M15">
        <v>4</v>
      </c>
      <c r="N15">
        <v>7</v>
      </c>
      <c r="O15">
        <v>2.23</v>
      </c>
      <c r="P15">
        <v>4.7699999999999996</v>
      </c>
      <c r="Q15" t="s">
        <v>5489</v>
      </c>
    </row>
    <row r="16" spans="1:17">
      <c r="A16" t="s">
        <v>5435</v>
      </c>
      <c r="B16" t="s">
        <v>5490</v>
      </c>
      <c r="C16" t="s">
        <v>115</v>
      </c>
      <c r="D16" t="s">
        <v>206</v>
      </c>
      <c r="E16" t="s">
        <v>207</v>
      </c>
      <c r="F16" t="s">
        <v>5491</v>
      </c>
      <c r="G16" t="s">
        <v>5492</v>
      </c>
      <c r="H16" t="s">
        <v>210</v>
      </c>
      <c r="I16" t="s">
        <v>3939</v>
      </c>
      <c r="J16">
        <v>139</v>
      </c>
      <c r="K16">
        <v>48</v>
      </c>
      <c r="L16">
        <v>1</v>
      </c>
      <c r="M16">
        <v>1</v>
      </c>
      <c r="N16">
        <v>100</v>
      </c>
      <c r="O16">
        <v>31.83</v>
      </c>
      <c r="P16">
        <v>6.86</v>
      </c>
      <c r="Q16" t="s">
        <v>5493</v>
      </c>
    </row>
    <row r="17" spans="1:17">
      <c r="A17" t="s">
        <v>5435</v>
      </c>
      <c r="B17" t="s">
        <v>5494</v>
      </c>
      <c r="C17" t="s">
        <v>61</v>
      </c>
      <c r="D17" t="s">
        <v>1679</v>
      </c>
      <c r="E17" t="s">
        <v>1680</v>
      </c>
      <c r="F17" t="s">
        <v>5495</v>
      </c>
      <c r="G17" t="s">
        <v>5496</v>
      </c>
      <c r="H17" t="s">
        <v>1803</v>
      </c>
      <c r="I17" t="s">
        <v>3939</v>
      </c>
      <c r="J17">
        <v>147</v>
      </c>
      <c r="K17">
        <v>904</v>
      </c>
      <c r="L17">
        <v>1</v>
      </c>
      <c r="M17">
        <v>2</v>
      </c>
      <c r="N17">
        <v>17.5</v>
      </c>
      <c r="O17">
        <v>5.57</v>
      </c>
      <c r="P17">
        <v>3.98</v>
      </c>
      <c r="Q17" t="s">
        <v>5497</v>
      </c>
    </row>
    <row r="18" spans="1:17">
      <c r="A18" t="s">
        <v>5435</v>
      </c>
      <c r="B18" t="s">
        <v>5498</v>
      </c>
      <c r="C18" t="s">
        <v>45</v>
      </c>
      <c r="D18" t="s">
        <v>2064</v>
      </c>
      <c r="E18" t="s">
        <v>207</v>
      </c>
      <c r="F18" t="s">
        <v>5499</v>
      </c>
      <c r="G18" t="s">
        <v>5500</v>
      </c>
      <c r="H18" t="s">
        <v>5501</v>
      </c>
      <c r="I18" t="s">
        <v>1894</v>
      </c>
      <c r="J18">
        <v>156</v>
      </c>
      <c r="K18">
        <v>11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5502</v>
      </c>
    </row>
    <row r="19" spans="1:17">
      <c r="A19" t="s">
        <v>5435</v>
      </c>
      <c r="B19" t="s">
        <v>5503</v>
      </c>
      <c r="C19" t="s">
        <v>115</v>
      </c>
      <c r="D19" t="s">
        <v>206</v>
      </c>
      <c r="E19" t="s">
        <v>207</v>
      </c>
      <c r="F19" t="s">
        <v>5504</v>
      </c>
      <c r="G19" t="s">
        <v>5505</v>
      </c>
      <c r="H19" t="s">
        <v>210</v>
      </c>
      <c r="I19" t="s">
        <v>1894</v>
      </c>
      <c r="J19">
        <v>156</v>
      </c>
      <c r="K19">
        <v>30</v>
      </c>
      <c r="L19">
        <v>1</v>
      </c>
      <c r="M19" t="s">
        <v>32</v>
      </c>
      <c r="N19" t="s">
        <v>32</v>
      </c>
      <c r="O19" t="s">
        <v>32</v>
      </c>
      <c r="P19">
        <v>7.99</v>
      </c>
      <c r="Q19" t="s">
        <v>5506</v>
      </c>
    </row>
    <row r="20" spans="1:17">
      <c r="A20" t="s">
        <v>5435</v>
      </c>
      <c r="B20" t="s">
        <v>5507</v>
      </c>
      <c r="C20" t="s">
        <v>142</v>
      </c>
      <c r="D20" t="s">
        <v>234</v>
      </c>
      <c r="E20" t="s">
        <v>235</v>
      </c>
      <c r="F20" t="s">
        <v>5508</v>
      </c>
      <c r="G20" t="s">
        <v>5509</v>
      </c>
      <c r="H20" t="s">
        <v>238</v>
      </c>
      <c r="I20" t="s">
        <v>1894</v>
      </c>
      <c r="J20">
        <v>156</v>
      </c>
      <c r="K20">
        <v>31</v>
      </c>
      <c r="L20">
        <v>1</v>
      </c>
      <c r="M20" t="s">
        <v>32</v>
      </c>
      <c r="N20" t="s">
        <v>32</v>
      </c>
      <c r="O20" t="s">
        <v>32</v>
      </c>
      <c r="P20">
        <v>9.02</v>
      </c>
      <c r="Q20" t="s">
        <v>5510</v>
      </c>
    </row>
    <row r="21" spans="1:17">
      <c r="A21" t="s">
        <v>5435</v>
      </c>
      <c r="B21" t="s">
        <v>5511</v>
      </c>
      <c r="C21" t="s">
        <v>115</v>
      </c>
      <c r="D21" t="s">
        <v>206</v>
      </c>
      <c r="E21" t="s">
        <v>207</v>
      </c>
      <c r="F21" t="s">
        <v>5512</v>
      </c>
      <c r="G21" t="s">
        <v>5513</v>
      </c>
      <c r="H21" t="s">
        <v>210</v>
      </c>
      <c r="I21" t="s">
        <v>1894</v>
      </c>
      <c r="J21">
        <v>156</v>
      </c>
      <c r="K21">
        <v>31</v>
      </c>
      <c r="L21">
        <v>2</v>
      </c>
      <c r="M21" t="s">
        <v>32</v>
      </c>
      <c r="N21" t="s">
        <v>32</v>
      </c>
      <c r="O21" t="s">
        <v>32</v>
      </c>
      <c r="P21">
        <v>11.32</v>
      </c>
      <c r="Q21" t="s">
        <v>5514</v>
      </c>
    </row>
    <row r="22" spans="1:17">
      <c r="A22" t="s">
        <v>5435</v>
      </c>
      <c r="B22" t="s">
        <v>5515</v>
      </c>
      <c r="C22" t="s">
        <v>19</v>
      </c>
      <c r="D22" t="s">
        <v>743</v>
      </c>
      <c r="E22" t="s">
        <v>583</v>
      </c>
      <c r="F22" t="s">
        <v>5516</v>
      </c>
      <c r="G22" t="s">
        <v>5517</v>
      </c>
      <c r="H22" t="s">
        <v>746</v>
      </c>
      <c r="I22" t="s">
        <v>1894</v>
      </c>
      <c r="J22">
        <v>156</v>
      </c>
      <c r="K22">
        <v>8</v>
      </c>
      <c r="L22">
        <v>2</v>
      </c>
      <c r="M22">
        <v>1</v>
      </c>
      <c r="N22">
        <v>34</v>
      </c>
      <c r="O22">
        <v>10.82</v>
      </c>
      <c r="P22">
        <v>3.49</v>
      </c>
      <c r="Q22" t="s">
        <v>5518</v>
      </c>
    </row>
    <row r="23" spans="1:17">
      <c r="A23" t="s">
        <v>5435</v>
      </c>
      <c r="B23" t="s">
        <v>5519</v>
      </c>
      <c r="C23" t="s">
        <v>116</v>
      </c>
      <c r="D23" t="s">
        <v>286</v>
      </c>
      <c r="E23" t="s">
        <v>164</v>
      </c>
      <c r="F23" t="s">
        <v>5520</v>
      </c>
      <c r="G23" t="s">
        <v>5521</v>
      </c>
      <c r="H23" t="s">
        <v>289</v>
      </c>
      <c r="I23" t="s">
        <v>2135</v>
      </c>
      <c r="J23">
        <v>511</v>
      </c>
      <c r="K23">
        <v>39</v>
      </c>
      <c r="L23" t="s">
        <v>32</v>
      </c>
      <c r="M23">
        <v>1</v>
      </c>
      <c r="N23">
        <v>100</v>
      </c>
      <c r="O23">
        <v>31.83</v>
      </c>
      <c r="P23" t="s">
        <v>32</v>
      </c>
      <c r="Q23" t="s">
        <v>5522</v>
      </c>
    </row>
    <row r="24" spans="1:17">
      <c r="A24" t="s">
        <v>5435</v>
      </c>
      <c r="B24" t="s">
        <v>5523</v>
      </c>
      <c r="C24" t="s">
        <v>115</v>
      </c>
      <c r="D24" t="s">
        <v>206</v>
      </c>
      <c r="E24" t="s">
        <v>207</v>
      </c>
      <c r="F24" t="s">
        <v>5524</v>
      </c>
      <c r="G24" t="s">
        <v>5525</v>
      </c>
      <c r="H24" t="s">
        <v>210</v>
      </c>
      <c r="I24" t="s">
        <v>2135</v>
      </c>
      <c r="J24">
        <v>511</v>
      </c>
      <c r="K24">
        <v>901</v>
      </c>
      <c r="L24">
        <v>1</v>
      </c>
      <c r="M24" t="s">
        <v>32</v>
      </c>
      <c r="N24" t="s">
        <v>32</v>
      </c>
      <c r="O24" t="s">
        <v>32</v>
      </c>
      <c r="P24">
        <v>9.19</v>
      </c>
      <c r="Q24" t="s">
        <v>5526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28"/>
  <sheetViews>
    <sheetView zoomScaleNormal="100" workbookViewId="0">
      <selection activeCell="G2" sqref="G2"/>
    </sheetView>
  </sheetViews>
  <sheetFormatPr defaultColWidth="9.140625" defaultRowHeight="15"/>
  <sheetData>
    <row r="1" spans="1:20">
      <c r="A1" t="s">
        <v>146</v>
      </c>
      <c r="B1" t="s">
        <v>147</v>
      </c>
      <c r="C1" t="s">
        <v>5</v>
      </c>
      <c r="D1" t="s">
        <v>148</v>
      </c>
      <c r="E1" t="s">
        <v>149</v>
      </c>
      <c r="F1" t="s">
        <v>150</v>
      </c>
      <c r="G1" t="s">
        <v>151</v>
      </c>
      <c r="H1" t="s">
        <v>5527</v>
      </c>
      <c r="I1" t="s">
        <v>152</v>
      </c>
      <c r="J1" t="s">
        <v>5528</v>
      </c>
      <c r="K1" t="s">
        <v>5529</v>
      </c>
      <c r="L1" t="s">
        <v>5530</v>
      </c>
      <c r="M1" t="s">
        <v>156</v>
      </c>
      <c r="N1" t="s">
        <v>5531</v>
      </c>
      <c r="O1" t="s">
        <v>5532</v>
      </c>
      <c r="P1" t="s">
        <v>5533</v>
      </c>
      <c r="Q1" t="s">
        <v>5534</v>
      </c>
      <c r="R1" t="s">
        <v>5535</v>
      </c>
      <c r="S1" t="s">
        <v>5536</v>
      </c>
      <c r="T1" t="s">
        <v>5537</v>
      </c>
    </row>
    <row r="2" spans="1:20">
      <c r="A2" t="s">
        <v>5538</v>
      </c>
      <c r="B2" s="26" t="s">
        <v>5539</v>
      </c>
      <c r="C2" t="s">
        <v>5540</v>
      </c>
      <c r="D2" t="s">
        <v>32</v>
      </c>
      <c r="E2" t="s">
        <v>32</v>
      </c>
      <c r="F2" t="s">
        <v>5541</v>
      </c>
      <c r="G2" t="s">
        <v>5488</v>
      </c>
      <c r="H2" t="s">
        <v>5542</v>
      </c>
      <c r="I2" t="s">
        <v>310</v>
      </c>
      <c r="J2">
        <v>3</v>
      </c>
      <c r="K2">
        <v>18</v>
      </c>
      <c r="L2">
        <v>2</v>
      </c>
      <c r="M2">
        <v>2</v>
      </c>
      <c r="N2" t="s">
        <v>32</v>
      </c>
      <c r="O2">
        <v>1</v>
      </c>
      <c r="P2" t="s">
        <v>5543</v>
      </c>
      <c r="S2">
        <v>3.77</v>
      </c>
      <c r="T2" t="s">
        <v>5544</v>
      </c>
    </row>
    <row r="3" spans="1:20">
      <c r="A3" t="s">
        <v>5538</v>
      </c>
      <c r="B3" s="26" t="s">
        <v>5545</v>
      </c>
      <c r="C3" t="s">
        <v>5540</v>
      </c>
      <c r="D3" t="s">
        <v>32</v>
      </c>
      <c r="E3" t="s">
        <v>32</v>
      </c>
      <c r="F3" t="s">
        <v>5546</v>
      </c>
      <c r="G3" t="s">
        <v>5547</v>
      </c>
      <c r="H3" t="s">
        <v>5542</v>
      </c>
      <c r="I3" t="s">
        <v>310</v>
      </c>
      <c r="J3">
        <v>3</v>
      </c>
      <c r="K3">
        <v>29</v>
      </c>
      <c r="L3">
        <v>30</v>
      </c>
      <c r="M3">
        <v>1</v>
      </c>
      <c r="N3" t="s">
        <v>32</v>
      </c>
      <c r="O3">
        <v>1</v>
      </c>
      <c r="P3" t="s">
        <v>5548</v>
      </c>
      <c r="S3">
        <v>4.9400000000000004</v>
      </c>
      <c r="T3" t="s">
        <v>5544</v>
      </c>
    </row>
    <row r="4" spans="1:20">
      <c r="A4" t="s">
        <v>5538</v>
      </c>
      <c r="B4" s="26" t="s">
        <v>5549</v>
      </c>
      <c r="C4" t="s">
        <v>5540</v>
      </c>
      <c r="D4" t="s">
        <v>32</v>
      </c>
      <c r="E4" t="s">
        <v>32</v>
      </c>
      <c r="F4" t="s">
        <v>5550</v>
      </c>
      <c r="G4" t="s">
        <v>5551</v>
      </c>
      <c r="H4" t="s">
        <v>5552</v>
      </c>
      <c r="I4" t="s">
        <v>310</v>
      </c>
      <c r="J4">
        <v>7</v>
      </c>
      <c r="K4">
        <v>53</v>
      </c>
      <c r="L4">
        <v>357</v>
      </c>
      <c r="M4">
        <v>2</v>
      </c>
      <c r="N4" t="s">
        <v>32</v>
      </c>
      <c r="O4">
        <v>1</v>
      </c>
      <c r="P4" t="s">
        <v>5553</v>
      </c>
      <c r="S4">
        <v>10.17</v>
      </c>
      <c r="T4" t="s">
        <v>5544</v>
      </c>
    </row>
    <row r="5" spans="1:20">
      <c r="A5" t="s">
        <v>5538</v>
      </c>
      <c r="B5" s="26" t="s">
        <v>5554</v>
      </c>
      <c r="C5" t="s">
        <v>5540</v>
      </c>
      <c r="D5" t="s">
        <v>32</v>
      </c>
      <c r="E5" t="s">
        <v>32</v>
      </c>
      <c r="F5" t="s">
        <v>5555</v>
      </c>
      <c r="G5" t="s">
        <v>5556</v>
      </c>
      <c r="H5" t="s">
        <v>5552</v>
      </c>
      <c r="I5" t="s">
        <v>310</v>
      </c>
      <c r="J5">
        <v>8</v>
      </c>
      <c r="K5">
        <v>53</v>
      </c>
      <c r="L5">
        <v>82</v>
      </c>
      <c r="M5" t="s">
        <v>32</v>
      </c>
      <c r="N5" t="s">
        <v>32</v>
      </c>
      <c r="O5">
        <v>1</v>
      </c>
      <c r="P5" t="s">
        <v>5557</v>
      </c>
      <c r="S5">
        <v>2.78</v>
      </c>
      <c r="T5" t="s">
        <v>5544</v>
      </c>
    </row>
    <row r="6" spans="1:20">
      <c r="A6" t="s">
        <v>5538</v>
      </c>
      <c r="B6" s="27" t="s">
        <v>5558</v>
      </c>
      <c r="C6" s="28" t="s">
        <v>5540</v>
      </c>
      <c r="D6" t="s">
        <v>32</v>
      </c>
      <c r="E6" t="s">
        <v>32</v>
      </c>
      <c r="F6" s="28" t="s">
        <v>5559</v>
      </c>
      <c r="G6" s="28" t="s">
        <v>5560</v>
      </c>
      <c r="H6" s="28" t="s">
        <v>5542</v>
      </c>
      <c r="I6" s="28" t="s">
        <v>310</v>
      </c>
      <c r="J6" s="28">
        <v>11</v>
      </c>
      <c r="K6" s="28">
        <v>53</v>
      </c>
      <c r="L6" s="28">
        <v>85</v>
      </c>
      <c r="M6" s="28">
        <v>1</v>
      </c>
      <c r="N6" s="28" t="s">
        <v>32</v>
      </c>
      <c r="O6" s="28">
        <v>1</v>
      </c>
      <c r="P6" s="28" t="s">
        <v>5561</v>
      </c>
      <c r="Q6" s="28"/>
      <c r="S6" t="s">
        <v>32</v>
      </c>
      <c r="T6" s="28" t="s">
        <v>5562</v>
      </c>
    </row>
    <row r="7" spans="1:20">
      <c r="A7" t="s">
        <v>5538</v>
      </c>
      <c r="B7" s="27" t="s">
        <v>5563</v>
      </c>
      <c r="C7" s="28" t="s">
        <v>5564</v>
      </c>
      <c r="D7" t="s">
        <v>32</v>
      </c>
      <c r="E7" t="s">
        <v>32</v>
      </c>
      <c r="F7" s="28" t="s">
        <v>5565</v>
      </c>
      <c r="G7" s="28" t="s">
        <v>5566</v>
      </c>
      <c r="H7" s="28" t="s">
        <v>5542</v>
      </c>
      <c r="I7" s="28" t="s">
        <v>523</v>
      </c>
      <c r="J7" s="28" t="s">
        <v>32</v>
      </c>
      <c r="K7" s="28">
        <v>55</v>
      </c>
      <c r="L7" s="28">
        <v>5</v>
      </c>
      <c r="M7" s="28">
        <v>1</v>
      </c>
      <c r="N7" s="28" t="s">
        <v>32</v>
      </c>
      <c r="O7" s="28">
        <v>1</v>
      </c>
      <c r="P7" s="28" t="s">
        <v>5567</v>
      </c>
      <c r="Q7" s="28"/>
      <c r="S7" t="s">
        <v>32</v>
      </c>
      <c r="T7" s="28" t="s">
        <v>5544</v>
      </c>
    </row>
    <row r="8" spans="1:20">
      <c r="A8" t="s">
        <v>5538</v>
      </c>
      <c r="B8" s="27" t="s">
        <v>5568</v>
      </c>
      <c r="C8" s="28" t="s">
        <v>5540</v>
      </c>
      <c r="D8" t="s">
        <v>32</v>
      </c>
      <c r="E8" t="s">
        <v>32</v>
      </c>
      <c r="F8" s="28" t="s">
        <v>5569</v>
      </c>
      <c r="G8" s="28" t="s">
        <v>5570</v>
      </c>
      <c r="H8" s="28" t="s">
        <v>5542</v>
      </c>
      <c r="I8" s="28" t="s">
        <v>310</v>
      </c>
      <c r="J8" s="28">
        <v>12</v>
      </c>
      <c r="K8" s="28">
        <v>56</v>
      </c>
      <c r="L8" s="28">
        <v>18</v>
      </c>
      <c r="M8" s="28">
        <v>2</v>
      </c>
      <c r="N8" s="28" t="s">
        <v>32</v>
      </c>
      <c r="O8" s="28">
        <v>1</v>
      </c>
      <c r="P8" s="28" t="s">
        <v>5571</v>
      </c>
      <c r="Q8" s="28"/>
      <c r="S8">
        <v>7.83</v>
      </c>
      <c r="T8" s="28" t="s">
        <v>5544</v>
      </c>
    </row>
    <row r="9" spans="1:20">
      <c r="A9" t="s">
        <v>5538</v>
      </c>
      <c r="B9" s="29" t="s">
        <v>5572</v>
      </c>
      <c r="C9" s="28" t="s">
        <v>77</v>
      </c>
      <c r="D9" t="s">
        <v>703</v>
      </c>
      <c r="E9" t="s">
        <v>704</v>
      </c>
      <c r="F9" s="28" t="s">
        <v>5573</v>
      </c>
      <c r="G9" s="28" t="s">
        <v>5574</v>
      </c>
      <c r="H9" s="28" t="s">
        <v>5542</v>
      </c>
      <c r="I9" s="28" t="s">
        <v>3030</v>
      </c>
      <c r="J9" s="28">
        <v>3</v>
      </c>
      <c r="K9" s="28">
        <v>57</v>
      </c>
      <c r="L9" s="28">
        <v>1</v>
      </c>
      <c r="M9" s="28">
        <v>3</v>
      </c>
      <c r="N9" s="28" t="s">
        <v>32</v>
      </c>
      <c r="O9" s="28">
        <v>1</v>
      </c>
      <c r="P9" s="28" t="s">
        <v>5575</v>
      </c>
      <c r="Q9" s="28"/>
      <c r="S9" t="s">
        <v>32</v>
      </c>
      <c r="T9" s="28"/>
    </row>
    <row r="10" spans="1:20">
      <c r="A10" t="s">
        <v>5538</v>
      </c>
      <c r="B10" s="30" t="s">
        <v>5576</v>
      </c>
      <c r="C10" s="28" t="s">
        <v>101</v>
      </c>
      <c r="D10" t="s">
        <v>462</v>
      </c>
      <c r="E10" t="s">
        <v>463</v>
      </c>
      <c r="F10" s="28" t="s">
        <v>5577</v>
      </c>
      <c r="G10" s="28" t="s">
        <v>5578</v>
      </c>
      <c r="H10" s="28" t="s">
        <v>5542</v>
      </c>
      <c r="I10" s="28" t="s">
        <v>310</v>
      </c>
      <c r="J10" s="28">
        <v>3</v>
      </c>
      <c r="K10" s="28">
        <v>68</v>
      </c>
      <c r="L10" s="28">
        <v>22</v>
      </c>
      <c r="M10" s="28" t="s">
        <v>32</v>
      </c>
      <c r="N10" s="28" t="s">
        <v>32</v>
      </c>
      <c r="O10" s="28">
        <v>1</v>
      </c>
      <c r="P10" s="28" t="s">
        <v>5579</v>
      </c>
      <c r="Q10" s="28"/>
      <c r="S10">
        <v>0</v>
      </c>
      <c r="T10" s="28"/>
    </row>
    <row r="11" spans="1:20">
      <c r="A11" t="s">
        <v>5538</v>
      </c>
      <c r="B11" s="28" t="s">
        <v>5580</v>
      </c>
      <c r="C11" s="28" t="s">
        <v>104</v>
      </c>
      <c r="D11" t="s">
        <v>640</v>
      </c>
      <c r="E11" t="s">
        <v>641</v>
      </c>
      <c r="F11" s="28" t="s">
        <v>5581</v>
      </c>
      <c r="G11" s="28" t="s">
        <v>5582</v>
      </c>
      <c r="H11" s="28" t="s">
        <v>5583</v>
      </c>
      <c r="I11" s="28" t="s">
        <v>661</v>
      </c>
      <c r="J11" s="28">
        <v>3</v>
      </c>
      <c r="K11" s="28">
        <v>68</v>
      </c>
      <c r="L11" s="28">
        <v>3</v>
      </c>
      <c r="M11" s="28" t="s">
        <v>32</v>
      </c>
      <c r="N11" s="28" t="s">
        <v>32</v>
      </c>
      <c r="O11" s="28">
        <v>1</v>
      </c>
      <c r="P11" s="28" t="s">
        <v>5584</v>
      </c>
      <c r="Q11" s="28"/>
      <c r="S11" t="s">
        <v>32</v>
      </c>
      <c r="T11" s="28"/>
    </row>
    <row r="12" spans="1:20">
      <c r="A12" t="s">
        <v>5538</v>
      </c>
      <c r="B12" s="27" t="s">
        <v>5585</v>
      </c>
      <c r="C12" s="28" t="s">
        <v>5540</v>
      </c>
      <c r="D12" t="s">
        <v>32</v>
      </c>
      <c r="E12" t="s">
        <v>32</v>
      </c>
      <c r="F12" s="28" t="s">
        <v>5586</v>
      </c>
      <c r="G12" s="28" t="s">
        <v>5587</v>
      </c>
      <c r="H12" s="28" t="s">
        <v>5542</v>
      </c>
      <c r="I12" s="28" t="s">
        <v>394</v>
      </c>
      <c r="J12" s="28">
        <v>4</v>
      </c>
      <c r="K12" s="28">
        <v>92</v>
      </c>
      <c r="L12" s="28">
        <v>14</v>
      </c>
      <c r="M12" s="28">
        <v>1</v>
      </c>
      <c r="N12" s="28" t="s">
        <v>32</v>
      </c>
      <c r="O12" s="28">
        <v>1</v>
      </c>
      <c r="P12" s="28" t="s">
        <v>5588</v>
      </c>
      <c r="Q12" s="28"/>
      <c r="S12">
        <v>11.79</v>
      </c>
      <c r="T12" s="28" t="s">
        <v>5544</v>
      </c>
    </row>
    <row r="13" spans="1:20">
      <c r="A13" t="s">
        <v>5538</v>
      </c>
      <c r="B13" s="27" t="s">
        <v>5589</v>
      </c>
      <c r="C13" s="28" t="s">
        <v>5540</v>
      </c>
      <c r="D13" t="s">
        <v>32</v>
      </c>
      <c r="E13" t="s">
        <v>32</v>
      </c>
      <c r="F13" s="28" t="s">
        <v>5590</v>
      </c>
      <c r="G13" s="28" t="s">
        <v>5591</v>
      </c>
      <c r="H13" s="28" t="s">
        <v>5542</v>
      </c>
      <c r="I13" s="28" t="s">
        <v>310</v>
      </c>
      <c r="J13" s="28">
        <v>8</v>
      </c>
      <c r="K13" s="28">
        <v>131</v>
      </c>
      <c r="L13" s="28">
        <v>21</v>
      </c>
      <c r="M13" s="28" t="s">
        <v>32</v>
      </c>
      <c r="N13" s="28" t="s">
        <v>32</v>
      </c>
      <c r="O13" s="28">
        <v>1</v>
      </c>
      <c r="P13" s="28" t="s">
        <v>5592</v>
      </c>
      <c r="Q13" s="28"/>
      <c r="S13">
        <v>3.4</v>
      </c>
      <c r="T13" s="28" t="s">
        <v>5544</v>
      </c>
    </row>
    <row r="14" spans="1:20">
      <c r="A14" t="s">
        <v>5538</v>
      </c>
      <c r="B14" s="31" t="s">
        <v>5593</v>
      </c>
      <c r="C14" s="28" t="s">
        <v>5540</v>
      </c>
      <c r="D14" t="s">
        <v>32</v>
      </c>
      <c r="E14" t="s">
        <v>32</v>
      </c>
      <c r="F14" s="28" t="s">
        <v>5594</v>
      </c>
      <c r="G14" s="28" t="s">
        <v>5595</v>
      </c>
      <c r="H14" s="28" t="s">
        <v>5542</v>
      </c>
      <c r="I14" s="28" t="s">
        <v>394</v>
      </c>
      <c r="J14" s="28" t="s">
        <v>32</v>
      </c>
      <c r="K14" s="28">
        <v>147</v>
      </c>
      <c r="L14" s="28">
        <v>31</v>
      </c>
      <c r="M14" s="28">
        <v>1</v>
      </c>
      <c r="N14" s="28" t="s">
        <v>32</v>
      </c>
      <c r="O14" s="28">
        <v>1</v>
      </c>
      <c r="P14" s="28" t="s">
        <v>5596</v>
      </c>
      <c r="Q14" s="28"/>
      <c r="S14" t="s">
        <v>32</v>
      </c>
      <c r="T14" s="28" t="s">
        <v>5562</v>
      </c>
    </row>
    <row r="15" spans="1:20">
      <c r="A15" t="s">
        <v>5538</v>
      </c>
      <c r="B15" s="32" t="s">
        <v>4118</v>
      </c>
      <c r="C15" s="28" t="s">
        <v>126</v>
      </c>
      <c r="D15" t="s">
        <v>254</v>
      </c>
      <c r="E15" t="s">
        <v>255</v>
      </c>
      <c r="F15" s="33" t="s">
        <v>5597</v>
      </c>
      <c r="G15" s="28"/>
      <c r="H15" s="28"/>
      <c r="I15" s="28"/>
      <c r="J15" s="28"/>
      <c r="K15" s="28"/>
      <c r="L15" s="28"/>
      <c r="M15" s="28"/>
      <c r="N15" s="28" t="s">
        <v>32</v>
      </c>
      <c r="O15" s="28"/>
      <c r="P15" s="28" t="s">
        <v>5598</v>
      </c>
      <c r="Q15" s="28"/>
      <c r="S15" t="s">
        <v>32</v>
      </c>
      <c r="T15" s="28" t="s">
        <v>5599</v>
      </c>
    </row>
    <row r="16" spans="1:20">
      <c r="A16" t="s">
        <v>5538</v>
      </c>
      <c r="B16" s="34" t="s">
        <v>5600</v>
      </c>
      <c r="C16" s="34" t="s">
        <v>133</v>
      </c>
      <c r="D16" s="25" t="s">
        <v>582</v>
      </c>
      <c r="E16" t="s">
        <v>583</v>
      </c>
      <c r="F16" s="34" t="s">
        <v>5601</v>
      </c>
      <c r="G16" s="34" t="s">
        <v>5602</v>
      </c>
      <c r="H16" s="34" t="s">
        <v>5542</v>
      </c>
      <c r="I16" s="34" t="s">
        <v>586</v>
      </c>
      <c r="J16" s="34">
        <v>3</v>
      </c>
      <c r="K16" s="34">
        <v>162</v>
      </c>
      <c r="L16" s="34">
        <v>1</v>
      </c>
      <c r="M16" s="34">
        <v>38</v>
      </c>
      <c r="N16" s="34" t="s">
        <v>32</v>
      </c>
      <c r="O16" s="34">
        <v>1</v>
      </c>
      <c r="P16" s="34" t="s">
        <v>5603</v>
      </c>
      <c r="Q16" s="34" t="s">
        <v>5604</v>
      </c>
      <c r="S16">
        <v>5.75</v>
      </c>
      <c r="T16" s="34"/>
    </row>
    <row r="17" spans="1:20">
      <c r="A17" t="s">
        <v>5538</v>
      </c>
      <c r="B17" s="34" t="s">
        <v>5605</v>
      </c>
      <c r="C17" s="34" t="s">
        <v>133</v>
      </c>
      <c r="D17" s="25" t="s">
        <v>582</v>
      </c>
      <c r="E17" t="s">
        <v>583</v>
      </c>
      <c r="F17" s="34" t="s">
        <v>5606</v>
      </c>
      <c r="G17" s="34" t="s">
        <v>5607</v>
      </c>
      <c r="H17" s="34" t="s">
        <v>5542</v>
      </c>
      <c r="I17" s="34" t="s">
        <v>586</v>
      </c>
      <c r="J17" s="34">
        <v>5</v>
      </c>
      <c r="K17" s="34">
        <v>162</v>
      </c>
      <c r="L17" s="34">
        <v>1</v>
      </c>
      <c r="M17" s="34">
        <v>40</v>
      </c>
      <c r="N17" s="34" t="s">
        <v>32</v>
      </c>
      <c r="O17" s="34">
        <v>1</v>
      </c>
      <c r="P17" s="34" t="s">
        <v>5608</v>
      </c>
      <c r="Q17" s="34" t="s">
        <v>5604</v>
      </c>
      <c r="S17">
        <v>5.44</v>
      </c>
      <c r="T17" s="34"/>
    </row>
    <row r="18" spans="1:20">
      <c r="A18" t="s">
        <v>5538</v>
      </c>
      <c r="B18" s="31" t="s">
        <v>5609</v>
      </c>
      <c r="C18" s="28" t="s">
        <v>32</v>
      </c>
      <c r="D18" t="s">
        <v>32</v>
      </c>
      <c r="E18" t="s">
        <v>32</v>
      </c>
      <c r="F18" s="28" t="s">
        <v>5610</v>
      </c>
      <c r="G18" s="28" t="s">
        <v>5611</v>
      </c>
      <c r="H18" s="28" t="s">
        <v>5542</v>
      </c>
      <c r="I18" s="28" t="s">
        <v>586</v>
      </c>
      <c r="J18" s="28">
        <v>3</v>
      </c>
      <c r="K18" s="28">
        <v>162</v>
      </c>
      <c r="L18" s="28">
        <v>1</v>
      </c>
      <c r="M18" s="28">
        <v>42</v>
      </c>
      <c r="N18" s="28" t="s">
        <v>32</v>
      </c>
      <c r="O18" s="28">
        <v>1</v>
      </c>
      <c r="P18" s="28" t="s">
        <v>5612</v>
      </c>
      <c r="Q18" s="28"/>
      <c r="S18" t="s">
        <v>32</v>
      </c>
      <c r="T18" s="28" t="s">
        <v>5562</v>
      </c>
    </row>
    <row r="19" spans="1:20">
      <c r="A19" t="s">
        <v>5538</v>
      </c>
      <c r="B19" s="34" t="s">
        <v>5613</v>
      </c>
      <c r="C19" s="34" t="s">
        <v>132</v>
      </c>
      <c r="D19" s="25" t="s">
        <v>582</v>
      </c>
      <c r="E19" t="s">
        <v>583</v>
      </c>
      <c r="F19" s="34" t="s">
        <v>5614</v>
      </c>
      <c r="G19" s="34" t="s">
        <v>5615</v>
      </c>
      <c r="H19" s="34" t="s">
        <v>5542</v>
      </c>
      <c r="I19" s="34" t="s">
        <v>586</v>
      </c>
      <c r="J19" s="34">
        <v>3</v>
      </c>
      <c r="K19" s="34">
        <v>162</v>
      </c>
      <c r="L19" s="34">
        <v>1</v>
      </c>
      <c r="M19" s="34">
        <v>45</v>
      </c>
      <c r="N19" s="34" t="s">
        <v>32</v>
      </c>
      <c r="O19" s="34">
        <v>1</v>
      </c>
      <c r="P19" s="34" t="s">
        <v>5616</v>
      </c>
      <c r="Q19" s="34" t="s">
        <v>5604</v>
      </c>
      <c r="S19">
        <v>6.81</v>
      </c>
      <c r="T19" s="34"/>
    </row>
    <row r="20" spans="1:20">
      <c r="A20" t="s">
        <v>5538</v>
      </c>
      <c r="B20" s="35" t="s">
        <v>5617</v>
      </c>
      <c r="C20" s="28" t="s">
        <v>582</v>
      </c>
      <c r="D20" t="s">
        <v>582</v>
      </c>
      <c r="E20" t="s">
        <v>583</v>
      </c>
      <c r="F20" s="28" t="s">
        <v>5618</v>
      </c>
      <c r="G20" s="28" t="s">
        <v>5619</v>
      </c>
      <c r="H20" s="28" t="s">
        <v>5542</v>
      </c>
      <c r="I20" s="28" t="s">
        <v>586</v>
      </c>
      <c r="J20" s="28">
        <v>9</v>
      </c>
      <c r="K20" s="28">
        <v>162</v>
      </c>
      <c r="L20" s="28">
        <v>1</v>
      </c>
      <c r="M20" s="28">
        <v>47</v>
      </c>
      <c r="N20" s="28" t="s">
        <v>32</v>
      </c>
      <c r="O20" s="28">
        <v>1</v>
      </c>
      <c r="P20" s="28" t="s">
        <v>5620</v>
      </c>
      <c r="Q20" s="28"/>
      <c r="S20" t="s">
        <v>32</v>
      </c>
      <c r="T20" s="28" t="s">
        <v>5621</v>
      </c>
    </row>
    <row r="21" spans="1:20">
      <c r="A21" t="s">
        <v>5538</v>
      </c>
      <c r="B21" s="34" t="s">
        <v>5622</v>
      </c>
      <c r="C21" s="28" t="s">
        <v>132</v>
      </c>
      <c r="D21" t="s">
        <v>582</v>
      </c>
      <c r="E21" t="s">
        <v>583</v>
      </c>
      <c r="F21" s="28" t="s">
        <v>5623</v>
      </c>
      <c r="G21" s="28" t="s">
        <v>5624</v>
      </c>
      <c r="H21" s="28" t="s">
        <v>5542</v>
      </c>
      <c r="I21" s="28" t="s">
        <v>586</v>
      </c>
      <c r="J21" s="28">
        <v>8</v>
      </c>
      <c r="K21" s="28">
        <v>162</v>
      </c>
      <c r="L21" s="28">
        <v>1</v>
      </c>
      <c r="M21" s="28">
        <v>48</v>
      </c>
      <c r="N21" s="28" t="s">
        <v>32</v>
      </c>
      <c r="O21" s="28">
        <v>1</v>
      </c>
      <c r="P21" s="28" t="s">
        <v>5625</v>
      </c>
      <c r="Q21" s="28"/>
      <c r="R21" s="25"/>
      <c r="S21">
        <v>5.0599999999999996</v>
      </c>
      <c r="T21" s="28"/>
    </row>
    <row r="22" spans="1:20">
      <c r="A22" t="s">
        <v>5538</v>
      </c>
      <c r="B22" s="34" t="s">
        <v>5622</v>
      </c>
      <c r="C22" s="28" t="s">
        <v>133</v>
      </c>
      <c r="D22" t="s">
        <v>582</v>
      </c>
      <c r="E22" t="s">
        <v>583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36" t="s">
        <v>5626</v>
      </c>
      <c r="Q22" s="28"/>
      <c r="S22">
        <v>5.0599999999999996</v>
      </c>
      <c r="T22" s="28" t="s">
        <v>5627</v>
      </c>
    </row>
    <row r="23" spans="1:20">
      <c r="A23" t="s">
        <v>5538</v>
      </c>
      <c r="B23" s="34" t="s">
        <v>5628</v>
      </c>
      <c r="C23" s="28" t="s">
        <v>133</v>
      </c>
      <c r="D23" t="s">
        <v>582</v>
      </c>
      <c r="E23" t="s">
        <v>583</v>
      </c>
      <c r="F23" s="34" t="s">
        <v>5629</v>
      </c>
      <c r="G23" s="34" t="s">
        <v>5630</v>
      </c>
      <c r="H23" s="34" t="s">
        <v>5552</v>
      </c>
      <c r="I23" s="34" t="s">
        <v>586</v>
      </c>
      <c r="J23" s="34">
        <v>9</v>
      </c>
      <c r="K23" s="34">
        <v>162</v>
      </c>
      <c r="L23" s="34">
        <v>1</v>
      </c>
      <c r="M23" s="34">
        <v>49</v>
      </c>
      <c r="N23" s="34" t="s">
        <v>32</v>
      </c>
      <c r="O23" s="34">
        <v>1</v>
      </c>
      <c r="P23" s="34" t="s">
        <v>5631</v>
      </c>
      <c r="Q23" s="34" t="s">
        <v>5604</v>
      </c>
      <c r="S23">
        <v>6.82</v>
      </c>
      <c r="T23" s="34"/>
    </row>
    <row r="24" spans="1:20" ht="90">
      <c r="A24" t="s">
        <v>5538</v>
      </c>
      <c r="B24" s="28" t="s">
        <v>5632</v>
      </c>
      <c r="C24" s="28" t="s">
        <v>138</v>
      </c>
      <c r="D24" t="s">
        <v>179</v>
      </c>
      <c r="E24" t="s">
        <v>180</v>
      </c>
      <c r="F24" s="28" t="s">
        <v>5633</v>
      </c>
      <c r="G24" s="28" t="s">
        <v>4603</v>
      </c>
      <c r="H24" s="28"/>
      <c r="I24" s="28"/>
      <c r="J24" s="28"/>
      <c r="K24" s="28"/>
      <c r="L24" s="28"/>
      <c r="M24" s="28"/>
      <c r="N24" s="28"/>
      <c r="O24" s="28"/>
      <c r="P24" s="37" t="s">
        <v>5634</v>
      </c>
      <c r="Q24" s="28"/>
      <c r="S24" t="s">
        <v>32</v>
      </c>
      <c r="T24" s="28" t="s">
        <v>180</v>
      </c>
    </row>
    <row r="25" spans="1:20" ht="75">
      <c r="A25" t="s">
        <v>5538</v>
      </c>
      <c r="B25" s="28" t="s">
        <v>5635</v>
      </c>
      <c r="C25" s="28" t="s">
        <v>19</v>
      </c>
      <c r="D25" t="s">
        <v>743</v>
      </c>
      <c r="E25" t="s">
        <v>583</v>
      </c>
      <c r="F25" s="28" t="s">
        <v>5636</v>
      </c>
      <c r="G25" s="28" t="s">
        <v>5637</v>
      </c>
      <c r="H25" s="28"/>
      <c r="I25" s="28"/>
      <c r="J25" s="28"/>
      <c r="K25" s="28"/>
      <c r="L25" s="28"/>
      <c r="M25" s="28"/>
      <c r="N25" s="28"/>
      <c r="O25" s="28"/>
      <c r="P25" s="37" t="s">
        <v>5638</v>
      </c>
      <c r="Q25" s="28"/>
      <c r="S25" t="s">
        <v>32</v>
      </c>
      <c r="T25" s="28" t="s">
        <v>583</v>
      </c>
    </row>
    <row r="26" spans="1:20" ht="90">
      <c r="A26" t="s">
        <v>5538</v>
      </c>
      <c r="B26" s="28" t="s">
        <v>5639</v>
      </c>
      <c r="C26" s="28" t="s">
        <v>136</v>
      </c>
      <c r="D26" t="s">
        <v>451</v>
      </c>
      <c r="E26" t="s">
        <v>207</v>
      </c>
      <c r="F26" s="28" t="s">
        <v>5640</v>
      </c>
      <c r="G26" s="28" t="s">
        <v>5641</v>
      </c>
      <c r="H26" s="28"/>
      <c r="I26" s="28"/>
      <c r="J26" s="28"/>
      <c r="K26" s="28"/>
      <c r="L26" s="28"/>
      <c r="M26" s="28"/>
      <c r="N26" s="28"/>
      <c r="O26" s="28"/>
      <c r="P26" s="37" t="s">
        <v>5642</v>
      </c>
      <c r="Q26" s="28" t="s">
        <v>5643</v>
      </c>
      <c r="S26" t="s">
        <v>32</v>
      </c>
      <c r="T26" s="28" t="s">
        <v>207</v>
      </c>
    </row>
    <row r="27" spans="1:20">
      <c r="A27" t="s">
        <v>5538</v>
      </c>
      <c r="B27" s="29" t="s">
        <v>5644</v>
      </c>
      <c r="C27" s="28" t="s">
        <v>77</v>
      </c>
      <c r="D27" t="s">
        <v>703</v>
      </c>
      <c r="E27" t="s">
        <v>704</v>
      </c>
      <c r="F27" s="28" t="s">
        <v>5645</v>
      </c>
      <c r="G27" s="28" t="s">
        <v>5646</v>
      </c>
      <c r="H27" s="28" t="s">
        <v>5552</v>
      </c>
      <c r="I27" s="28" t="s">
        <v>3030</v>
      </c>
      <c r="J27" s="28">
        <v>7</v>
      </c>
      <c r="K27" s="28">
        <v>509</v>
      </c>
      <c r="L27" s="28">
        <v>4</v>
      </c>
      <c r="M27" s="28">
        <v>2</v>
      </c>
      <c r="N27" s="28" t="s">
        <v>32</v>
      </c>
      <c r="O27" s="28">
        <v>1</v>
      </c>
      <c r="P27" s="28" t="s">
        <v>5647</v>
      </c>
      <c r="Q27" s="28"/>
      <c r="S27">
        <v>6.88</v>
      </c>
      <c r="T27" s="28"/>
    </row>
    <row r="28" spans="1:20" ht="157.5">
      <c r="A28" t="s">
        <v>5538</v>
      </c>
      <c r="B28" s="36" t="s">
        <v>5648</v>
      </c>
      <c r="C28" s="28" t="s">
        <v>5540</v>
      </c>
      <c r="D28" t="s">
        <v>32</v>
      </c>
      <c r="E28" t="s">
        <v>32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38" t="s">
        <v>5649</v>
      </c>
      <c r="Q28" s="28"/>
      <c r="S28">
        <v>4.07</v>
      </c>
      <c r="T28" s="28" t="s">
        <v>5544</v>
      </c>
    </row>
    <row r="29" spans="1:20">
      <c r="A29" t="s">
        <v>5538</v>
      </c>
      <c r="B29" s="39" t="s">
        <v>5650</v>
      </c>
      <c r="C29" s="28" t="s">
        <v>462</v>
      </c>
      <c r="D29" t="s">
        <v>462</v>
      </c>
      <c r="E29" t="s">
        <v>463</v>
      </c>
      <c r="F29" s="28" t="s">
        <v>5651</v>
      </c>
      <c r="G29" s="28" t="s">
        <v>5652</v>
      </c>
      <c r="H29" s="28" t="s">
        <v>5542</v>
      </c>
      <c r="I29" s="28" t="s">
        <v>825</v>
      </c>
      <c r="J29" s="28">
        <v>9</v>
      </c>
      <c r="K29" s="28">
        <v>511</v>
      </c>
      <c r="L29" s="28">
        <v>2</v>
      </c>
      <c r="M29" s="28">
        <v>18</v>
      </c>
      <c r="N29" s="28" t="s">
        <v>32</v>
      </c>
      <c r="O29" s="28">
        <v>1</v>
      </c>
      <c r="P29" s="28" t="s">
        <v>5653</v>
      </c>
      <c r="Q29" s="28"/>
      <c r="S29" t="s">
        <v>32</v>
      </c>
      <c r="T29" s="28" t="s">
        <v>5544</v>
      </c>
    </row>
    <row r="30" spans="1:20">
      <c r="A30" t="s">
        <v>5538</v>
      </c>
      <c r="B30" s="31" t="s">
        <v>5654</v>
      </c>
      <c r="C30" s="28" t="s">
        <v>5540</v>
      </c>
      <c r="D30" t="s">
        <v>32</v>
      </c>
      <c r="E30" t="s">
        <v>32</v>
      </c>
      <c r="F30" s="28" t="s">
        <v>5655</v>
      </c>
      <c r="G30" s="28" t="s">
        <v>5656</v>
      </c>
      <c r="H30" s="28" t="s">
        <v>5552</v>
      </c>
      <c r="I30" s="28" t="s">
        <v>523</v>
      </c>
      <c r="J30" s="28">
        <v>16</v>
      </c>
      <c r="K30" s="28">
        <v>511</v>
      </c>
      <c r="L30" s="28">
        <v>2</v>
      </c>
      <c r="M30" s="28">
        <v>19</v>
      </c>
      <c r="N30" s="28" t="s">
        <v>32</v>
      </c>
      <c r="O30" s="28">
        <v>1</v>
      </c>
      <c r="P30" s="28" t="s">
        <v>5657</v>
      </c>
      <c r="Q30" s="28"/>
      <c r="S30" t="s">
        <v>32</v>
      </c>
      <c r="T30" s="28" t="s">
        <v>5562</v>
      </c>
    </row>
    <row r="31" spans="1:20">
      <c r="A31" t="s">
        <v>5538</v>
      </c>
      <c r="B31" s="27" t="s">
        <v>5658</v>
      </c>
      <c r="C31" s="28" t="s">
        <v>5540</v>
      </c>
      <c r="D31" t="s">
        <v>32</v>
      </c>
      <c r="E31" t="s">
        <v>32</v>
      </c>
      <c r="F31" s="28" t="s">
        <v>5659</v>
      </c>
      <c r="G31" s="28" t="s">
        <v>5660</v>
      </c>
      <c r="H31" s="28" t="s">
        <v>5552</v>
      </c>
      <c r="I31" s="28" t="s">
        <v>310</v>
      </c>
      <c r="J31" s="28">
        <v>6</v>
      </c>
      <c r="K31" s="28">
        <v>511</v>
      </c>
      <c r="L31" s="28">
        <v>2</v>
      </c>
      <c r="M31" s="28">
        <v>7</v>
      </c>
      <c r="N31" s="28" t="s">
        <v>32</v>
      </c>
      <c r="O31" s="28">
        <v>1</v>
      </c>
      <c r="P31" s="28" t="s">
        <v>5661</v>
      </c>
      <c r="Q31" s="28"/>
      <c r="S31">
        <v>6.38</v>
      </c>
      <c r="T31" s="28" t="s">
        <v>5544</v>
      </c>
    </row>
    <row r="32" spans="1:20">
      <c r="A32" t="s">
        <v>5538</v>
      </c>
      <c r="B32" s="39" t="s">
        <v>5662</v>
      </c>
      <c r="C32" s="28" t="s">
        <v>5663</v>
      </c>
      <c r="D32" t="s">
        <v>4286</v>
      </c>
      <c r="E32" t="s">
        <v>235</v>
      </c>
      <c r="F32" s="28" t="s">
        <v>5664</v>
      </c>
      <c r="G32" s="28" t="s">
        <v>5665</v>
      </c>
      <c r="H32" s="28" t="s">
        <v>5552</v>
      </c>
      <c r="I32" s="28" t="s">
        <v>523</v>
      </c>
      <c r="J32" s="28">
        <v>4</v>
      </c>
      <c r="K32" s="28">
        <v>511</v>
      </c>
      <c r="L32" s="28">
        <v>31</v>
      </c>
      <c r="M32" s="28" t="s">
        <v>32</v>
      </c>
      <c r="N32" s="28" t="s">
        <v>32</v>
      </c>
      <c r="O32" s="28">
        <v>1</v>
      </c>
      <c r="P32" s="28" t="s">
        <v>5666</v>
      </c>
      <c r="Q32" s="28"/>
      <c r="S32">
        <v>6.96</v>
      </c>
      <c r="T32" s="28" t="s">
        <v>5544</v>
      </c>
    </row>
    <row r="33" spans="1:20">
      <c r="A33" t="s">
        <v>5538</v>
      </c>
      <c r="B33" s="28" t="s">
        <v>32</v>
      </c>
      <c r="C33" s="28" t="s">
        <v>19</v>
      </c>
      <c r="D33" t="s">
        <v>743</v>
      </c>
      <c r="E33" t="s">
        <v>583</v>
      </c>
      <c r="F33" s="28" t="s">
        <v>5667</v>
      </c>
      <c r="G33" s="28" t="s">
        <v>5668</v>
      </c>
      <c r="H33" s="28" t="s">
        <v>5583</v>
      </c>
      <c r="I33" s="28" t="s">
        <v>746</v>
      </c>
      <c r="J33" s="28">
        <v>4</v>
      </c>
      <c r="K33" s="28" t="s">
        <v>32</v>
      </c>
      <c r="L33" s="28" t="s">
        <v>32</v>
      </c>
      <c r="M33" s="28" t="s">
        <v>32</v>
      </c>
      <c r="N33" s="28" t="s">
        <v>32</v>
      </c>
      <c r="O33" s="28">
        <v>1</v>
      </c>
      <c r="P33" s="28" t="s">
        <v>5669</v>
      </c>
      <c r="Q33" s="28"/>
      <c r="S33" t="s">
        <v>32</v>
      </c>
      <c r="T33" s="28"/>
    </row>
    <row r="34" spans="1:20">
      <c r="A34" t="s">
        <v>5538</v>
      </c>
      <c r="B34" s="28" t="s">
        <v>32</v>
      </c>
      <c r="C34" s="28" t="s">
        <v>74</v>
      </c>
      <c r="D34" t="s">
        <v>1686</v>
      </c>
      <c r="E34" t="s">
        <v>1687</v>
      </c>
      <c r="F34" s="28" t="s">
        <v>5670</v>
      </c>
      <c r="G34" s="28" t="s">
        <v>5671</v>
      </c>
      <c r="H34" s="28" t="s">
        <v>5542</v>
      </c>
      <c r="I34" s="28" t="s">
        <v>1690</v>
      </c>
      <c r="J34" s="28" t="s">
        <v>32</v>
      </c>
      <c r="K34" s="28" t="s">
        <v>32</v>
      </c>
      <c r="L34" s="28" t="s">
        <v>32</v>
      </c>
      <c r="M34" s="28" t="s">
        <v>32</v>
      </c>
      <c r="N34" s="28" t="s">
        <v>32</v>
      </c>
      <c r="O34" s="28">
        <v>1</v>
      </c>
      <c r="P34" s="28" t="s">
        <v>5672</v>
      </c>
      <c r="Q34" s="28"/>
      <c r="R34" t="s">
        <v>5673</v>
      </c>
      <c r="S34" t="s">
        <v>32</v>
      </c>
      <c r="T34" s="28" t="s">
        <v>1687</v>
      </c>
    </row>
    <row r="36" spans="1:20">
      <c r="B36" s="40"/>
      <c r="C36" s="40"/>
      <c r="D36" s="40"/>
      <c r="F36" s="41"/>
      <c r="G36" s="41"/>
      <c r="H36" s="40"/>
      <c r="I36" s="40"/>
      <c r="J36" s="40"/>
      <c r="K36" s="40"/>
      <c r="L36" s="40"/>
      <c r="M36" s="40"/>
      <c r="N36" s="40"/>
      <c r="O36" s="40"/>
      <c r="P36" s="42"/>
      <c r="Q36" s="40"/>
      <c r="T36" s="40"/>
    </row>
    <row r="37" spans="1:20">
      <c r="B37" s="40"/>
      <c r="C37" s="40"/>
      <c r="D37" s="40"/>
      <c r="F37" s="41"/>
      <c r="G37" s="41"/>
      <c r="H37" s="40"/>
      <c r="I37" s="40"/>
      <c r="J37" s="40"/>
      <c r="K37" s="40"/>
      <c r="L37" s="40"/>
      <c r="M37" s="40"/>
      <c r="N37" s="40"/>
      <c r="O37" s="40"/>
      <c r="P37" s="42"/>
      <c r="Q37" s="40"/>
      <c r="T37" s="40"/>
    </row>
    <row r="38" spans="1:20">
      <c r="B38" s="40"/>
      <c r="C38" s="40"/>
      <c r="D38" s="40"/>
      <c r="F38" s="41"/>
      <c r="G38" s="41"/>
      <c r="H38" s="40"/>
      <c r="I38" s="40"/>
      <c r="J38" s="40"/>
      <c r="K38" s="40"/>
      <c r="L38" s="40"/>
      <c r="M38" s="40"/>
      <c r="N38" s="40"/>
      <c r="O38" s="40"/>
      <c r="P38" s="42"/>
      <c r="Q38" s="40"/>
      <c r="T38" s="40"/>
    </row>
    <row r="39" spans="1:20">
      <c r="B39" s="40"/>
      <c r="C39" s="40"/>
      <c r="D39" s="40"/>
      <c r="F39" s="41"/>
      <c r="G39" s="41"/>
      <c r="H39" s="40"/>
      <c r="I39" s="40"/>
      <c r="J39" s="40"/>
      <c r="K39" s="40"/>
      <c r="L39" s="40"/>
      <c r="M39" s="40"/>
      <c r="N39" s="40"/>
      <c r="O39" s="40"/>
      <c r="P39" s="42"/>
      <c r="Q39" s="40"/>
      <c r="T39" s="40"/>
    </row>
    <row r="40" spans="1:20">
      <c r="B40" s="40"/>
      <c r="C40" s="40"/>
      <c r="D40" s="40"/>
      <c r="F40" s="41"/>
      <c r="G40" s="41"/>
      <c r="H40" s="40"/>
      <c r="I40" s="40"/>
      <c r="J40" s="40"/>
      <c r="K40" s="40"/>
      <c r="L40" s="40"/>
      <c r="M40" s="40"/>
      <c r="N40" s="40"/>
      <c r="O40" s="40"/>
      <c r="P40" s="42"/>
      <c r="Q40" s="40"/>
      <c r="T40" s="40"/>
    </row>
    <row r="329" spans="2:20">
      <c r="B329" s="40"/>
      <c r="C329" s="40"/>
      <c r="D329" s="40"/>
      <c r="F329" s="41"/>
      <c r="G329" s="41"/>
      <c r="H329" s="40"/>
      <c r="I329" s="40"/>
      <c r="J329" s="40"/>
      <c r="K329" s="40"/>
      <c r="L329" s="40"/>
      <c r="M329" s="40"/>
      <c r="N329" s="40"/>
      <c r="O329" s="40"/>
      <c r="P329" s="42"/>
      <c r="Q329" s="40"/>
      <c r="T329" s="40"/>
    </row>
    <row r="409" spans="2:20">
      <c r="B409" s="40"/>
      <c r="C409" s="40"/>
      <c r="D409" s="40"/>
      <c r="F409" s="41"/>
      <c r="G409" s="41"/>
      <c r="H409" s="40"/>
      <c r="I409" s="40"/>
      <c r="J409" s="40"/>
      <c r="K409" s="40"/>
      <c r="L409" s="40"/>
      <c r="M409" s="40"/>
      <c r="N409" s="40"/>
      <c r="O409" s="40"/>
      <c r="P409" s="42"/>
      <c r="Q409" s="40"/>
      <c r="T409" s="40"/>
    </row>
    <row r="410" spans="2:20">
      <c r="B410" s="40"/>
      <c r="C410" s="40"/>
      <c r="D410" s="40"/>
      <c r="F410" s="41"/>
      <c r="G410" s="41"/>
      <c r="H410" s="40"/>
      <c r="I410" s="40"/>
      <c r="J410" s="40"/>
      <c r="K410" s="40"/>
      <c r="L410" s="40"/>
      <c r="M410" s="40"/>
      <c r="N410" s="40"/>
      <c r="O410" s="40"/>
      <c r="P410" s="42"/>
      <c r="Q410" s="40"/>
      <c r="T410" s="40"/>
    </row>
    <row r="421" spans="2:20">
      <c r="B421" s="40"/>
      <c r="C421" s="40"/>
      <c r="D421" s="40"/>
      <c r="F421" s="41"/>
      <c r="G421" s="41"/>
      <c r="H421" s="40"/>
      <c r="I421" s="40"/>
      <c r="J421" s="40"/>
      <c r="K421" s="40"/>
      <c r="L421" s="40"/>
      <c r="M421" s="40"/>
      <c r="N421" s="40"/>
      <c r="O421" s="40"/>
      <c r="P421" s="42"/>
      <c r="Q421" s="40"/>
      <c r="T421" s="40"/>
    </row>
    <row r="425" spans="2:20">
      <c r="B425" s="40"/>
      <c r="C425" s="40"/>
      <c r="D425" s="40"/>
      <c r="F425" s="41"/>
      <c r="G425" s="41"/>
      <c r="H425" s="40"/>
      <c r="I425" s="40"/>
      <c r="J425" s="40"/>
      <c r="K425" s="40"/>
      <c r="L425" s="40"/>
      <c r="M425" s="40"/>
      <c r="N425" s="40"/>
      <c r="O425" s="40"/>
      <c r="P425" s="42"/>
      <c r="Q425" s="40"/>
      <c r="T425" s="40"/>
    </row>
    <row r="433" spans="2:20">
      <c r="B433" s="40"/>
      <c r="C433" s="40"/>
      <c r="D433" s="40"/>
      <c r="F433" s="41"/>
      <c r="G433" s="41"/>
      <c r="H433" s="40"/>
      <c r="I433" s="40"/>
      <c r="J433" s="40"/>
      <c r="K433" s="40"/>
      <c r="L433" s="40"/>
      <c r="M433" s="40"/>
      <c r="N433" s="40"/>
      <c r="O433" s="40"/>
      <c r="P433" s="42"/>
      <c r="Q433" s="40"/>
      <c r="T433" s="40"/>
    </row>
    <row r="458" spans="2:20">
      <c r="B458" s="40"/>
      <c r="C458" s="40"/>
      <c r="D458" s="40"/>
      <c r="F458" s="41"/>
      <c r="G458" s="41"/>
      <c r="H458" s="40"/>
      <c r="I458" s="40"/>
      <c r="J458" s="40"/>
      <c r="K458" s="40"/>
      <c r="L458" s="40"/>
      <c r="M458" s="40"/>
      <c r="N458" s="40"/>
      <c r="O458" s="40"/>
      <c r="P458" s="42"/>
      <c r="Q458" s="40"/>
      <c r="T458" s="40"/>
    </row>
    <row r="473" spans="2:20">
      <c r="B473" s="40"/>
      <c r="C473" s="40"/>
      <c r="D473" s="40"/>
      <c r="F473" s="41"/>
      <c r="G473" s="41"/>
      <c r="H473" s="40"/>
      <c r="I473" s="40"/>
      <c r="J473" s="40"/>
      <c r="K473" s="40"/>
      <c r="L473" s="40"/>
      <c r="M473" s="40"/>
      <c r="N473" s="40"/>
      <c r="O473" s="40"/>
      <c r="P473" s="42"/>
      <c r="Q473" s="40"/>
      <c r="T473" s="40"/>
    </row>
    <row r="619" spans="2:20">
      <c r="B619" s="40"/>
      <c r="C619" s="40"/>
      <c r="D619" s="40"/>
      <c r="F619" s="41"/>
      <c r="G619" s="41"/>
      <c r="H619" s="40"/>
      <c r="I619" s="40"/>
      <c r="J619" s="40"/>
      <c r="K619" s="40"/>
      <c r="L619" s="40"/>
      <c r="M619" s="40"/>
      <c r="N619" s="40"/>
      <c r="O619" s="40"/>
      <c r="P619" s="42"/>
      <c r="Q619" s="40"/>
      <c r="T619" s="40"/>
    </row>
    <row r="632" spans="2:20">
      <c r="B632" s="40"/>
      <c r="C632" s="40"/>
      <c r="D632" s="40"/>
      <c r="F632" s="41"/>
      <c r="G632" s="41"/>
      <c r="H632" s="40"/>
      <c r="I632" s="40"/>
      <c r="J632" s="40"/>
      <c r="K632" s="40"/>
      <c r="L632" s="40"/>
      <c r="M632" s="40"/>
      <c r="N632" s="40"/>
      <c r="O632" s="40"/>
      <c r="P632" s="42"/>
      <c r="Q632" s="40"/>
      <c r="T632" s="40"/>
    </row>
    <row r="715" spans="2:20">
      <c r="B715" s="40"/>
      <c r="C715" s="40"/>
      <c r="D715" s="40"/>
      <c r="F715" s="41"/>
      <c r="G715" s="41"/>
      <c r="H715" s="40"/>
      <c r="I715" s="40"/>
      <c r="J715" s="40"/>
      <c r="K715" s="40"/>
      <c r="L715" s="40"/>
      <c r="M715" s="40"/>
      <c r="N715" s="40"/>
      <c r="O715" s="40"/>
      <c r="P715" s="42"/>
      <c r="Q715" s="40"/>
      <c r="T715" s="40"/>
    </row>
    <row r="716" spans="2:20">
      <c r="B716" s="40"/>
      <c r="C716" s="40"/>
      <c r="D716" s="40"/>
      <c r="F716" s="41"/>
      <c r="G716" s="41"/>
      <c r="H716" s="40"/>
      <c r="I716" s="40"/>
      <c r="J716" s="40"/>
      <c r="K716" s="40"/>
      <c r="L716" s="40"/>
      <c r="M716" s="40"/>
      <c r="N716" s="40"/>
      <c r="O716" s="40"/>
      <c r="P716" s="42"/>
      <c r="Q716" s="40"/>
      <c r="T716" s="40"/>
    </row>
    <row r="723" spans="2:20">
      <c r="B723" s="40"/>
      <c r="C723" s="40"/>
      <c r="D723" s="40"/>
      <c r="F723" s="41"/>
      <c r="G723" s="41"/>
      <c r="H723" s="40"/>
      <c r="I723" s="40"/>
      <c r="J723" s="40"/>
      <c r="K723" s="40"/>
      <c r="L723" s="40"/>
      <c r="M723" s="40"/>
      <c r="N723" s="40"/>
      <c r="O723" s="40"/>
      <c r="P723" s="42"/>
      <c r="Q723" s="40"/>
      <c r="T723" s="40"/>
    </row>
    <row r="724" spans="2:20">
      <c r="B724" s="40"/>
      <c r="C724" s="40"/>
      <c r="D724" s="40"/>
      <c r="F724" s="41"/>
      <c r="G724" s="41"/>
      <c r="H724" s="40"/>
      <c r="I724" s="40"/>
      <c r="J724" s="40"/>
      <c r="K724" s="40"/>
      <c r="L724" s="40"/>
      <c r="M724" s="40"/>
      <c r="N724" s="40"/>
      <c r="O724" s="40"/>
      <c r="P724" s="42"/>
      <c r="Q724" s="40"/>
      <c r="T724" s="40"/>
    </row>
    <row r="725" spans="2:20">
      <c r="B725" s="40"/>
      <c r="C725" s="40"/>
      <c r="D725" s="40"/>
      <c r="F725" s="41"/>
      <c r="G725" s="41"/>
      <c r="H725" s="40"/>
      <c r="I725" s="40"/>
      <c r="J725" s="40"/>
      <c r="K725" s="40"/>
      <c r="L725" s="40"/>
      <c r="M725" s="40"/>
      <c r="N725" s="40"/>
      <c r="O725" s="40"/>
      <c r="P725" s="42"/>
      <c r="Q725" s="40"/>
      <c r="T725" s="40"/>
    </row>
    <row r="726" spans="2:20">
      <c r="B726" s="40"/>
      <c r="C726" s="40"/>
      <c r="D726" s="40"/>
      <c r="F726" s="41"/>
      <c r="G726" s="41"/>
      <c r="H726" s="40"/>
      <c r="I726" s="40"/>
      <c r="J726" s="40"/>
      <c r="K726" s="40"/>
      <c r="L726" s="40"/>
      <c r="M726" s="40"/>
      <c r="N726" s="40"/>
      <c r="O726" s="40"/>
      <c r="P726" s="42"/>
      <c r="Q726" s="40"/>
      <c r="T726" s="40"/>
    </row>
    <row r="923" spans="2:20">
      <c r="B923" s="40"/>
      <c r="C923" s="40"/>
      <c r="D923" s="40"/>
      <c r="F923" s="41"/>
      <c r="G923" s="41"/>
      <c r="H923" s="40"/>
      <c r="I923" s="40"/>
      <c r="J923" s="40"/>
      <c r="K923" s="40"/>
      <c r="L923" s="40"/>
      <c r="M923" s="40"/>
      <c r="N923" s="40"/>
      <c r="O923" s="40"/>
      <c r="P923" s="42"/>
      <c r="Q923" s="40"/>
      <c r="T923" s="40"/>
    </row>
    <row r="924" spans="2:20">
      <c r="B924" s="40"/>
      <c r="C924" s="40"/>
      <c r="D924" s="40"/>
      <c r="F924" s="41"/>
      <c r="G924" s="41"/>
      <c r="H924" s="40"/>
      <c r="I924" s="40"/>
      <c r="J924" s="40"/>
      <c r="K924" s="40"/>
      <c r="L924" s="40"/>
      <c r="M924" s="40"/>
      <c r="N924" s="40"/>
      <c r="O924" s="40"/>
      <c r="P924" s="42"/>
      <c r="Q924" s="40"/>
      <c r="T924" s="40"/>
    </row>
    <row r="975" spans="2:20">
      <c r="B975" s="40"/>
      <c r="C975" s="40"/>
      <c r="D975" s="40"/>
      <c r="F975" s="41"/>
      <c r="G975" s="41"/>
      <c r="H975" s="40"/>
      <c r="I975" s="40"/>
      <c r="J975" s="40"/>
      <c r="K975" s="40"/>
      <c r="L975" s="40"/>
      <c r="M975" s="40"/>
      <c r="N975" s="40"/>
      <c r="O975" s="40"/>
      <c r="P975" s="42"/>
      <c r="Q975" s="40"/>
      <c r="T975" s="40"/>
    </row>
    <row r="1028" spans="2:20">
      <c r="B1028" s="40"/>
      <c r="C1028" s="40"/>
      <c r="D1028" s="40"/>
      <c r="F1028" s="41"/>
      <c r="G1028" s="41"/>
      <c r="H1028" s="40"/>
      <c r="I1028" s="40"/>
      <c r="J1028" s="40"/>
      <c r="K1028" s="40"/>
      <c r="L1028" s="40"/>
      <c r="M1028" s="40"/>
      <c r="N1028" s="40"/>
      <c r="O1028" s="40"/>
      <c r="P1028" s="42"/>
      <c r="Q1028" s="40"/>
      <c r="T1028" s="40"/>
    </row>
  </sheetData>
  <conditionalFormatting sqref="B3">
    <cfRule type="duplicateValues" dxfId="27" priority="2"/>
  </conditionalFormatting>
  <conditionalFormatting sqref="B35:B1298">
    <cfRule type="duplicateValues" dxfId="26" priority="3"/>
  </conditionalFormatting>
  <hyperlinks>
    <hyperlink ref="F15" r:id="rId1" xr:uid="{00000000-0004-0000-05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333"/>
  <sheetViews>
    <sheetView topLeftCell="N74" zoomScaleNormal="100" workbookViewId="0">
      <selection activeCell="AB74" sqref="AB74"/>
    </sheetView>
  </sheetViews>
  <sheetFormatPr defaultColWidth="9.140625" defaultRowHeight="15"/>
  <cols>
    <col min="1" max="1" width="6.7109375" customWidth="1"/>
    <col min="2" max="3" width="6.5703125" customWidth="1"/>
    <col min="6" max="6" width="28.7109375" customWidth="1"/>
    <col min="7" max="7" width="17.85546875" customWidth="1"/>
    <col min="8" max="8" width="6.140625" customWidth="1"/>
    <col min="9" max="9" width="19.5703125" customWidth="1"/>
    <col min="10" max="11" width="1.28515625" customWidth="1"/>
    <col min="12" max="12" width="18.28515625" customWidth="1"/>
    <col min="13" max="13" width="16.7109375" customWidth="1"/>
    <col min="14" max="14" width="6.140625" customWidth="1"/>
    <col min="15" max="15" width="20.85546875" customWidth="1"/>
    <col min="16" max="16" width="1.28515625" customWidth="1"/>
    <col min="17" max="17" width="16.28515625" customWidth="1"/>
    <col min="18" max="18" width="17" customWidth="1"/>
    <col min="19" max="19" width="6.140625" customWidth="1"/>
    <col min="20" max="20" width="21" customWidth="1"/>
    <col min="23" max="23" width="17" customWidth="1"/>
    <col min="24" max="24" width="11" customWidth="1"/>
    <col min="25" max="26" width="18.42578125" customWidth="1"/>
    <col min="27" max="27" width="11" customWidth="1"/>
    <col min="28" max="29" width="16.28515625" customWidth="1"/>
    <col min="30" max="30" width="11" customWidth="1"/>
  </cols>
  <sheetData>
    <row r="1" spans="1:33">
      <c r="F1" t="s">
        <v>5674</v>
      </c>
      <c r="G1" t="s">
        <v>5675</v>
      </c>
      <c r="I1" t="str">
        <f>_xlfn.CONCAT(COUNTIF(I3:I92,"&gt;95%")," sp in 5% least freq")</f>
        <v>40 sp in 5% least freq</v>
      </c>
      <c r="L1" t="s">
        <v>148</v>
      </c>
      <c r="M1" t="s">
        <v>5676</v>
      </c>
      <c r="O1" t="str">
        <f>_xlfn.CONCAT(COUNTIF(O3:O92,"&gt;95%")," gen in 5% least freq")</f>
        <v>33 gen in 5% least freq</v>
      </c>
      <c r="Q1" t="s">
        <v>149</v>
      </c>
      <c r="R1" t="s">
        <v>5677</v>
      </c>
      <c r="T1" t="str">
        <f>_xlfn.CONCAT(COUNTIF(T3:T92,"&gt;95%")," fam in 5% least freq")</f>
        <v>16 fam in 5% least freq</v>
      </c>
      <c r="AG1" t="s">
        <v>5678</v>
      </c>
    </row>
    <row r="2" spans="1:33">
      <c r="A2" t="s">
        <v>5794</v>
      </c>
      <c r="B2" t="s">
        <v>5792</v>
      </c>
      <c r="C2" t="s">
        <v>641</v>
      </c>
      <c r="F2" s="43">
        <f>COUNTA(F3:F92)</f>
        <v>81</v>
      </c>
      <c r="G2" s="43">
        <f>SUM(G3:G92)</f>
        <v>1211</v>
      </c>
      <c r="H2" t="s">
        <v>5679</v>
      </c>
      <c r="I2" t="s">
        <v>5680</v>
      </c>
      <c r="L2" s="43">
        <f>COUNTA(L3:L92)</f>
        <v>68</v>
      </c>
      <c r="M2" s="43">
        <f>SUM(M3:M92)</f>
        <v>1256</v>
      </c>
      <c r="N2" t="s">
        <v>5679</v>
      </c>
      <c r="O2" t="s">
        <v>5680</v>
      </c>
      <c r="Q2" s="43">
        <f>COUNTA(Q3:Q92)</f>
        <v>30</v>
      </c>
      <c r="R2" s="43">
        <f>SUM(R3:R92)</f>
        <v>1256</v>
      </c>
      <c r="S2" t="s">
        <v>5679</v>
      </c>
      <c r="T2" t="s">
        <v>5680</v>
      </c>
      <c r="W2" s="44" t="s">
        <v>5674</v>
      </c>
      <c r="X2" s="44" t="s">
        <v>4</v>
      </c>
      <c r="Y2" s="44" t="s">
        <v>148</v>
      </c>
      <c r="Z2" s="44" t="s">
        <v>5681</v>
      </c>
      <c r="AA2" s="44" t="s">
        <v>4</v>
      </c>
      <c r="AB2" s="44" t="s">
        <v>149</v>
      </c>
      <c r="AC2" s="44" t="s">
        <v>5681</v>
      </c>
      <c r="AD2" s="44" t="s">
        <v>4</v>
      </c>
      <c r="AG2" s="77" t="s">
        <v>207</v>
      </c>
    </row>
    <row r="3" spans="1:33">
      <c r="A3" t="s">
        <v>5794</v>
      </c>
      <c r="B3" t="s">
        <v>5792</v>
      </c>
      <c r="C3" t="s">
        <v>641</v>
      </c>
      <c r="E3">
        <v>1</v>
      </c>
      <c r="F3" t="s">
        <v>115</v>
      </c>
      <c r="G3">
        <f t="shared" ref="G3:G34" si="0">COUNTIF($A$2:$A$1298,$F3)</f>
        <v>207</v>
      </c>
      <c r="H3" s="45">
        <f t="shared" ref="H3:H34" si="1">G3/G$2</f>
        <v>0.17093311312964493</v>
      </c>
      <c r="I3" s="45">
        <f>SUM(H$3:H3)</f>
        <v>0.17093311312964493</v>
      </c>
      <c r="J3" s="45"/>
      <c r="L3" t="s">
        <v>206</v>
      </c>
      <c r="M3">
        <f t="shared" ref="M3:M34" si="2">COUNTIF($B$2:$B$1298,$L3)</f>
        <v>207</v>
      </c>
      <c r="N3" s="45">
        <f t="shared" ref="N3:N34" si="3">M3/M$2</f>
        <v>0.16480891719745222</v>
      </c>
      <c r="O3" s="45">
        <f>SUM(N$3:N3)</f>
        <v>0.16480891719745222</v>
      </c>
      <c r="Q3" t="s">
        <v>207</v>
      </c>
      <c r="R3">
        <f t="shared" ref="R3:R32" si="4">COUNTIF($C$2:$C$1298,$Q3)</f>
        <v>224</v>
      </c>
      <c r="S3" s="45">
        <f t="shared" ref="S3:S32" si="5">R3/R$2</f>
        <v>0.17834394904458598</v>
      </c>
      <c r="T3" s="45">
        <f>SUM(S$3:S3)</f>
        <v>0.17834394904458598</v>
      </c>
      <c r="W3" s="46" t="s">
        <v>115</v>
      </c>
      <c r="X3" s="47">
        <v>207</v>
      </c>
      <c r="Y3" s="48" t="s">
        <v>206</v>
      </c>
      <c r="Z3" s="48">
        <v>1</v>
      </c>
      <c r="AA3" s="47">
        <v>207</v>
      </c>
      <c r="AB3" s="77" t="s">
        <v>207</v>
      </c>
      <c r="AC3" s="77">
        <v>4</v>
      </c>
      <c r="AD3" s="77">
        <v>224</v>
      </c>
      <c r="AG3" s="77"/>
    </row>
    <row r="4" spans="1:33" ht="30">
      <c r="A4" t="s">
        <v>5794</v>
      </c>
      <c r="B4" t="s">
        <v>5792</v>
      </c>
      <c r="C4" t="s">
        <v>641</v>
      </c>
      <c r="E4">
        <v>2</v>
      </c>
      <c r="F4" t="s">
        <v>138</v>
      </c>
      <c r="G4">
        <f t="shared" si="0"/>
        <v>174</v>
      </c>
      <c r="H4" s="45">
        <f t="shared" si="1"/>
        <v>0.14368290668868702</v>
      </c>
      <c r="I4" s="45">
        <f>SUM(H$3:H4)</f>
        <v>0.31461601981833198</v>
      </c>
      <c r="J4" s="45"/>
      <c r="L4" t="s">
        <v>179</v>
      </c>
      <c r="M4">
        <f t="shared" si="2"/>
        <v>174</v>
      </c>
      <c r="N4" s="45">
        <f t="shared" si="3"/>
        <v>0.13853503184713375</v>
      </c>
      <c r="O4" s="45">
        <f>SUM(N$3:N4)</f>
        <v>0.30334394904458595</v>
      </c>
      <c r="Q4" t="s">
        <v>583</v>
      </c>
      <c r="R4">
        <f t="shared" si="4"/>
        <v>193</v>
      </c>
      <c r="S4" s="45">
        <f t="shared" si="5"/>
        <v>0.1536624203821656</v>
      </c>
      <c r="T4" s="45">
        <f>SUM(S$3:S4)</f>
        <v>0.33200636942675155</v>
      </c>
      <c r="W4" s="49" t="s">
        <v>136</v>
      </c>
      <c r="X4" s="2">
        <v>9</v>
      </c>
      <c r="Y4" s="78" t="s">
        <v>451</v>
      </c>
      <c r="Z4" s="78">
        <v>2</v>
      </c>
      <c r="AA4" s="77">
        <v>14</v>
      </c>
      <c r="AB4" s="77"/>
      <c r="AC4" s="77"/>
      <c r="AD4" s="77"/>
      <c r="AG4" s="77"/>
    </row>
    <row r="5" spans="1:33" ht="30">
      <c r="A5" t="s">
        <v>138</v>
      </c>
      <c r="B5" t="s">
        <v>179</v>
      </c>
      <c r="C5" t="s">
        <v>180</v>
      </c>
      <c r="E5">
        <v>3</v>
      </c>
      <c r="F5" t="s">
        <v>19</v>
      </c>
      <c r="G5">
        <f t="shared" si="0"/>
        <v>120</v>
      </c>
      <c r="H5" s="45">
        <f t="shared" si="1"/>
        <v>9.9091659785301406E-2</v>
      </c>
      <c r="I5" s="45">
        <f>SUM(H$3:H5)</f>
        <v>0.41370767960363342</v>
      </c>
      <c r="J5" s="45"/>
      <c r="L5" t="s">
        <v>743</v>
      </c>
      <c r="M5">
        <f t="shared" si="2"/>
        <v>120</v>
      </c>
      <c r="N5" s="45">
        <f t="shared" si="3"/>
        <v>9.5541401273885357E-2</v>
      </c>
      <c r="O5" s="45">
        <f>SUM(N$3:N5)</f>
        <v>0.39888535031847128</v>
      </c>
      <c r="Q5" t="s">
        <v>180</v>
      </c>
      <c r="R5">
        <f t="shared" si="4"/>
        <v>190</v>
      </c>
      <c r="S5" s="45">
        <f t="shared" si="5"/>
        <v>0.15127388535031847</v>
      </c>
      <c r="T5" s="45">
        <f>SUM(S$3:S5)</f>
        <v>0.48328025477707004</v>
      </c>
      <c r="W5" s="49" t="s">
        <v>135</v>
      </c>
      <c r="X5" s="2">
        <v>5</v>
      </c>
      <c r="Y5" s="78"/>
      <c r="Z5" s="78"/>
      <c r="AA5" s="77"/>
      <c r="AB5" s="77"/>
      <c r="AC5" s="77"/>
      <c r="AD5" s="77"/>
      <c r="AG5" s="77"/>
    </row>
    <row r="6" spans="1:33" ht="30">
      <c r="A6" t="s">
        <v>5794</v>
      </c>
      <c r="B6" t="s">
        <v>5792</v>
      </c>
      <c r="C6" t="s">
        <v>641</v>
      </c>
      <c r="E6">
        <v>4</v>
      </c>
      <c r="F6" t="s">
        <v>142</v>
      </c>
      <c r="G6">
        <f t="shared" si="0"/>
        <v>110</v>
      </c>
      <c r="H6" s="45">
        <f t="shared" si="1"/>
        <v>9.0834021469859624E-2</v>
      </c>
      <c r="I6" s="45">
        <f>SUM(H$3:H6)</f>
        <v>0.50454170107349305</v>
      </c>
      <c r="J6" s="45"/>
      <c r="L6" t="s">
        <v>234</v>
      </c>
      <c r="M6">
        <f t="shared" si="2"/>
        <v>114</v>
      </c>
      <c r="N6" s="45">
        <f t="shared" si="3"/>
        <v>9.0764331210191077E-2</v>
      </c>
      <c r="O6" s="45">
        <f>SUM(N$3:N6)</f>
        <v>0.48964968152866234</v>
      </c>
      <c r="Q6" t="s">
        <v>235</v>
      </c>
      <c r="R6">
        <f t="shared" si="4"/>
        <v>115</v>
      </c>
      <c r="S6" s="45">
        <f t="shared" si="5"/>
        <v>9.1560509554140121E-2</v>
      </c>
      <c r="T6" s="45">
        <f>SUM(S$3:S6)</f>
        <v>0.57484076433121012</v>
      </c>
      <c r="W6" s="49" t="s">
        <v>45</v>
      </c>
      <c r="X6" s="2">
        <v>3</v>
      </c>
      <c r="Y6" s="1" t="s">
        <v>2064</v>
      </c>
      <c r="Z6" s="1">
        <v>1</v>
      </c>
      <c r="AA6" s="2">
        <v>3</v>
      </c>
      <c r="AB6" s="77"/>
      <c r="AC6" s="77"/>
      <c r="AD6" s="77"/>
      <c r="AG6" s="77" t="s">
        <v>583</v>
      </c>
    </row>
    <row r="7" spans="1:33">
      <c r="A7" t="s">
        <v>5794</v>
      </c>
      <c r="B7" t="s">
        <v>5792</v>
      </c>
      <c r="C7" t="s">
        <v>641</v>
      </c>
      <c r="E7">
        <v>5</v>
      </c>
      <c r="F7" t="s">
        <v>54</v>
      </c>
      <c r="G7">
        <f t="shared" si="0"/>
        <v>83</v>
      </c>
      <c r="H7" s="45">
        <f t="shared" si="1"/>
        <v>6.8538398018166802E-2</v>
      </c>
      <c r="I7" s="45">
        <f>SUM(H$3:H7)</f>
        <v>0.5730800990916598</v>
      </c>
      <c r="J7" s="45"/>
      <c r="L7" t="s">
        <v>321</v>
      </c>
      <c r="M7">
        <f t="shared" si="2"/>
        <v>83</v>
      </c>
      <c r="N7" s="45">
        <f t="shared" si="3"/>
        <v>6.60828025477707E-2</v>
      </c>
      <c r="O7" s="45">
        <f>SUM(N$3:N7)</f>
        <v>0.55573248407643305</v>
      </c>
      <c r="Q7" t="s">
        <v>352</v>
      </c>
      <c r="R7">
        <f t="shared" si="4"/>
        <v>93</v>
      </c>
      <c r="S7" s="45">
        <f t="shared" si="5"/>
        <v>7.4044585987261144E-2</v>
      </c>
      <c r="T7" s="45">
        <f>SUM(S$3:S7)</f>
        <v>0.64888535031847128</v>
      </c>
      <c r="W7" s="46" t="s">
        <v>19</v>
      </c>
      <c r="X7" s="47">
        <v>120</v>
      </c>
      <c r="Y7" s="48" t="s">
        <v>743</v>
      </c>
      <c r="Z7" s="48">
        <v>1</v>
      </c>
      <c r="AA7" s="47">
        <v>120</v>
      </c>
      <c r="AB7" s="77" t="s">
        <v>583</v>
      </c>
      <c r="AC7" s="77">
        <v>10</v>
      </c>
      <c r="AD7" s="77">
        <v>193</v>
      </c>
      <c r="AG7" s="77"/>
    </row>
    <row r="8" spans="1:33">
      <c r="A8" t="s">
        <v>5794</v>
      </c>
      <c r="B8" t="s">
        <v>5792</v>
      </c>
      <c r="C8" t="s">
        <v>641</v>
      </c>
      <c r="E8">
        <v>6</v>
      </c>
      <c r="F8" t="s">
        <v>128</v>
      </c>
      <c r="G8">
        <f t="shared" si="0"/>
        <v>52</v>
      </c>
      <c r="H8" s="45">
        <f t="shared" si="1"/>
        <v>4.2939719240297276E-2</v>
      </c>
      <c r="I8" s="45">
        <f>SUM(H$3:H8)</f>
        <v>0.61601981833195707</v>
      </c>
      <c r="J8" s="45"/>
      <c r="L8" t="s">
        <v>397</v>
      </c>
      <c r="M8">
        <f t="shared" si="2"/>
        <v>59</v>
      </c>
      <c r="N8" s="45">
        <f t="shared" si="3"/>
        <v>4.6974522292993634E-2</v>
      </c>
      <c r="O8" s="45">
        <f>SUM(N$3:N8)</f>
        <v>0.60270700636942665</v>
      </c>
      <c r="Q8" t="s">
        <v>322</v>
      </c>
      <c r="R8">
        <f t="shared" si="4"/>
        <v>84</v>
      </c>
      <c r="S8" s="45">
        <f t="shared" si="5"/>
        <v>6.6878980891719744E-2</v>
      </c>
      <c r="T8" s="45">
        <f>SUM(S$3:S8)</f>
        <v>0.71576433121019101</v>
      </c>
      <c r="W8" s="46" t="s">
        <v>133</v>
      </c>
      <c r="X8" s="47">
        <v>40</v>
      </c>
      <c r="Y8" s="78" t="s">
        <v>582</v>
      </c>
      <c r="Z8" s="78">
        <v>2</v>
      </c>
      <c r="AA8" s="77">
        <v>42</v>
      </c>
      <c r="AB8" s="77"/>
      <c r="AC8" s="77"/>
      <c r="AD8" s="77"/>
      <c r="AG8" s="77"/>
    </row>
    <row r="9" spans="1:33" ht="30">
      <c r="A9" t="s">
        <v>5794</v>
      </c>
      <c r="B9" t="s">
        <v>5792</v>
      </c>
      <c r="C9" t="s">
        <v>641</v>
      </c>
      <c r="E9">
        <v>7</v>
      </c>
      <c r="F9" t="s">
        <v>5793</v>
      </c>
      <c r="G9">
        <f t="shared" si="0"/>
        <v>1</v>
      </c>
      <c r="H9" s="45">
        <f t="shared" si="1"/>
        <v>8.2576383154417832E-4</v>
      </c>
      <c r="I9" s="45">
        <f>SUM(H$3:H9)</f>
        <v>0.61684558216350127</v>
      </c>
      <c r="J9" s="45"/>
      <c r="L9" t="s">
        <v>462</v>
      </c>
      <c r="M9">
        <f t="shared" si="2"/>
        <v>51</v>
      </c>
      <c r="N9" s="45">
        <f t="shared" si="3"/>
        <v>4.0605095541401272E-2</v>
      </c>
      <c r="O9" s="45">
        <f>SUM(N$3:N9)</f>
        <v>0.64331210191082788</v>
      </c>
      <c r="Q9" t="s">
        <v>255</v>
      </c>
      <c r="R9">
        <f t="shared" si="4"/>
        <v>62</v>
      </c>
      <c r="S9" s="45">
        <f t="shared" si="5"/>
        <v>4.9363057324840767E-2</v>
      </c>
      <c r="T9" s="45">
        <f>SUM(S$3:S9)</f>
        <v>0.76512738853503182</v>
      </c>
      <c r="W9" s="49" t="s">
        <v>132</v>
      </c>
      <c r="X9" s="2">
        <v>2</v>
      </c>
      <c r="Y9" s="78"/>
      <c r="Z9" s="78"/>
      <c r="AA9" s="77"/>
      <c r="AB9" s="77"/>
      <c r="AC9" s="77"/>
      <c r="AD9" s="77"/>
      <c r="AG9" s="77"/>
    </row>
    <row r="10" spans="1:33">
      <c r="A10" t="s">
        <v>5794</v>
      </c>
      <c r="B10" t="s">
        <v>5792</v>
      </c>
      <c r="C10" t="s">
        <v>641</v>
      </c>
      <c r="E10">
        <v>8</v>
      </c>
      <c r="F10" t="s">
        <v>100</v>
      </c>
      <c r="G10">
        <f t="shared" si="0"/>
        <v>41</v>
      </c>
      <c r="H10" s="45">
        <f t="shared" si="1"/>
        <v>3.3856317093311314E-2</v>
      </c>
      <c r="I10" s="45">
        <f>SUM(H$3:H10)</f>
        <v>0.65070189925681254</v>
      </c>
      <c r="J10" s="45"/>
      <c r="L10" t="s">
        <v>5792</v>
      </c>
      <c r="M10">
        <f t="shared" si="2"/>
        <v>46</v>
      </c>
      <c r="N10" s="45">
        <f t="shared" si="3"/>
        <v>3.662420382165605E-2</v>
      </c>
      <c r="O10" s="45">
        <f>SUM(N$3:N10)</f>
        <v>0.67993630573248398</v>
      </c>
      <c r="Q10" t="s">
        <v>164</v>
      </c>
      <c r="R10">
        <f t="shared" si="4"/>
        <v>12</v>
      </c>
      <c r="S10" s="45">
        <f t="shared" si="5"/>
        <v>9.5541401273885346E-3</v>
      </c>
      <c r="T10" s="45">
        <f>SUM(S$3:S10)</f>
        <v>0.77468152866242035</v>
      </c>
      <c r="W10" s="49" t="s">
        <v>82</v>
      </c>
      <c r="X10" s="2">
        <v>16</v>
      </c>
      <c r="Y10" s="1" t="s">
        <v>1296</v>
      </c>
      <c r="Z10" s="1">
        <v>1</v>
      </c>
      <c r="AA10" s="2">
        <v>16</v>
      </c>
      <c r="AB10" s="77"/>
      <c r="AC10" s="77"/>
      <c r="AD10" s="77"/>
      <c r="AG10" s="77"/>
    </row>
    <row r="11" spans="1:33">
      <c r="A11" t="s">
        <v>115</v>
      </c>
      <c r="B11" t="s">
        <v>206</v>
      </c>
      <c r="C11" t="s">
        <v>207</v>
      </c>
      <c r="E11">
        <v>9</v>
      </c>
      <c r="F11" t="s">
        <v>133</v>
      </c>
      <c r="G11">
        <f t="shared" si="0"/>
        <v>40</v>
      </c>
      <c r="H11" s="45">
        <f t="shared" si="1"/>
        <v>3.3030553261767133E-2</v>
      </c>
      <c r="I11" s="45">
        <f>SUM(H$3:H11)</f>
        <v>0.68373245251857973</v>
      </c>
      <c r="J11" s="45"/>
      <c r="L11" t="s">
        <v>582</v>
      </c>
      <c r="M11">
        <f t="shared" si="2"/>
        <v>42</v>
      </c>
      <c r="N11" s="45">
        <f t="shared" si="3"/>
        <v>3.3439490445859872E-2</v>
      </c>
      <c r="O11" s="45">
        <f>SUM(N$3:N11)</f>
        <v>0.7133757961783439</v>
      </c>
      <c r="Q11" t="s">
        <v>463</v>
      </c>
      <c r="R11">
        <f t="shared" si="4"/>
        <v>52</v>
      </c>
      <c r="S11" s="45">
        <f t="shared" si="5"/>
        <v>4.1401273885350316E-2</v>
      </c>
      <c r="T11" s="45">
        <f>SUM(S$3:S11)</f>
        <v>0.81608280254777066</v>
      </c>
      <c r="W11" s="49" t="s">
        <v>95</v>
      </c>
      <c r="X11" s="2">
        <v>5</v>
      </c>
      <c r="Y11" s="1" t="s">
        <v>4666</v>
      </c>
      <c r="Z11" s="1">
        <v>1</v>
      </c>
      <c r="AA11" s="2">
        <v>5</v>
      </c>
      <c r="AB11" s="77"/>
      <c r="AC11" s="77"/>
      <c r="AD11" s="77"/>
      <c r="AG11" s="77"/>
    </row>
    <row r="12" spans="1:33" ht="30">
      <c r="A12" t="s">
        <v>131</v>
      </c>
      <c r="B12" t="s">
        <v>213</v>
      </c>
      <c r="C12" t="s">
        <v>214</v>
      </c>
      <c r="E12">
        <v>10</v>
      </c>
      <c r="F12" t="s">
        <v>104</v>
      </c>
      <c r="G12">
        <f t="shared" si="0"/>
        <v>30</v>
      </c>
      <c r="H12" s="45">
        <f t="shared" si="1"/>
        <v>2.4772914946325351E-2</v>
      </c>
      <c r="I12" s="45">
        <f>SUM(H$3:H12)</f>
        <v>0.70850536746490511</v>
      </c>
      <c r="J12" s="45"/>
      <c r="L12" t="s">
        <v>640</v>
      </c>
      <c r="M12">
        <f t="shared" si="2"/>
        <v>30</v>
      </c>
      <c r="N12" s="45">
        <f t="shared" si="3"/>
        <v>2.3885350318471339E-2</v>
      </c>
      <c r="O12" s="45">
        <f>SUM(N$3:N12)</f>
        <v>0.73726114649681529</v>
      </c>
      <c r="Q12" t="s">
        <v>214</v>
      </c>
      <c r="R12">
        <f t="shared" si="4"/>
        <v>34</v>
      </c>
      <c r="S12" s="45">
        <f t="shared" si="5"/>
        <v>2.7070063694267517E-2</v>
      </c>
      <c r="T12" s="45">
        <f>SUM(S$3:S12)</f>
        <v>0.84315286624203822</v>
      </c>
      <c r="W12" s="49" t="s">
        <v>144</v>
      </c>
      <c r="X12" s="2">
        <v>4</v>
      </c>
      <c r="Y12" s="1" t="s">
        <v>2293</v>
      </c>
      <c r="Z12" s="1">
        <v>1</v>
      </c>
      <c r="AA12" s="2">
        <v>4</v>
      </c>
      <c r="AB12" s="77"/>
      <c r="AC12" s="77"/>
      <c r="AD12" s="77"/>
      <c r="AG12" s="77"/>
    </row>
    <row r="13" spans="1:33" ht="30">
      <c r="A13" t="s">
        <v>115</v>
      </c>
      <c r="B13" t="s">
        <v>206</v>
      </c>
      <c r="C13" t="s">
        <v>207</v>
      </c>
      <c r="E13">
        <v>11</v>
      </c>
      <c r="F13" t="s">
        <v>72</v>
      </c>
      <c r="G13">
        <f t="shared" si="0"/>
        <v>23</v>
      </c>
      <c r="H13" s="45">
        <f t="shared" si="1"/>
        <v>1.8992568125516102E-2</v>
      </c>
      <c r="I13" s="45">
        <f>SUM(H$3:H13)</f>
        <v>0.7274979355904212</v>
      </c>
      <c r="J13" s="45"/>
      <c r="L13" t="s">
        <v>249</v>
      </c>
      <c r="M13">
        <f t="shared" si="2"/>
        <v>23</v>
      </c>
      <c r="N13" s="45">
        <f t="shared" si="3"/>
        <v>1.8312101910828025E-2</v>
      </c>
      <c r="O13" s="45">
        <f>SUM(N$3:N13)</f>
        <v>0.75557324840764328</v>
      </c>
      <c r="Q13" t="s">
        <v>641</v>
      </c>
      <c r="R13">
        <f t="shared" si="4"/>
        <v>76</v>
      </c>
      <c r="S13" s="45">
        <f t="shared" si="5"/>
        <v>6.0509554140127389E-2</v>
      </c>
      <c r="T13" s="45">
        <f>SUM(S$3:S13)</f>
        <v>0.9036624203821656</v>
      </c>
      <c r="W13" s="49" t="s">
        <v>85</v>
      </c>
      <c r="X13" s="2">
        <v>2</v>
      </c>
      <c r="Y13" s="1" t="s">
        <v>977</v>
      </c>
      <c r="Z13" s="1">
        <v>1</v>
      </c>
      <c r="AA13" s="2">
        <v>2</v>
      </c>
      <c r="AB13" s="77"/>
      <c r="AC13" s="77"/>
      <c r="AD13" s="77"/>
      <c r="AG13" s="77"/>
    </row>
    <row r="14" spans="1:33">
      <c r="A14" t="s">
        <v>115</v>
      </c>
      <c r="B14" t="s">
        <v>206</v>
      </c>
      <c r="C14" t="s">
        <v>207</v>
      </c>
      <c r="E14">
        <v>12</v>
      </c>
      <c r="F14" t="s">
        <v>103</v>
      </c>
      <c r="G14">
        <f t="shared" si="0"/>
        <v>19</v>
      </c>
      <c r="H14" s="45">
        <f t="shared" si="1"/>
        <v>1.5689512799339389E-2</v>
      </c>
      <c r="I14" s="45">
        <f>SUM(H$3:H14)</f>
        <v>0.74318744838976059</v>
      </c>
      <c r="J14" s="45"/>
      <c r="L14" t="s">
        <v>361</v>
      </c>
      <c r="M14">
        <f t="shared" si="2"/>
        <v>19</v>
      </c>
      <c r="N14" s="45">
        <f t="shared" si="3"/>
        <v>1.5127388535031847E-2</v>
      </c>
      <c r="O14" s="45">
        <f>SUM(N$3:N14)</f>
        <v>0.7707006369426751</v>
      </c>
      <c r="Q14" t="s">
        <v>704</v>
      </c>
      <c r="R14">
        <f t="shared" si="4"/>
        <v>21</v>
      </c>
      <c r="S14" s="45">
        <f t="shared" si="5"/>
        <v>1.6719745222929936E-2</v>
      </c>
      <c r="T14" s="45">
        <f>SUM(S$3:S14)</f>
        <v>0.92038216560509556</v>
      </c>
      <c r="W14" s="49" t="s">
        <v>92</v>
      </c>
      <c r="X14" s="2">
        <v>2</v>
      </c>
      <c r="Y14" s="1" t="s">
        <v>3163</v>
      </c>
      <c r="Z14" s="1">
        <v>1</v>
      </c>
      <c r="AA14" s="2">
        <v>2</v>
      </c>
      <c r="AB14" s="77"/>
      <c r="AC14" s="77"/>
      <c r="AD14" s="77"/>
      <c r="AG14" s="77"/>
    </row>
    <row r="15" spans="1:33" ht="30">
      <c r="A15" t="s">
        <v>122</v>
      </c>
      <c r="B15" t="s">
        <v>228</v>
      </c>
      <c r="C15" t="s">
        <v>229</v>
      </c>
      <c r="E15">
        <v>13</v>
      </c>
      <c r="F15" t="s">
        <v>122</v>
      </c>
      <c r="G15">
        <f t="shared" si="0"/>
        <v>18</v>
      </c>
      <c r="H15" s="45">
        <f t="shared" si="1"/>
        <v>1.486374896779521E-2</v>
      </c>
      <c r="I15" s="45">
        <f>SUM(H$3:H15)</f>
        <v>0.75805119735755577</v>
      </c>
      <c r="J15" s="45"/>
      <c r="L15" t="s">
        <v>228</v>
      </c>
      <c r="M15">
        <f t="shared" si="2"/>
        <v>18</v>
      </c>
      <c r="N15" s="45">
        <f t="shared" si="3"/>
        <v>1.4331210191082803E-2</v>
      </c>
      <c r="O15" s="45">
        <f>SUM(N$3:N15)</f>
        <v>0.78503184713375795</v>
      </c>
      <c r="Q15" t="s">
        <v>229</v>
      </c>
      <c r="R15">
        <f t="shared" si="4"/>
        <v>18</v>
      </c>
      <c r="S15" s="45">
        <f t="shared" si="5"/>
        <v>1.4331210191082803E-2</v>
      </c>
      <c r="T15" s="45">
        <f>SUM(S$3:S15)</f>
        <v>0.93471337579617841</v>
      </c>
      <c r="W15" s="49" t="s">
        <v>134</v>
      </c>
      <c r="X15" s="2">
        <v>1</v>
      </c>
      <c r="Y15" s="1" t="s">
        <v>3382</v>
      </c>
      <c r="Z15" s="1">
        <v>1</v>
      </c>
      <c r="AA15" s="2">
        <v>1</v>
      </c>
      <c r="AB15" s="77"/>
      <c r="AC15" s="77"/>
      <c r="AD15" s="77"/>
      <c r="AG15" s="77"/>
    </row>
    <row r="16" spans="1:33" ht="30">
      <c r="A16" t="s">
        <v>142</v>
      </c>
      <c r="B16" t="s">
        <v>234</v>
      </c>
      <c r="C16" t="s">
        <v>235</v>
      </c>
      <c r="E16">
        <v>14</v>
      </c>
      <c r="F16" t="s">
        <v>126</v>
      </c>
      <c r="G16">
        <f t="shared" si="0"/>
        <v>16</v>
      </c>
      <c r="H16" s="45">
        <f t="shared" si="1"/>
        <v>1.3212221304706853E-2</v>
      </c>
      <c r="I16" s="45">
        <f>SUM(H$3:H16)</f>
        <v>0.77126341866226267</v>
      </c>
      <c r="J16" s="45"/>
      <c r="L16" t="s">
        <v>254</v>
      </c>
      <c r="M16">
        <f t="shared" si="2"/>
        <v>16</v>
      </c>
      <c r="N16" s="45">
        <f t="shared" si="3"/>
        <v>1.2738853503184714E-2</v>
      </c>
      <c r="O16" s="45">
        <f>SUM(N$3:N16)</f>
        <v>0.79777070063694266</v>
      </c>
      <c r="Q16" t="s">
        <v>492</v>
      </c>
      <c r="R16">
        <f t="shared" si="4"/>
        <v>14</v>
      </c>
      <c r="S16" s="45">
        <f t="shared" si="5"/>
        <v>1.1146496815286623E-2</v>
      </c>
      <c r="T16" s="45">
        <f>SUM(S$3:S16)</f>
        <v>0.94585987261146509</v>
      </c>
      <c r="W16" s="49" t="s">
        <v>145</v>
      </c>
      <c r="X16" s="2">
        <v>1</v>
      </c>
      <c r="Y16" s="1" t="s">
        <v>3204</v>
      </c>
      <c r="Z16" s="1">
        <v>1</v>
      </c>
      <c r="AA16" s="2">
        <v>1</v>
      </c>
      <c r="AB16" s="77"/>
      <c r="AC16" s="77"/>
      <c r="AD16" s="77"/>
      <c r="AG16" s="77" t="s">
        <v>180</v>
      </c>
    </row>
    <row r="17" spans="1:33" ht="30">
      <c r="A17" t="s">
        <v>142</v>
      </c>
      <c r="B17" t="s">
        <v>234</v>
      </c>
      <c r="C17" t="s">
        <v>235</v>
      </c>
      <c r="E17">
        <v>15</v>
      </c>
      <c r="F17" t="s">
        <v>82</v>
      </c>
      <c r="G17">
        <f t="shared" si="0"/>
        <v>16</v>
      </c>
      <c r="H17" s="45">
        <f t="shared" si="1"/>
        <v>1.3212221304706853E-2</v>
      </c>
      <c r="I17" s="45">
        <f>SUM(H$3:H17)</f>
        <v>0.78447563996696956</v>
      </c>
      <c r="J17" s="45"/>
      <c r="L17" t="s">
        <v>1296</v>
      </c>
      <c r="M17">
        <f t="shared" si="2"/>
        <v>16</v>
      </c>
      <c r="N17" s="45">
        <f t="shared" si="3"/>
        <v>1.2738853503184714E-2</v>
      </c>
      <c r="O17" s="45">
        <f>SUM(N$3:N17)</f>
        <v>0.81050955414012738</v>
      </c>
      <c r="Q17" t="s">
        <v>1371</v>
      </c>
      <c r="R17">
        <f t="shared" si="4"/>
        <v>9</v>
      </c>
      <c r="S17" s="45">
        <f t="shared" si="5"/>
        <v>7.1656050955414014E-3</v>
      </c>
      <c r="T17" s="45">
        <f>SUM(S$3:S17)</f>
        <v>0.95302547770700652</v>
      </c>
      <c r="W17" s="49" t="s">
        <v>106</v>
      </c>
      <c r="X17" s="2">
        <v>1</v>
      </c>
      <c r="Y17" s="1" t="s">
        <v>1016</v>
      </c>
      <c r="Z17" s="1">
        <v>1</v>
      </c>
      <c r="AA17" s="2">
        <v>1</v>
      </c>
      <c r="AB17" s="77" t="s">
        <v>180</v>
      </c>
      <c r="AC17" s="77">
        <v>4</v>
      </c>
      <c r="AD17" s="77">
        <v>190</v>
      </c>
      <c r="AG17" s="77"/>
    </row>
    <row r="18" spans="1:33">
      <c r="A18" t="s">
        <v>142</v>
      </c>
      <c r="B18" t="s">
        <v>234</v>
      </c>
      <c r="C18" t="s">
        <v>235</v>
      </c>
      <c r="E18">
        <v>16</v>
      </c>
      <c r="F18" t="s">
        <v>77</v>
      </c>
      <c r="G18">
        <f t="shared" si="0"/>
        <v>15</v>
      </c>
      <c r="H18" s="45">
        <f t="shared" si="1"/>
        <v>1.2386457473162676E-2</v>
      </c>
      <c r="I18" s="45">
        <f>SUM(H$3:H18)</f>
        <v>0.79686209744013226</v>
      </c>
      <c r="J18" s="45"/>
      <c r="L18" t="s">
        <v>703</v>
      </c>
      <c r="M18">
        <f t="shared" si="2"/>
        <v>15</v>
      </c>
      <c r="N18" s="45">
        <f t="shared" si="3"/>
        <v>1.194267515923567E-2</v>
      </c>
      <c r="O18" s="45">
        <f>SUM(N$3:N18)</f>
        <v>0.82245222929936301</v>
      </c>
      <c r="Q18" t="s">
        <v>1811</v>
      </c>
      <c r="R18">
        <f t="shared" si="4"/>
        <v>9</v>
      </c>
      <c r="S18" s="45">
        <f t="shared" si="5"/>
        <v>7.1656050955414014E-3</v>
      </c>
      <c r="T18" s="45">
        <f>SUM(S$3:S18)</f>
        <v>0.96019108280254795</v>
      </c>
      <c r="W18" s="49" t="s">
        <v>140</v>
      </c>
      <c r="X18" s="2">
        <v>4</v>
      </c>
      <c r="Y18" s="1" t="s">
        <v>486</v>
      </c>
      <c r="Z18" s="1">
        <v>1</v>
      </c>
      <c r="AA18" s="2">
        <v>4</v>
      </c>
      <c r="AB18" s="77"/>
      <c r="AC18" s="77"/>
      <c r="AD18" s="77"/>
      <c r="AG18" s="77"/>
    </row>
    <row r="19" spans="1:33">
      <c r="A19" t="s">
        <v>72</v>
      </c>
      <c r="B19" t="s">
        <v>249</v>
      </c>
      <c r="C19" t="s">
        <v>214</v>
      </c>
      <c r="E19" s="50">
        <v>17</v>
      </c>
      <c r="F19" t="s">
        <v>118</v>
      </c>
      <c r="G19">
        <f t="shared" si="0"/>
        <v>13</v>
      </c>
      <c r="H19" s="45">
        <f t="shared" si="1"/>
        <v>1.0734929810074319E-2</v>
      </c>
      <c r="I19" s="45">
        <f>SUM(H$3:H19)</f>
        <v>0.80759702725020655</v>
      </c>
      <c r="J19" s="45"/>
      <c r="L19" t="s">
        <v>451</v>
      </c>
      <c r="M19">
        <f t="shared" si="2"/>
        <v>14</v>
      </c>
      <c r="N19" s="45">
        <f t="shared" si="3"/>
        <v>1.1146496815286623E-2</v>
      </c>
      <c r="O19" s="45">
        <f>SUM(N$3:N19)</f>
        <v>0.83359872611464969</v>
      </c>
      <c r="Q19" t="s">
        <v>1687</v>
      </c>
      <c r="R19">
        <f t="shared" si="4"/>
        <v>8</v>
      </c>
      <c r="S19" s="45">
        <f t="shared" si="5"/>
        <v>6.369426751592357E-3</v>
      </c>
      <c r="T19" s="45">
        <f>SUM(S$3:S19)</f>
        <v>0.9665605095541403</v>
      </c>
      <c r="W19" s="49" t="s">
        <v>88</v>
      </c>
      <c r="X19" s="2">
        <v>11</v>
      </c>
      <c r="Y19" s="1" t="s">
        <v>809</v>
      </c>
      <c r="Z19" s="1">
        <v>1</v>
      </c>
      <c r="AA19" s="2">
        <v>11</v>
      </c>
      <c r="AB19" s="77"/>
      <c r="AC19" s="77"/>
      <c r="AD19" s="77"/>
      <c r="AG19" s="77"/>
    </row>
    <row r="20" spans="1:33">
      <c r="A20" t="s">
        <v>126</v>
      </c>
      <c r="B20" t="s">
        <v>254</v>
      </c>
      <c r="C20" t="s">
        <v>255</v>
      </c>
      <c r="E20">
        <v>18</v>
      </c>
      <c r="F20" t="s">
        <v>116</v>
      </c>
      <c r="G20">
        <f t="shared" si="0"/>
        <v>12</v>
      </c>
      <c r="H20" s="45">
        <f t="shared" si="1"/>
        <v>9.9091659785301399E-3</v>
      </c>
      <c r="I20" s="45">
        <f>SUM(H$3:H20)</f>
        <v>0.81750619322873663</v>
      </c>
      <c r="J20" s="45"/>
      <c r="L20" t="s">
        <v>491</v>
      </c>
      <c r="M20">
        <f t="shared" si="2"/>
        <v>13</v>
      </c>
      <c r="N20" s="45">
        <f t="shared" si="3"/>
        <v>1.0350318471337579E-2</v>
      </c>
      <c r="O20" s="45">
        <f>SUM(N$3:N20)</f>
        <v>0.8439490445859873</v>
      </c>
      <c r="Q20" t="s">
        <v>1160</v>
      </c>
      <c r="R20">
        <f t="shared" si="4"/>
        <v>6</v>
      </c>
      <c r="S20" s="45">
        <f t="shared" si="5"/>
        <v>4.7770700636942673E-3</v>
      </c>
      <c r="T20" s="45">
        <f>SUM(S$3:S20)</f>
        <v>0.97133757961783462</v>
      </c>
      <c r="W20" s="46" t="s">
        <v>138</v>
      </c>
      <c r="X20" s="47">
        <v>174</v>
      </c>
      <c r="Y20" s="1" t="s">
        <v>179</v>
      </c>
      <c r="Z20" s="1">
        <v>1</v>
      </c>
      <c r="AA20" s="2">
        <v>174</v>
      </c>
      <c r="AB20" s="77"/>
      <c r="AC20" s="77"/>
      <c r="AD20" s="77"/>
      <c r="AG20" s="77" t="s">
        <v>235</v>
      </c>
    </row>
    <row r="21" spans="1:33" ht="30">
      <c r="A21" t="s">
        <v>126</v>
      </c>
      <c r="B21" t="s">
        <v>254</v>
      </c>
      <c r="C21" t="s">
        <v>255</v>
      </c>
      <c r="E21">
        <v>19</v>
      </c>
      <c r="F21" t="s">
        <v>39</v>
      </c>
      <c r="G21">
        <f t="shared" si="0"/>
        <v>12</v>
      </c>
      <c r="H21" s="45">
        <f t="shared" si="1"/>
        <v>9.9091659785301399E-3</v>
      </c>
      <c r="I21" s="45">
        <f>SUM(H$3:H21)</f>
        <v>0.82741535920726672</v>
      </c>
      <c r="J21" s="45"/>
      <c r="L21" t="s">
        <v>286</v>
      </c>
      <c r="M21">
        <f t="shared" si="2"/>
        <v>12</v>
      </c>
      <c r="N21" s="45">
        <f t="shared" si="3"/>
        <v>9.5541401273885346E-3</v>
      </c>
      <c r="O21" s="45">
        <f>SUM(N$3:N21)</f>
        <v>0.85350318471337583</v>
      </c>
      <c r="Q21" t="s">
        <v>2879</v>
      </c>
      <c r="R21">
        <f t="shared" si="4"/>
        <v>6</v>
      </c>
      <c r="S21" s="45">
        <f t="shared" si="5"/>
        <v>4.7770700636942673E-3</v>
      </c>
      <c r="T21" s="45">
        <f>SUM(S$3:S21)</f>
        <v>0.97611464968152895</v>
      </c>
      <c r="W21" s="49" t="s">
        <v>84</v>
      </c>
      <c r="X21" s="2">
        <v>1</v>
      </c>
      <c r="Y21" s="1" t="s">
        <v>4286</v>
      </c>
      <c r="Z21" s="1">
        <v>1</v>
      </c>
      <c r="AA21" s="2">
        <v>1</v>
      </c>
      <c r="AB21" s="77" t="s">
        <v>235</v>
      </c>
      <c r="AC21" s="77">
        <v>3</v>
      </c>
      <c r="AD21" s="77">
        <v>115</v>
      </c>
      <c r="AG21" s="77"/>
    </row>
    <row r="22" spans="1:33" ht="30">
      <c r="A22" t="s">
        <v>126</v>
      </c>
      <c r="B22" t="s">
        <v>254</v>
      </c>
      <c r="C22" t="s">
        <v>255</v>
      </c>
      <c r="E22">
        <v>20</v>
      </c>
      <c r="F22" t="s">
        <v>68</v>
      </c>
      <c r="G22">
        <f t="shared" si="0"/>
        <v>12</v>
      </c>
      <c r="H22" s="45">
        <f t="shared" si="1"/>
        <v>9.9091659785301399E-3</v>
      </c>
      <c r="I22" s="45">
        <f>SUM(H$3:H22)</f>
        <v>0.83732452518579681</v>
      </c>
      <c r="J22" s="45"/>
      <c r="L22" t="s">
        <v>351</v>
      </c>
      <c r="M22">
        <f t="shared" si="2"/>
        <v>12</v>
      </c>
      <c r="N22" s="45">
        <f t="shared" si="3"/>
        <v>9.5541401273885346E-3</v>
      </c>
      <c r="O22" s="45">
        <f>SUM(N$3:N22)</f>
        <v>0.86305732484076436</v>
      </c>
      <c r="Q22" t="s">
        <v>1378</v>
      </c>
      <c r="R22">
        <f t="shared" si="4"/>
        <v>5</v>
      </c>
      <c r="S22" s="45">
        <f t="shared" si="5"/>
        <v>3.9808917197452229E-3</v>
      </c>
      <c r="T22" s="45">
        <f>SUM(S$3:S22)</f>
        <v>0.9800955414012742</v>
      </c>
      <c r="W22" s="46" t="s">
        <v>142</v>
      </c>
      <c r="X22" s="47">
        <v>110</v>
      </c>
      <c r="Y22" s="78" t="s">
        <v>234</v>
      </c>
      <c r="Z22" s="78">
        <v>2</v>
      </c>
      <c r="AA22" s="77">
        <v>114</v>
      </c>
      <c r="AB22" s="77"/>
      <c r="AC22" s="77"/>
      <c r="AD22" s="77"/>
      <c r="AG22" s="77"/>
    </row>
    <row r="23" spans="1:33" ht="30">
      <c r="A23" t="s">
        <v>72</v>
      </c>
      <c r="B23" t="s">
        <v>249</v>
      </c>
      <c r="C23" t="s">
        <v>214</v>
      </c>
      <c r="E23">
        <v>21</v>
      </c>
      <c r="F23" t="s">
        <v>88</v>
      </c>
      <c r="G23">
        <f t="shared" si="0"/>
        <v>11</v>
      </c>
      <c r="H23" s="45">
        <f t="shared" si="1"/>
        <v>9.0834021469859624E-3</v>
      </c>
      <c r="I23" s="45">
        <f>SUM(H$3:H23)</f>
        <v>0.84640792733278281</v>
      </c>
      <c r="J23" s="45"/>
      <c r="L23" t="s">
        <v>1222</v>
      </c>
      <c r="M23">
        <f t="shared" si="2"/>
        <v>12</v>
      </c>
      <c r="N23" s="45">
        <f t="shared" si="3"/>
        <v>9.5541401273885346E-3</v>
      </c>
      <c r="O23" s="45">
        <f>SUM(N$3:N23)</f>
        <v>0.87261146496815289</v>
      </c>
      <c r="Q23" t="s">
        <v>803</v>
      </c>
      <c r="R23">
        <f t="shared" si="4"/>
        <v>4</v>
      </c>
      <c r="S23" s="45">
        <f t="shared" si="5"/>
        <v>3.1847133757961785E-3</v>
      </c>
      <c r="T23" s="45">
        <f>SUM(S$3:S23)</f>
        <v>0.98328025477707037</v>
      </c>
      <c r="W23" s="49" t="s">
        <v>141</v>
      </c>
      <c r="X23" s="2">
        <v>4</v>
      </c>
      <c r="Y23" s="78"/>
      <c r="Z23" s="78"/>
      <c r="AA23" s="77"/>
      <c r="AB23" s="77"/>
      <c r="AC23" s="77"/>
      <c r="AD23" s="77"/>
      <c r="AG23" s="77" t="s">
        <v>352</v>
      </c>
    </row>
    <row r="24" spans="1:33">
      <c r="A24" t="s">
        <v>138</v>
      </c>
      <c r="B24" t="s">
        <v>179</v>
      </c>
      <c r="C24" t="s">
        <v>180</v>
      </c>
      <c r="E24">
        <v>22</v>
      </c>
      <c r="F24" t="s">
        <v>136</v>
      </c>
      <c r="G24">
        <f t="shared" si="0"/>
        <v>9</v>
      </c>
      <c r="H24" s="45">
        <f t="shared" si="1"/>
        <v>7.4318744838976049E-3</v>
      </c>
      <c r="I24" s="45">
        <f>SUM(H$3:H24)</f>
        <v>0.8538398018166804</v>
      </c>
      <c r="J24" s="45"/>
      <c r="L24" t="s">
        <v>809</v>
      </c>
      <c r="M24">
        <f t="shared" si="2"/>
        <v>11</v>
      </c>
      <c r="N24" s="45">
        <f t="shared" si="3"/>
        <v>8.7579617834394902E-3</v>
      </c>
      <c r="O24" s="45">
        <f>SUM(N$3:N24)</f>
        <v>0.88136942675159236</v>
      </c>
      <c r="Q24" t="s">
        <v>1783</v>
      </c>
      <c r="R24">
        <f t="shared" si="4"/>
        <v>4</v>
      </c>
      <c r="S24" s="45">
        <f t="shared" si="5"/>
        <v>3.1847133757961785E-3</v>
      </c>
      <c r="T24" s="45">
        <f>SUM(S$3:S24)</f>
        <v>0.98646496815286655</v>
      </c>
      <c r="W24" s="46" t="s">
        <v>128</v>
      </c>
      <c r="X24" s="47">
        <v>52</v>
      </c>
      <c r="Y24" s="78" t="s">
        <v>397</v>
      </c>
      <c r="Z24" s="78">
        <v>3</v>
      </c>
      <c r="AA24" s="77">
        <v>59</v>
      </c>
      <c r="AB24" s="77" t="s">
        <v>352</v>
      </c>
      <c r="AC24" s="77">
        <v>7</v>
      </c>
      <c r="AD24" s="77">
        <v>93</v>
      </c>
      <c r="AG24" s="77"/>
    </row>
    <row r="25" spans="1:33">
      <c r="A25" t="s">
        <v>142</v>
      </c>
      <c r="B25" t="s">
        <v>234</v>
      </c>
      <c r="C25" t="s">
        <v>235</v>
      </c>
      <c r="E25">
        <v>23</v>
      </c>
      <c r="F25" t="s">
        <v>124</v>
      </c>
      <c r="G25">
        <f t="shared" si="0"/>
        <v>9</v>
      </c>
      <c r="H25" s="45">
        <f t="shared" si="1"/>
        <v>7.4318744838976049E-3</v>
      </c>
      <c r="I25" s="45">
        <f>SUM(H$3:H25)</f>
        <v>0.86127167630057799</v>
      </c>
      <c r="J25" s="45"/>
      <c r="L25" t="s">
        <v>601</v>
      </c>
      <c r="M25">
        <f t="shared" si="2"/>
        <v>9</v>
      </c>
      <c r="N25" s="45">
        <f t="shared" si="3"/>
        <v>7.1656050955414014E-3</v>
      </c>
      <c r="O25" s="45">
        <f>SUM(N$3:N25)</f>
        <v>0.88853503184713378</v>
      </c>
      <c r="Q25" t="s">
        <v>750</v>
      </c>
      <c r="R25">
        <f t="shared" si="4"/>
        <v>3</v>
      </c>
      <c r="S25" s="45">
        <f t="shared" si="5"/>
        <v>2.3885350318471337E-3</v>
      </c>
      <c r="T25" s="45">
        <f>SUM(S$3:S25)</f>
        <v>0.98885350318471366</v>
      </c>
      <c r="W25" s="49" t="s">
        <v>129</v>
      </c>
      <c r="X25" s="2">
        <v>5</v>
      </c>
      <c r="Y25" s="78"/>
      <c r="Z25" s="78"/>
      <c r="AA25" s="77"/>
      <c r="AB25" s="77"/>
      <c r="AC25" s="77"/>
      <c r="AD25" s="77"/>
      <c r="AG25" s="77"/>
    </row>
    <row r="26" spans="1:33">
      <c r="A26" t="s">
        <v>72</v>
      </c>
      <c r="B26" t="s">
        <v>249</v>
      </c>
      <c r="C26" t="s">
        <v>214</v>
      </c>
      <c r="E26">
        <v>24</v>
      </c>
      <c r="F26" t="s">
        <v>99</v>
      </c>
      <c r="G26">
        <f t="shared" si="0"/>
        <v>9</v>
      </c>
      <c r="H26" s="45">
        <f t="shared" si="1"/>
        <v>7.4318744838976049E-3</v>
      </c>
      <c r="I26" s="45">
        <f>SUM(H$3:H26)</f>
        <v>0.86870355078447559</v>
      </c>
      <c r="J26" s="45"/>
      <c r="L26" t="s">
        <v>1370</v>
      </c>
      <c r="M26">
        <f t="shared" si="2"/>
        <v>9</v>
      </c>
      <c r="N26" s="45">
        <f t="shared" si="3"/>
        <v>7.1656050955414014E-3</v>
      </c>
      <c r="O26" s="45">
        <f>SUM(N$3:N26)</f>
        <v>0.89570063694267521</v>
      </c>
      <c r="Q26" t="s">
        <v>939</v>
      </c>
      <c r="R26">
        <f t="shared" si="4"/>
        <v>3</v>
      </c>
      <c r="S26" s="45">
        <f t="shared" si="5"/>
        <v>2.3885350318471337E-3</v>
      </c>
      <c r="T26" s="45">
        <f>SUM(S$3:S26)</f>
        <v>0.99124203821656076</v>
      </c>
      <c r="W26" s="49" t="s">
        <v>127</v>
      </c>
      <c r="X26" s="2">
        <v>2</v>
      </c>
      <c r="Y26" s="78"/>
      <c r="Z26" s="78"/>
      <c r="AA26" s="77"/>
      <c r="AB26" s="77"/>
      <c r="AC26" s="77"/>
      <c r="AD26" s="77"/>
      <c r="AG26" s="77"/>
    </row>
    <row r="27" spans="1:33">
      <c r="A27" t="s">
        <v>116</v>
      </c>
      <c r="B27" t="s">
        <v>286</v>
      </c>
      <c r="C27" t="s">
        <v>164</v>
      </c>
      <c r="E27">
        <v>25</v>
      </c>
      <c r="F27" t="s">
        <v>121</v>
      </c>
      <c r="G27">
        <f t="shared" si="0"/>
        <v>9</v>
      </c>
      <c r="H27" s="45">
        <f t="shared" si="1"/>
        <v>7.4318744838976049E-3</v>
      </c>
      <c r="I27" s="45">
        <f>SUM(H$3:H27)</f>
        <v>0.87613542526837318</v>
      </c>
      <c r="J27" s="45"/>
      <c r="L27" t="s">
        <v>1810</v>
      </c>
      <c r="M27">
        <f t="shared" si="2"/>
        <v>9</v>
      </c>
      <c r="N27" s="45">
        <f t="shared" si="3"/>
        <v>7.1656050955414014E-3</v>
      </c>
      <c r="O27" s="45">
        <f>SUM(N$3:N27)</f>
        <v>0.90286624203821664</v>
      </c>
      <c r="Q27" t="s">
        <v>1680</v>
      </c>
      <c r="R27">
        <f t="shared" si="4"/>
        <v>3</v>
      </c>
      <c r="S27" s="45">
        <f t="shared" si="5"/>
        <v>2.3885350318471337E-3</v>
      </c>
      <c r="T27" s="45">
        <f>SUM(S$3:S27)</f>
        <v>0.99363057324840787</v>
      </c>
      <c r="W27" s="49" t="s">
        <v>39</v>
      </c>
      <c r="X27" s="2">
        <v>12</v>
      </c>
      <c r="Y27" s="1" t="s">
        <v>351</v>
      </c>
      <c r="Z27" s="1">
        <v>1</v>
      </c>
      <c r="AA27" s="2">
        <v>12</v>
      </c>
      <c r="AB27" s="77"/>
      <c r="AC27" s="77"/>
      <c r="AD27" s="77"/>
      <c r="AG27" s="77"/>
    </row>
    <row r="28" spans="1:33" ht="30">
      <c r="A28" t="s">
        <v>72</v>
      </c>
      <c r="B28" t="s">
        <v>249</v>
      </c>
      <c r="C28" t="s">
        <v>214</v>
      </c>
      <c r="E28">
        <v>26</v>
      </c>
      <c r="F28" t="s">
        <v>65</v>
      </c>
      <c r="G28">
        <f t="shared" si="0"/>
        <v>9</v>
      </c>
      <c r="H28" s="45">
        <f t="shared" si="1"/>
        <v>7.4318744838976049E-3</v>
      </c>
      <c r="I28" s="45">
        <f>SUM(H$3:H28)</f>
        <v>0.88356729975227077</v>
      </c>
      <c r="J28" s="45"/>
      <c r="L28" t="s">
        <v>764</v>
      </c>
      <c r="M28">
        <f t="shared" si="2"/>
        <v>8</v>
      </c>
      <c r="N28" s="45">
        <f t="shared" si="3"/>
        <v>6.369426751592357E-3</v>
      </c>
      <c r="O28" s="45">
        <f>SUM(N$3:N28)</f>
        <v>0.90923566878980899</v>
      </c>
      <c r="Q28" t="s">
        <v>2368</v>
      </c>
      <c r="R28">
        <f t="shared" si="4"/>
        <v>2</v>
      </c>
      <c r="S28" s="45">
        <f t="shared" si="5"/>
        <v>1.5923566878980893E-3</v>
      </c>
      <c r="T28" s="45">
        <f>SUM(S$3:S28)</f>
        <v>0.99522292993630601</v>
      </c>
      <c r="W28" s="49" t="s">
        <v>68</v>
      </c>
      <c r="X28" s="2">
        <v>12</v>
      </c>
      <c r="Y28" s="1" t="s">
        <v>1222</v>
      </c>
      <c r="Z28" s="1">
        <v>1</v>
      </c>
      <c r="AA28" s="2">
        <v>12</v>
      </c>
      <c r="AB28" s="77"/>
      <c r="AC28" s="77"/>
      <c r="AD28" s="77"/>
      <c r="AG28" s="77"/>
    </row>
    <row r="29" spans="1:33">
      <c r="A29" t="s">
        <v>126</v>
      </c>
      <c r="B29" t="s">
        <v>254</v>
      </c>
      <c r="C29" t="s">
        <v>255</v>
      </c>
      <c r="E29">
        <v>27</v>
      </c>
      <c r="F29" t="s">
        <v>112</v>
      </c>
      <c r="G29">
        <f t="shared" si="0"/>
        <v>8</v>
      </c>
      <c r="H29" s="45">
        <f t="shared" si="1"/>
        <v>6.6061106523534266E-3</v>
      </c>
      <c r="I29" s="45">
        <f>SUM(H$3:H29)</f>
        <v>0.89017341040462417</v>
      </c>
      <c r="J29" s="45"/>
      <c r="L29" t="s">
        <v>1400</v>
      </c>
      <c r="M29">
        <f t="shared" si="2"/>
        <v>8</v>
      </c>
      <c r="N29" s="45">
        <f t="shared" si="3"/>
        <v>6.369426751592357E-3</v>
      </c>
      <c r="O29" s="45">
        <f>SUM(N$3:N29)</f>
        <v>0.91560509554140135</v>
      </c>
      <c r="Q29" t="s">
        <v>2844</v>
      </c>
      <c r="R29">
        <f t="shared" si="4"/>
        <v>2</v>
      </c>
      <c r="S29" s="45">
        <f t="shared" si="5"/>
        <v>1.5923566878980893E-3</v>
      </c>
      <c r="T29" s="45">
        <f>SUM(S$3:S29)</f>
        <v>0.99681528662420416</v>
      </c>
      <c r="W29" s="49" t="s">
        <v>124</v>
      </c>
      <c r="X29" s="2">
        <v>9</v>
      </c>
      <c r="Y29" s="1" t="s">
        <v>601</v>
      </c>
      <c r="Z29" s="1">
        <v>1</v>
      </c>
      <c r="AA29" s="2">
        <v>9</v>
      </c>
      <c r="AB29" s="77"/>
      <c r="AC29" s="77"/>
      <c r="AD29" s="77"/>
      <c r="AG29" s="77"/>
    </row>
    <row r="30" spans="1:33" ht="30">
      <c r="A30" t="s">
        <v>72</v>
      </c>
      <c r="B30" t="s">
        <v>249</v>
      </c>
      <c r="C30" t="s">
        <v>214</v>
      </c>
      <c r="E30">
        <v>28</v>
      </c>
      <c r="F30" t="s">
        <v>89</v>
      </c>
      <c r="G30">
        <f t="shared" si="0"/>
        <v>8</v>
      </c>
      <c r="H30" s="45">
        <f t="shared" si="1"/>
        <v>6.6061106523534266E-3</v>
      </c>
      <c r="I30" s="45">
        <f>SUM(H$3:H30)</f>
        <v>0.89677952105697756</v>
      </c>
      <c r="J30" s="45"/>
      <c r="L30" t="s">
        <v>1686</v>
      </c>
      <c r="M30">
        <f t="shared" si="2"/>
        <v>8</v>
      </c>
      <c r="N30" s="45">
        <f t="shared" si="3"/>
        <v>6.369426751592357E-3</v>
      </c>
      <c r="O30" s="45">
        <f>SUM(N$3:N30)</f>
        <v>0.9219745222929937</v>
      </c>
      <c r="Q30" t="s">
        <v>3720</v>
      </c>
      <c r="R30">
        <f t="shared" si="4"/>
        <v>2</v>
      </c>
      <c r="S30" s="45">
        <f t="shared" si="5"/>
        <v>1.5923566878980893E-3</v>
      </c>
      <c r="T30" s="45">
        <f>SUM(S$3:S30)</f>
        <v>0.9984076433121023</v>
      </c>
      <c r="W30" s="49" t="s">
        <v>30</v>
      </c>
      <c r="X30" s="2">
        <v>1</v>
      </c>
      <c r="Y30" s="1" t="s">
        <v>1754</v>
      </c>
      <c r="Z30" s="1">
        <v>1</v>
      </c>
      <c r="AA30" s="2">
        <v>1</v>
      </c>
      <c r="AB30" s="77"/>
      <c r="AC30" s="77"/>
      <c r="AD30" s="77"/>
      <c r="AG30" s="77" t="s">
        <v>322</v>
      </c>
    </row>
    <row r="31" spans="1:33" ht="30">
      <c r="A31" t="s">
        <v>115</v>
      </c>
      <c r="B31" t="s">
        <v>206</v>
      </c>
      <c r="C31" t="s">
        <v>207</v>
      </c>
      <c r="E31">
        <v>29</v>
      </c>
      <c r="F31" t="s">
        <v>52</v>
      </c>
      <c r="G31">
        <f t="shared" si="0"/>
        <v>6</v>
      </c>
      <c r="H31" s="45">
        <f t="shared" si="1"/>
        <v>4.9545829892650699E-3</v>
      </c>
      <c r="I31" s="45">
        <f>SUM(H$3:H31)</f>
        <v>0.90173410404624266</v>
      </c>
      <c r="J31" s="45"/>
      <c r="L31" t="s">
        <v>1159</v>
      </c>
      <c r="M31">
        <f t="shared" si="2"/>
        <v>6</v>
      </c>
      <c r="N31" s="45">
        <f t="shared" si="3"/>
        <v>4.7770700636942673E-3</v>
      </c>
      <c r="O31" s="45">
        <f>SUM(N$3:N31)</f>
        <v>0.92675159235668803</v>
      </c>
      <c r="Q31" t="s">
        <v>3069</v>
      </c>
      <c r="R31">
        <f t="shared" si="4"/>
        <v>1</v>
      </c>
      <c r="S31" s="45">
        <f t="shared" si="5"/>
        <v>7.9617834394904463E-4</v>
      </c>
      <c r="T31" s="45">
        <f>SUM(S$3:S31)</f>
        <v>0.99920382165605137</v>
      </c>
      <c r="W31" s="46" t="s">
        <v>54</v>
      </c>
      <c r="X31" s="47">
        <v>83</v>
      </c>
      <c r="Y31" s="1" t="s">
        <v>321</v>
      </c>
      <c r="Z31" s="1">
        <v>1</v>
      </c>
      <c r="AA31" s="2">
        <v>83</v>
      </c>
      <c r="AB31" s="77" t="s">
        <v>322</v>
      </c>
      <c r="AC31" s="77">
        <v>2</v>
      </c>
      <c r="AD31" s="77">
        <v>84</v>
      </c>
      <c r="AG31" s="77"/>
    </row>
    <row r="32" spans="1:33">
      <c r="A32" t="s">
        <v>126</v>
      </c>
      <c r="B32" t="s">
        <v>254</v>
      </c>
      <c r="C32" t="s">
        <v>255</v>
      </c>
      <c r="E32">
        <v>30</v>
      </c>
      <c r="F32" t="s">
        <v>74</v>
      </c>
      <c r="G32">
        <f t="shared" si="0"/>
        <v>6</v>
      </c>
      <c r="H32" s="45">
        <f t="shared" si="1"/>
        <v>4.9545829892650699E-3</v>
      </c>
      <c r="I32" s="45">
        <f>SUM(H$3:H32)</f>
        <v>0.90668868703550776</v>
      </c>
      <c r="J32" s="45"/>
      <c r="L32" t="s">
        <v>2878</v>
      </c>
      <c r="M32">
        <f t="shared" si="2"/>
        <v>6</v>
      </c>
      <c r="N32" s="45">
        <f t="shared" si="3"/>
        <v>4.7770700636942673E-3</v>
      </c>
      <c r="O32" s="45">
        <f>SUM(N$3:N32)</f>
        <v>0.93152866242038235</v>
      </c>
      <c r="Q32" t="s">
        <v>3302</v>
      </c>
      <c r="R32">
        <f t="shared" si="4"/>
        <v>1</v>
      </c>
      <c r="S32" s="45">
        <f t="shared" si="5"/>
        <v>7.9617834394904463E-4</v>
      </c>
      <c r="T32" s="45">
        <f>SUM(S$3:S32)</f>
        <v>1.0000000000000004</v>
      </c>
      <c r="W32" s="49" t="s">
        <v>70</v>
      </c>
      <c r="X32" s="2">
        <v>1</v>
      </c>
      <c r="Y32" s="1" t="s">
        <v>3915</v>
      </c>
      <c r="Z32" s="1">
        <v>1</v>
      </c>
      <c r="AA32" s="2">
        <v>1</v>
      </c>
      <c r="AB32" s="77"/>
      <c r="AC32" s="77"/>
      <c r="AD32" s="77"/>
      <c r="AG32" s="77" t="s">
        <v>255</v>
      </c>
    </row>
    <row r="33" spans="1:33">
      <c r="A33" t="s">
        <v>5794</v>
      </c>
      <c r="B33" t="s">
        <v>5792</v>
      </c>
      <c r="C33" t="s">
        <v>641</v>
      </c>
      <c r="E33" s="50">
        <v>31</v>
      </c>
      <c r="F33" t="s">
        <v>114</v>
      </c>
      <c r="G33">
        <f t="shared" si="0"/>
        <v>6</v>
      </c>
      <c r="H33" s="45">
        <f t="shared" si="1"/>
        <v>4.9545829892650699E-3</v>
      </c>
      <c r="I33" s="45">
        <f>SUM(H$3:H33)</f>
        <v>0.91164327002477286</v>
      </c>
      <c r="J33" s="45"/>
      <c r="L33" t="s">
        <v>213</v>
      </c>
      <c r="M33">
        <f t="shared" si="2"/>
        <v>5</v>
      </c>
      <c r="N33" s="45">
        <f t="shared" si="3"/>
        <v>3.9808917197452229E-3</v>
      </c>
      <c r="O33" s="45">
        <f>SUM(N$3:N33)</f>
        <v>0.9355095541401276</v>
      </c>
      <c r="S33" s="45"/>
      <c r="T33" s="45"/>
      <c r="W33" s="46" t="s">
        <v>103</v>
      </c>
      <c r="X33" s="47">
        <v>19</v>
      </c>
      <c r="Y33" s="1" t="s">
        <v>361</v>
      </c>
      <c r="Z33" s="1">
        <v>1</v>
      </c>
      <c r="AA33" s="2">
        <v>19</v>
      </c>
      <c r="AB33" s="77" t="s">
        <v>255</v>
      </c>
      <c r="AC33" s="77">
        <v>9</v>
      </c>
      <c r="AD33" s="77">
        <v>62</v>
      </c>
      <c r="AG33" s="77"/>
    </row>
    <row r="34" spans="1:33" ht="30">
      <c r="A34" t="s">
        <v>138</v>
      </c>
      <c r="B34" t="s">
        <v>179</v>
      </c>
      <c r="C34" t="s">
        <v>180</v>
      </c>
      <c r="E34">
        <v>32</v>
      </c>
      <c r="F34" t="s">
        <v>131</v>
      </c>
      <c r="G34">
        <f t="shared" si="0"/>
        <v>5</v>
      </c>
      <c r="H34" s="45">
        <f t="shared" si="1"/>
        <v>4.1288191577208916E-3</v>
      </c>
      <c r="I34" s="45">
        <f>SUM(H$3:H34)</f>
        <v>0.91577208918249375</v>
      </c>
      <c r="J34" s="45"/>
      <c r="L34" t="s">
        <v>1377</v>
      </c>
      <c r="M34">
        <f t="shared" si="2"/>
        <v>5</v>
      </c>
      <c r="N34" s="45">
        <f t="shared" si="3"/>
        <v>3.9808917197452229E-3</v>
      </c>
      <c r="O34" s="45">
        <f>SUM(N$3:N34)</f>
        <v>0.93949044585987285</v>
      </c>
      <c r="W34" s="49" t="s">
        <v>126</v>
      </c>
      <c r="X34" s="2">
        <v>16</v>
      </c>
      <c r="Y34" s="1" t="s">
        <v>254</v>
      </c>
      <c r="Z34" s="1">
        <v>1</v>
      </c>
      <c r="AA34" s="2">
        <v>16</v>
      </c>
      <c r="AB34" s="77"/>
      <c r="AC34" s="77"/>
      <c r="AD34" s="77"/>
      <c r="AG34" s="77"/>
    </row>
    <row r="35" spans="1:33">
      <c r="A35" t="s">
        <v>54</v>
      </c>
      <c r="B35" t="s">
        <v>321</v>
      </c>
      <c r="C35" t="s">
        <v>322</v>
      </c>
      <c r="E35">
        <v>33</v>
      </c>
      <c r="F35" t="s">
        <v>129</v>
      </c>
      <c r="G35">
        <f t="shared" ref="G35:G66" si="6">COUNTIF($A$2:$A$1298,$F35)</f>
        <v>5</v>
      </c>
      <c r="H35" s="45">
        <f t="shared" ref="H35:H66" si="7">G35/G$2</f>
        <v>4.1288191577208916E-3</v>
      </c>
      <c r="I35" s="45">
        <f>SUM(H$3:H35)</f>
        <v>0.91990090834021465</v>
      </c>
      <c r="J35" s="45"/>
      <c r="L35" t="s">
        <v>4666</v>
      </c>
      <c r="M35">
        <f t="shared" ref="M35:M70" si="8">COUNTIF($B$2:$B$1298,$L35)</f>
        <v>5</v>
      </c>
      <c r="N35" s="45">
        <f t="shared" ref="N35:N66" si="9">M35/M$2</f>
        <v>3.9808917197452229E-3</v>
      </c>
      <c r="O35" s="45">
        <f>SUM(N$3:N35)</f>
        <v>0.9434713375796181</v>
      </c>
      <c r="W35" s="49" t="s">
        <v>89</v>
      </c>
      <c r="X35" s="2">
        <v>8</v>
      </c>
      <c r="Y35" s="1" t="s">
        <v>1400</v>
      </c>
      <c r="Z35" s="1">
        <v>1</v>
      </c>
      <c r="AA35" s="2">
        <v>8</v>
      </c>
      <c r="AB35" s="77"/>
      <c r="AC35" s="77"/>
      <c r="AD35" s="77"/>
      <c r="AG35" s="77"/>
    </row>
    <row r="36" spans="1:33" ht="30">
      <c r="A36" t="s">
        <v>54</v>
      </c>
      <c r="B36" t="s">
        <v>321</v>
      </c>
      <c r="C36" t="s">
        <v>322</v>
      </c>
      <c r="E36">
        <v>34</v>
      </c>
      <c r="F36" t="s">
        <v>86</v>
      </c>
      <c r="G36">
        <f t="shared" si="6"/>
        <v>5</v>
      </c>
      <c r="H36" s="45">
        <f t="shared" si="7"/>
        <v>4.1288191577208916E-3</v>
      </c>
      <c r="I36" s="45">
        <f>SUM(H$3:H36)</f>
        <v>0.92402972749793555</v>
      </c>
      <c r="J36" s="45"/>
      <c r="L36" t="s">
        <v>391</v>
      </c>
      <c r="M36">
        <f t="shared" si="8"/>
        <v>4</v>
      </c>
      <c r="N36" s="45">
        <f t="shared" si="9"/>
        <v>3.1847133757961785E-3</v>
      </c>
      <c r="O36" s="45">
        <f>SUM(N$3:N36)</f>
        <v>0.94665605095541427</v>
      </c>
      <c r="W36" s="49" t="s">
        <v>112</v>
      </c>
      <c r="X36" s="2">
        <v>8</v>
      </c>
      <c r="Y36" s="1" t="s">
        <v>764</v>
      </c>
      <c r="Z36" s="1">
        <v>1</v>
      </c>
      <c r="AA36" s="2">
        <v>8</v>
      </c>
      <c r="AB36" s="77"/>
      <c r="AC36" s="77"/>
      <c r="AD36" s="77"/>
      <c r="AG36" s="77"/>
    </row>
    <row r="37" spans="1:33">
      <c r="A37" t="s">
        <v>54</v>
      </c>
      <c r="B37" t="s">
        <v>321</v>
      </c>
      <c r="C37" t="s">
        <v>322</v>
      </c>
      <c r="E37">
        <v>35</v>
      </c>
      <c r="F37" t="s">
        <v>135</v>
      </c>
      <c r="G37">
        <f t="shared" si="6"/>
        <v>5</v>
      </c>
      <c r="H37" s="45">
        <f t="shared" si="7"/>
        <v>4.1288191577208916E-3</v>
      </c>
      <c r="I37" s="45">
        <f>SUM(H$3:H37)</f>
        <v>0.92815854665565645</v>
      </c>
      <c r="J37" s="45"/>
      <c r="L37" t="s">
        <v>486</v>
      </c>
      <c r="M37">
        <f t="shared" si="8"/>
        <v>4</v>
      </c>
      <c r="N37" s="45">
        <f t="shared" si="9"/>
        <v>3.1847133757961785E-3</v>
      </c>
      <c r="O37" s="45">
        <f>SUM(N$3:N37)</f>
        <v>0.94984076433121045</v>
      </c>
      <c r="W37" s="49" t="s">
        <v>69</v>
      </c>
      <c r="X37" s="2">
        <v>4</v>
      </c>
      <c r="Y37" s="1" t="s">
        <v>391</v>
      </c>
      <c r="Z37" s="1">
        <v>1</v>
      </c>
      <c r="AA37" s="2">
        <v>4</v>
      </c>
      <c r="AB37" s="77"/>
      <c r="AC37" s="77"/>
      <c r="AD37" s="77"/>
      <c r="AG37" s="77"/>
    </row>
    <row r="38" spans="1:33" ht="30">
      <c r="A38" t="s">
        <v>115</v>
      </c>
      <c r="B38" t="s">
        <v>206</v>
      </c>
      <c r="C38" t="s">
        <v>207</v>
      </c>
      <c r="E38">
        <v>36</v>
      </c>
      <c r="F38" t="s">
        <v>95</v>
      </c>
      <c r="G38">
        <f t="shared" si="6"/>
        <v>5</v>
      </c>
      <c r="H38" s="45">
        <f t="shared" si="7"/>
        <v>4.1288191577208916E-3</v>
      </c>
      <c r="I38" s="45">
        <f>SUM(H$3:H38)</f>
        <v>0.93228736581337734</v>
      </c>
      <c r="J38" s="45"/>
      <c r="L38" t="s">
        <v>802</v>
      </c>
      <c r="M38">
        <f t="shared" si="8"/>
        <v>4</v>
      </c>
      <c r="N38" s="45">
        <f t="shared" si="9"/>
        <v>3.1847133757961785E-3</v>
      </c>
      <c r="O38" s="45">
        <f>SUM(N$3:N38)</f>
        <v>0.95302547770700663</v>
      </c>
      <c r="W38" s="49" t="s">
        <v>56</v>
      </c>
      <c r="X38" s="2">
        <v>3</v>
      </c>
      <c r="Y38" s="1" t="s">
        <v>2583</v>
      </c>
      <c r="Z38" s="1">
        <v>1</v>
      </c>
      <c r="AA38" s="2">
        <v>3</v>
      </c>
      <c r="AB38" s="77"/>
      <c r="AC38" s="77"/>
      <c r="AD38" s="77"/>
      <c r="AG38" s="77"/>
    </row>
    <row r="39" spans="1:33" ht="30">
      <c r="A39" t="s">
        <v>115</v>
      </c>
      <c r="B39" t="s">
        <v>206</v>
      </c>
      <c r="C39" t="s">
        <v>207</v>
      </c>
      <c r="E39">
        <v>37</v>
      </c>
      <c r="F39" t="s">
        <v>69</v>
      </c>
      <c r="G39">
        <f t="shared" si="6"/>
        <v>4</v>
      </c>
      <c r="H39" s="45">
        <f t="shared" si="7"/>
        <v>3.3030553261767133E-3</v>
      </c>
      <c r="I39" s="45">
        <f>SUM(H$3:H39)</f>
        <v>0.93559042113955404</v>
      </c>
      <c r="J39" s="45"/>
      <c r="L39" t="s">
        <v>1454</v>
      </c>
      <c r="M39">
        <f t="shared" si="8"/>
        <v>4</v>
      </c>
      <c r="N39" s="45">
        <f t="shared" si="9"/>
        <v>3.1847133757961785E-3</v>
      </c>
      <c r="O39" s="45">
        <f>SUM(N$3:N39)</f>
        <v>0.95621019108280281</v>
      </c>
      <c r="W39" s="49" t="s">
        <v>139</v>
      </c>
      <c r="X39" s="2">
        <v>2</v>
      </c>
      <c r="Y39" s="1" t="s">
        <v>4606</v>
      </c>
      <c r="Z39" s="1">
        <v>1</v>
      </c>
      <c r="AA39" s="2">
        <v>2</v>
      </c>
      <c r="AB39" s="77"/>
      <c r="AC39" s="77"/>
      <c r="AD39" s="77"/>
      <c r="AG39" s="77"/>
    </row>
    <row r="40" spans="1:33" ht="30">
      <c r="A40" t="s">
        <v>142</v>
      </c>
      <c r="B40" t="s">
        <v>234</v>
      </c>
      <c r="C40" t="s">
        <v>235</v>
      </c>
      <c r="E40">
        <v>38</v>
      </c>
      <c r="F40" t="s">
        <v>140</v>
      </c>
      <c r="G40">
        <f t="shared" si="6"/>
        <v>4</v>
      </c>
      <c r="H40" s="45">
        <f t="shared" si="7"/>
        <v>3.3030553261767133E-3</v>
      </c>
      <c r="I40" s="45">
        <f>SUM(H$3:H40)</f>
        <v>0.93889347646573074</v>
      </c>
      <c r="J40" s="45"/>
      <c r="L40" t="s">
        <v>1782</v>
      </c>
      <c r="M40">
        <f t="shared" si="8"/>
        <v>4</v>
      </c>
      <c r="N40" s="45">
        <f t="shared" si="9"/>
        <v>3.1847133757961785E-3</v>
      </c>
      <c r="O40" s="45">
        <f>SUM(N$3:N40)</f>
        <v>0.95939490445859898</v>
      </c>
      <c r="W40" s="49" t="s">
        <v>119</v>
      </c>
      <c r="X40" s="2">
        <v>1</v>
      </c>
      <c r="Y40" s="1" t="s">
        <v>1963</v>
      </c>
      <c r="Z40" s="1">
        <v>1</v>
      </c>
      <c r="AA40" s="2">
        <v>1</v>
      </c>
      <c r="AB40" s="77"/>
      <c r="AC40" s="77"/>
      <c r="AD40" s="77"/>
      <c r="AG40" s="77"/>
    </row>
    <row r="41" spans="1:33">
      <c r="A41" t="s">
        <v>39</v>
      </c>
      <c r="B41" t="s">
        <v>351</v>
      </c>
      <c r="C41" t="s">
        <v>352</v>
      </c>
      <c r="E41">
        <v>39</v>
      </c>
      <c r="F41" t="s">
        <v>108</v>
      </c>
      <c r="G41">
        <f t="shared" si="6"/>
        <v>4</v>
      </c>
      <c r="H41" s="45">
        <f t="shared" si="7"/>
        <v>3.3030553261767133E-3</v>
      </c>
      <c r="I41" s="45">
        <f>SUM(H$3:H41)</f>
        <v>0.94219653179190743</v>
      </c>
      <c r="J41" s="45"/>
      <c r="L41" t="s">
        <v>2293</v>
      </c>
      <c r="M41">
        <f t="shared" si="8"/>
        <v>4</v>
      </c>
      <c r="N41" s="45">
        <f t="shared" si="9"/>
        <v>3.1847133757961785E-3</v>
      </c>
      <c r="O41" s="45">
        <f>SUM(N$3:N41)</f>
        <v>0.96257961783439516</v>
      </c>
      <c r="W41" s="49" t="s">
        <v>123</v>
      </c>
      <c r="X41" s="2">
        <v>1</v>
      </c>
      <c r="Y41" s="1" t="s">
        <v>1521</v>
      </c>
      <c r="Z41" s="1">
        <v>1</v>
      </c>
      <c r="AA41" s="2">
        <v>1</v>
      </c>
      <c r="AB41" s="77"/>
      <c r="AC41" s="77"/>
      <c r="AD41" s="77"/>
      <c r="AG41" s="77" t="s">
        <v>164</v>
      </c>
    </row>
    <row r="42" spans="1:33" ht="30">
      <c r="A42" t="s">
        <v>138</v>
      </c>
      <c r="B42" t="s">
        <v>179</v>
      </c>
      <c r="C42" t="s">
        <v>180</v>
      </c>
      <c r="E42">
        <v>40</v>
      </c>
      <c r="F42" t="s">
        <v>141</v>
      </c>
      <c r="G42">
        <f t="shared" si="6"/>
        <v>4</v>
      </c>
      <c r="H42" s="45">
        <f t="shared" si="7"/>
        <v>3.3030553261767133E-3</v>
      </c>
      <c r="I42" s="45">
        <f>SUM(H$3:H42)</f>
        <v>0.94549958711808413</v>
      </c>
      <c r="J42" s="45"/>
      <c r="L42" t="s">
        <v>938</v>
      </c>
      <c r="M42">
        <f t="shared" si="8"/>
        <v>3</v>
      </c>
      <c r="N42" s="45">
        <f t="shared" si="9"/>
        <v>2.3885350318471337E-3</v>
      </c>
      <c r="O42" s="45">
        <f>SUM(N$3:N42)</f>
        <v>0.96496815286624227</v>
      </c>
      <c r="W42" s="46" t="s">
        <v>5793</v>
      </c>
      <c r="X42" s="47">
        <v>46</v>
      </c>
      <c r="Y42" s="1" t="s">
        <v>5792</v>
      </c>
      <c r="Z42" s="1">
        <v>1</v>
      </c>
      <c r="AA42" s="2">
        <v>46</v>
      </c>
      <c r="AB42" s="77" t="s">
        <v>164</v>
      </c>
      <c r="AC42" s="77">
        <v>2</v>
      </c>
      <c r="AD42" s="77">
        <v>58</v>
      </c>
      <c r="AG42" s="77"/>
    </row>
    <row r="43" spans="1:33">
      <c r="A43" t="s">
        <v>103</v>
      </c>
      <c r="B43" t="s">
        <v>361</v>
      </c>
      <c r="C43" t="s">
        <v>255</v>
      </c>
      <c r="E43">
        <v>41</v>
      </c>
      <c r="F43" t="s">
        <v>144</v>
      </c>
      <c r="G43">
        <f t="shared" si="6"/>
        <v>4</v>
      </c>
      <c r="H43" s="45">
        <f t="shared" si="7"/>
        <v>3.3030553261767133E-3</v>
      </c>
      <c r="I43" s="45">
        <f>SUM(H$3:H43)</f>
        <v>0.94880264244426082</v>
      </c>
      <c r="J43" s="45"/>
      <c r="L43" t="s">
        <v>1679</v>
      </c>
      <c r="M43">
        <f t="shared" si="8"/>
        <v>3</v>
      </c>
      <c r="N43" s="45">
        <f t="shared" si="9"/>
        <v>2.3885350318471337E-3</v>
      </c>
      <c r="O43" s="45">
        <f>SUM(N$3:N43)</f>
        <v>0.96735668789808937</v>
      </c>
      <c r="W43" s="49" t="s">
        <v>116</v>
      </c>
      <c r="X43" s="2">
        <v>12</v>
      </c>
      <c r="Y43" s="1" t="s">
        <v>286</v>
      </c>
      <c r="Z43" s="1">
        <v>1</v>
      </c>
      <c r="AA43" s="2">
        <v>12</v>
      </c>
      <c r="AB43" s="77"/>
      <c r="AC43" s="77"/>
      <c r="AD43" s="77"/>
      <c r="AG43" s="77" t="s">
        <v>463</v>
      </c>
    </row>
    <row r="44" spans="1:33">
      <c r="A44" t="s">
        <v>103</v>
      </c>
      <c r="B44" t="s">
        <v>361</v>
      </c>
      <c r="C44" t="s">
        <v>255</v>
      </c>
      <c r="E44">
        <v>42</v>
      </c>
      <c r="F44" t="s">
        <v>98</v>
      </c>
      <c r="G44">
        <f t="shared" si="6"/>
        <v>3</v>
      </c>
      <c r="H44" s="45">
        <f t="shared" si="7"/>
        <v>2.477291494632535E-3</v>
      </c>
      <c r="I44" s="45">
        <f>SUM(H$3:H44)</f>
        <v>0.95127993393889332</v>
      </c>
      <c r="J44" s="45"/>
      <c r="L44" t="s">
        <v>2064</v>
      </c>
      <c r="M44">
        <f t="shared" si="8"/>
        <v>3</v>
      </c>
      <c r="N44" s="45">
        <f t="shared" si="9"/>
        <v>2.3885350318471337E-3</v>
      </c>
      <c r="O44" s="45">
        <f>SUM(N$3:N44)</f>
        <v>0.96974522292993648</v>
      </c>
      <c r="W44" s="46" t="s">
        <v>100</v>
      </c>
      <c r="X44" s="47">
        <v>41</v>
      </c>
      <c r="Y44" s="78" t="s">
        <v>462</v>
      </c>
      <c r="Z44" s="78">
        <v>3</v>
      </c>
      <c r="AA44" s="77">
        <v>51</v>
      </c>
      <c r="AB44" s="77" t="s">
        <v>463</v>
      </c>
      <c r="AC44" s="77">
        <v>4</v>
      </c>
      <c r="AD44" s="77">
        <v>52</v>
      </c>
      <c r="AG44" s="77"/>
    </row>
    <row r="45" spans="1:33">
      <c r="A45" t="s">
        <v>138</v>
      </c>
      <c r="B45" t="s">
        <v>179</v>
      </c>
      <c r="C45" t="s">
        <v>180</v>
      </c>
      <c r="E45">
        <v>43</v>
      </c>
      <c r="F45" t="s">
        <v>61</v>
      </c>
      <c r="G45">
        <f t="shared" si="6"/>
        <v>3</v>
      </c>
      <c r="H45" s="45">
        <f t="shared" si="7"/>
        <v>2.477291494632535E-3</v>
      </c>
      <c r="I45" s="45">
        <f>SUM(H$3:H45)</f>
        <v>0.95375722543352581</v>
      </c>
      <c r="J45" s="45"/>
      <c r="L45" t="s">
        <v>2583</v>
      </c>
      <c r="M45">
        <f t="shared" si="8"/>
        <v>3</v>
      </c>
      <c r="N45" s="45">
        <f t="shared" si="9"/>
        <v>2.3885350318471337E-3</v>
      </c>
      <c r="O45" s="45">
        <f>SUM(N$3:N45)</f>
        <v>0.97213375796178358</v>
      </c>
      <c r="W45" s="49" t="s">
        <v>99</v>
      </c>
      <c r="X45" s="2">
        <v>9</v>
      </c>
      <c r="Y45" s="78"/>
      <c r="Z45" s="78"/>
      <c r="AA45" s="77"/>
      <c r="AB45" s="77"/>
      <c r="AC45" s="77"/>
      <c r="AD45" s="77"/>
      <c r="AG45" s="77"/>
    </row>
    <row r="46" spans="1:33">
      <c r="A46" t="s">
        <v>103</v>
      </c>
      <c r="B46" t="s">
        <v>361</v>
      </c>
      <c r="C46" t="s">
        <v>255</v>
      </c>
      <c r="E46">
        <v>44</v>
      </c>
      <c r="F46" t="s">
        <v>62</v>
      </c>
      <c r="G46">
        <f t="shared" si="6"/>
        <v>3</v>
      </c>
      <c r="H46" s="45">
        <f t="shared" si="7"/>
        <v>2.477291494632535E-3</v>
      </c>
      <c r="I46" s="45">
        <f>SUM(H$3:H46)</f>
        <v>0.95623451692815831</v>
      </c>
      <c r="J46" s="45"/>
      <c r="L46" t="s">
        <v>749</v>
      </c>
      <c r="M46">
        <f t="shared" si="8"/>
        <v>2</v>
      </c>
      <c r="N46" s="45">
        <f t="shared" si="9"/>
        <v>1.5923566878980893E-3</v>
      </c>
      <c r="O46" s="45">
        <f>SUM(N$3:N46)</f>
        <v>0.97372611464968173</v>
      </c>
      <c r="W46" s="49" t="s">
        <v>101</v>
      </c>
      <c r="X46" s="2">
        <v>1</v>
      </c>
      <c r="Y46" s="78"/>
      <c r="Z46" s="78"/>
      <c r="AA46" s="77"/>
      <c r="AB46" s="77"/>
      <c r="AC46" s="77"/>
      <c r="AD46" s="77"/>
      <c r="AG46" s="77"/>
    </row>
    <row r="47" spans="1:33">
      <c r="A47" t="s">
        <v>54</v>
      </c>
      <c r="B47" t="s">
        <v>321</v>
      </c>
      <c r="C47" t="s">
        <v>322</v>
      </c>
      <c r="E47" s="50">
        <v>45</v>
      </c>
      <c r="F47" t="s">
        <v>45</v>
      </c>
      <c r="G47">
        <f t="shared" si="6"/>
        <v>3</v>
      </c>
      <c r="H47" s="45">
        <f t="shared" si="7"/>
        <v>2.477291494632535E-3</v>
      </c>
      <c r="I47" s="45">
        <f>SUM(H$3:H47)</f>
        <v>0.9587118084227908</v>
      </c>
      <c r="J47" s="45"/>
      <c r="L47" t="s">
        <v>977</v>
      </c>
      <c r="M47">
        <f t="shared" si="8"/>
        <v>2</v>
      </c>
      <c r="N47" s="45">
        <f t="shared" si="9"/>
        <v>1.5923566878980893E-3</v>
      </c>
      <c r="O47" s="45">
        <f>SUM(N$3:N47)</f>
        <v>0.97531847133757987</v>
      </c>
      <c r="W47" s="49" t="s">
        <v>53</v>
      </c>
      <c r="X47" s="2">
        <v>1</v>
      </c>
      <c r="Y47" s="1" t="s">
        <v>1986</v>
      </c>
      <c r="Z47" s="1">
        <v>1</v>
      </c>
      <c r="AA47" s="2">
        <v>1</v>
      </c>
      <c r="AB47" s="77"/>
      <c r="AC47" s="77"/>
      <c r="AD47" s="77"/>
      <c r="AG47" s="77" t="s">
        <v>214</v>
      </c>
    </row>
    <row r="48" spans="1:33">
      <c r="A48" t="s">
        <v>39</v>
      </c>
      <c r="B48" t="s">
        <v>351</v>
      </c>
      <c r="C48" t="s">
        <v>352</v>
      </c>
      <c r="E48">
        <v>46</v>
      </c>
      <c r="F48" t="s">
        <v>56</v>
      </c>
      <c r="G48">
        <f t="shared" si="6"/>
        <v>3</v>
      </c>
      <c r="H48" s="45">
        <f t="shared" si="7"/>
        <v>2.477291494632535E-3</v>
      </c>
      <c r="I48" s="45">
        <f>SUM(H$3:H48)</f>
        <v>0.9611890999174233</v>
      </c>
      <c r="J48" s="45"/>
      <c r="L48" t="s">
        <v>2070</v>
      </c>
      <c r="M48">
        <f t="shared" si="8"/>
        <v>2</v>
      </c>
      <c r="N48" s="45">
        <f t="shared" si="9"/>
        <v>1.5923566878980893E-3</v>
      </c>
      <c r="O48" s="45">
        <f>SUM(N$3:N48)</f>
        <v>0.97691082802547802</v>
      </c>
      <c r="W48" s="46" t="s">
        <v>72</v>
      </c>
      <c r="X48" s="47">
        <v>23</v>
      </c>
      <c r="Y48" s="1" t="s">
        <v>249</v>
      </c>
      <c r="Z48" s="1">
        <v>1</v>
      </c>
      <c r="AA48" s="2">
        <v>23</v>
      </c>
      <c r="AB48" s="77" t="s">
        <v>214</v>
      </c>
      <c r="AC48" s="77">
        <v>6</v>
      </c>
      <c r="AD48" s="77">
        <v>34</v>
      </c>
      <c r="AG48" s="77"/>
    </row>
    <row r="49" spans="1:33" ht="30">
      <c r="A49" t="s">
        <v>39</v>
      </c>
      <c r="B49" t="s">
        <v>351</v>
      </c>
      <c r="C49" t="s">
        <v>352</v>
      </c>
      <c r="E49">
        <v>47</v>
      </c>
      <c r="F49" t="s">
        <v>132</v>
      </c>
      <c r="G49">
        <f t="shared" si="6"/>
        <v>2</v>
      </c>
      <c r="H49" s="45">
        <f t="shared" si="7"/>
        <v>1.6515276630883566E-3</v>
      </c>
      <c r="I49" s="45">
        <f>SUM(H$3:H49)</f>
        <v>0.9628406275805117</v>
      </c>
      <c r="J49" s="45"/>
      <c r="L49" t="s">
        <v>2104</v>
      </c>
      <c r="M49">
        <f t="shared" si="8"/>
        <v>2</v>
      </c>
      <c r="N49" s="45">
        <f t="shared" si="9"/>
        <v>1.5923566878980893E-3</v>
      </c>
      <c r="O49" s="45">
        <f>SUM(N$3:N49)</f>
        <v>0.97850318471337616</v>
      </c>
      <c r="W49" s="49" t="s">
        <v>131</v>
      </c>
      <c r="X49" s="2">
        <v>5</v>
      </c>
      <c r="Y49" s="1" t="s">
        <v>213</v>
      </c>
      <c r="Z49" s="1">
        <v>1</v>
      </c>
      <c r="AA49" s="2">
        <v>5</v>
      </c>
      <c r="AB49" s="77"/>
      <c r="AC49" s="77"/>
      <c r="AD49" s="77"/>
      <c r="AG49" s="77"/>
    </row>
    <row r="50" spans="1:33" ht="30">
      <c r="A50" t="s">
        <v>69</v>
      </c>
      <c r="B50" t="s">
        <v>391</v>
      </c>
      <c r="C50" t="s">
        <v>255</v>
      </c>
      <c r="E50">
        <v>48</v>
      </c>
      <c r="F50" t="s">
        <v>102</v>
      </c>
      <c r="G50">
        <f t="shared" si="6"/>
        <v>2</v>
      </c>
      <c r="H50" s="45">
        <f t="shared" si="7"/>
        <v>1.6515276630883566E-3</v>
      </c>
      <c r="I50" s="45">
        <f>SUM(H$3:H50)</f>
        <v>0.9644921552436001</v>
      </c>
      <c r="J50" s="45"/>
      <c r="L50" t="s">
        <v>2367</v>
      </c>
      <c r="M50">
        <f t="shared" si="8"/>
        <v>2</v>
      </c>
      <c r="N50" s="45">
        <f t="shared" si="9"/>
        <v>1.5923566878980893E-3</v>
      </c>
      <c r="O50" s="45">
        <f>SUM(N$3:N50)</f>
        <v>0.98009554140127431</v>
      </c>
      <c r="W50" s="49" t="s">
        <v>105</v>
      </c>
      <c r="X50" s="2">
        <v>2</v>
      </c>
      <c r="Y50" s="1" t="s">
        <v>2104</v>
      </c>
      <c r="Z50" s="1">
        <v>1</v>
      </c>
      <c r="AA50" s="2">
        <v>2</v>
      </c>
      <c r="AB50" s="77"/>
      <c r="AC50" s="77"/>
      <c r="AD50" s="77"/>
      <c r="AG50" s="77"/>
    </row>
    <row r="51" spans="1:33" ht="30">
      <c r="A51" t="s">
        <v>129</v>
      </c>
      <c r="B51" t="s">
        <v>397</v>
      </c>
      <c r="C51" t="s">
        <v>352</v>
      </c>
      <c r="E51">
        <v>49</v>
      </c>
      <c r="F51" t="s">
        <v>80</v>
      </c>
      <c r="G51">
        <f t="shared" si="6"/>
        <v>2</v>
      </c>
      <c r="H51" s="45">
        <f t="shared" si="7"/>
        <v>1.6515276630883566E-3</v>
      </c>
      <c r="I51" s="45">
        <f>SUM(H$3:H51)</f>
        <v>0.96614368290668851</v>
      </c>
      <c r="J51" s="45"/>
      <c r="L51" t="s">
        <v>2843</v>
      </c>
      <c r="M51">
        <f t="shared" si="8"/>
        <v>2</v>
      </c>
      <c r="N51" s="45">
        <f t="shared" si="9"/>
        <v>1.5923566878980893E-3</v>
      </c>
      <c r="O51" s="45">
        <f>SUM(N$3:N51)</f>
        <v>0.98168789808917245</v>
      </c>
      <c r="W51" s="49" t="s">
        <v>143</v>
      </c>
      <c r="X51" s="2">
        <v>2</v>
      </c>
      <c r="Y51" s="1" t="s">
        <v>3371</v>
      </c>
      <c r="Z51" s="1">
        <v>1</v>
      </c>
      <c r="AA51" s="2">
        <v>2</v>
      </c>
      <c r="AB51" s="77"/>
      <c r="AC51" s="77"/>
      <c r="AD51" s="77"/>
      <c r="AG51" s="77"/>
    </row>
    <row r="52" spans="1:33">
      <c r="A52" t="s">
        <v>115</v>
      </c>
      <c r="B52" t="s">
        <v>206</v>
      </c>
      <c r="C52" t="s">
        <v>207</v>
      </c>
      <c r="E52">
        <v>50</v>
      </c>
      <c r="F52" t="s">
        <v>127</v>
      </c>
      <c r="G52">
        <f t="shared" si="6"/>
        <v>2</v>
      </c>
      <c r="H52" s="45">
        <f t="shared" si="7"/>
        <v>1.6515276630883566E-3</v>
      </c>
      <c r="I52" s="45">
        <f>SUM(H$3:H52)</f>
        <v>0.96779521056977691</v>
      </c>
      <c r="J52" s="45"/>
      <c r="L52" t="s">
        <v>3163</v>
      </c>
      <c r="M52">
        <f t="shared" si="8"/>
        <v>2</v>
      </c>
      <c r="N52" s="45">
        <f t="shared" si="9"/>
        <v>1.5923566878980893E-3</v>
      </c>
      <c r="O52" s="45">
        <f>SUM(N$3:N52)</f>
        <v>0.98328025477707059</v>
      </c>
      <c r="W52" s="49" t="s">
        <v>107</v>
      </c>
      <c r="X52" s="2">
        <v>1</v>
      </c>
      <c r="Y52" s="1" t="s">
        <v>2772</v>
      </c>
      <c r="Z52" s="1">
        <v>1</v>
      </c>
      <c r="AA52" s="2">
        <v>1</v>
      </c>
      <c r="AB52" s="77"/>
      <c r="AC52" s="77"/>
      <c r="AD52" s="77"/>
      <c r="AG52" s="77"/>
    </row>
    <row r="53" spans="1:33">
      <c r="A53" t="s">
        <v>39</v>
      </c>
      <c r="B53" t="s">
        <v>351</v>
      </c>
      <c r="C53" t="s">
        <v>352</v>
      </c>
      <c r="E53">
        <v>51</v>
      </c>
      <c r="F53" t="s">
        <v>85</v>
      </c>
      <c r="G53">
        <f t="shared" si="6"/>
        <v>2</v>
      </c>
      <c r="H53" s="45">
        <f t="shared" si="7"/>
        <v>1.6515276630883566E-3</v>
      </c>
      <c r="I53" s="45">
        <f>SUM(H$3:H53)</f>
        <v>0.96944673823286531</v>
      </c>
      <c r="J53" s="45"/>
      <c r="L53" t="s">
        <v>3371</v>
      </c>
      <c r="M53">
        <f t="shared" si="8"/>
        <v>2</v>
      </c>
      <c r="N53" s="45">
        <f t="shared" si="9"/>
        <v>1.5923566878980893E-3</v>
      </c>
      <c r="O53" s="45">
        <f>SUM(N$3:N53)</f>
        <v>0.98487261146496874</v>
      </c>
      <c r="W53" s="49" t="s">
        <v>137</v>
      </c>
      <c r="X53" s="2">
        <v>1</v>
      </c>
      <c r="Y53" s="1" t="s">
        <v>1760</v>
      </c>
      <c r="Z53" s="1">
        <v>1</v>
      </c>
      <c r="AA53" s="2">
        <v>1</v>
      </c>
      <c r="AB53" s="77"/>
      <c r="AC53" s="77"/>
      <c r="AD53" s="77"/>
      <c r="AG53" s="2" t="s">
        <v>641</v>
      </c>
    </row>
    <row r="54" spans="1:33" ht="30">
      <c r="A54" t="s">
        <v>115</v>
      </c>
      <c r="B54" t="s">
        <v>206</v>
      </c>
      <c r="C54" t="s">
        <v>207</v>
      </c>
      <c r="E54">
        <v>52</v>
      </c>
      <c r="F54" t="s">
        <v>79</v>
      </c>
      <c r="G54">
        <f t="shared" si="6"/>
        <v>2</v>
      </c>
      <c r="H54" s="45">
        <f t="shared" si="7"/>
        <v>1.6515276630883566E-3</v>
      </c>
      <c r="I54" s="45">
        <f>SUM(H$3:H54)</f>
        <v>0.97109826589595372</v>
      </c>
      <c r="J54" s="45"/>
      <c r="L54" t="s">
        <v>3719</v>
      </c>
      <c r="M54">
        <f t="shared" si="8"/>
        <v>2</v>
      </c>
      <c r="N54" s="45">
        <f t="shared" si="9"/>
        <v>1.5923566878980893E-3</v>
      </c>
      <c r="O54" s="45">
        <f>SUM(N$3:N54)</f>
        <v>0.98646496815286688</v>
      </c>
      <c r="W54" s="46" t="s">
        <v>104</v>
      </c>
      <c r="X54" s="47">
        <v>30</v>
      </c>
      <c r="Y54" s="1" t="s">
        <v>640</v>
      </c>
      <c r="Z54" s="1">
        <v>1</v>
      </c>
      <c r="AA54" s="2">
        <v>30</v>
      </c>
      <c r="AB54" s="2" t="s">
        <v>641</v>
      </c>
      <c r="AC54" s="2">
        <v>1</v>
      </c>
      <c r="AD54" s="2">
        <v>30</v>
      </c>
      <c r="AG54" s="77" t="s">
        <v>704</v>
      </c>
    </row>
    <row r="55" spans="1:33" ht="30">
      <c r="A55" t="s">
        <v>115</v>
      </c>
      <c r="B55" t="s">
        <v>206</v>
      </c>
      <c r="C55" t="s">
        <v>207</v>
      </c>
      <c r="E55">
        <v>53</v>
      </c>
      <c r="F55" t="s">
        <v>105</v>
      </c>
      <c r="G55">
        <f t="shared" si="6"/>
        <v>2</v>
      </c>
      <c r="H55" s="45">
        <f t="shared" si="7"/>
        <v>1.6515276630883566E-3</v>
      </c>
      <c r="I55" s="45">
        <f>SUM(H$3:H55)</f>
        <v>0.97274979355904212</v>
      </c>
      <c r="J55" s="45"/>
      <c r="L55" t="s">
        <v>4606</v>
      </c>
      <c r="M55">
        <f t="shared" si="8"/>
        <v>2</v>
      </c>
      <c r="N55" s="45">
        <f t="shared" si="9"/>
        <v>1.5923566878980893E-3</v>
      </c>
      <c r="O55" s="45">
        <f>SUM(N$3:N55)</f>
        <v>0.98805732484076503</v>
      </c>
      <c r="W55" s="49" t="s">
        <v>77</v>
      </c>
      <c r="X55" s="2">
        <v>15</v>
      </c>
      <c r="Y55" s="1" t="s">
        <v>703</v>
      </c>
      <c r="Z55" s="1">
        <v>1</v>
      </c>
      <c r="AA55" s="2">
        <v>15</v>
      </c>
      <c r="AB55" s="77" t="s">
        <v>704</v>
      </c>
      <c r="AC55" s="77">
        <v>4</v>
      </c>
      <c r="AD55" s="77">
        <v>21</v>
      </c>
      <c r="AG55" s="77"/>
    </row>
    <row r="56" spans="1:33">
      <c r="A56" t="s">
        <v>39</v>
      </c>
      <c r="B56" t="s">
        <v>351</v>
      </c>
      <c r="C56" t="s">
        <v>352</v>
      </c>
      <c r="E56">
        <v>54</v>
      </c>
      <c r="F56" t="s">
        <v>125</v>
      </c>
      <c r="G56">
        <f t="shared" si="6"/>
        <v>2</v>
      </c>
      <c r="H56" s="45">
        <f t="shared" si="7"/>
        <v>1.6515276630883566E-3</v>
      </c>
      <c r="I56" s="45">
        <f>SUM(H$3:H56)</f>
        <v>0.97440132122213052</v>
      </c>
      <c r="J56" s="45"/>
      <c r="L56" t="s">
        <v>672</v>
      </c>
      <c r="M56">
        <f t="shared" si="8"/>
        <v>1</v>
      </c>
      <c r="N56" s="45">
        <f t="shared" si="9"/>
        <v>7.9617834394904463E-4</v>
      </c>
      <c r="O56" s="45">
        <f>SUM(N$3:N56)</f>
        <v>0.9888535031847141</v>
      </c>
      <c r="W56" s="49" t="s">
        <v>108</v>
      </c>
      <c r="X56" s="2">
        <v>4</v>
      </c>
      <c r="Y56" s="1" t="s">
        <v>1454</v>
      </c>
      <c r="Z56" s="1">
        <v>1</v>
      </c>
      <c r="AA56" s="2">
        <v>4</v>
      </c>
      <c r="AB56" s="77"/>
      <c r="AC56" s="77"/>
      <c r="AD56" s="77"/>
      <c r="AG56" s="77"/>
    </row>
    <row r="57" spans="1:33" ht="30">
      <c r="A57" t="s">
        <v>142</v>
      </c>
      <c r="B57" t="s">
        <v>234</v>
      </c>
      <c r="C57" t="s">
        <v>235</v>
      </c>
      <c r="E57">
        <v>55</v>
      </c>
      <c r="F57" t="s">
        <v>90</v>
      </c>
      <c r="G57">
        <f t="shared" si="6"/>
        <v>2</v>
      </c>
      <c r="H57" s="45">
        <f t="shared" si="7"/>
        <v>1.6515276630883566E-3</v>
      </c>
      <c r="I57" s="45">
        <f>SUM(H$3:H57)</f>
        <v>0.97605284888521893</v>
      </c>
      <c r="J57" s="45"/>
      <c r="L57" t="s">
        <v>1016</v>
      </c>
      <c r="M57">
        <f t="shared" si="8"/>
        <v>1</v>
      </c>
      <c r="N57" s="45">
        <f t="shared" si="9"/>
        <v>7.9617834394904463E-4</v>
      </c>
      <c r="O57" s="45">
        <f>SUM(N$3:N57)</f>
        <v>0.98964968152866317</v>
      </c>
      <c r="W57" s="49" t="s">
        <v>110</v>
      </c>
      <c r="X57" s="2">
        <v>1</v>
      </c>
      <c r="Y57" s="78" t="s">
        <v>2070</v>
      </c>
      <c r="Z57" s="78">
        <v>2</v>
      </c>
      <c r="AA57" s="2">
        <v>2</v>
      </c>
      <c r="AB57" s="77"/>
      <c r="AC57" s="77"/>
      <c r="AD57" s="77"/>
      <c r="AG57" s="77"/>
    </row>
    <row r="58" spans="1:33" ht="30">
      <c r="A58" t="s">
        <v>115</v>
      </c>
      <c r="B58" t="s">
        <v>206</v>
      </c>
      <c r="C58" t="s">
        <v>207</v>
      </c>
      <c r="E58">
        <v>56</v>
      </c>
      <c r="F58" t="s">
        <v>92</v>
      </c>
      <c r="G58">
        <f t="shared" si="6"/>
        <v>2</v>
      </c>
      <c r="H58" s="45">
        <f t="shared" si="7"/>
        <v>1.6515276630883566E-3</v>
      </c>
      <c r="I58" s="45">
        <f>SUM(H$3:H58)</f>
        <v>0.97770437654830733</v>
      </c>
      <c r="J58" s="45"/>
      <c r="L58" t="s">
        <v>1521</v>
      </c>
      <c r="M58">
        <f t="shared" si="8"/>
        <v>1</v>
      </c>
      <c r="N58" s="45">
        <f t="shared" si="9"/>
        <v>7.9617834394904463E-4</v>
      </c>
      <c r="O58" s="45">
        <f>SUM(N$3:N58)</f>
        <v>0.99044585987261224</v>
      </c>
      <c r="W58" s="49" t="s">
        <v>111</v>
      </c>
      <c r="X58" s="2">
        <v>1</v>
      </c>
      <c r="Y58" s="78"/>
      <c r="Z58" s="78"/>
      <c r="AA58" s="2">
        <v>2</v>
      </c>
      <c r="AB58" s="77"/>
      <c r="AC58" s="77"/>
      <c r="AD58" s="77"/>
      <c r="AG58" s="2" t="s">
        <v>229</v>
      </c>
    </row>
    <row r="59" spans="1:33" ht="30">
      <c r="A59" t="s">
        <v>142</v>
      </c>
      <c r="B59" t="s">
        <v>234</v>
      </c>
      <c r="C59" t="s">
        <v>235</v>
      </c>
      <c r="E59">
        <v>57</v>
      </c>
      <c r="F59" t="s">
        <v>143</v>
      </c>
      <c r="G59">
        <f t="shared" si="6"/>
        <v>2</v>
      </c>
      <c r="H59" s="45">
        <f t="shared" si="7"/>
        <v>1.6515276630883566E-3</v>
      </c>
      <c r="I59" s="45">
        <f>SUM(H$3:H59)</f>
        <v>0.97935590421139573</v>
      </c>
      <c r="J59" s="45"/>
      <c r="L59" t="s">
        <v>1754</v>
      </c>
      <c r="M59">
        <f t="shared" si="8"/>
        <v>1</v>
      </c>
      <c r="N59" s="45">
        <f t="shared" si="9"/>
        <v>7.9617834394904463E-4</v>
      </c>
      <c r="O59" s="45">
        <f>SUM(N$3:N59)</f>
        <v>0.99124203821656132</v>
      </c>
      <c r="W59" s="46" t="s">
        <v>122</v>
      </c>
      <c r="X59" s="47">
        <v>18</v>
      </c>
      <c r="Y59" s="1" t="s">
        <v>228</v>
      </c>
      <c r="Z59" s="1">
        <v>1</v>
      </c>
      <c r="AA59" s="2">
        <v>18</v>
      </c>
      <c r="AB59" s="2" t="s">
        <v>229</v>
      </c>
      <c r="AC59" s="2">
        <v>1</v>
      </c>
      <c r="AD59" s="2">
        <v>18</v>
      </c>
      <c r="AG59" s="77" t="s">
        <v>492</v>
      </c>
    </row>
    <row r="60" spans="1:33" ht="30">
      <c r="A60" t="s">
        <v>142</v>
      </c>
      <c r="B60" t="s">
        <v>234</v>
      </c>
      <c r="C60" t="s">
        <v>235</v>
      </c>
      <c r="E60">
        <v>58</v>
      </c>
      <c r="F60" t="s">
        <v>139</v>
      </c>
      <c r="G60">
        <f t="shared" si="6"/>
        <v>2</v>
      </c>
      <c r="H60" s="45">
        <f t="shared" si="7"/>
        <v>1.6515276630883566E-3</v>
      </c>
      <c r="I60" s="45">
        <f>SUM(H$3:H60)</f>
        <v>0.98100743187448414</v>
      </c>
      <c r="J60" s="45"/>
      <c r="L60" t="s">
        <v>1760</v>
      </c>
      <c r="M60">
        <f t="shared" si="8"/>
        <v>1</v>
      </c>
      <c r="N60" s="45">
        <f t="shared" si="9"/>
        <v>7.9617834394904463E-4</v>
      </c>
      <c r="O60" s="45">
        <f>SUM(N$3:N60)</f>
        <v>0.99203821656051039</v>
      </c>
      <c r="W60" s="49" t="s">
        <v>118</v>
      </c>
      <c r="X60" s="2">
        <v>13</v>
      </c>
      <c r="Y60" s="1" t="s">
        <v>491</v>
      </c>
      <c r="Z60" s="1">
        <v>1</v>
      </c>
      <c r="AA60" s="2">
        <v>13</v>
      </c>
      <c r="AB60" s="77" t="s">
        <v>492</v>
      </c>
      <c r="AC60" s="77">
        <v>2</v>
      </c>
      <c r="AD60" s="77">
        <v>14</v>
      </c>
      <c r="AG60" s="77"/>
    </row>
    <row r="61" spans="1:33">
      <c r="A61" t="s">
        <v>138</v>
      </c>
      <c r="B61" t="s">
        <v>179</v>
      </c>
      <c r="C61" t="s">
        <v>180</v>
      </c>
      <c r="E61">
        <v>59</v>
      </c>
      <c r="F61" t="s">
        <v>60</v>
      </c>
      <c r="G61">
        <f t="shared" si="6"/>
        <v>1</v>
      </c>
      <c r="H61" s="45">
        <f t="shared" si="7"/>
        <v>8.2576383154417832E-4</v>
      </c>
      <c r="I61" s="45">
        <f>SUM(H$3:H61)</f>
        <v>0.98183319570602834</v>
      </c>
      <c r="J61" s="45"/>
      <c r="L61" t="s">
        <v>1963</v>
      </c>
      <c r="M61">
        <f t="shared" si="8"/>
        <v>1</v>
      </c>
      <c r="N61" s="45">
        <f t="shared" si="9"/>
        <v>7.9617834394904463E-4</v>
      </c>
      <c r="O61" s="45">
        <f>SUM(N$3:N61)</f>
        <v>0.99283439490445946</v>
      </c>
      <c r="W61" s="49" t="s">
        <v>60</v>
      </c>
      <c r="X61" s="2">
        <v>1</v>
      </c>
      <c r="Y61" s="1" t="s">
        <v>672</v>
      </c>
      <c r="Z61" s="1">
        <v>1</v>
      </c>
      <c r="AA61" s="2">
        <v>1</v>
      </c>
      <c r="AB61" s="77"/>
      <c r="AC61" s="77"/>
      <c r="AD61" s="77"/>
      <c r="AG61" s="2" t="s">
        <v>1811</v>
      </c>
    </row>
    <row r="62" spans="1:33">
      <c r="A62" t="s">
        <v>138</v>
      </c>
      <c r="B62" t="s">
        <v>179</v>
      </c>
      <c r="C62" t="s">
        <v>180</v>
      </c>
      <c r="E62">
        <v>60</v>
      </c>
      <c r="F62" t="s">
        <v>106</v>
      </c>
      <c r="G62">
        <f t="shared" si="6"/>
        <v>1</v>
      </c>
      <c r="H62" s="45">
        <f t="shared" si="7"/>
        <v>8.2576383154417832E-4</v>
      </c>
      <c r="I62" s="45">
        <f>SUM(H$3:H62)</f>
        <v>0.98265895953757254</v>
      </c>
      <c r="J62" s="45"/>
      <c r="L62" t="s">
        <v>1986</v>
      </c>
      <c r="M62">
        <f t="shared" si="8"/>
        <v>1</v>
      </c>
      <c r="N62" s="45">
        <f t="shared" si="9"/>
        <v>7.9617834394904463E-4</v>
      </c>
      <c r="O62" s="45">
        <f>SUM(N$3:N62)</f>
        <v>0.99363057324840853</v>
      </c>
      <c r="W62" s="49" t="s">
        <v>65</v>
      </c>
      <c r="X62" s="2">
        <v>9</v>
      </c>
      <c r="Y62" s="1" t="s">
        <v>1810</v>
      </c>
      <c r="Z62" s="1">
        <v>1</v>
      </c>
      <c r="AA62" s="2">
        <v>9</v>
      </c>
      <c r="AB62" s="2" t="s">
        <v>1811</v>
      </c>
      <c r="AC62" s="2">
        <v>1</v>
      </c>
      <c r="AD62" s="2">
        <v>9</v>
      </c>
      <c r="AG62" s="2" t="s">
        <v>1371</v>
      </c>
    </row>
    <row r="63" spans="1:33">
      <c r="A63" t="s">
        <v>138</v>
      </c>
      <c r="B63" t="s">
        <v>179</v>
      </c>
      <c r="C63" t="s">
        <v>180</v>
      </c>
      <c r="E63">
        <v>61</v>
      </c>
      <c r="F63" t="s">
        <v>123</v>
      </c>
      <c r="G63">
        <f t="shared" si="6"/>
        <v>1</v>
      </c>
      <c r="H63" s="45">
        <f t="shared" si="7"/>
        <v>8.2576383154417832E-4</v>
      </c>
      <c r="I63" s="45">
        <f>SUM(H$3:H63)</f>
        <v>0.98348472336911674</v>
      </c>
      <c r="J63" s="45"/>
      <c r="L63" t="s">
        <v>2772</v>
      </c>
      <c r="M63">
        <f t="shared" si="8"/>
        <v>1</v>
      </c>
      <c r="N63" s="45">
        <f t="shared" si="9"/>
        <v>7.9617834394904463E-4</v>
      </c>
      <c r="O63" s="45">
        <f>SUM(N$3:N63)</f>
        <v>0.99442675159235761</v>
      </c>
      <c r="W63" s="49" t="s">
        <v>121</v>
      </c>
      <c r="X63" s="2">
        <v>9</v>
      </c>
      <c r="Y63" s="1" t="s">
        <v>1370</v>
      </c>
      <c r="Z63" s="1">
        <v>1</v>
      </c>
      <c r="AA63" s="2">
        <v>9</v>
      </c>
      <c r="AB63" s="2" t="s">
        <v>1371</v>
      </c>
      <c r="AC63" s="2">
        <v>1</v>
      </c>
      <c r="AD63" s="2">
        <v>9</v>
      </c>
      <c r="AG63" s="77" t="s">
        <v>1687</v>
      </c>
    </row>
    <row r="64" spans="1:33">
      <c r="A64" t="s">
        <v>136</v>
      </c>
      <c r="B64" t="s">
        <v>451</v>
      </c>
      <c r="C64" t="s">
        <v>207</v>
      </c>
      <c r="E64">
        <v>62</v>
      </c>
      <c r="F64" t="s">
        <v>30</v>
      </c>
      <c r="G64">
        <f t="shared" si="6"/>
        <v>1</v>
      </c>
      <c r="H64" s="45">
        <f t="shared" si="7"/>
        <v>8.2576383154417832E-4</v>
      </c>
      <c r="I64" s="45">
        <f>SUM(H$3:H64)</f>
        <v>0.98431048720066094</v>
      </c>
      <c r="J64" s="45"/>
      <c r="L64" t="s">
        <v>2942</v>
      </c>
      <c r="M64">
        <f t="shared" si="8"/>
        <v>1</v>
      </c>
      <c r="N64" s="45">
        <f t="shared" si="9"/>
        <v>7.9617834394904463E-4</v>
      </c>
      <c r="O64" s="45">
        <f>SUM(N$3:N64)</f>
        <v>0.99522292993630668</v>
      </c>
      <c r="W64" s="49" t="s">
        <v>74</v>
      </c>
      <c r="X64" s="2">
        <v>6</v>
      </c>
      <c r="Y64" s="78" t="s">
        <v>1686</v>
      </c>
      <c r="Z64" s="78">
        <v>3</v>
      </c>
      <c r="AA64" s="77">
        <v>8</v>
      </c>
      <c r="AB64" s="77" t="s">
        <v>1687</v>
      </c>
      <c r="AC64" s="77">
        <v>3</v>
      </c>
      <c r="AD64" s="77">
        <v>8</v>
      </c>
      <c r="AG64" s="77"/>
    </row>
    <row r="65" spans="1:33" ht="30">
      <c r="A65" t="s">
        <v>138</v>
      </c>
      <c r="B65" t="s">
        <v>179</v>
      </c>
      <c r="C65" t="s">
        <v>180</v>
      </c>
      <c r="E65">
        <v>63</v>
      </c>
      <c r="F65" t="s">
        <v>137</v>
      </c>
      <c r="G65">
        <f t="shared" si="6"/>
        <v>1</v>
      </c>
      <c r="H65" s="45">
        <f t="shared" si="7"/>
        <v>8.2576383154417832E-4</v>
      </c>
      <c r="I65" s="45">
        <f>SUM(H$3:H65)</f>
        <v>0.98513625103220515</v>
      </c>
      <c r="J65" s="45"/>
      <c r="L65" t="s">
        <v>3068</v>
      </c>
      <c r="M65">
        <f t="shared" si="8"/>
        <v>1</v>
      </c>
      <c r="N65" s="45">
        <f t="shared" si="9"/>
        <v>7.9617834394904463E-4</v>
      </c>
      <c r="O65" s="45">
        <f>SUM(N$3:N65)</f>
        <v>0.99601910828025575</v>
      </c>
      <c r="W65" s="49" t="s">
        <v>73</v>
      </c>
      <c r="X65" s="2">
        <v>1</v>
      </c>
      <c r="Y65" s="78"/>
      <c r="Z65" s="78"/>
      <c r="AA65" s="77"/>
      <c r="AB65" s="77"/>
      <c r="AC65" s="77"/>
      <c r="AD65" s="77"/>
      <c r="AG65" s="77"/>
    </row>
    <row r="66" spans="1:33">
      <c r="A66" t="s">
        <v>100</v>
      </c>
      <c r="B66" t="s">
        <v>462</v>
      </c>
      <c r="C66" t="s">
        <v>463</v>
      </c>
      <c r="E66">
        <v>64</v>
      </c>
      <c r="F66" t="s">
        <v>119</v>
      </c>
      <c r="G66">
        <f t="shared" si="6"/>
        <v>1</v>
      </c>
      <c r="H66" s="45">
        <f t="shared" si="7"/>
        <v>8.2576383154417832E-4</v>
      </c>
      <c r="I66" s="45">
        <f>SUM(H$3:H66)</f>
        <v>0.98596201486374935</v>
      </c>
      <c r="J66" s="45"/>
      <c r="L66" t="s">
        <v>3204</v>
      </c>
      <c r="M66">
        <f t="shared" si="8"/>
        <v>1</v>
      </c>
      <c r="N66" s="45">
        <f t="shared" si="9"/>
        <v>7.9617834394904463E-4</v>
      </c>
      <c r="O66" s="45">
        <f>SUM(N$3:N66)</f>
        <v>0.99681528662420482</v>
      </c>
      <c r="W66" s="49" t="s">
        <v>76</v>
      </c>
      <c r="X66" s="2">
        <v>1</v>
      </c>
      <c r="Y66" s="78"/>
      <c r="Z66" s="78"/>
      <c r="AA66" s="77"/>
      <c r="AB66" s="77"/>
      <c r="AC66" s="77"/>
      <c r="AD66" s="77"/>
      <c r="AG66" s="2" t="s">
        <v>1160</v>
      </c>
    </row>
    <row r="67" spans="1:33" ht="30">
      <c r="A67" t="s">
        <v>115</v>
      </c>
      <c r="B67" t="s">
        <v>206</v>
      </c>
      <c r="C67" t="s">
        <v>207</v>
      </c>
      <c r="E67">
        <v>65</v>
      </c>
      <c r="F67" t="s">
        <v>53</v>
      </c>
      <c r="G67">
        <f t="shared" ref="G67:G83" si="10">COUNTIF($A$2:$A$1298,$F67)</f>
        <v>1</v>
      </c>
      <c r="H67" s="45">
        <f t="shared" ref="H67:H83" si="11">G67/G$2</f>
        <v>8.2576383154417832E-4</v>
      </c>
      <c r="I67" s="45">
        <f>SUM(H$3:H67)</f>
        <v>0.98678777869529355</v>
      </c>
      <c r="J67" s="45"/>
      <c r="L67" t="s">
        <v>3301</v>
      </c>
      <c r="M67">
        <f t="shared" si="8"/>
        <v>1</v>
      </c>
      <c r="N67" s="45">
        <f t="shared" ref="N67:N70" si="12">M67/M$2</f>
        <v>7.9617834394904463E-4</v>
      </c>
      <c r="O67" s="45">
        <f>SUM(N$3:N67)</f>
        <v>0.99761146496815389</v>
      </c>
      <c r="W67" s="49" t="s">
        <v>52</v>
      </c>
      <c r="X67" s="2">
        <v>6</v>
      </c>
      <c r="Y67" s="1" t="s">
        <v>1159</v>
      </c>
      <c r="Z67" s="1">
        <v>1</v>
      </c>
      <c r="AA67" s="2">
        <v>6</v>
      </c>
      <c r="AB67" s="2" t="s">
        <v>1160</v>
      </c>
      <c r="AC67" s="2">
        <v>1</v>
      </c>
      <c r="AD67" s="2">
        <v>6</v>
      </c>
      <c r="AG67" s="2" t="s">
        <v>2879</v>
      </c>
    </row>
    <row r="68" spans="1:33" ht="30">
      <c r="A68" t="s">
        <v>138</v>
      </c>
      <c r="B68" t="s">
        <v>179</v>
      </c>
      <c r="C68" t="s">
        <v>180</v>
      </c>
      <c r="E68">
        <v>66</v>
      </c>
      <c r="F68" t="s">
        <v>110</v>
      </c>
      <c r="G68">
        <f t="shared" si="10"/>
        <v>1</v>
      </c>
      <c r="H68" s="45">
        <f t="shared" si="11"/>
        <v>8.2576383154417832E-4</v>
      </c>
      <c r="I68" s="45">
        <f>SUM(H$3:H68)</f>
        <v>0.98761354252683775</v>
      </c>
      <c r="J68" s="45"/>
      <c r="L68" t="s">
        <v>3382</v>
      </c>
      <c r="M68">
        <f t="shared" si="8"/>
        <v>1</v>
      </c>
      <c r="N68" s="45">
        <f t="shared" si="12"/>
        <v>7.9617834394904463E-4</v>
      </c>
      <c r="O68" s="45">
        <f>SUM(N$3:N68)</f>
        <v>0.99840764331210297</v>
      </c>
      <c r="W68" s="49" t="s">
        <v>114</v>
      </c>
      <c r="X68" s="2">
        <v>6</v>
      </c>
      <c r="Y68" s="1" t="s">
        <v>2878</v>
      </c>
      <c r="Z68" s="1">
        <v>1</v>
      </c>
      <c r="AA68" s="2">
        <v>6</v>
      </c>
      <c r="AB68" s="2" t="s">
        <v>2879</v>
      </c>
      <c r="AC68" s="2">
        <v>1</v>
      </c>
      <c r="AD68" s="2">
        <v>6</v>
      </c>
      <c r="AG68" s="2" t="s">
        <v>1378</v>
      </c>
    </row>
    <row r="69" spans="1:33">
      <c r="A69" t="s">
        <v>115</v>
      </c>
      <c r="B69" t="s">
        <v>206</v>
      </c>
      <c r="C69" t="s">
        <v>207</v>
      </c>
      <c r="E69">
        <v>67</v>
      </c>
      <c r="F69" t="s">
        <v>76</v>
      </c>
      <c r="G69">
        <f t="shared" si="10"/>
        <v>1</v>
      </c>
      <c r="H69" s="45">
        <f t="shared" si="11"/>
        <v>8.2576383154417832E-4</v>
      </c>
      <c r="I69" s="45">
        <f>SUM(H$3:H69)</f>
        <v>0.98843930635838195</v>
      </c>
      <c r="J69" s="45"/>
      <c r="L69" t="s">
        <v>3915</v>
      </c>
      <c r="M69">
        <f t="shared" si="8"/>
        <v>1</v>
      </c>
      <c r="N69" s="45">
        <f t="shared" si="12"/>
        <v>7.9617834394904463E-4</v>
      </c>
      <c r="O69" s="45">
        <f>SUM(N$3:N69)</f>
        <v>0.99920382165605204</v>
      </c>
      <c r="W69" s="49" t="s">
        <v>86</v>
      </c>
      <c r="X69" s="2">
        <v>5</v>
      </c>
      <c r="Y69" s="1" t="s">
        <v>1377</v>
      </c>
      <c r="Z69" s="1">
        <v>1</v>
      </c>
      <c r="AA69" s="2">
        <v>5</v>
      </c>
      <c r="AB69" s="2" t="s">
        <v>1378</v>
      </c>
      <c r="AC69" s="2">
        <v>1</v>
      </c>
      <c r="AD69" s="2">
        <v>5</v>
      </c>
      <c r="AG69" s="77" t="s">
        <v>1783</v>
      </c>
    </row>
    <row r="70" spans="1:33" ht="30">
      <c r="A70" t="s">
        <v>103</v>
      </c>
      <c r="B70" t="s">
        <v>361</v>
      </c>
      <c r="C70" t="s">
        <v>255</v>
      </c>
      <c r="E70">
        <v>68</v>
      </c>
      <c r="F70" t="s">
        <v>73</v>
      </c>
      <c r="G70">
        <f t="shared" si="10"/>
        <v>1</v>
      </c>
      <c r="H70" s="45">
        <f t="shared" si="11"/>
        <v>8.2576383154417832E-4</v>
      </c>
      <c r="I70" s="45">
        <f>SUM(H$3:H70)</f>
        <v>0.98926507018992615</v>
      </c>
      <c r="J70" s="45"/>
      <c r="L70" t="s">
        <v>4286</v>
      </c>
      <c r="M70">
        <f t="shared" si="8"/>
        <v>1</v>
      </c>
      <c r="N70" s="45">
        <f t="shared" si="12"/>
        <v>7.9617834394904463E-4</v>
      </c>
      <c r="O70" s="45">
        <f>SUM(N$3:N70)</f>
        <v>1.0000000000000011</v>
      </c>
      <c r="W70" s="49" t="s">
        <v>62</v>
      </c>
      <c r="X70" s="2">
        <v>3</v>
      </c>
      <c r="Y70" s="78" t="s">
        <v>1782</v>
      </c>
      <c r="Z70" s="78">
        <v>2</v>
      </c>
      <c r="AA70" s="77">
        <v>4</v>
      </c>
      <c r="AB70" s="77" t="s">
        <v>1783</v>
      </c>
      <c r="AC70" s="77">
        <v>2</v>
      </c>
      <c r="AD70" s="77">
        <v>4</v>
      </c>
      <c r="AG70" s="77"/>
    </row>
    <row r="71" spans="1:33" ht="30">
      <c r="A71" t="s">
        <v>140</v>
      </c>
      <c r="B71" t="s">
        <v>486</v>
      </c>
      <c r="C71" t="s">
        <v>180</v>
      </c>
      <c r="E71">
        <v>69</v>
      </c>
      <c r="F71" t="s">
        <v>107</v>
      </c>
      <c r="G71">
        <f t="shared" si="10"/>
        <v>1</v>
      </c>
      <c r="H71" s="45">
        <f t="shared" si="11"/>
        <v>8.2576383154417832E-4</v>
      </c>
      <c r="I71" s="45">
        <f>SUM(H$3:H71)</f>
        <v>0.99009083402147036</v>
      </c>
      <c r="J71" s="45"/>
      <c r="N71" s="45"/>
      <c r="O71" s="45"/>
      <c r="W71" s="49" t="s">
        <v>64</v>
      </c>
      <c r="X71" s="2">
        <v>1</v>
      </c>
      <c r="Y71" s="78"/>
      <c r="Z71" s="78"/>
      <c r="AA71" s="77"/>
      <c r="AB71" s="77"/>
      <c r="AC71" s="77"/>
      <c r="AD71" s="77"/>
      <c r="AG71" s="77" t="s">
        <v>803</v>
      </c>
    </row>
    <row r="72" spans="1:33" ht="30">
      <c r="A72" t="s">
        <v>118</v>
      </c>
      <c r="B72" t="s">
        <v>491</v>
      </c>
      <c r="C72" t="s">
        <v>492</v>
      </c>
      <c r="E72">
        <v>70</v>
      </c>
      <c r="F72" t="s">
        <v>120</v>
      </c>
      <c r="G72">
        <f t="shared" si="10"/>
        <v>1</v>
      </c>
      <c r="H72" s="45">
        <f t="shared" si="11"/>
        <v>8.2576383154417832E-4</v>
      </c>
      <c r="I72" s="45">
        <f>SUM(H$3:H72)</f>
        <v>0.99091659785301456</v>
      </c>
      <c r="J72" s="45"/>
      <c r="N72" s="45"/>
      <c r="O72" s="45"/>
      <c r="W72" s="49" t="s">
        <v>79</v>
      </c>
      <c r="X72" s="2">
        <v>2</v>
      </c>
      <c r="Y72" s="78" t="s">
        <v>802</v>
      </c>
      <c r="Z72" s="78">
        <v>2</v>
      </c>
      <c r="AA72" s="77">
        <v>4</v>
      </c>
      <c r="AB72" s="77" t="s">
        <v>803</v>
      </c>
      <c r="AC72" s="77">
        <v>2</v>
      </c>
      <c r="AD72" s="77">
        <v>4</v>
      </c>
      <c r="AG72" s="77"/>
    </row>
    <row r="73" spans="1:33">
      <c r="A73" t="s">
        <v>115</v>
      </c>
      <c r="B73" t="s">
        <v>206</v>
      </c>
      <c r="C73" t="s">
        <v>207</v>
      </c>
      <c r="E73">
        <v>71</v>
      </c>
      <c r="F73" t="s">
        <v>130</v>
      </c>
      <c r="G73">
        <f t="shared" si="10"/>
        <v>1</v>
      </c>
      <c r="H73" s="45">
        <f t="shared" si="11"/>
        <v>8.2576383154417832E-4</v>
      </c>
      <c r="I73" s="45">
        <f>SUM(H$3:H73)</f>
        <v>0.99174236168455876</v>
      </c>
      <c r="J73" s="45"/>
      <c r="N73" s="45"/>
      <c r="O73" s="45"/>
      <c r="W73" s="49" t="s">
        <v>80</v>
      </c>
      <c r="X73" s="2">
        <v>2</v>
      </c>
      <c r="Y73" s="78"/>
      <c r="Z73" s="78"/>
      <c r="AA73" s="77"/>
      <c r="AB73" s="77"/>
      <c r="AC73" s="77"/>
      <c r="AD73" s="77"/>
      <c r="AG73" s="2" t="s">
        <v>939</v>
      </c>
    </row>
    <row r="74" spans="1:33" ht="30">
      <c r="A74" t="s">
        <v>115</v>
      </c>
      <c r="B74" t="s">
        <v>206</v>
      </c>
      <c r="C74" t="s">
        <v>207</v>
      </c>
      <c r="E74">
        <v>72</v>
      </c>
      <c r="F74" t="s">
        <v>145</v>
      </c>
      <c r="G74">
        <f t="shared" si="10"/>
        <v>1</v>
      </c>
      <c r="H74" s="45">
        <f t="shared" si="11"/>
        <v>8.2576383154417832E-4</v>
      </c>
      <c r="I74" s="45">
        <f>SUM(H$3:H74)</f>
        <v>0.99256812551610296</v>
      </c>
      <c r="J74" s="45"/>
      <c r="N74" s="45"/>
      <c r="O74" s="45"/>
      <c r="W74" s="49" t="s">
        <v>98</v>
      </c>
      <c r="X74" s="2">
        <v>3</v>
      </c>
      <c r="Y74" s="1" t="s">
        <v>938</v>
      </c>
      <c r="Z74" s="1">
        <v>1</v>
      </c>
      <c r="AA74" s="2">
        <v>3</v>
      </c>
      <c r="AB74" s="2" t="s">
        <v>939</v>
      </c>
      <c r="AC74" s="2">
        <v>1</v>
      </c>
      <c r="AD74" s="2">
        <v>3</v>
      </c>
      <c r="AG74" s="2" t="s">
        <v>1680</v>
      </c>
    </row>
    <row r="75" spans="1:33" ht="30">
      <c r="A75" t="s">
        <v>115</v>
      </c>
      <c r="B75" t="s">
        <v>206</v>
      </c>
      <c r="C75" t="s">
        <v>207</v>
      </c>
      <c r="E75">
        <v>73</v>
      </c>
      <c r="F75" t="s">
        <v>57</v>
      </c>
      <c r="G75">
        <f t="shared" si="10"/>
        <v>1</v>
      </c>
      <c r="H75" s="45">
        <f t="shared" si="11"/>
        <v>8.2576383154417832E-4</v>
      </c>
      <c r="I75" s="45">
        <f>SUM(H$3:H75)</f>
        <v>0.99339388934764716</v>
      </c>
      <c r="J75" s="45"/>
      <c r="N75" s="45"/>
      <c r="O75" s="45"/>
      <c r="W75" s="49" t="s">
        <v>61</v>
      </c>
      <c r="X75" s="2">
        <v>3</v>
      </c>
      <c r="Y75" s="1" t="s">
        <v>1679</v>
      </c>
      <c r="Z75" s="1">
        <v>1</v>
      </c>
      <c r="AA75" s="2">
        <v>3</v>
      </c>
      <c r="AB75" s="2" t="s">
        <v>1680</v>
      </c>
      <c r="AC75" s="2">
        <v>1</v>
      </c>
      <c r="AD75" s="2">
        <v>3</v>
      </c>
      <c r="AG75" s="77" t="s">
        <v>750</v>
      </c>
    </row>
    <row r="76" spans="1:33" ht="30">
      <c r="A76" t="s">
        <v>138</v>
      </c>
      <c r="B76" t="s">
        <v>179</v>
      </c>
      <c r="C76" t="s">
        <v>180</v>
      </c>
      <c r="E76">
        <v>74</v>
      </c>
      <c r="F76" t="s">
        <v>111</v>
      </c>
      <c r="G76">
        <f t="shared" si="10"/>
        <v>1</v>
      </c>
      <c r="H76" s="45">
        <f t="shared" si="11"/>
        <v>8.2576383154417832E-4</v>
      </c>
      <c r="I76" s="45">
        <f>SUM(H$3:H76)</f>
        <v>0.99421965317919136</v>
      </c>
      <c r="J76" s="45"/>
      <c r="O76" s="45"/>
      <c r="W76" s="49" t="s">
        <v>102</v>
      </c>
      <c r="X76" s="2">
        <v>2</v>
      </c>
      <c r="Y76" s="1" t="s">
        <v>749</v>
      </c>
      <c r="Z76" s="1">
        <v>1</v>
      </c>
      <c r="AA76" s="2">
        <v>2</v>
      </c>
      <c r="AB76" s="77" t="s">
        <v>750</v>
      </c>
      <c r="AC76" s="2">
        <v>2</v>
      </c>
      <c r="AD76" s="2">
        <v>3</v>
      </c>
      <c r="AG76" s="77"/>
    </row>
    <row r="77" spans="1:33">
      <c r="A77" t="s">
        <v>136</v>
      </c>
      <c r="B77" t="s">
        <v>451</v>
      </c>
      <c r="C77" t="s">
        <v>207</v>
      </c>
      <c r="E77">
        <v>75</v>
      </c>
      <c r="F77" t="s">
        <v>134</v>
      </c>
      <c r="G77">
        <f t="shared" si="10"/>
        <v>1</v>
      </c>
      <c r="H77" s="45">
        <f t="shared" si="11"/>
        <v>8.2576383154417832E-4</v>
      </c>
      <c r="I77" s="45">
        <f>SUM(H$3:H77)</f>
        <v>0.99504541701073557</v>
      </c>
      <c r="J77" s="45"/>
      <c r="O77" s="45"/>
      <c r="W77" s="49" t="s">
        <v>120</v>
      </c>
      <c r="X77" s="2">
        <v>1</v>
      </c>
      <c r="Y77" s="1" t="s">
        <v>2942</v>
      </c>
      <c r="Z77" s="1">
        <v>1</v>
      </c>
      <c r="AA77" s="2">
        <v>1</v>
      </c>
      <c r="AB77" s="77"/>
      <c r="AC77" s="2"/>
      <c r="AD77" s="2">
        <v>3</v>
      </c>
      <c r="AG77" s="77" t="s">
        <v>3720</v>
      </c>
    </row>
    <row r="78" spans="1:33">
      <c r="A78" t="s">
        <v>103</v>
      </c>
      <c r="B78" t="s">
        <v>361</v>
      </c>
      <c r="C78" t="s">
        <v>255</v>
      </c>
      <c r="E78">
        <v>76</v>
      </c>
      <c r="F78" t="s">
        <v>49</v>
      </c>
      <c r="G78">
        <f t="shared" si="10"/>
        <v>1</v>
      </c>
      <c r="H78" s="45">
        <f t="shared" si="11"/>
        <v>8.2576383154417832E-4</v>
      </c>
      <c r="I78" s="45">
        <f>SUM(H$3:H78)</f>
        <v>0.99587118084227977</v>
      </c>
      <c r="J78" s="45"/>
      <c r="O78" s="45"/>
      <c r="W78" s="49" t="s">
        <v>49</v>
      </c>
      <c r="X78" s="2">
        <v>1</v>
      </c>
      <c r="Y78" s="78" t="s">
        <v>3719</v>
      </c>
      <c r="Z78" s="78">
        <v>2</v>
      </c>
      <c r="AA78" s="77">
        <v>2</v>
      </c>
      <c r="AB78" s="77" t="s">
        <v>3720</v>
      </c>
      <c r="AC78" s="77">
        <v>2</v>
      </c>
      <c r="AD78" s="77">
        <v>2</v>
      </c>
      <c r="AG78" s="77"/>
    </row>
    <row r="79" spans="1:33" ht="30">
      <c r="A79" t="s">
        <v>138</v>
      </c>
      <c r="B79" t="s">
        <v>179</v>
      </c>
      <c r="C79" t="s">
        <v>180</v>
      </c>
      <c r="E79">
        <v>77</v>
      </c>
      <c r="F79" t="s">
        <v>70</v>
      </c>
      <c r="G79">
        <f t="shared" si="10"/>
        <v>1</v>
      </c>
      <c r="H79" s="45">
        <f t="shared" si="11"/>
        <v>8.2576383154417832E-4</v>
      </c>
      <c r="I79" s="45">
        <f>SUM(H$3:H79)</f>
        <v>0.99669694467382397</v>
      </c>
      <c r="J79" s="45"/>
      <c r="O79" s="45"/>
      <c r="W79" s="49" t="s">
        <v>51</v>
      </c>
      <c r="X79" s="2">
        <v>1</v>
      </c>
      <c r="Y79" s="78"/>
      <c r="Z79" s="78"/>
      <c r="AA79" s="77"/>
      <c r="AB79" s="77"/>
      <c r="AC79" s="77"/>
      <c r="AD79" s="77"/>
      <c r="AG79" s="2" t="s">
        <v>2844</v>
      </c>
    </row>
    <row r="80" spans="1:33" ht="30">
      <c r="A80" t="s">
        <v>103</v>
      </c>
      <c r="B80" t="s">
        <v>361</v>
      </c>
      <c r="C80" t="s">
        <v>255</v>
      </c>
      <c r="E80">
        <v>78</v>
      </c>
      <c r="F80" t="s">
        <v>64</v>
      </c>
      <c r="G80">
        <f t="shared" si="10"/>
        <v>1</v>
      </c>
      <c r="H80" s="45">
        <f t="shared" si="11"/>
        <v>8.2576383154417832E-4</v>
      </c>
      <c r="I80" s="45">
        <f>SUM(H$3:H80)</f>
        <v>0.99752270850536817</v>
      </c>
      <c r="J80" s="45"/>
      <c r="O80" s="45"/>
      <c r="W80" s="49" t="s">
        <v>90</v>
      </c>
      <c r="X80" s="2">
        <v>2</v>
      </c>
      <c r="Y80" s="1" t="s">
        <v>2843</v>
      </c>
      <c r="Z80" s="1">
        <v>1</v>
      </c>
      <c r="AA80" s="2">
        <v>2</v>
      </c>
      <c r="AB80" s="2" t="s">
        <v>2844</v>
      </c>
      <c r="AC80" s="2">
        <v>1</v>
      </c>
      <c r="AD80" s="2">
        <v>2</v>
      </c>
      <c r="AG80" s="2" t="s">
        <v>2368</v>
      </c>
    </row>
    <row r="81" spans="1:33" ht="30">
      <c r="A81" t="s">
        <v>100</v>
      </c>
      <c r="B81" t="s">
        <v>462</v>
      </c>
      <c r="C81" t="s">
        <v>463</v>
      </c>
      <c r="E81">
        <v>79</v>
      </c>
      <c r="F81" t="s">
        <v>51</v>
      </c>
      <c r="G81">
        <f t="shared" si="10"/>
        <v>1</v>
      </c>
      <c r="H81" s="45">
        <f t="shared" si="11"/>
        <v>8.2576383154417832E-4</v>
      </c>
      <c r="I81" s="45">
        <f>SUM(H$3:H81)</f>
        <v>0.99834847233691237</v>
      </c>
      <c r="J81" s="45"/>
      <c r="O81" s="45"/>
      <c r="W81" s="49" t="s">
        <v>125</v>
      </c>
      <c r="X81" s="2">
        <v>2</v>
      </c>
      <c r="Y81" s="1" t="s">
        <v>2367</v>
      </c>
      <c r="Z81" s="1">
        <v>1</v>
      </c>
      <c r="AA81" s="2">
        <v>2</v>
      </c>
      <c r="AB81" s="2" t="s">
        <v>2368</v>
      </c>
      <c r="AC81" s="2">
        <v>1</v>
      </c>
      <c r="AD81" s="2">
        <v>2</v>
      </c>
      <c r="AG81" s="2" t="s">
        <v>3069</v>
      </c>
    </row>
    <row r="82" spans="1:33" ht="30">
      <c r="A82" t="s">
        <v>54</v>
      </c>
      <c r="B82" t="s">
        <v>321</v>
      </c>
      <c r="C82" t="s">
        <v>322</v>
      </c>
      <c r="E82">
        <v>80</v>
      </c>
      <c r="F82" t="s">
        <v>84</v>
      </c>
      <c r="G82">
        <f t="shared" si="10"/>
        <v>1</v>
      </c>
      <c r="H82" s="45">
        <f t="shared" si="11"/>
        <v>8.2576383154417832E-4</v>
      </c>
      <c r="I82" s="45">
        <f>SUM(H$3:H82)</f>
        <v>0.99917423616845658</v>
      </c>
      <c r="J82" s="45"/>
      <c r="O82" s="45"/>
      <c r="W82" s="49" t="s">
        <v>130</v>
      </c>
      <c r="X82" s="2">
        <v>1</v>
      </c>
      <c r="Y82" s="1" t="s">
        <v>3068</v>
      </c>
      <c r="Z82" s="1">
        <v>1</v>
      </c>
      <c r="AA82" s="2">
        <v>1</v>
      </c>
      <c r="AB82" s="2" t="s">
        <v>3069</v>
      </c>
      <c r="AC82" s="2">
        <v>1</v>
      </c>
      <c r="AD82" s="2">
        <v>1</v>
      </c>
      <c r="AG82" s="2" t="s">
        <v>3302</v>
      </c>
    </row>
    <row r="83" spans="1:33">
      <c r="A83" t="s">
        <v>54</v>
      </c>
      <c r="B83" t="s">
        <v>321</v>
      </c>
      <c r="C83" t="s">
        <v>322</v>
      </c>
      <c r="E83">
        <v>81</v>
      </c>
      <c r="F83" t="s">
        <v>101</v>
      </c>
      <c r="G83">
        <f t="shared" si="10"/>
        <v>1</v>
      </c>
      <c r="H83" s="45">
        <f t="shared" si="11"/>
        <v>8.2576383154417832E-4</v>
      </c>
      <c r="I83" s="45">
        <f>SUM(H$3:H83)</f>
        <v>1.0000000000000007</v>
      </c>
      <c r="J83" s="45"/>
      <c r="O83" s="45"/>
      <c r="W83" s="49" t="s">
        <v>57</v>
      </c>
      <c r="X83" s="2">
        <v>1</v>
      </c>
      <c r="Y83" s="1" t="s">
        <v>3301</v>
      </c>
      <c r="Z83" s="1">
        <v>1</v>
      </c>
      <c r="AA83" s="2">
        <v>1</v>
      </c>
      <c r="AB83" s="2" t="s">
        <v>3302</v>
      </c>
      <c r="AC83" s="2">
        <v>1</v>
      </c>
      <c r="AD83" s="2">
        <v>1</v>
      </c>
    </row>
    <row r="84" spans="1:33">
      <c r="A84" t="s">
        <v>115</v>
      </c>
      <c r="B84" t="s">
        <v>206</v>
      </c>
      <c r="C84" t="s">
        <v>207</v>
      </c>
      <c r="E84">
        <v>82</v>
      </c>
      <c r="H84" s="45"/>
      <c r="I84" s="45"/>
      <c r="J84" s="45"/>
      <c r="O84" s="45"/>
    </row>
    <row r="85" spans="1:33">
      <c r="A85" t="s">
        <v>115</v>
      </c>
      <c r="B85" t="s">
        <v>206</v>
      </c>
      <c r="C85" t="s">
        <v>207</v>
      </c>
      <c r="E85">
        <v>83</v>
      </c>
      <c r="H85" s="45"/>
      <c r="I85" s="45"/>
      <c r="J85" s="45"/>
      <c r="O85" s="45"/>
    </row>
    <row r="86" spans="1:33">
      <c r="A86" t="s">
        <v>142</v>
      </c>
      <c r="B86" t="s">
        <v>234</v>
      </c>
      <c r="C86" t="s">
        <v>235</v>
      </c>
      <c r="E86">
        <v>84</v>
      </c>
      <c r="H86" s="45"/>
      <c r="I86" s="45"/>
      <c r="J86" s="45"/>
      <c r="O86" s="45"/>
    </row>
    <row r="87" spans="1:33">
      <c r="A87" t="s">
        <v>138</v>
      </c>
      <c r="B87" t="s">
        <v>179</v>
      </c>
      <c r="C87" t="s">
        <v>180</v>
      </c>
      <c r="E87">
        <v>85</v>
      </c>
      <c r="H87" s="45"/>
      <c r="I87" s="45"/>
      <c r="J87" s="45"/>
      <c r="O87" s="45"/>
    </row>
    <row r="88" spans="1:33">
      <c r="A88" t="s">
        <v>138</v>
      </c>
      <c r="B88" t="s">
        <v>179</v>
      </c>
      <c r="C88" t="s">
        <v>180</v>
      </c>
      <c r="E88">
        <v>86</v>
      </c>
      <c r="H88" s="45"/>
      <c r="I88" s="45"/>
      <c r="J88" s="45"/>
      <c r="O88" s="45"/>
    </row>
    <row r="89" spans="1:33">
      <c r="A89" t="s">
        <v>142</v>
      </c>
      <c r="B89" t="s">
        <v>234</v>
      </c>
      <c r="C89" t="s">
        <v>235</v>
      </c>
      <c r="E89">
        <v>87</v>
      </c>
      <c r="H89" s="45"/>
      <c r="I89" s="45"/>
      <c r="J89" s="45"/>
      <c r="O89" s="45"/>
    </row>
    <row r="90" spans="1:33">
      <c r="A90" t="s">
        <v>54</v>
      </c>
      <c r="B90" t="s">
        <v>321</v>
      </c>
      <c r="C90" t="s">
        <v>322</v>
      </c>
      <c r="E90">
        <v>88</v>
      </c>
      <c r="H90" s="45"/>
      <c r="I90" s="45"/>
      <c r="J90" s="45"/>
      <c r="O90" s="45"/>
    </row>
    <row r="91" spans="1:33">
      <c r="A91" t="s">
        <v>54</v>
      </c>
      <c r="B91" t="s">
        <v>321</v>
      </c>
      <c r="C91" t="s">
        <v>322</v>
      </c>
      <c r="E91">
        <v>89</v>
      </c>
      <c r="H91" s="45"/>
      <c r="I91" s="45"/>
      <c r="J91" s="45"/>
      <c r="O91" s="45"/>
    </row>
    <row r="92" spans="1:33">
      <c r="A92" t="s">
        <v>54</v>
      </c>
      <c r="B92" t="s">
        <v>321</v>
      </c>
      <c r="C92" t="s">
        <v>322</v>
      </c>
      <c r="E92">
        <v>90</v>
      </c>
      <c r="H92" s="45"/>
      <c r="I92" s="45"/>
      <c r="J92" s="45"/>
      <c r="O92" s="45"/>
    </row>
    <row r="93" spans="1:33">
      <c r="A93" t="s">
        <v>54</v>
      </c>
      <c r="B93" t="s">
        <v>321</v>
      </c>
      <c r="C93" t="s">
        <v>322</v>
      </c>
      <c r="O93" s="45"/>
    </row>
    <row r="94" spans="1:33">
      <c r="A94" t="s">
        <v>133</v>
      </c>
      <c r="B94" t="s">
        <v>582</v>
      </c>
      <c r="C94" t="s">
        <v>583</v>
      </c>
      <c r="O94" s="45"/>
    </row>
    <row r="95" spans="1:33">
      <c r="A95" t="s">
        <v>142</v>
      </c>
      <c r="B95" t="s">
        <v>234</v>
      </c>
      <c r="C95" t="s">
        <v>235</v>
      </c>
      <c r="O95" s="45"/>
    </row>
    <row r="96" spans="1:33">
      <c r="A96" t="s">
        <v>54</v>
      </c>
      <c r="B96" t="s">
        <v>321</v>
      </c>
      <c r="C96" t="s">
        <v>322</v>
      </c>
      <c r="O96" s="45"/>
    </row>
    <row r="97" spans="1:15">
      <c r="A97" t="s">
        <v>54</v>
      </c>
      <c r="B97" t="s">
        <v>321</v>
      </c>
      <c r="C97" t="s">
        <v>322</v>
      </c>
      <c r="O97" s="45"/>
    </row>
    <row r="98" spans="1:15">
      <c r="A98" t="s">
        <v>124</v>
      </c>
      <c r="B98" t="s">
        <v>601</v>
      </c>
      <c r="C98" t="s">
        <v>352</v>
      </c>
      <c r="O98" s="45"/>
    </row>
    <row r="99" spans="1:15">
      <c r="A99" t="s">
        <v>124</v>
      </c>
      <c r="B99" t="s">
        <v>601</v>
      </c>
      <c r="C99" t="s">
        <v>352</v>
      </c>
      <c r="O99" s="45"/>
    </row>
    <row r="100" spans="1:15">
      <c r="A100" t="s">
        <v>133</v>
      </c>
      <c r="B100" t="s">
        <v>582</v>
      </c>
      <c r="C100" t="s">
        <v>583</v>
      </c>
      <c r="O100" s="45"/>
    </row>
    <row r="101" spans="1:15">
      <c r="A101" t="s">
        <v>133</v>
      </c>
      <c r="B101" t="s">
        <v>582</v>
      </c>
      <c r="C101" t="s">
        <v>583</v>
      </c>
      <c r="O101" s="45"/>
    </row>
    <row r="102" spans="1:15">
      <c r="A102" t="s">
        <v>133</v>
      </c>
      <c r="B102" t="s">
        <v>582</v>
      </c>
      <c r="C102" t="s">
        <v>583</v>
      </c>
      <c r="O102" s="45"/>
    </row>
    <row r="103" spans="1:15">
      <c r="A103" t="s">
        <v>132</v>
      </c>
      <c r="B103" t="s">
        <v>582</v>
      </c>
      <c r="C103" t="s">
        <v>583</v>
      </c>
      <c r="O103" s="45"/>
    </row>
    <row r="104" spans="1:15">
      <c r="A104" t="s">
        <v>54</v>
      </c>
      <c r="B104" t="s">
        <v>321</v>
      </c>
      <c r="C104" t="s">
        <v>322</v>
      </c>
      <c r="O104" s="45"/>
    </row>
    <row r="105" spans="1:15">
      <c r="A105" t="s">
        <v>115</v>
      </c>
      <c r="B105" t="s">
        <v>206</v>
      </c>
      <c r="C105" t="s">
        <v>207</v>
      </c>
      <c r="O105" s="45"/>
    </row>
    <row r="106" spans="1:15">
      <c r="A106" t="s">
        <v>118</v>
      </c>
      <c r="B106" t="s">
        <v>491</v>
      </c>
      <c r="C106" t="s">
        <v>492</v>
      </c>
      <c r="O106" s="45"/>
    </row>
    <row r="107" spans="1:15">
      <c r="A107" t="s">
        <v>104</v>
      </c>
      <c r="B107" t="s">
        <v>640</v>
      </c>
      <c r="C107" t="s">
        <v>641</v>
      </c>
      <c r="O107" s="45"/>
    </row>
    <row r="108" spans="1:15">
      <c r="A108" t="s">
        <v>142</v>
      </c>
      <c r="B108" t="s">
        <v>234</v>
      </c>
      <c r="C108" t="s">
        <v>235</v>
      </c>
      <c r="O108" s="45"/>
    </row>
    <row r="109" spans="1:15">
      <c r="A109" t="s">
        <v>142</v>
      </c>
      <c r="B109" t="s">
        <v>234</v>
      </c>
      <c r="C109" t="s">
        <v>235</v>
      </c>
      <c r="O109" s="45"/>
    </row>
    <row r="110" spans="1:15">
      <c r="A110" t="s">
        <v>142</v>
      </c>
      <c r="B110" t="s">
        <v>234</v>
      </c>
      <c r="C110" t="s">
        <v>235</v>
      </c>
      <c r="O110" s="45"/>
    </row>
    <row r="111" spans="1:15">
      <c r="A111" t="s">
        <v>104</v>
      </c>
      <c r="B111" t="s">
        <v>640</v>
      </c>
      <c r="C111" t="s">
        <v>641</v>
      </c>
      <c r="O111" s="45"/>
    </row>
    <row r="112" spans="1:15">
      <c r="A112" t="s">
        <v>124</v>
      </c>
      <c r="B112" t="s">
        <v>601</v>
      </c>
      <c r="C112" t="s">
        <v>352</v>
      </c>
      <c r="O112" s="45"/>
    </row>
    <row r="113" spans="1:15">
      <c r="A113" t="s">
        <v>115</v>
      </c>
      <c r="B113" t="s">
        <v>206</v>
      </c>
      <c r="C113" t="s">
        <v>207</v>
      </c>
      <c r="O113" s="45"/>
    </row>
    <row r="114" spans="1:15">
      <c r="A114" t="s">
        <v>60</v>
      </c>
      <c r="B114" t="s">
        <v>672</v>
      </c>
      <c r="C114" t="s">
        <v>492</v>
      </c>
      <c r="O114" s="45"/>
    </row>
    <row r="115" spans="1:15">
      <c r="A115" t="s">
        <v>104</v>
      </c>
      <c r="B115" t="s">
        <v>640</v>
      </c>
      <c r="C115" t="s">
        <v>641</v>
      </c>
      <c r="O115" s="45"/>
    </row>
    <row r="116" spans="1:15">
      <c r="A116" t="s">
        <v>104</v>
      </c>
      <c r="B116" t="s">
        <v>640</v>
      </c>
      <c r="C116" t="s">
        <v>641</v>
      </c>
      <c r="O116" s="45"/>
    </row>
    <row r="117" spans="1:15">
      <c r="A117" t="s">
        <v>115</v>
      </c>
      <c r="B117" t="s">
        <v>206</v>
      </c>
      <c r="C117" t="s">
        <v>207</v>
      </c>
      <c r="O117" s="45"/>
    </row>
    <row r="118" spans="1:15">
      <c r="A118" t="s">
        <v>115</v>
      </c>
      <c r="B118" t="s">
        <v>206</v>
      </c>
      <c r="C118" t="s">
        <v>207</v>
      </c>
      <c r="O118" s="45"/>
    </row>
    <row r="119" spans="1:15">
      <c r="A119" t="s">
        <v>116</v>
      </c>
      <c r="B119" t="s">
        <v>286</v>
      </c>
      <c r="C119" t="s">
        <v>164</v>
      </c>
      <c r="O119" s="45"/>
    </row>
    <row r="120" spans="1:15">
      <c r="A120" t="s">
        <v>115</v>
      </c>
      <c r="B120" t="s">
        <v>206</v>
      </c>
      <c r="C120" t="s">
        <v>207</v>
      </c>
      <c r="O120" s="45"/>
    </row>
    <row r="121" spans="1:15">
      <c r="A121" t="s">
        <v>77</v>
      </c>
      <c r="B121" t="s">
        <v>703</v>
      </c>
      <c r="C121" t="s">
        <v>704</v>
      </c>
      <c r="O121" s="45"/>
    </row>
    <row r="122" spans="1:15">
      <c r="A122" t="s">
        <v>115</v>
      </c>
      <c r="B122" t="s">
        <v>206</v>
      </c>
      <c r="C122" t="s">
        <v>207</v>
      </c>
      <c r="O122" s="45"/>
    </row>
    <row r="123" spans="1:15">
      <c r="A123" t="s">
        <v>128</v>
      </c>
      <c r="B123" t="s">
        <v>397</v>
      </c>
      <c r="C123" t="s">
        <v>352</v>
      </c>
      <c r="O123" s="45"/>
    </row>
    <row r="124" spans="1:15">
      <c r="A124" t="s">
        <v>115</v>
      </c>
      <c r="B124" t="s">
        <v>206</v>
      </c>
      <c r="C124" t="s">
        <v>207</v>
      </c>
      <c r="O124" s="45"/>
    </row>
    <row r="125" spans="1:15">
      <c r="A125" t="s">
        <v>115</v>
      </c>
      <c r="B125" t="s">
        <v>206</v>
      </c>
      <c r="C125" t="s">
        <v>207</v>
      </c>
      <c r="O125" s="45"/>
    </row>
    <row r="126" spans="1:15">
      <c r="A126" t="s">
        <v>115</v>
      </c>
      <c r="B126" t="s">
        <v>206</v>
      </c>
      <c r="C126" t="s">
        <v>207</v>
      </c>
      <c r="O126" s="45"/>
    </row>
    <row r="127" spans="1:15">
      <c r="A127" t="s">
        <v>115</v>
      </c>
      <c r="B127" t="s">
        <v>206</v>
      </c>
      <c r="C127" t="s">
        <v>207</v>
      </c>
      <c r="O127" s="45"/>
    </row>
    <row r="128" spans="1:15">
      <c r="A128" t="s">
        <v>115</v>
      </c>
      <c r="B128" t="s">
        <v>206</v>
      </c>
      <c r="C128" t="s">
        <v>207</v>
      </c>
      <c r="O128" s="45"/>
    </row>
    <row r="129" spans="1:15">
      <c r="A129" t="s">
        <v>115</v>
      </c>
      <c r="B129" t="s">
        <v>206</v>
      </c>
      <c r="C129" t="s">
        <v>207</v>
      </c>
      <c r="O129" s="45"/>
    </row>
    <row r="130" spans="1:15">
      <c r="A130" t="s">
        <v>19</v>
      </c>
      <c r="B130" t="s">
        <v>743</v>
      </c>
      <c r="C130" t="s">
        <v>583</v>
      </c>
      <c r="O130" s="45"/>
    </row>
    <row r="131" spans="1:15">
      <c r="A131" t="s">
        <v>102</v>
      </c>
      <c r="B131" t="s">
        <v>749</v>
      </c>
      <c r="C131" t="s">
        <v>750</v>
      </c>
      <c r="O131" s="45"/>
    </row>
    <row r="132" spans="1:15">
      <c r="A132" t="s">
        <v>124</v>
      </c>
      <c r="B132" t="s">
        <v>601</v>
      </c>
      <c r="C132" t="s">
        <v>352</v>
      </c>
      <c r="O132" s="45"/>
    </row>
    <row r="133" spans="1:15">
      <c r="A133" t="s">
        <v>115</v>
      </c>
      <c r="B133" t="s">
        <v>206</v>
      </c>
      <c r="C133" t="s">
        <v>207</v>
      </c>
      <c r="O133" s="45"/>
    </row>
    <row r="134" spans="1:15">
      <c r="A134" t="s">
        <v>112</v>
      </c>
      <c r="B134" t="s">
        <v>764</v>
      </c>
      <c r="C134" t="s">
        <v>255</v>
      </c>
      <c r="O134" s="45"/>
    </row>
    <row r="135" spans="1:15">
      <c r="A135" t="s">
        <v>115</v>
      </c>
      <c r="B135" t="s">
        <v>206</v>
      </c>
      <c r="C135" t="s">
        <v>207</v>
      </c>
      <c r="O135" s="45"/>
    </row>
    <row r="136" spans="1:15">
      <c r="A136" t="s">
        <v>5794</v>
      </c>
      <c r="B136" t="s">
        <v>5792</v>
      </c>
      <c r="C136" t="s">
        <v>641</v>
      </c>
      <c r="O136" s="45"/>
    </row>
    <row r="137" spans="1:15">
      <c r="A137" t="s">
        <v>115</v>
      </c>
      <c r="B137" t="s">
        <v>206</v>
      </c>
      <c r="C137" t="s">
        <v>207</v>
      </c>
      <c r="O137" s="45"/>
    </row>
    <row r="138" spans="1:15">
      <c r="A138" t="s">
        <v>112</v>
      </c>
      <c r="B138" t="s">
        <v>764</v>
      </c>
      <c r="C138" t="s">
        <v>255</v>
      </c>
      <c r="O138" s="45"/>
    </row>
    <row r="139" spans="1:15">
      <c r="A139" t="s">
        <v>142</v>
      </c>
      <c r="B139" t="s">
        <v>234</v>
      </c>
      <c r="C139" t="s">
        <v>235</v>
      </c>
      <c r="O139" s="45"/>
    </row>
    <row r="140" spans="1:15">
      <c r="A140" t="s">
        <v>142</v>
      </c>
      <c r="B140" t="s">
        <v>234</v>
      </c>
      <c r="C140" t="s">
        <v>235</v>
      </c>
      <c r="O140" s="45"/>
    </row>
    <row r="141" spans="1:15">
      <c r="A141" t="s">
        <v>69</v>
      </c>
      <c r="B141" t="s">
        <v>391</v>
      </c>
      <c r="C141" t="s">
        <v>255</v>
      </c>
      <c r="O141" s="45"/>
    </row>
    <row r="142" spans="1:15">
      <c r="A142" t="s">
        <v>112</v>
      </c>
      <c r="B142" t="s">
        <v>764</v>
      </c>
      <c r="C142" t="s">
        <v>255</v>
      </c>
      <c r="O142" s="45"/>
    </row>
    <row r="143" spans="1:15">
      <c r="A143" t="s">
        <v>80</v>
      </c>
      <c r="B143" t="s">
        <v>802</v>
      </c>
      <c r="C143" t="s">
        <v>803</v>
      </c>
      <c r="O143" s="45"/>
    </row>
    <row r="144" spans="1:15">
      <c r="A144" t="s">
        <v>88</v>
      </c>
      <c r="B144" t="s">
        <v>809</v>
      </c>
      <c r="C144" t="s">
        <v>180</v>
      </c>
      <c r="O144" s="45"/>
    </row>
    <row r="145" spans="1:15">
      <c r="A145" t="s">
        <v>136</v>
      </c>
      <c r="B145" t="s">
        <v>451</v>
      </c>
      <c r="C145" t="s">
        <v>207</v>
      </c>
      <c r="O145" s="45"/>
    </row>
    <row r="146" spans="1:15">
      <c r="A146" t="s">
        <v>142</v>
      </c>
      <c r="B146" t="s">
        <v>234</v>
      </c>
      <c r="C146" t="s">
        <v>235</v>
      </c>
      <c r="O146" s="45"/>
    </row>
    <row r="147" spans="1:15">
      <c r="A147" t="s">
        <v>99</v>
      </c>
      <c r="B147" t="s">
        <v>462</v>
      </c>
      <c r="C147" t="s">
        <v>463</v>
      </c>
      <c r="O147" s="45"/>
    </row>
    <row r="148" spans="1:15">
      <c r="A148" t="s">
        <v>142</v>
      </c>
      <c r="B148" t="s">
        <v>234</v>
      </c>
      <c r="C148" t="s">
        <v>235</v>
      </c>
      <c r="O148" s="45"/>
    </row>
    <row r="149" spans="1:15">
      <c r="A149" t="s">
        <v>138</v>
      </c>
      <c r="B149" t="s">
        <v>179</v>
      </c>
      <c r="C149" t="s">
        <v>180</v>
      </c>
      <c r="O149" s="45"/>
    </row>
    <row r="150" spans="1:15">
      <c r="A150" t="s">
        <v>54</v>
      </c>
      <c r="B150" t="s">
        <v>321</v>
      </c>
      <c r="C150" t="s">
        <v>322</v>
      </c>
      <c r="O150" s="45"/>
    </row>
    <row r="151" spans="1:15">
      <c r="A151" t="s">
        <v>77</v>
      </c>
      <c r="B151" t="s">
        <v>703</v>
      </c>
      <c r="C151" t="s">
        <v>704</v>
      </c>
      <c r="O151" s="45"/>
    </row>
    <row r="152" spans="1:15">
      <c r="A152" t="s">
        <v>54</v>
      </c>
      <c r="B152" t="s">
        <v>321</v>
      </c>
      <c r="C152" t="s">
        <v>322</v>
      </c>
      <c r="O152" s="45"/>
    </row>
    <row r="153" spans="1:15">
      <c r="A153" t="s">
        <v>54</v>
      </c>
      <c r="B153" t="s">
        <v>321</v>
      </c>
      <c r="C153" t="s">
        <v>322</v>
      </c>
      <c r="O153" s="45"/>
    </row>
    <row r="154" spans="1:15">
      <c r="A154" t="s">
        <v>116</v>
      </c>
      <c r="B154" t="s">
        <v>286</v>
      </c>
      <c r="C154" t="s">
        <v>164</v>
      </c>
      <c r="O154" s="45"/>
    </row>
    <row r="155" spans="1:15">
      <c r="A155" t="s">
        <v>77</v>
      </c>
      <c r="B155" t="s">
        <v>703</v>
      </c>
      <c r="C155" t="s">
        <v>704</v>
      </c>
      <c r="O155" s="45"/>
    </row>
    <row r="156" spans="1:15">
      <c r="A156" t="s">
        <v>127</v>
      </c>
      <c r="B156" t="s">
        <v>397</v>
      </c>
      <c r="C156" t="s">
        <v>352</v>
      </c>
      <c r="O156" s="45"/>
    </row>
    <row r="157" spans="1:15">
      <c r="A157" t="s">
        <v>100</v>
      </c>
      <c r="B157" t="s">
        <v>462</v>
      </c>
      <c r="C157" t="s">
        <v>463</v>
      </c>
      <c r="O157" s="45"/>
    </row>
    <row r="158" spans="1:15">
      <c r="A158" t="s">
        <v>115</v>
      </c>
      <c r="B158" t="s">
        <v>206</v>
      </c>
      <c r="C158" t="s">
        <v>207</v>
      </c>
      <c r="O158" s="45"/>
    </row>
    <row r="159" spans="1:15">
      <c r="A159" t="s">
        <v>100</v>
      </c>
      <c r="B159" t="s">
        <v>462</v>
      </c>
      <c r="C159" t="s">
        <v>463</v>
      </c>
      <c r="O159" s="45"/>
    </row>
    <row r="160" spans="1:15">
      <c r="A160" t="s">
        <v>115</v>
      </c>
      <c r="B160" t="s">
        <v>206</v>
      </c>
      <c r="C160" t="s">
        <v>207</v>
      </c>
      <c r="O160" s="45"/>
    </row>
    <row r="161" spans="1:15">
      <c r="A161" t="s">
        <v>140</v>
      </c>
      <c r="B161" t="s">
        <v>486</v>
      </c>
      <c r="C161" t="s">
        <v>180</v>
      </c>
      <c r="O161" s="45"/>
    </row>
    <row r="162" spans="1:15">
      <c r="A162" t="s">
        <v>77</v>
      </c>
      <c r="B162" t="s">
        <v>703</v>
      </c>
      <c r="C162" t="s">
        <v>704</v>
      </c>
      <c r="O162" s="45"/>
    </row>
    <row r="163" spans="1:15">
      <c r="A163" t="s">
        <v>54</v>
      </c>
      <c r="B163" t="s">
        <v>321</v>
      </c>
      <c r="C163" t="s">
        <v>322</v>
      </c>
      <c r="O163" s="45"/>
    </row>
    <row r="164" spans="1:15">
      <c r="A164" t="s">
        <v>138</v>
      </c>
      <c r="B164" t="s">
        <v>179</v>
      </c>
      <c r="C164" t="s">
        <v>180</v>
      </c>
      <c r="O164" s="45"/>
    </row>
    <row r="165" spans="1:15">
      <c r="A165" t="s">
        <v>54</v>
      </c>
      <c r="B165" t="s">
        <v>321</v>
      </c>
      <c r="C165" t="s">
        <v>322</v>
      </c>
      <c r="O165" s="45"/>
    </row>
    <row r="166" spans="1:15">
      <c r="A166" t="s">
        <v>54</v>
      </c>
      <c r="B166" t="s">
        <v>321</v>
      </c>
      <c r="C166" t="s">
        <v>322</v>
      </c>
      <c r="O166" s="45"/>
    </row>
    <row r="167" spans="1:15">
      <c r="A167" t="s">
        <v>116</v>
      </c>
      <c r="B167" t="s">
        <v>286</v>
      </c>
      <c r="C167" t="s">
        <v>164</v>
      </c>
      <c r="O167" s="45"/>
    </row>
    <row r="168" spans="1:15">
      <c r="A168" t="s">
        <v>142</v>
      </c>
      <c r="B168" t="s">
        <v>234</v>
      </c>
      <c r="C168" t="s">
        <v>235</v>
      </c>
      <c r="O168" s="45"/>
    </row>
    <row r="169" spans="1:15">
      <c r="A169" t="s">
        <v>77</v>
      </c>
      <c r="B169" t="s">
        <v>703</v>
      </c>
      <c r="C169" t="s">
        <v>704</v>
      </c>
      <c r="O169" s="45"/>
    </row>
    <row r="170" spans="1:15">
      <c r="A170" t="s">
        <v>54</v>
      </c>
      <c r="B170" t="s">
        <v>321</v>
      </c>
      <c r="C170" t="s">
        <v>322</v>
      </c>
      <c r="O170" s="45"/>
    </row>
    <row r="171" spans="1:15">
      <c r="A171" t="s">
        <v>77</v>
      </c>
      <c r="B171" t="s">
        <v>703</v>
      </c>
      <c r="C171" t="s">
        <v>704</v>
      </c>
      <c r="O171" s="45"/>
    </row>
    <row r="172" spans="1:15">
      <c r="A172" t="s">
        <v>138</v>
      </c>
      <c r="B172" t="s">
        <v>179</v>
      </c>
      <c r="C172" t="s">
        <v>180</v>
      </c>
      <c r="O172" s="45"/>
    </row>
    <row r="173" spans="1:15">
      <c r="A173" t="s">
        <v>142</v>
      </c>
      <c r="B173" t="s">
        <v>234</v>
      </c>
      <c r="C173" t="s">
        <v>235</v>
      </c>
      <c r="O173" s="45"/>
    </row>
    <row r="174" spans="1:15">
      <c r="A174" t="s">
        <v>142</v>
      </c>
      <c r="B174" t="s">
        <v>234</v>
      </c>
      <c r="C174" t="s">
        <v>235</v>
      </c>
      <c r="O174" s="45"/>
    </row>
    <row r="175" spans="1:15">
      <c r="A175" t="s">
        <v>98</v>
      </c>
      <c r="B175" t="s">
        <v>938</v>
      </c>
      <c r="C175" t="s">
        <v>939</v>
      </c>
      <c r="O175" s="45"/>
    </row>
    <row r="176" spans="1:15">
      <c r="A176" t="s">
        <v>138</v>
      </c>
      <c r="B176" t="s">
        <v>179</v>
      </c>
      <c r="C176" t="s">
        <v>180</v>
      </c>
      <c r="O176" s="45"/>
    </row>
    <row r="177" spans="1:15">
      <c r="A177" t="s">
        <v>115</v>
      </c>
      <c r="B177" t="s">
        <v>206</v>
      </c>
      <c r="C177" t="s">
        <v>207</v>
      </c>
      <c r="O177" s="45"/>
    </row>
    <row r="178" spans="1:15">
      <c r="A178" t="s">
        <v>115</v>
      </c>
      <c r="B178" t="s">
        <v>206</v>
      </c>
      <c r="C178" t="s">
        <v>207</v>
      </c>
      <c r="O178" s="45"/>
    </row>
    <row r="179" spans="1:15">
      <c r="A179" t="s">
        <v>115</v>
      </c>
      <c r="B179" t="s">
        <v>206</v>
      </c>
      <c r="C179" t="s">
        <v>207</v>
      </c>
      <c r="O179" s="45"/>
    </row>
    <row r="180" spans="1:15">
      <c r="A180" t="s">
        <v>115</v>
      </c>
      <c r="B180" t="s">
        <v>206</v>
      </c>
      <c r="C180" t="s">
        <v>207</v>
      </c>
      <c r="O180" s="45"/>
    </row>
    <row r="181" spans="1:15">
      <c r="A181" t="s">
        <v>116</v>
      </c>
      <c r="B181" t="s">
        <v>286</v>
      </c>
      <c r="C181" t="s">
        <v>164</v>
      </c>
      <c r="O181" s="45"/>
    </row>
    <row r="182" spans="1:15">
      <c r="A182" t="s">
        <v>115</v>
      </c>
      <c r="B182" t="s">
        <v>206</v>
      </c>
      <c r="C182" t="s">
        <v>207</v>
      </c>
      <c r="O182" s="45"/>
    </row>
    <row r="183" spans="1:15">
      <c r="A183" t="s">
        <v>138</v>
      </c>
      <c r="B183" t="s">
        <v>179</v>
      </c>
      <c r="C183" t="s">
        <v>180</v>
      </c>
      <c r="O183" s="45"/>
    </row>
    <row r="184" spans="1:15">
      <c r="A184" t="s">
        <v>85</v>
      </c>
      <c r="B184" t="s">
        <v>977</v>
      </c>
      <c r="C184" t="s">
        <v>583</v>
      </c>
      <c r="O184" s="45"/>
    </row>
    <row r="185" spans="1:15">
      <c r="A185" t="s">
        <v>5793</v>
      </c>
      <c r="B185" t="s">
        <v>5792</v>
      </c>
      <c r="C185" t="s">
        <v>641</v>
      </c>
      <c r="O185" s="45"/>
    </row>
    <row r="186" spans="1:15">
      <c r="A186" t="s">
        <v>5794</v>
      </c>
      <c r="B186" t="s">
        <v>5792</v>
      </c>
      <c r="C186" t="s">
        <v>641</v>
      </c>
      <c r="O186" s="45"/>
    </row>
    <row r="187" spans="1:15">
      <c r="A187" t="s">
        <v>5794</v>
      </c>
      <c r="B187" t="s">
        <v>5792</v>
      </c>
      <c r="C187" t="s">
        <v>641</v>
      </c>
      <c r="O187" s="45"/>
    </row>
    <row r="188" spans="1:15">
      <c r="A188" t="s">
        <v>128</v>
      </c>
      <c r="B188" t="s">
        <v>397</v>
      </c>
      <c r="C188" t="s">
        <v>352</v>
      </c>
      <c r="O188" s="45"/>
    </row>
    <row r="189" spans="1:15">
      <c r="A189" t="s">
        <v>138</v>
      </c>
      <c r="B189" t="s">
        <v>179</v>
      </c>
      <c r="C189" t="s">
        <v>180</v>
      </c>
      <c r="O189" s="45"/>
    </row>
    <row r="190" spans="1:15">
      <c r="A190" t="s">
        <v>142</v>
      </c>
      <c r="B190" t="s">
        <v>234</v>
      </c>
      <c r="C190" t="s">
        <v>235</v>
      </c>
      <c r="O190" s="45"/>
    </row>
    <row r="191" spans="1:15">
      <c r="A191" t="s">
        <v>138</v>
      </c>
      <c r="B191" t="s">
        <v>179</v>
      </c>
      <c r="C191" t="s">
        <v>180</v>
      </c>
      <c r="O191" s="45"/>
    </row>
    <row r="192" spans="1:15">
      <c r="A192" t="s">
        <v>54</v>
      </c>
      <c r="B192" t="s">
        <v>321</v>
      </c>
      <c r="C192" t="s">
        <v>322</v>
      </c>
      <c r="O192" s="45"/>
    </row>
    <row r="193" spans="1:15">
      <c r="A193" t="s">
        <v>106</v>
      </c>
      <c r="B193" t="s">
        <v>1016</v>
      </c>
      <c r="C193" t="s">
        <v>180</v>
      </c>
      <c r="O193" s="45"/>
    </row>
    <row r="194" spans="1:15">
      <c r="A194" t="s">
        <v>128</v>
      </c>
      <c r="B194" t="s">
        <v>397</v>
      </c>
      <c r="C194" t="s">
        <v>352</v>
      </c>
      <c r="O194" s="45"/>
    </row>
    <row r="195" spans="1:15">
      <c r="A195" t="s">
        <v>128</v>
      </c>
      <c r="B195" t="s">
        <v>397</v>
      </c>
      <c r="C195" t="s">
        <v>352</v>
      </c>
      <c r="O195" s="45"/>
    </row>
    <row r="196" spans="1:15">
      <c r="A196" t="s">
        <v>115</v>
      </c>
      <c r="B196" t="s">
        <v>206</v>
      </c>
      <c r="C196" t="s">
        <v>207</v>
      </c>
      <c r="O196" s="45"/>
    </row>
    <row r="197" spans="1:15">
      <c r="A197" t="s">
        <v>19</v>
      </c>
      <c r="B197" t="s">
        <v>743</v>
      </c>
      <c r="C197" t="s">
        <v>583</v>
      </c>
      <c r="O197" s="45"/>
    </row>
    <row r="198" spans="1:15">
      <c r="A198" t="s">
        <v>142</v>
      </c>
      <c r="B198" t="s">
        <v>234</v>
      </c>
      <c r="C198" t="s">
        <v>235</v>
      </c>
      <c r="O198" s="45"/>
    </row>
    <row r="199" spans="1:15">
      <c r="A199" t="s">
        <v>116</v>
      </c>
      <c r="B199" t="s">
        <v>286</v>
      </c>
      <c r="C199" t="s">
        <v>164</v>
      </c>
      <c r="O199" s="45"/>
    </row>
    <row r="200" spans="1:15">
      <c r="A200" t="s">
        <v>115</v>
      </c>
      <c r="B200" t="s">
        <v>206</v>
      </c>
      <c r="C200" t="s">
        <v>207</v>
      </c>
      <c r="O200" s="45"/>
    </row>
    <row r="201" spans="1:15">
      <c r="A201" t="s">
        <v>142</v>
      </c>
      <c r="B201" t="s">
        <v>234</v>
      </c>
      <c r="C201" t="s">
        <v>235</v>
      </c>
      <c r="O201" s="45"/>
    </row>
    <row r="202" spans="1:15">
      <c r="A202" t="s">
        <v>19</v>
      </c>
      <c r="B202" t="s">
        <v>743</v>
      </c>
      <c r="C202" t="s">
        <v>583</v>
      </c>
      <c r="O202" s="45"/>
    </row>
    <row r="203" spans="1:15">
      <c r="A203" t="s">
        <v>19</v>
      </c>
      <c r="B203" t="s">
        <v>743</v>
      </c>
      <c r="C203" t="s">
        <v>583</v>
      </c>
      <c r="O203" s="45"/>
    </row>
    <row r="204" spans="1:15">
      <c r="A204" t="s">
        <v>19</v>
      </c>
      <c r="B204" t="s">
        <v>743</v>
      </c>
      <c r="C204" t="s">
        <v>583</v>
      </c>
      <c r="O204" s="45"/>
    </row>
    <row r="205" spans="1:15">
      <c r="A205" t="s">
        <v>19</v>
      </c>
      <c r="B205" t="s">
        <v>743</v>
      </c>
      <c r="C205" t="s">
        <v>583</v>
      </c>
      <c r="O205" s="45"/>
    </row>
    <row r="206" spans="1:15">
      <c r="A206" t="s">
        <v>19</v>
      </c>
      <c r="B206" t="s">
        <v>743</v>
      </c>
      <c r="C206" t="s">
        <v>583</v>
      </c>
      <c r="O206" s="45"/>
    </row>
    <row r="207" spans="1:15">
      <c r="A207" t="s">
        <v>19</v>
      </c>
      <c r="B207" t="s">
        <v>743</v>
      </c>
      <c r="C207" t="s">
        <v>583</v>
      </c>
      <c r="O207" s="45"/>
    </row>
    <row r="208" spans="1:15">
      <c r="A208" t="s">
        <v>19</v>
      </c>
      <c r="B208" t="s">
        <v>743</v>
      </c>
      <c r="C208" t="s">
        <v>583</v>
      </c>
      <c r="O208" s="45"/>
    </row>
    <row r="209" spans="1:15">
      <c r="A209" t="s">
        <v>19</v>
      </c>
      <c r="B209" t="s">
        <v>743</v>
      </c>
      <c r="C209" t="s">
        <v>583</v>
      </c>
      <c r="O209" s="45"/>
    </row>
    <row r="210" spans="1:15">
      <c r="A210" t="s">
        <v>19</v>
      </c>
      <c r="B210" t="s">
        <v>743</v>
      </c>
      <c r="C210" t="s">
        <v>583</v>
      </c>
      <c r="O210" s="45"/>
    </row>
    <row r="211" spans="1:15">
      <c r="A211" t="s">
        <v>19</v>
      </c>
      <c r="B211" t="s">
        <v>743</v>
      </c>
      <c r="C211" t="s">
        <v>583</v>
      </c>
      <c r="O211" s="45"/>
    </row>
    <row r="212" spans="1:15">
      <c r="A212" t="s">
        <v>19</v>
      </c>
      <c r="B212" t="s">
        <v>743</v>
      </c>
      <c r="C212" t="s">
        <v>583</v>
      </c>
      <c r="O212" s="45"/>
    </row>
    <row r="213" spans="1:15">
      <c r="A213" t="s">
        <v>19</v>
      </c>
      <c r="B213" t="s">
        <v>743</v>
      </c>
      <c r="C213" t="s">
        <v>583</v>
      </c>
      <c r="O213" s="45"/>
    </row>
    <row r="214" spans="1:15">
      <c r="A214" t="s">
        <v>19</v>
      </c>
      <c r="B214" t="s">
        <v>743</v>
      </c>
      <c r="C214" t="s">
        <v>583</v>
      </c>
      <c r="O214" s="45"/>
    </row>
    <row r="215" spans="1:15">
      <c r="A215" t="s">
        <v>19</v>
      </c>
      <c r="B215" t="s">
        <v>743</v>
      </c>
      <c r="C215" t="s">
        <v>583</v>
      </c>
      <c r="O215" s="45"/>
    </row>
    <row r="216" spans="1:15">
      <c r="A216" t="s">
        <v>142</v>
      </c>
      <c r="B216" t="s">
        <v>234</v>
      </c>
      <c r="C216" t="s">
        <v>235</v>
      </c>
      <c r="O216" s="45"/>
    </row>
    <row r="217" spans="1:15">
      <c r="A217" t="s">
        <v>19</v>
      </c>
      <c r="B217" t="s">
        <v>743</v>
      </c>
      <c r="C217" t="s">
        <v>583</v>
      </c>
      <c r="O217" s="45"/>
    </row>
    <row r="218" spans="1:15">
      <c r="A218" t="s">
        <v>19</v>
      </c>
      <c r="B218" t="s">
        <v>743</v>
      </c>
      <c r="C218" t="s">
        <v>583</v>
      </c>
      <c r="O218" s="45"/>
    </row>
    <row r="219" spans="1:15">
      <c r="A219" t="s">
        <v>19</v>
      </c>
      <c r="B219" t="s">
        <v>743</v>
      </c>
      <c r="C219" t="s">
        <v>583</v>
      </c>
      <c r="O219" s="45"/>
    </row>
    <row r="220" spans="1:15">
      <c r="A220" t="s">
        <v>142</v>
      </c>
      <c r="B220" t="s">
        <v>234</v>
      </c>
      <c r="C220" t="s">
        <v>235</v>
      </c>
      <c r="O220" s="45"/>
    </row>
    <row r="221" spans="1:15">
      <c r="A221" t="s">
        <v>19</v>
      </c>
      <c r="B221" t="s">
        <v>743</v>
      </c>
      <c r="C221" t="s">
        <v>583</v>
      </c>
      <c r="O221" s="45"/>
    </row>
    <row r="222" spans="1:15">
      <c r="A222" t="s">
        <v>19</v>
      </c>
      <c r="B222" t="s">
        <v>743</v>
      </c>
      <c r="C222" t="s">
        <v>583</v>
      </c>
      <c r="O222" s="45"/>
    </row>
    <row r="223" spans="1:15">
      <c r="A223" t="s">
        <v>19</v>
      </c>
      <c r="B223" t="s">
        <v>743</v>
      </c>
      <c r="C223" t="s">
        <v>583</v>
      </c>
      <c r="O223" s="45"/>
    </row>
    <row r="224" spans="1:15">
      <c r="A224" t="s">
        <v>19</v>
      </c>
      <c r="B224" t="s">
        <v>743</v>
      </c>
      <c r="C224" t="s">
        <v>583</v>
      </c>
      <c r="O224" s="45"/>
    </row>
    <row r="225" spans="1:15">
      <c r="A225" t="s">
        <v>19</v>
      </c>
      <c r="B225" t="s">
        <v>743</v>
      </c>
      <c r="C225" t="s">
        <v>583</v>
      </c>
      <c r="O225" s="45"/>
    </row>
    <row r="226" spans="1:15">
      <c r="A226" t="s">
        <v>19</v>
      </c>
      <c r="B226" t="s">
        <v>743</v>
      </c>
      <c r="C226" t="s">
        <v>583</v>
      </c>
      <c r="O226" s="45"/>
    </row>
    <row r="227" spans="1:15">
      <c r="A227" t="s">
        <v>19</v>
      </c>
      <c r="B227" t="s">
        <v>743</v>
      </c>
      <c r="C227" t="s">
        <v>583</v>
      </c>
      <c r="O227" s="45"/>
    </row>
    <row r="228" spans="1:15">
      <c r="A228" t="s">
        <v>52</v>
      </c>
      <c r="B228" t="s">
        <v>1159</v>
      </c>
      <c r="C228" t="s">
        <v>1160</v>
      </c>
      <c r="O228" s="45"/>
    </row>
    <row r="229" spans="1:15">
      <c r="A229" t="s">
        <v>54</v>
      </c>
      <c r="B229" t="s">
        <v>321</v>
      </c>
      <c r="C229" t="s">
        <v>322</v>
      </c>
      <c r="O229" s="45"/>
    </row>
    <row r="230" spans="1:15">
      <c r="A230" t="s">
        <v>142</v>
      </c>
      <c r="B230" t="s">
        <v>234</v>
      </c>
      <c r="C230" t="s">
        <v>235</v>
      </c>
      <c r="O230" s="45"/>
    </row>
    <row r="231" spans="1:15">
      <c r="A231" t="s">
        <v>142</v>
      </c>
      <c r="B231" t="s">
        <v>234</v>
      </c>
      <c r="C231" t="s">
        <v>235</v>
      </c>
      <c r="O231" s="45"/>
    </row>
    <row r="232" spans="1:15">
      <c r="A232" t="s">
        <v>54</v>
      </c>
      <c r="B232" t="s">
        <v>321</v>
      </c>
      <c r="C232" t="s">
        <v>322</v>
      </c>
      <c r="O232" s="45"/>
    </row>
    <row r="233" spans="1:15">
      <c r="A233" t="s">
        <v>142</v>
      </c>
      <c r="B233" t="s">
        <v>234</v>
      </c>
      <c r="C233" t="s">
        <v>235</v>
      </c>
      <c r="O233" s="45"/>
    </row>
    <row r="234" spans="1:15">
      <c r="A234" t="s">
        <v>115</v>
      </c>
      <c r="B234" t="s">
        <v>206</v>
      </c>
      <c r="C234" t="s">
        <v>207</v>
      </c>
      <c r="O234" s="45"/>
    </row>
    <row r="235" spans="1:15">
      <c r="A235" t="s">
        <v>138</v>
      </c>
      <c r="B235" t="s">
        <v>179</v>
      </c>
      <c r="C235" t="s">
        <v>180</v>
      </c>
      <c r="O235" s="45"/>
    </row>
    <row r="236" spans="1:15">
      <c r="A236" t="s">
        <v>104</v>
      </c>
      <c r="B236" t="s">
        <v>640</v>
      </c>
      <c r="C236" t="s">
        <v>641</v>
      </c>
      <c r="O236" s="45"/>
    </row>
    <row r="237" spans="1:15">
      <c r="A237" t="s">
        <v>100</v>
      </c>
      <c r="B237" t="s">
        <v>462</v>
      </c>
      <c r="C237" t="s">
        <v>463</v>
      </c>
      <c r="O237" s="45"/>
    </row>
    <row r="238" spans="1:15">
      <c r="A238" t="s">
        <v>129</v>
      </c>
      <c r="B238" t="s">
        <v>397</v>
      </c>
      <c r="C238" t="s">
        <v>352</v>
      </c>
      <c r="O238" s="45"/>
    </row>
    <row r="239" spans="1:15">
      <c r="A239" t="s">
        <v>100</v>
      </c>
      <c r="B239" t="s">
        <v>462</v>
      </c>
      <c r="C239" t="s">
        <v>463</v>
      </c>
      <c r="O239" s="45"/>
    </row>
    <row r="240" spans="1:15">
      <c r="A240" t="s">
        <v>129</v>
      </c>
      <c r="B240" t="s">
        <v>397</v>
      </c>
      <c r="C240" t="s">
        <v>352</v>
      </c>
      <c r="O240" s="45"/>
    </row>
    <row r="241" spans="1:15">
      <c r="A241" t="s">
        <v>128</v>
      </c>
      <c r="B241" t="s">
        <v>397</v>
      </c>
      <c r="C241" t="s">
        <v>352</v>
      </c>
      <c r="O241" s="45"/>
    </row>
    <row r="242" spans="1:15">
      <c r="A242" t="s">
        <v>103</v>
      </c>
      <c r="B242" t="s">
        <v>361</v>
      </c>
      <c r="C242" t="s">
        <v>255</v>
      </c>
      <c r="O242" s="45"/>
    </row>
    <row r="243" spans="1:15">
      <c r="A243" t="s">
        <v>68</v>
      </c>
      <c r="B243" t="s">
        <v>1222</v>
      </c>
      <c r="C243" t="s">
        <v>352</v>
      </c>
      <c r="O243" s="45"/>
    </row>
    <row r="244" spans="1:15">
      <c r="A244" t="s">
        <v>128</v>
      </c>
      <c r="B244" t="s">
        <v>397</v>
      </c>
      <c r="C244" t="s">
        <v>352</v>
      </c>
      <c r="O244" s="45"/>
    </row>
    <row r="245" spans="1:15">
      <c r="A245" t="s">
        <v>128</v>
      </c>
      <c r="B245" t="s">
        <v>397</v>
      </c>
      <c r="C245" t="s">
        <v>352</v>
      </c>
      <c r="O245" s="45"/>
    </row>
    <row r="246" spans="1:15">
      <c r="A246" t="s">
        <v>128</v>
      </c>
      <c r="B246" t="s">
        <v>397</v>
      </c>
      <c r="C246" t="s">
        <v>352</v>
      </c>
      <c r="O246" s="45"/>
    </row>
    <row r="247" spans="1:15">
      <c r="A247" t="s">
        <v>128</v>
      </c>
      <c r="B247" t="s">
        <v>397</v>
      </c>
      <c r="C247" t="s">
        <v>352</v>
      </c>
      <c r="O247" s="45"/>
    </row>
    <row r="248" spans="1:15">
      <c r="A248" t="s">
        <v>128</v>
      </c>
      <c r="B248" t="s">
        <v>397</v>
      </c>
      <c r="C248" t="s">
        <v>352</v>
      </c>
      <c r="O248" s="45"/>
    </row>
    <row r="249" spans="1:15">
      <c r="A249" t="s">
        <v>128</v>
      </c>
      <c r="B249" t="s">
        <v>397</v>
      </c>
      <c r="C249" t="s">
        <v>352</v>
      </c>
      <c r="O249" s="45"/>
    </row>
    <row r="250" spans="1:15">
      <c r="A250" t="s">
        <v>128</v>
      </c>
      <c r="B250" t="s">
        <v>397</v>
      </c>
      <c r="C250" t="s">
        <v>352</v>
      </c>
      <c r="O250" s="45"/>
    </row>
    <row r="251" spans="1:15">
      <c r="A251" t="s">
        <v>124</v>
      </c>
      <c r="B251" t="s">
        <v>601</v>
      </c>
      <c r="C251" t="s">
        <v>352</v>
      </c>
      <c r="O251" s="45"/>
    </row>
    <row r="252" spans="1:15">
      <c r="A252" t="s">
        <v>138</v>
      </c>
      <c r="B252" t="s">
        <v>179</v>
      </c>
      <c r="C252" t="s">
        <v>180</v>
      </c>
      <c r="O252" s="45"/>
    </row>
    <row r="253" spans="1:15">
      <c r="A253" t="s">
        <v>128</v>
      </c>
      <c r="B253" t="s">
        <v>397</v>
      </c>
      <c r="C253" t="s">
        <v>352</v>
      </c>
      <c r="O253" s="45"/>
    </row>
    <row r="254" spans="1:15">
      <c r="A254" t="s">
        <v>128</v>
      </c>
      <c r="B254" t="s">
        <v>397</v>
      </c>
      <c r="C254" t="s">
        <v>352</v>
      </c>
      <c r="O254" s="45"/>
    </row>
    <row r="255" spans="1:15">
      <c r="A255" t="s">
        <v>142</v>
      </c>
      <c r="B255" t="s">
        <v>234</v>
      </c>
      <c r="C255" t="s">
        <v>235</v>
      </c>
      <c r="O255" s="45"/>
    </row>
    <row r="256" spans="1:15">
      <c r="A256" t="s">
        <v>127</v>
      </c>
      <c r="B256" t="s">
        <v>397</v>
      </c>
      <c r="C256" t="s">
        <v>352</v>
      </c>
      <c r="O256" s="45"/>
    </row>
    <row r="257" spans="1:15">
      <c r="A257" t="s">
        <v>128</v>
      </c>
      <c r="B257" t="s">
        <v>397</v>
      </c>
      <c r="C257" t="s">
        <v>352</v>
      </c>
      <c r="O257" s="45"/>
    </row>
    <row r="258" spans="1:15">
      <c r="A258" t="s">
        <v>72</v>
      </c>
      <c r="B258" t="s">
        <v>249</v>
      </c>
      <c r="C258" t="s">
        <v>214</v>
      </c>
      <c r="O258" s="45"/>
    </row>
    <row r="259" spans="1:15">
      <c r="A259" t="s">
        <v>128</v>
      </c>
      <c r="B259" t="s">
        <v>397</v>
      </c>
      <c r="C259" t="s">
        <v>352</v>
      </c>
      <c r="O259" s="45"/>
    </row>
    <row r="260" spans="1:15">
      <c r="A260" t="s">
        <v>128</v>
      </c>
      <c r="B260" t="s">
        <v>397</v>
      </c>
      <c r="C260" t="s">
        <v>352</v>
      </c>
      <c r="O260" s="45"/>
    </row>
    <row r="261" spans="1:15">
      <c r="A261" t="s">
        <v>82</v>
      </c>
      <c r="B261" t="s">
        <v>1296</v>
      </c>
      <c r="C261" t="s">
        <v>583</v>
      </c>
      <c r="O261" s="45"/>
    </row>
    <row r="262" spans="1:15">
      <c r="A262" t="s">
        <v>129</v>
      </c>
      <c r="B262" t="s">
        <v>397</v>
      </c>
      <c r="C262" t="s">
        <v>352</v>
      </c>
      <c r="O262" s="45"/>
    </row>
    <row r="263" spans="1:15">
      <c r="A263" t="s">
        <v>128</v>
      </c>
      <c r="B263" t="s">
        <v>397</v>
      </c>
      <c r="C263" t="s">
        <v>352</v>
      </c>
      <c r="O263" s="45"/>
    </row>
    <row r="264" spans="1:15">
      <c r="A264" t="s">
        <v>128</v>
      </c>
      <c r="B264" t="s">
        <v>397</v>
      </c>
      <c r="C264" t="s">
        <v>352</v>
      </c>
      <c r="O264" s="45"/>
    </row>
    <row r="265" spans="1:15">
      <c r="A265" t="s">
        <v>128</v>
      </c>
      <c r="B265" t="s">
        <v>397</v>
      </c>
      <c r="C265" t="s">
        <v>352</v>
      </c>
      <c r="O265" s="45"/>
    </row>
    <row r="266" spans="1:15">
      <c r="A266" t="s">
        <v>128</v>
      </c>
      <c r="B266" t="s">
        <v>397</v>
      </c>
      <c r="C266" t="s">
        <v>352</v>
      </c>
      <c r="O266" s="45"/>
    </row>
    <row r="267" spans="1:15">
      <c r="A267" t="s">
        <v>128</v>
      </c>
      <c r="B267" t="s">
        <v>397</v>
      </c>
      <c r="C267" t="s">
        <v>352</v>
      </c>
      <c r="O267" s="45"/>
    </row>
    <row r="268" spans="1:15">
      <c r="A268" t="s">
        <v>128</v>
      </c>
      <c r="B268" t="s">
        <v>397</v>
      </c>
      <c r="C268" t="s">
        <v>352</v>
      </c>
      <c r="O268" s="45"/>
    </row>
    <row r="269" spans="1:15">
      <c r="A269" t="s">
        <v>19</v>
      </c>
      <c r="B269" t="s">
        <v>743</v>
      </c>
      <c r="C269" t="s">
        <v>583</v>
      </c>
      <c r="O269" s="45"/>
    </row>
    <row r="270" spans="1:15">
      <c r="A270" t="s">
        <v>128</v>
      </c>
      <c r="B270" t="s">
        <v>397</v>
      </c>
      <c r="C270" t="s">
        <v>352</v>
      </c>
      <c r="O270" s="45"/>
    </row>
    <row r="271" spans="1:15">
      <c r="A271" t="s">
        <v>142</v>
      </c>
      <c r="B271" t="s">
        <v>234</v>
      </c>
      <c r="C271" t="s">
        <v>235</v>
      </c>
      <c r="O271" s="45"/>
    </row>
    <row r="272" spans="1:15">
      <c r="A272" t="s">
        <v>19</v>
      </c>
      <c r="B272" t="s">
        <v>743</v>
      </c>
      <c r="C272" t="s">
        <v>583</v>
      </c>
      <c r="O272" s="45"/>
    </row>
    <row r="273" spans="1:15">
      <c r="A273" t="s">
        <v>133</v>
      </c>
      <c r="B273" t="s">
        <v>582</v>
      </c>
      <c r="C273" t="s">
        <v>583</v>
      </c>
      <c r="O273" s="45"/>
    </row>
    <row r="274" spans="1:15">
      <c r="A274" t="s">
        <v>19</v>
      </c>
      <c r="B274" t="s">
        <v>743</v>
      </c>
      <c r="C274" t="s">
        <v>583</v>
      </c>
      <c r="O274" s="45"/>
    </row>
    <row r="275" spans="1:15">
      <c r="A275" t="s">
        <v>124</v>
      </c>
      <c r="B275" t="s">
        <v>601</v>
      </c>
      <c r="C275" t="s">
        <v>352</v>
      </c>
      <c r="O275" s="45"/>
    </row>
    <row r="276" spans="1:15">
      <c r="A276" t="s">
        <v>138</v>
      </c>
      <c r="B276" t="s">
        <v>179</v>
      </c>
      <c r="C276" t="s">
        <v>180</v>
      </c>
      <c r="O276" s="45"/>
    </row>
    <row r="277" spans="1:15">
      <c r="A277" t="s">
        <v>128</v>
      </c>
      <c r="B277" t="s">
        <v>397</v>
      </c>
      <c r="C277" t="s">
        <v>352</v>
      </c>
      <c r="O277" s="45"/>
    </row>
    <row r="278" spans="1:15">
      <c r="A278" t="s">
        <v>54</v>
      </c>
      <c r="B278" t="s">
        <v>321</v>
      </c>
      <c r="C278" t="s">
        <v>322</v>
      </c>
      <c r="O278" s="45"/>
    </row>
    <row r="279" spans="1:15">
      <c r="A279" t="s">
        <v>121</v>
      </c>
      <c r="B279" t="s">
        <v>1370</v>
      </c>
      <c r="C279" t="s">
        <v>1371</v>
      </c>
      <c r="O279" s="45"/>
    </row>
    <row r="280" spans="1:15">
      <c r="A280" t="s">
        <v>86</v>
      </c>
      <c r="B280" t="s">
        <v>1377</v>
      </c>
      <c r="C280" t="s">
        <v>1378</v>
      </c>
      <c r="O280" s="45"/>
    </row>
    <row r="281" spans="1:15">
      <c r="A281" t="s">
        <v>128</v>
      </c>
      <c r="B281" t="s">
        <v>397</v>
      </c>
      <c r="C281" t="s">
        <v>352</v>
      </c>
      <c r="O281" s="45"/>
    </row>
    <row r="282" spans="1:15">
      <c r="A282" t="s">
        <v>54</v>
      </c>
      <c r="B282" t="s">
        <v>321</v>
      </c>
      <c r="C282" t="s">
        <v>322</v>
      </c>
      <c r="O282" s="45"/>
    </row>
    <row r="283" spans="1:15">
      <c r="A283" t="s">
        <v>138</v>
      </c>
      <c r="B283" t="s">
        <v>179</v>
      </c>
      <c r="C283" t="s">
        <v>180</v>
      </c>
      <c r="O283" s="45"/>
    </row>
    <row r="284" spans="1:15">
      <c r="A284" t="s">
        <v>68</v>
      </c>
      <c r="B284" t="s">
        <v>1222</v>
      </c>
      <c r="C284" t="s">
        <v>352</v>
      </c>
      <c r="O284" s="45"/>
    </row>
    <row r="285" spans="1:15">
      <c r="A285" t="s">
        <v>89</v>
      </c>
      <c r="B285" t="s">
        <v>1400</v>
      </c>
      <c r="C285" t="s">
        <v>255</v>
      </c>
      <c r="O285" s="45"/>
    </row>
    <row r="286" spans="1:15">
      <c r="A286" t="s">
        <v>103</v>
      </c>
      <c r="B286" t="s">
        <v>361</v>
      </c>
      <c r="C286" t="s">
        <v>255</v>
      </c>
      <c r="O286" s="45"/>
    </row>
    <row r="287" spans="1:15">
      <c r="A287" t="s">
        <v>124</v>
      </c>
      <c r="B287" t="s">
        <v>601</v>
      </c>
      <c r="C287" t="s">
        <v>352</v>
      </c>
      <c r="O287" s="45"/>
    </row>
    <row r="288" spans="1:15">
      <c r="A288" t="s">
        <v>128</v>
      </c>
      <c r="B288" t="s">
        <v>397</v>
      </c>
      <c r="C288" t="s">
        <v>352</v>
      </c>
      <c r="O288" s="45"/>
    </row>
    <row r="289" spans="1:15">
      <c r="A289" t="s">
        <v>98</v>
      </c>
      <c r="B289" t="s">
        <v>938</v>
      </c>
      <c r="C289" t="s">
        <v>939</v>
      </c>
      <c r="O289" s="45"/>
    </row>
    <row r="290" spans="1:15">
      <c r="A290" t="s">
        <v>98</v>
      </c>
      <c r="B290" t="s">
        <v>938</v>
      </c>
      <c r="C290" t="s">
        <v>939</v>
      </c>
      <c r="O290" s="45"/>
    </row>
    <row r="291" spans="1:15">
      <c r="A291" t="s">
        <v>128</v>
      </c>
      <c r="B291" t="s">
        <v>397</v>
      </c>
      <c r="C291" t="s">
        <v>352</v>
      </c>
      <c r="O291" s="45"/>
    </row>
    <row r="292" spans="1:15">
      <c r="A292" t="s">
        <v>128</v>
      </c>
      <c r="B292" t="s">
        <v>397</v>
      </c>
      <c r="C292" t="s">
        <v>352</v>
      </c>
      <c r="O292" s="45"/>
    </row>
    <row r="293" spans="1:15">
      <c r="A293" t="s">
        <v>19</v>
      </c>
      <c r="B293" t="s">
        <v>743</v>
      </c>
      <c r="C293" t="s">
        <v>583</v>
      </c>
      <c r="O293" s="45"/>
    </row>
    <row r="294" spans="1:15">
      <c r="A294" t="s">
        <v>128</v>
      </c>
      <c r="B294" t="s">
        <v>397</v>
      </c>
      <c r="C294" t="s">
        <v>352</v>
      </c>
      <c r="O294" s="45"/>
    </row>
    <row r="295" spans="1:15">
      <c r="A295" t="s">
        <v>103</v>
      </c>
      <c r="B295" t="s">
        <v>361</v>
      </c>
      <c r="C295" t="s">
        <v>255</v>
      </c>
      <c r="O295" s="45"/>
    </row>
    <row r="296" spans="1:15">
      <c r="A296" t="s">
        <v>89</v>
      </c>
      <c r="B296" t="s">
        <v>1400</v>
      </c>
      <c r="C296" t="s">
        <v>255</v>
      </c>
      <c r="O296" s="45"/>
    </row>
    <row r="297" spans="1:15">
      <c r="A297" t="s">
        <v>89</v>
      </c>
      <c r="B297" t="s">
        <v>1400</v>
      </c>
      <c r="C297" t="s">
        <v>255</v>
      </c>
      <c r="O297" s="45"/>
    </row>
    <row r="298" spans="1:15">
      <c r="A298" t="s">
        <v>108</v>
      </c>
      <c r="B298" t="s">
        <v>1454</v>
      </c>
      <c r="C298" t="s">
        <v>704</v>
      </c>
      <c r="O298" s="45"/>
    </row>
    <row r="299" spans="1:15">
      <c r="A299" t="s">
        <v>138</v>
      </c>
      <c r="B299" t="s">
        <v>179</v>
      </c>
      <c r="C299" t="s">
        <v>180</v>
      </c>
      <c r="O299" s="45"/>
    </row>
    <row r="300" spans="1:15">
      <c r="A300" t="s">
        <v>72</v>
      </c>
      <c r="B300" t="s">
        <v>249</v>
      </c>
      <c r="C300" t="s">
        <v>214</v>
      </c>
      <c r="O300" s="45"/>
    </row>
    <row r="301" spans="1:15">
      <c r="A301" t="s">
        <v>142</v>
      </c>
      <c r="B301" t="s">
        <v>234</v>
      </c>
      <c r="C301" t="s">
        <v>235</v>
      </c>
      <c r="O301" s="45"/>
    </row>
    <row r="302" spans="1:15">
      <c r="A302" t="s">
        <v>142</v>
      </c>
      <c r="B302" t="s">
        <v>234</v>
      </c>
      <c r="C302" t="s">
        <v>235</v>
      </c>
      <c r="O302" s="45"/>
    </row>
    <row r="303" spans="1:15">
      <c r="A303" t="s">
        <v>142</v>
      </c>
      <c r="B303" t="s">
        <v>234</v>
      </c>
      <c r="C303" t="s">
        <v>235</v>
      </c>
      <c r="O303" s="45"/>
    </row>
    <row r="304" spans="1:15">
      <c r="A304" t="s">
        <v>142</v>
      </c>
      <c r="B304" t="s">
        <v>234</v>
      </c>
      <c r="C304" t="s">
        <v>235</v>
      </c>
      <c r="O304" s="45"/>
    </row>
    <row r="305" spans="1:15">
      <c r="A305" t="s">
        <v>142</v>
      </c>
      <c r="B305" t="s">
        <v>234</v>
      </c>
      <c r="C305" t="s">
        <v>235</v>
      </c>
      <c r="O305" s="45"/>
    </row>
    <row r="306" spans="1:15">
      <c r="A306" t="s">
        <v>142</v>
      </c>
      <c r="B306" t="s">
        <v>234</v>
      </c>
      <c r="C306" t="s">
        <v>235</v>
      </c>
      <c r="O306" s="45"/>
    </row>
    <row r="307" spans="1:15">
      <c r="A307" t="s">
        <v>108</v>
      </c>
      <c r="B307" t="s">
        <v>1454</v>
      </c>
      <c r="C307" t="s">
        <v>704</v>
      </c>
      <c r="O307" s="45"/>
    </row>
    <row r="308" spans="1:15">
      <c r="A308" t="s">
        <v>142</v>
      </c>
      <c r="B308" t="s">
        <v>234</v>
      </c>
      <c r="C308" t="s">
        <v>235</v>
      </c>
      <c r="O308" s="45"/>
    </row>
    <row r="309" spans="1:15">
      <c r="A309" t="s">
        <v>128</v>
      </c>
      <c r="B309" t="s">
        <v>397</v>
      </c>
      <c r="C309" t="s">
        <v>352</v>
      </c>
      <c r="O309" s="45"/>
    </row>
    <row r="310" spans="1:15">
      <c r="A310" t="s">
        <v>142</v>
      </c>
      <c r="B310" t="s">
        <v>234</v>
      </c>
      <c r="C310" t="s">
        <v>235</v>
      </c>
      <c r="O310" s="45"/>
    </row>
    <row r="311" spans="1:15">
      <c r="A311" t="s">
        <v>142</v>
      </c>
      <c r="B311" t="s">
        <v>234</v>
      </c>
      <c r="C311" t="s">
        <v>235</v>
      </c>
      <c r="O311" s="45"/>
    </row>
    <row r="312" spans="1:15">
      <c r="A312" t="s">
        <v>142</v>
      </c>
      <c r="B312" t="s">
        <v>234</v>
      </c>
      <c r="C312" t="s">
        <v>235</v>
      </c>
      <c r="O312" s="45"/>
    </row>
    <row r="313" spans="1:15">
      <c r="A313" t="s">
        <v>88</v>
      </c>
      <c r="B313" t="s">
        <v>809</v>
      </c>
      <c r="C313" t="s">
        <v>180</v>
      </c>
      <c r="O313" s="45"/>
    </row>
    <row r="314" spans="1:15">
      <c r="A314" t="s">
        <v>88</v>
      </c>
      <c r="B314" t="s">
        <v>809</v>
      </c>
      <c r="C314" t="s">
        <v>180</v>
      </c>
      <c r="O314" s="45"/>
    </row>
    <row r="315" spans="1:15">
      <c r="A315" t="s">
        <v>123</v>
      </c>
      <c r="B315" t="s">
        <v>1521</v>
      </c>
      <c r="C315" t="s">
        <v>255</v>
      </c>
      <c r="O315" s="45"/>
    </row>
    <row r="316" spans="1:15">
      <c r="A316" t="s">
        <v>142</v>
      </c>
      <c r="B316" t="s">
        <v>234</v>
      </c>
      <c r="C316" t="s">
        <v>235</v>
      </c>
      <c r="O316" s="45"/>
    </row>
    <row r="317" spans="1:15">
      <c r="A317" t="s">
        <v>86</v>
      </c>
      <c r="B317" t="s">
        <v>1377</v>
      </c>
      <c r="C317" t="s">
        <v>1378</v>
      </c>
      <c r="O317" s="45"/>
    </row>
    <row r="318" spans="1:15">
      <c r="A318" t="s">
        <v>136</v>
      </c>
      <c r="B318" t="s">
        <v>451</v>
      </c>
      <c r="C318" t="s">
        <v>207</v>
      </c>
      <c r="O318" s="45"/>
    </row>
    <row r="319" spans="1:15">
      <c r="A319" t="s">
        <v>136</v>
      </c>
      <c r="B319" t="s">
        <v>451</v>
      </c>
      <c r="C319" t="s">
        <v>207</v>
      </c>
      <c r="O319" s="45"/>
    </row>
    <row r="320" spans="1:15">
      <c r="A320" t="s">
        <v>115</v>
      </c>
      <c r="B320" t="s">
        <v>206</v>
      </c>
      <c r="C320" t="s">
        <v>207</v>
      </c>
      <c r="O320" s="45"/>
    </row>
    <row r="321" spans="1:15">
      <c r="A321" t="s">
        <v>54</v>
      </c>
      <c r="B321" t="s">
        <v>321</v>
      </c>
      <c r="C321" t="s">
        <v>322</v>
      </c>
      <c r="O321" s="45"/>
    </row>
    <row r="322" spans="1:15">
      <c r="A322" t="s">
        <v>122</v>
      </c>
      <c r="B322" t="s">
        <v>228</v>
      </c>
      <c r="C322" t="s">
        <v>229</v>
      </c>
      <c r="O322" s="45"/>
    </row>
    <row r="323" spans="1:15">
      <c r="A323" t="s">
        <v>136</v>
      </c>
      <c r="B323" t="s">
        <v>451</v>
      </c>
      <c r="C323" t="s">
        <v>207</v>
      </c>
      <c r="O323" s="45"/>
    </row>
    <row r="324" spans="1:15">
      <c r="A324" t="s">
        <v>88</v>
      </c>
      <c r="B324" t="s">
        <v>809</v>
      </c>
      <c r="C324" t="s">
        <v>180</v>
      </c>
      <c r="O324" s="45"/>
    </row>
    <row r="325" spans="1:15">
      <c r="A325" t="s">
        <v>5794</v>
      </c>
      <c r="B325" t="s">
        <v>5792</v>
      </c>
      <c r="C325" t="s">
        <v>641</v>
      </c>
      <c r="O325" s="45"/>
    </row>
    <row r="326" spans="1:15">
      <c r="A326" t="s">
        <v>138</v>
      </c>
      <c r="B326" t="s">
        <v>179</v>
      </c>
      <c r="C326" t="s">
        <v>180</v>
      </c>
      <c r="O326" s="45"/>
    </row>
    <row r="327" spans="1:15">
      <c r="A327" t="s">
        <v>5794</v>
      </c>
      <c r="B327" t="s">
        <v>5792</v>
      </c>
      <c r="C327" t="s">
        <v>641</v>
      </c>
      <c r="O327" s="45"/>
    </row>
    <row r="328" spans="1:15">
      <c r="A328" t="s">
        <v>5794</v>
      </c>
      <c r="B328" t="s">
        <v>5792</v>
      </c>
      <c r="C328" t="s">
        <v>641</v>
      </c>
      <c r="O328" s="45"/>
    </row>
    <row r="329" spans="1:15">
      <c r="A329" t="s">
        <v>5794</v>
      </c>
      <c r="B329" t="s">
        <v>5792</v>
      </c>
      <c r="C329" t="s">
        <v>641</v>
      </c>
      <c r="O329" s="45"/>
    </row>
    <row r="330" spans="1:15">
      <c r="A330" t="s">
        <v>115</v>
      </c>
      <c r="B330" t="s">
        <v>206</v>
      </c>
      <c r="C330" t="s">
        <v>207</v>
      </c>
      <c r="O330" s="45"/>
    </row>
    <row r="331" spans="1:15">
      <c r="A331" t="s">
        <v>72</v>
      </c>
      <c r="B331" t="s">
        <v>249</v>
      </c>
      <c r="C331" t="s">
        <v>214</v>
      </c>
      <c r="O331" s="45"/>
    </row>
    <row r="332" spans="1:15">
      <c r="A332" t="s">
        <v>124</v>
      </c>
      <c r="B332" t="s">
        <v>601</v>
      </c>
      <c r="C332" t="s">
        <v>352</v>
      </c>
      <c r="O332" s="45"/>
    </row>
    <row r="333" spans="1:15">
      <c r="A333" t="s">
        <v>52</v>
      </c>
      <c r="B333" t="s">
        <v>1159</v>
      </c>
      <c r="C333" t="s">
        <v>1160</v>
      </c>
      <c r="O333" s="45"/>
    </row>
    <row r="334" spans="1:15">
      <c r="A334" t="s">
        <v>68</v>
      </c>
      <c r="B334" t="s">
        <v>1222</v>
      </c>
      <c r="C334" t="s">
        <v>352</v>
      </c>
      <c r="O334" s="45"/>
    </row>
    <row r="335" spans="1:15">
      <c r="A335" t="s">
        <v>54</v>
      </c>
      <c r="B335" t="s">
        <v>321</v>
      </c>
      <c r="C335" t="s">
        <v>322</v>
      </c>
      <c r="O335" s="45"/>
    </row>
    <row r="336" spans="1:15">
      <c r="A336" t="s">
        <v>100</v>
      </c>
      <c r="B336" t="s">
        <v>462</v>
      </c>
      <c r="C336" t="s">
        <v>463</v>
      </c>
      <c r="O336" s="45"/>
    </row>
    <row r="337" spans="1:15">
      <c r="A337" t="s">
        <v>128</v>
      </c>
      <c r="B337" t="s">
        <v>397</v>
      </c>
      <c r="C337" t="s">
        <v>352</v>
      </c>
      <c r="O337" s="45"/>
    </row>
    <row r="338" spans="1:15">
      <c r="A338" t="s">
        <v>103</v>
      </c>
      <c r="B338" t="s">
        <v>361</v>
      </c>
      <c r="C338" t="s">
        <v>255</v>
      </c>
      <c r="O338" s="45"/>
    </row>
    <row r="339" spans="1:15">
      <c r="A339" t="s">
        <v>79</v>
      </c>
      <c r="B339" t="s">
        <v>802</v>
      </c>
      <c r="C339" t="s">
        <v>803</v>
      </c>
      <c r="O339" s="45"/>
    </row>
    <row r="340" spans="1:15">
      <c r="A340" t="s">
        <v>115</v>
      </c>
      <c r="B340" t="s">
        <v>206</v>
      </c>
      <c r="C340" t="s">
        <v>207</v>
      </c>
      <c r="O340" s="45"/>
    </row>
    <row r="341" spans="1:15">
      <c r="A341" t="s">
        <v>115</v>
      </c>
      <c r="B341" t="s">
        <v>206</v>
      </c>
      <c r="C341" t="s">
        <v>207</v>
      </c>
      <c r="O341" s="45"/>
    </row>
    <row r="342" spans="1:15">
      <c r="A342" t="s">
        <v>128</v>
      </c>
      <c r="B342" t="s">
        <v>397</v>
      </c>
      <c r="C342" t="s">
        <v>352</v>
      </c>
      <c r="O342" s="45"/>
    </row>
    <row r="343" spans="1:15">
      <c r="A343" t="s">
        <v>115</v>
      </c>
      <c r="B343" t="s">
        <v>206</v>
      </c>
      <c r="C343" t="s">
        <v>207</v>
      </c>
      <c r="O343" s="45"/>
    </row>
    <row r="344" spans="1:15">
      <c r="A344" t="s">
        <v>115</v>
      </c>
      <c r="B344" t="s">
        <v>206</v>
      </c>
      <c r="C344" t="s">
        <v>207</v>
      </c>
      <c r="O344" s="45"/>
    </row>
    <row r="345" spans="1:15">
      <c r="A345" t="s">
        <v>115</v>
      </c>
      <c r="B345" t="s">
        <v>206</v>
      </c>
      <c r="C345" t="s">
        <v>207</v>
      </c>
      <c r="O345" s="45"/>
    </row>
    <row r="346" spans="1:15">
      <c r="A346" t="s">
        <v>100</v>
      </c>
      <c r="B346" t="s">
        <v>462</v>
      </c>
      <c r="C346" t="s">
        <v>463</v>
      </c>
      <c r="O346" s="45"/>
    </row>
    <row r="347" spans="1:15">
      <c r="A347" t="s">
        <v>115</v>
      </c>
      <c r="B347" t="s">
        <v>206</v>
      </c>
      <c r="C347" t="s">
        <v>207</v>
      </c>
      <c r="O347" s="45"/>
    </row>
    <row r="348" spans="1:15">
      <c r="A348" t="s">
        <v>19</v>
      </c>
      <c r="B348" t="s">
        <v>743</v>
      </c>
      <c r="C348" t="s">
        <v>583</v>
      </c>
      <c r="O348" s="45"/>
    </row>
    <row r="349" spans="1:15">
      <c r="A349" t="s">
        <v>19</v>
      </c>
      <c r="B349" t="s">
        <v>743</v>
      </c>
      <c r="C349" t="s">
        <v>583</v>
      </c>
      <c r="O349" s="45"/>
    </row>
    <row r="350" spans="1:15">
      <c r="A350" t="s">
        <v>19</v>
      </c>
      <c r="B350" t="s">
        <v>743</v>
      </c>
      <c r="C350" t="s">
        <v>583</v>
      </c>
      <c r="O350" s="45"/>
    </row>
    <row r="351" spans="1:15">
      <c r="A351" t="s">
        <v>19</v>
      </c>
      <c r="B351" t="s">
        <v>743</v>
      </c>
      <c r="C351" t="s">
        <v>583</v>
      </c>
      <c r="O351" s="45"/>
    </row>
    <row r="352" spans="1:15">
      <c r="A352" t="s">
        <v>124</v>
      </c>
      <c r="B352" t="s">
        <v>601</v>
      </c>
      <c r="C352" t="s">
        <v>352</v>
      </c>
      <c r="O352" s="45"/>
    </row>
    <row r="353" spans="1:15">
      <c r="A353" t="s">
        <v>104</v>
      </c>
      <c r="B353" t="s">
        <v>640</v>
      </c>
      <c r="C353" t="s">
        <v>641</v>
      </c>
      <c r="O353" s="45"/>
    </row>
    <row r="354" spans="1:15">
      <c r="A354" t="s">
        <v>61</v>
      </c>
      <c r="B354" t="s">
        <v>1679</v>
      </c>
      <c r="C354" t="s">
        <v>1680</v>
      </c>
      <c r="O354" s="45"/>
    </row>
    <row r="355" spans="1:15">
      <c r="A355" t="s">
        <v>74</v>
      </c>
      <c r="B355" t="s">
        <v>1686</v>
      </c>
      <c r="C355" t="s">
        <v>1687</v>
      </c>
      <c r="O355" s="45"/>
    </row>
    <row r="356" spans="1:15">
      <c r="A356" t="s">
        <v>115</v>
      </c>
      <c r="B356" t="s">
        <v>206</v>
      </c>
      <c r="C356" t="s">
        <v>207</v>
      </c>
      <c r="O356" s="45"/>
    </row>
    <row r="357" spans="1:15">
      <c r="A357" t="s">
        <v>131</v>
      </c>
      <c r="B357" t="s">
        <v>213</v>
      </c>
      <c r="C357" t="s">
        <v>214</v>
      </c>
      <c r="O357" s="45"/>
    </row>
    <row r="358" spans="1:15">
      <c r="A358" t="s">
        <v>115</v>
      </c>
      <c r="B358" t="s">
        <v>206</v>
      </c>
      <c r="C358" t="s">
        <v>207</v>
      </c>
      <c r="O358" s="45"/>
    </row>
    <row r="359" spans="1:15">
      <c r="A359" t="s">
        <v>115</v>
      </c>
      <c r="B359" t="s">
        <v>206</v>
      </c>
      <c r="C359" t="s">
        <v>207</v>
      </c>
      <c r="O359" s="45"/>
    </row>
    <row r="360" spans="1:15">
      <c r="A360" t="s">
        <v>118</v>
      </c>
      <c r="B360" t="s">
        <v>491</v>
      </c>
      <c r="C360" t="s">
        <v>492</v>
      </c>
      <c r="O360" s="45"/>
    </row>
    <row r="361" spans="1:15">
      <c r="A361" t="s">
        <v>100</v>
      </c>
      <c r="B361" t="s">
        <v>462</v>
      </c>
      <c r="C361" t="s">
        <v>463</v>
      </c>
      <c r="O361" s="45"/>
    </row>
    <row r="362" spans="1:15">
      <c r="A362" t="s">
        <v>100</v>
      </c>
      <c r="B362" t="s">
        <v>462</v>
      </c>
      <c r="C362" t="s">
        <v>463</v>
      </c>
      <c r="O362" s="45"/>
    </row>
    <row r="363" spans="1:15">
      <c r="A363" t="s">
        <v>100</v>
      </c>
      <c r="B363" t="s">
        <v>462</v>
      </c>
      <c r="C363" t="s">
        <v>463</v>
      </c>
      <c r="O363" s="45"/>
    </row>
    <row r="364" spans="1:15">
      <c r="A364" t="s">
        <v>100</v>
      </c>
      <c r="B364" t="s">
        <v>462</v>
      </c>
      <c r="C364" t="s">
        <v>463</v>
      </c>
      <c r="O364" s="45"/>
    </row>
    <row r="365" spans="1:15">
      <c r="A365" t="s">
        <v>100</v>
      </c>
      <c r="B365" t="s">
        <v>462</v>
      </c>
      <c r="C365" t="s">
        <v>463</v>
      </c>
      <c r="O365" s="45"/>
    </row>
    <row r="366" spans="1:15">
      <c r="A366" t="s">
        <v>118</v>
      </c>
      <c r="B366" t="s">
        <v>491</v>
      </c>
      <c r="C366" t="s">
        <v>492</v>
      </c>
      <c r="O366" s="45"/>
    </row>
    <row r="367" spans="1:15">
      <c r="A367" t="s">
        <v>142</v>
      </c>
      <c r="B367" t="s">
        <v>234</v>
      </c>
      <c r="C367" t="s">
        <v>235</v>
      </c>
      <c r="O367" s="45"/>
    </row>
    <row r="368" spans="1:15">
      <c r="A368" t="s">
        <v>5794</v>
      </c>
      <c r="B368" t="s">
        <v>5792</v>
      </c>
      <c r="C368" t="s">
        <v>641</v>
      </c>
      <c r="O368" s="45"/>
    </row>
    <row r="369" spans="1:15">
      <c r="A369" t="s">
        <v>115</v>
      </c>
      <c r="B369" t="s">
        <v>206</v>
      </c>
      <c r="C369" t="s">
        <v>207</v>
      </c>
      <c r="O369" s="45"/>
    </row>
    <row r="370" spans="1:15">
      <c r="A370" t="s">
        <v>54</v>
      </c>
      <c r="B370" t="s">
        <v>321</v>
      </c>
      <c r="C370" t="s">
        <v>322</v>
      </c>
      <c r="O370" s="45"/>
    </row>
    <row r="371" spans="1:15">
      <c r="A371" t="s">
        <v>30</v>
      </c>
      <c r="B371" t="s">
        <v>1754</v>
      </c>
      <c r="C371" t="s">
        <v>352</v>
      </c>
      <c r="O371" s="45"/>
    </row>
    <row r="372" spans="1:15">
      <c r="A372" t="s">
        <v>137</v>
      </c>
      <c r="B372" t="s">
        <v>1760</v>
      </c>
      <c r="C372" t="s">
        <v>214</v>
      </c>
      <c r="O372" s="45"/>
    </row>
    <row r="373" spans="1:15">
      <c r="A373" t="s">
        <v>115</v>
      </c>
      <c r="B373" t="s">
        <v>206</v>
      </c>
      <c r="C373" t="s">
        <v>207</v>
      </c>
      <c r="O373" s="45"/>
    </row>
    <row r="374" spans="1:15">
      <c r="A374" t="s">
        <v>122</v>
      </c>
      <c r="B374" t="s">
        <v>228</v>
      </c>
      <c r="C374" t="s">
        <v>229</v>
      </c>
      <c r="O374" s="45"/>
    </row>
    <row r="375" spans="1:15">
      <c r="A375" t="s">
        <v>128</v>
      </c>
      <c r="B375" t="s">
        <v>397</v>
      </c>
      <c r="C375" t="s">
        <v>352</v>
      </c>
      <c r="O375" s="45"/>
    </row>
    <row r="376" spans="1:15">
      <c r="A376" t="s">
        <v>115</v>
      </c>
      <c r="B376" t="s">
        <v>206</v>
      </c>
      <c r="C376" t="s">
        <v>207</v>
      </c>
      <c r="O376" s="45"/>
    </row>
    <row r="377" spans="1:15">
      <c r="A377" t="s">
        <v>62</v>
      </c>
      <c r="B377" t="s">
        <v>1782</v>
      </c>
      <c r="C377" t="s">
        <v>1783</v>
      </c>
      <c r="O377" s="45"/>
    </row>
    <row r="378" spans="1:15">
      <c r="A378" t="s">
        <v>5794</v>
      </c>
      <c r="B378" t="s">
        <v>5792</v>
      </c>
      <c r="C378" t="s">
        <v>641</v>
      </c>
      <c r="O378" s="45"/>
    </row>
    <row r="379" spans="1:15">
      <c r="A379" t="s">
        <v>100</v>
      </c>
      <c r="B379" t="s">
        <v>462</v>
      </c>
      <c r="C379" t="s">
        <v>463</v>
      </c>
      <c r="O379" s="45"/>
    </row>
    <row r="380" spans="1:15">
      <c r="A380" t="s">
        <v>100</v>
      </c>
      <c r="B380" t="s">
        <v>462</v>
      </c>
      <c r="C380" t="s">
        <v>463</v>
      </c>
      <c r="O380" s="45"/>
    </row>
    <row r="381" spans="1:15">
      <c r="A381" t="s">
        <v>61</v>
      </c>
      <c r="B381" t="s">
        <v>1679</v>
      </c>
      <c r="C381" t="s">
        <v>1680</v>
      </c>
      <c r="O381" s="45"/>
    </row>
    <row r="382" spans="1:15">
      <c r="A382" t="s">
        <v>142</v>
      </c>
      <c r="B382" t="s">
        <v>234</v>
      </c>
      <c r="C382" t="s">
        <v>235</v>
      </c>
      <c r="O382" s="45"/>
    </row>
    <row r="383" spans="1:15">
      <c r="A383" t="s">
        <v>65</v>
      </c>
      <c r="B383" t="s">
        <v>1810</v>
      </c>
      <c r="C383" t="s">
        <v>1811</v>
      </c>
      <c r="O383" s="45"/>
    </row>
    <row r="384" spans="1:15">
      <c r="A384" t="s">
        <v>115</v>
      </c>
      <c r="B384" t="s">
        <v>206</v>
      </c>
      <c r="C384" t="s">
        <v>207</v>
      </c>
      <c r="O384" s="45"/>
    </row>
    <row r="385" spans="1:15">
      <c r="A385" t="s">
        <v>103</v>
      </c>
      <c r="B385" t="s">
        <v>361</v>
      </c>
      <c r="C385" t="s">
        <v>255</v>
      </c>
      <c r="O385" s="45"/>
    </row>
    <row r="386" spans="1:15">
      <c r="A386" t="s">
        <v>19</v>
      </c>
      <c r="B386" t="s">
        <v>743</v>
      </c>
      <c r="C386" t="s">
        <v>583</v>
      </c>
      <c r="O386" s="45"/>
    </row>
    <row r="387" spans="1:15">
      <c r="A387" t="s">
        <v>122</v>
      </c>
      <c r="B387" t="s">
        <v>228</v>
      </c>
      <c r="C387" t="s">
        <v>229</v>
      </c>
      <c r="O387" s="45"/>
    </row>
    <row r="388" spans="1:15">
      <c r="A388" t="s">
        <v>19</v>
      </c>
      <c r="B388" t="s">
        <v>743</v>
      </c>
      <c r="C388" t="s">
        <v>583</v>
      </c>
      <c r="O388" s="45"/>
    </row>
    <row r="389" spans="1:15">
      <c r="A389" t="s">
        <v>104</v>
      </c>
      <c r="B389" t="s">
        <v>640</v>
      </c>
      <c r="C389" t="s">
        <v>641</v>
      </c>
      <c r="O389" s="45"/>
    </row>
    <row r="390" spans="1:15">
      <c r="A390" t="s">
        <v>104</v>
      </c>
      <c r="B390" t="s">
        <v>640</v>
      </c>
      <c r="C390" t="s">
        <v>641</v>
      </c>
      <c r="O390" s="45"/>
    </row>
    <row r="391" spans="1:15">
      <c r="A391" t="s">
        <v>115</v>
      </c>
      <c r="B391" t="s">
        <v>206</v>
      </c>
      <c r="C391" t="s">
        <v>207</v>
      </c>
      <c r="O391" s="45"/>
    </row>
    <row r="392" spans="1:15">
      <c r="A392" t="s">
        <v>65</v>
      </c>
      <c r="B392" t="s">
        <v>1810</v>
      </c>
      <c r="C392" t="s">
        <v>1811</v>
      </c>
      <c r="O392" s="45"/>
    </row>
    <row r="393" spans="1:15">
      <c r="A393" t="s">
        <v>116</v>
      </c>
      <c r="B393" t="s">
        <v>286</v>
      </c>
      <c r="C393" t="s">
        <v>164</v>
      </c>
      <c r="O393" s="45"/>
    </row>
    <row r="394" spans="1:15">
      <c r="A394" t="s">
        <v>19</v>
      </c>
      <c r="B394" t="s">
        <v>743</v>
      </c>
      <c r="C394" t="s">
        <v>583</v>
      </c>
      <c r="O394" s="45"/>
    </row>
    <row r="395" spans="1:15">
      <c r="A395" t="s">
        <v>115</v>
      </c>
      <c r="B395" t="s">
        <v>206</v>
      </c>
      <c r="C395" t="s">
        <v>207</v>
      </c>
      <c r="O395" s="45"/>
    </row>
    <row r="396" spans="1:15">
      <c r="A396" t="s">
        <v>68</v>
      </c>
      <c r="B396" t="s">
        <v>1222</v>
      </c>
      <c r="C396" t="s">
        <v>352</v>
      </c>
      <c r="O396" s="45"/>
    </row>
    <row r="397" spans="1:15">
      <c r="A397" t="s">
        <v>115</v>
      </c>
      <c r="B397" t="s">
        <v>206</v>
      </c>
      <c r="C397" t="s">
        <v>207</v>
      </c>
      <c r="O397" s="45"/>
    </row>
    <row r="398" spans="1:15">
      <c r="A398" t="s">
        <v>115</v>
      </c>
      <c r="B398" t="s">
        <v>206</v>
      </c>
      <c r="C398" t="s">
        <v>207</v>
      </c>
      <c r="O398" s="45"/>
    </row>
    <row r="399" spans="1:15">
      <c r="A399" t="s">
        <v>122</v>
      </c>
      <c r="B399" t="s">
        <v>228</v>
      </c>
      <c r="C399" t="s">
        <v>229</v>
      </c>
      <c r="O399" s="45"/>
    </row>
    <row r="400" spans="1:15">
      <c r="A400" t="s">
        <v>104</v>
      </c>
      <c r="B400" t="s">
        <v>640</v>
      </c>
      <c r="C400" t="s">
        <v>641</v>
      </c>
      <c r="O400" s="45"/>
    </row>
    <row r="401" spans="1:15">
      <c r="A401" t="s">
        <v>104</v>
      </c>
      <c r="B401" t="s">
        <v>640</v>
      </c>
      <c r="C401" t="s">
        <v>641</v>
      </c>
      <c r="O401" s="45"/>
    </row>
    <row r="402" spans="1:15">
      <c r="A402" t="s">
        <v>115</v>
      </c>
      <c r="B402" t="s">
        <v>206</v>
      </c>
      <c r="C402" t="s">
        <v>207</v>
      </c>
      <c r="O402" s="45"/>
    </row>
    <row r="403" spans="1:15">
      <c r="A403" t="s">
        <v>115</v>
      </c>
      <c r="B403" t="s">
        <v>206</v>
      </c>
      <c r="C403" t="s">
        <v>207</v>
      </c>
      <c r="O403" s="45"/>
    </row>
    <row r="404" spans="1:15">
      <c r="A404" t="s">
        <v>39</v>
      </c>
      <c r="B404" t="s">
        <v>351</v>
      </c>
      <c r="C404" t="s">
        <v>352</v>
      </c>
      <c r="O404" s="45"/>
    </row>
    <row r="405" spans="1:15">
      <c r="A405" t="s">
        <v>19</v>
      </c>
      <c r="B405" t="s">
        <v>743</v>
      </c>
      <c r="C405" t="s">
        <v>583</v>
      </c>
      <c r="O405" s="45"/>
    </row>
    <row r="406" spans="1:15">
      <c r="A406" t="s">
        <v>19</v>
      </c>
      <c r="B406" t="s">
        <v>743</v>
      </c>
      <c r="C406" t="s">
        <v>583</v>
      </c>
      <c r="O406" s="45"/>
    </row>
    <row r="407" spans="1:15">
      <c r="A407" t="s">
        <v>115</v>
      </c>
      <c r="B407" t="s">
        <v>206</v>
      </c>
      <c r="C407" t="s">
        <v>207</v>
      </c>
      <c r="O407" s="45"/>
    </row>
    <row r="408" spans="1:15">
      <c r="A408" t="s">
        <v>115</v>
      </c>
      <c r="B408" t="s">
        <v>206</v>
      </c>
      <c r="C408" t="s">
        <v>207</v>
      </c>
      <c r="O408" s="45"/>
    </row>
    <row r="409" spans="1:15">
      <c r="A409" t="s">
        <v>136</v>
      </c>
      <c r="B409" t="s">
        <v>451</v>
      </c>
      <c r="C409" t="s">
        <v>207</v>
      </c>
      <c r="O409" s="45"/>
    </row>
    <row r="410" spans="1:15">
      <c r="A410" t="s">
        <v>82</v>
      </c>
      <c r="B410" t="s">
        <v>1296</v>
      </c>
      <c r="C410" t="s">
        <v>583</v>
      </c>
      <c r="O410" s="45"/>
    </row>
    <row r="411" spans="1:15">
      <c r="A411" t="s">
        <v>82</v>
      </c>
      <c r="B411" t="s">
        <v>1296</v>
      </c>
      <c r="C411" t="s">
        <v>583</v>
      </c>
      <c r="O411" s="45"/>
    </row>
    <row r="412" spans="1:15">
      <c r="A412" t="s">
        <v>82</v>
      </c>
      <c r="B412" t="s">
        <v>1296</v>
      </c>
      <c r="C412" t="s">
        <v>583</v>
      </c>
      <c r="O412" s="45"/>
    </row>
    <row r="413" spans="1:15">
      <c r="A413" t="s">
        <v>138</v>
      </c>
      <c r="B413" t="s">
        <v>179</v>
      </c>
      <c r="C413" t="s">
        <v>180</v>
      </c>
      <c r="O413" s="45"/>
    </row>
    <row r="414" spans="1:15">
      <c r="A414" t="s">
        <v>72</v>
      </c>
      <c r="B414" t="s">
        <v>249</v>
      </c>
      <c r="C414" t="s">
        <v>214</v>
      </c>
      <c r="O414" s="45"/>
    </row>
    <row r="415" spans="1:15">
      <c r="A415" t="s">
        <v>19</v>
      </c>
      <c r="B415" t="s">
        <v>743</v>
      </c>
      <c r="C415" t="s">
        <v>583</v>
      </c>
      <c r="O415" s="45"/>
    </row>
    <row r="416" spans="1:15">
      <c r="A416" t="s">
        <v>115</v>
      </c>
      <c r="B416" t="s">
        <v>206</v>
      </c>
      <c r="C416" t="s">
        <v>207</v>
      </c>
      <c r="O416" s="45"/>
    </row>
    <row r="417" spans="1:15">
      <c r="A417" t="s">
        <v>142</v>
      </c>
      <c r="B417" t="s">
        <v>234</v>
      </c>
      <c r="C417" t="s">
        <v>235</v>
      </c>
      <c r="O417" s="45"/>
    </row>
    <row r="418" spans="1:15">
      <c r="A418" t="s">
        <v>141</v>
      </c>
      <c r="B418" t="s">
        <v>234</v>
      </c>
      <c r="C418" t="s">
        <v>235</v>
      </c>
      <c r="O418" s="45"/>
    </row>
    <row r="419" spans="1:15">
      <c r="A419" t="s">
        <v>141</v>
      </c>
      <c r="B419" t="s">
        <v>234</v>
      </c>
      <c r="C419" t="s">
        <v>235</v>
      </c>
      <c r="O419" s="45"/>
    </row>
    <row r="420" spans="1:15">
      <c r="A420" t="s">
        <v>119</v>
      </c>
      <c r="B420" t="s">
        <v>1963</v>
      </c>
      <c r="C420" t="s">
        <v>255</v>
      </c>
      <c r="O420" s="45"/>
    </row>
    <row r="421" spans="1:15">
      <c r="A421" t="s">
        <v>54</v>
      </c>
      <c r="B421" t="s">
        <v>321</v>
      </c>
      <c r="C421" t="s">
        <v>322</v>
      </c>
      <c r="O421" s="45"/>
    </row>
    <row r="422" spans="1:15">
      <c r="A422" t="s">
        <v>128</v>
      </c>
      <c r="B422" t="s">
        <v>397</v>
      </c>
      <c r="C422" t="s">
        <v>352</v>
      </c>
      <c r="O422" s="45"/>
    </row>
    <row r="423" spans="1:15">
      <c r="A423" t="s">
        <v>115</v>
      </c>
      <c r="B423" t="s">
        <v>206</v>
      </c>
      <c r="C423" t="s">
        <v>207</v>
      </c>
      <c r="O423" s="45"/>
    </row>
    <row r="424" spans="1:15">
      <c r="A424" t="s">
        <v>19</v>
      </c>
      <c r="B424" t="s">
        <v>743</v>
      </c>
      <c r="C424" t="s">
        <v>583</v>
      </c>
      <c r="O424" s="45"/>
    </row>
    <row r="425" spans="1:15">
      <c r="A425" t="s">
        <v>53</v>
      </c>
      <c r="B425" t="s">
        <v>1986</v>
      </c>
      <c r="C425" t="s">
        <v>463</v>
      </c>
      <c r="O425" s="45"/>
    </row>
    <row r="426" spans="1:15">
      <c r="A426" t="s">
        <v>115</v>
      </c>
      <c r="B426" t="s">
        <v>206</v>
      </c>
      <c r="C426" t="s">
        <v>207</v>
      </c>
      <c r="O426" s="45"/>
    </row>
    <row r="427" spans="1:15">
      <c r="A427" t="s">
        <v>115</v>
      </c>
      <c r="B427" t="s">
        <v>206</v>
      </c>
      <c r="C427" t="s">
        <v>207</v>
      </c>
      <c r="O427" s="45"/>
    </row>
    <row r="428" spans="1:15">
      <c r="A428" t="s">
        <v>115</v>
      </c>
      <c r="B428" t="s">
        <v>206</v>
      </c>
      <c r="C428" t="s">
        <v>207</v>
      </c>
      <c r="O428" s="45"/>
    </row>
    <row r="429" spans="1:15">
      <c r="A429" t="s">
        <v>115</v>
      </c>
      <c r="B429" t="s">
        <v>206</v>
      </c>
      <c r="C429" t="s">
        <v>207</v>
      </c>
      <c r="O429" s="45"/>
    </row>
    <row r="430" spans="1:15">
      <c r="A430" t="s">
        <v>128</v>
      </c>
      <c r="B430" t="s">
        <v>397</v>
      </c>
      <c r="C430" t="s">
        <v>352</v>
      </c>
      <c r="O430" s="45"/>
    </row>
    <row r="431" spans="1:15">
      <c r="A431" t="s">
        <v>115</v>
      </c>
      <c r="B431" t="s">
        <v>206</v>
      </c>
      <c r="C431" t="s">
        <v>207</v>
      </c>
      <c r="O431" s="45"/>
    </row>
    <row r="432" spans="1:15">
      <c r="A432" t="s">
        <v>140</v>
      </c>
      <c r="B432" t="s">
        <v>486</v>
      </c>
      <c r="C432" t="s">
        <v>180</v>
      </c>
      <c r="O432" s="45"/>
    </row>
    <row r="433" spans="1:15">
      <c r="A433" t="s">
        <v>116</v>
      </c>
      <c r="B433" t="s">
        <v>286</v>
      </c>
      <c r="C433" t="s">
        <v>164</v>
      </c>
      <c r="O433" s="45"/>
    </row>
    <row r="434" spans="1:15">
      <c r="A434" t="s">
        <v>115</v>
      </c>
      <c r="B434" t="s">
        <v>206</v>
      </c>
      <c r="C434" t="s">
        <v>207</v>
      </c>
      <c r="O434" s="45"/>
    </row>
    <row r="435" spans="1:15">
      <c r="A435" t="s">
        <v>77</v>
      </c>
      <c r="B435" t="s">
        <v>703</v>
      </c>
      <c r="C435" t="s">
        <v>704</v>
      </c>
      <c r="O435" s="45"/>
    </row>
    <row r="436" spans="1:15">
      <c r="A436" t="s">
        <v>99</v>
      </c>
      <c r="B436" t="s">
        <v>462</v>
      </c>
      <c r="C436" t="s">
        <v>463</v>
      </c>
      <c r="O436" s="45"/>
    </row>
    <row r="437" spans="1:15">
      <c r="A437" t="s">
        <v>138</v>
      </c>
      <c r="B437" t="s">
        <v>179</v>
      </c>
      <c r="C437" t="s">
        <v>180</v>
      </c>
      <c r="O437" s="45"/>
    </row>
    <row r="438" spans="1:15">
      <c r="A438" t="s">
        <v>99</v>
      </c>
      <c r="B438" t="s">
        <v>462</v>
      </c>
      <c r="C438" t="s">
        <v>463</v>
      </c>
      <c r="O438" s="45"/>
    </row>
    <row r="439" spans="1:15">
      <c r="A439" t="s">
        <v>138</v>
      </c>
      <c r="B439" t="s">
        <v>179</v>
      </c>
      <c r="C439" t="s">
        <v>180</v>
      </c>
      <c r="O439" s="45"/>
    </row>
    <row r="440" spans="1:15">
      <c r="A440" t="s">
        <v>99</v>
      </c>
      <c r="B440" t="s">
        <v>462</v>
      </c>
      <c r="C440" t="s">
        <v>463</v>
      </c>
      <c r="O440" s="45"/>
    </row>
    <row r="441" spans="1:15">
      <c r="A441" t="s">
        <v>19</v>
      </c>
      <c r="B441" t="s">
        <v>743</v>
      </c>
      <c r="C441" t="s">
        <v>583</v>
      </c>
      <c r="O441" s="45"/>
    </row>
    <row r="442" spans="1:15">
      <c r="A442" t="s">
        <v>100</v>
      </c>
      <c r="B442" t="s">
        <v>462</v>
      </c>
      <c r="C442" t="s">
        <v>463</v>
      </c>
      <c r="O442" s="45"/>
    </row>
    <row r="443" spans="1:15">
      <c r="A443" t="s">
        <v>19</v>
      </c>
      <c r="B443" t="s">
        <v>743</v>
      </c>
      <c r="C443" t="s">
        <v>583</v>
      </c>
      <c r="O443" s="45"/>
    </row>
    <row r="444" spans="1:15">
      <c r="A444" t="s">
        <v>45</v>
      </c>
      <c r="B444" t="s">
        <v>2064</v>
      </c>
      <c r="C444" t="s">
        <v>207</v>
      </c>
      <c r="O444" s="45"/>
    </row>
    <row r="445" spans="1:15">
      <c r="A445" t="s">
        <v>110</v>
      </c>
      <c r="B445" t="s">
        <v>2070</v>
      </c>
      <c r="C445" t="s">
        <v>704</v>
      </c>
      <c r="O445" s="45"/>
    </row>
    <row r="446" spans="1:15">
      <c r="A446" t="s">
        <v>54</v>
      </c>
      <c r="B446" t="s">
        <v>321</v>
      </c>
      <c r="C446" t="s">
        <v>322</v>
      </c>
      <c r="O446" s="45"/>
    </row>
    <row r="447" spans="1:15">
      <c r="A447" t="s">
        <v>76</v>
      </c>
      <c r="B447" t="s">
        <v>1686</v>
      </c>
      <c r="C447" t="s">
        <v>1687</v>
      </c>
      <c r="O447" s="45"/>
    </row>
    <row r="448" spans="1:15">
      <c r="A448" t="s">
        <v>104</v>
      </c>
      <c r="B448" t="s">
        <v>640</v>
      </c>
      <c r="C448" t="s">
        <v>641</v>
      </c>
      <c r="O448" s="45"/>
    </row>
    <row r="449" spans="1:15">
      <c r="A449" t="s">
        <v>115</v>
      </c>
      <c r="B449" t="s">
        <v>206</v>
      </c>
      <c r="C449" t="s">
        <v>207</v>
      </c>
      <c r="O449" s="45"/>
    </row>
    <row r="450" spans="1:15">
      <c r="A450" t="s">
        <v>115</v>
      </c>
      <c r="B450" t="s">
        <v>206</v>
      </c>
      <c r="C450" t="s">
        <v>207</v>
      </c>
      <c r="O450" s="45"/>
    </row>
    <row r="451" spans="1:15">
      <c r="A451" t="s">
        <v>122</v>
      </c>
      <c r="B451" t="s">
        <v>228</v>
      </c>
      <c r="C451" t="s">
        <v>229</v>
      </c>
      <c r="O451" s="45"/>
    </row>
    <row r="452" spans="1:15">
      <c r="A452" t="s">
        <v>122</v>
      </c>
      <c r="B452" t="s">
        <v>228</v>
      </c>
      <c r="C452" t="s">
        <v>229</v>
      </c>
      <c r="O452" s="45"/>
    </row>
    <row r="453" spans="1:15">
      <c r="A453" t="s">
        <v>105</v>
      </c>
      <c r="B453" t="s">
        <v>2104</v>
      </c>
      <c r="C453" t="s">
        <v>214</v>
      </c>
      <c r="O453" s="45"/>
    </row>
    <row r="454" spans="1:15">
      <c r="A454" t="s">
        <v>65</v>
      </c>
      <c r="B454" t="s">
        <v>1810</v>
      </c>
      <c r="C454" t="s">
        <v>1811</v>
      </c>
      <c r="O454" s="45"/>
    </row>
    <row r="455" spans="1:15">
      <c r="A455" t="s">
        <v>115</v>
      </c>
      <c r="B455" t="s">
        <v>206</v>
      </c>
      <c r="C455" t="s">
        <v>207</v>
      </c>
      <c r="O455" s="45"/>
    </row>
    <row r="456" spans="1:15">
      <c r="A456" t="s">
        <v>45</v>
      </c>
      <c r="B456" t="s">
        <v>2064</v>
      </c>
      <c r="C456" t="s">
        <v>207</v>
      </c>
      <c r="O456" s="45"/>
    </row>
    <row r="457" spans="1:15">
      <c r="A457" t="s">
        <v>99</v>
      </c>
      <c r="B457" t="s">
        <v>462</v>
      </c>
      <c r="C457" t="s">
        <v>463</v>
      </c>
      <c r="O457" s="45"/>
    </row>
    <row r="458" spans="1:15">
      <c r="A458" t="s">
        <v>142</v>
      </c>
      <c r="B458" t="s">
        <v>234</v>
      </c>
      <c r="C458" t="s">
        <v>235</v>
      </c>
      <c r="O458" s="45"/>
    </row>
    <row r="459" spans="1:15">
      <c r="A459" t="s">
        <v>45</v>
      </c>
      <c r="B459" t="s">
        <v>2064</v>
      </c>
      <c r="C459" t="s">
        <v>207</v>
      </c>
      <c r="O459" s="45"/>
    </row>
    <row r="460" spans="1:15">
      <c r="A460" t="s">
        <v>142</v>
      </c>
      <c r="B460" t="s">
        <v>234</v>
      </c>
      <c r="C460" t="s">
        <v>235</v>
      </c>
      <c r="O460" s="45"/>
    </row>
    <row r="461" spans="1:15">
      <c r="A461" t="s">
        <v>142</v>
      </c>
      <c r="B461" t="s">
        <v>234</v>
      </c>
      <c r="C461" t="s">
        <v>235</v>
      </c>
      <c r="O461" s="45"/>
    </row>
    <row r="462" spans="1:15">
      <c r="A462" t="s">
        <v>100</v>
      </c>
      <c r="B462" t="s">
        <v>462</v>
      </c>
      <c r="C462" t="s">
        <v>463</v>
      </c>
      <c r="O462" s="45"/>
    </row>
    <row r="463" spans="1:15">
      <c r="A463" t="s">
        <v>19</v>
      </c>
      <c r="B463" t="s">
        <v>743</v>
      </c>
      <c r="C463" t="s">
        <v>583</v>
      </c>
      <c r="O463" s="45"/>
    </row>
    <row r="464" spans="1:15">
      <c r="A464" t="s">
        <v>133</v>
      </c>
      <c r="B464" t="s">
        <v>582</v>
      </c>
      <c r="C464" t="s">
        <v>583</v>
      </c>
      <c r="O464" s="45"/>
    </row>
    <row r="465" spans="1:15">
      <c r="A465" t="s">
        <v>122</v>
      </c>
      <c r="B465" t="s">
        <v>228</v>
      </c>
      <c r="C465" t="s">
        <v>229</v>
      </c>
      <c r="O465" s="45"/>
    </row>
    <row r="466" spans="1:15">
      <c r="A466" t="s">
        <v>128</v>
      </c>
      <c r="B466" t="s">
        <v>397</v>
      </c>
      <c r="C466" t="s">
        <v>352</v>
      </c>
      <c r="O466" s="45"/>
    </row>
    <row r="467" spans="1:15">
      <c r="A467" t="s">
        <v>142</v>
      </c>
      <c r="B467" t="s">
        <v>234</v>
      </c>
      <c r="C467" t="s">
        <v>235</v>
      </c>
      <c r="O467" s="45"/>
    </row>
    <row r="468" spans="1:15">
      <c r="A468" t="s">
        <v>100</v>
      </c>
      <c r="B468" t="s">
        <v>462</v>
      </c>
      <c r="C468" t="s">
        <v>463</v>
      </c>
      <c r="O468" s="45"/>
    </row>
    <row r="469" spans="1:15">
      <c r="A469" t="s">
        <v>100</v>
      </c>
      <c r="B469" t="s">
        <v>462</v>
      </c>
      <c r="C469" t="s">
        <v>463</v>
      </c>
      <c r="O469" s="45"/>
    </row>
    <row r="470" spans="1:15">
      <c r="A470" t="s">
        <v>142</v>
      </c>
      <c r="B470" t="s">
        <v>234</v>
      </c>
      <c r="C470" t="s">
        <v>235</v>
      </c>
      <c r="O470" s="45"/>
    </row>
    <row r="471" spans="1:15">
      <c r="A471" t="s">
        <v>138</v>
      </c>
      <c r="B471" t="s">
        <v>179</v>
      </c>
      <c r="C471" t="s">
        <v>180</v>
      </c>
      <c r="O471" s="45"/>
    </row>
    <row r="472" spans="1:15">
      <c r="A472" t="s">
        <v>142</v>
      </c>
      <c r="B472" t="s">
        <v>234</v>
      </c>
      <c r="C472" t="s">
        <v>235</v>
      </c>
      <c r="O472" s="45"/>
    </row>
    <row r="473" spans="1:15">
      <c r="A473" t="s">
        <v>138</v>
      </c>
      <c r="B473" t="s">
        <v>179</v>
      </c>
      <c r="C473" t="s">
        <v>180</v>
      </c>
      <c r="O473" s="45"/>
    </row>
    <row r="474" spans="1:15">
      <c r="A474" t="s">
        <v>100</v>
      </c>
      <c r="B474" t="s">
        <v>462</v>
      </c>
      <c r="C474" t="s">
        <v>463</v>
      </c>
      <c r="O474" s="45"/>
    </row>
    <row r="475" spans="1:15">
      <c r="A475" t="s">
        <v>136</v>
      </c>
      <c r="B475" t="s">
        <v>451</v>
      </c>
      <c r="C475" t="s">
        <v>207</v>
      </c>
      <c r="O475" s="45"/>
    </row>
    <row r="476" spans="1:15">
      <c r="A476" t="s">
        <v>100</v>
      </c>
      <c r="B476" t="s">
        <v>462</v>
      </c>
      <c r="C476" t="s">
        <v>463</v>
      </c>
      <c r="O476" s="45"/>
    </row>
    <row r="477" spans="1:15">
      <c r="A477" t="s">
        <v>133</v>
      </c>
      <c r="B477" t="s">
        <v>582</v>
      </c>
      <c r="C477" t="s">
        <v>583</v>
      </c>
      <c r="O477" s="45"/>
    </row>
    <row r="478" spans="1:15">
      <c r="A478" t="s">
        <v>138</v>
      </c>
      <c r="B478" t="s">
        <v>179</v>
      </c>
      <c r="C478" t="s">
        <v>180</v>
      </c>
      <c r="O478" s="45"/>
    </row>
    <row r="479" spans="1:15">
      <c r="A479" t="s">
        <v>138</v>
      </c>
      <c r="B479" t="s">
        <v>179</v>
      </c>
      <c r="C479" t="s">
        <v>180</v>
      </c>
      <c r="O479" s="45"/>
    </row>
    <row r="480" spans="1:15">
      <c r="A480" t="s">
        <v>138</v>
      </c>
      <c r="B480" t="s">
        <v>179</v>
      </c>
      <c r="C480" t="s">
        <v>180</v>
      </c>
      <c r="O480" s="45"/>
    </row>
    <row r="481" spans="1:15">
      <c r="A481" t="s">
        <v>138</v>
      </c>
      <c r="B481" t="s">
        <v>179</v>
      </c>
      <c r="C481" t="s">
        <v>180</v>
      </c>
      <c r="O481" s="45"/>
    </row>
    <row r="482" spans="1:15">
      <c r="A482" t="s">
        <v>19</v>
      </c>
      <c r="B482" t="s">
        <v>743</v>
      </c>
      <c r="C482" t="s">
        <v>583</v>
      </c>
      <c r="O482" s="45"/>
    </row>
    <row r="483" spans="1:15">
      <c r="A483" t="s">
        <v>19</v>
      </c>
      <c r="B483" t="s">
        <v>743</v>
      </c>
      <c r="C483" t="s">
        <v>583</v>
      </c>
      <c r="O483" s="45"/>
    </row>
    <row r="484" spans="1:15">
      <c r="A484" t="s">
        <v>142</v>
      </c>
      <c r="B484" t="s">
        <v>234</v>
      </c>
      <c r="C484" t="s">
        <v>235</v>
      </c>
      <c r="O484" s="45"/>
    </row>
    <row r="485" spans="1:15">
      <c r="A485" t="s">
        <v>138</v>
      </c>
      <c r="B485" t="s">
        <v>179</v>
      </c>
      <c r="C485" t="s">
        <v>180</v>
      </c>
      <c r="O485" s="45"/>
    </row>
    <row r="486" spans="1:15">
      <c r="A486" t="s">
        <v>142</v>
      </c>
      <c r="B486" t="s">
        <v>234</v>
      </c>
      <c r="C486" t="s">
        <v>235</v>
      </c>
      <c r="O486" s="45"/>
    </row>
    <row r="487" spans="1:15">
      <c r="A487" t="s">
        <v>19</v>
      </c>
      <c r="B487" t="s">
        <v>743</v>
      </c>
      <c r="C487" t="s">
        <v>583</v>
      </c>
      <c r="O487" s="45"/>
    </row>
    <row r="488" spans="1:15">
      <c r="A488" t="s">
        <v>133</v>
      </c>
      <c r="B488" t="s">
        <v>582</v>
      </c>
      <c r="C488" t="s">
        <v>583</v>
      </c>
      <c r="O488" s="45"/>
    </row>
    <row r="489" spans="1:15">
      <c r="A489" t="s">
        <v>138</v>
      </c>
      <c r="B489" t="s">
        <v>179</v>
      </c>
      <c r="C489" t="s">
        <v>180</v>
      </c>
      <c r="O489" s="45"/>
    </row>
    <row r="490" spans="1:15">
      <c r="A490" t="s">
        <v>19</v>
      </c>
      <c r="B490" t="s">
        <v>743</v>
      </c>
      <c r="C490" t="s">
        <v>583</v>
      </c>
      <c r="O490" s="45"/>
    </row>
    <row r="491" spans="1:15">
      <c r="A491" t="s">
        <v>73</v>
      </c>
      <c r="B491" t="s">
        <v>1686</v>
      </c>
      <c r="C491" t="s">
        <v>1687</v>
      </c>
      <c r="O491" s="45"/>
    </row>
    <row r="492" spans="1:15">
      <c r="A492" t="s">
        <v>138</v>
      </c>
      <c r="B492" t="s">
        <v>179</v>
      </c>
      <c r="C492" t="s">
        <v>180</v>
      </c>
      <c r="O492" s="45"/>
    </row>
    <row r="493" spans="1:15">
      <c r="A493" t="s">
        <v>133</v>
      </c>
      <c r="B493" t="s">
        <v>582</v>
      </c>
      <c r="C493" t="s">
        <v>583</v>
      </c>
      <c r="O493" s="45"/>
    </row>
    <row r="494" spans="1:15">
      <c r="A494" t="s">
        <v>54</v>
      </c>
      <c r="B494" t="s">
        <v>321</v>
      </c>
      <c r="C494" t="s">
        <v>322</v>
      </c>
      <c r="O494" s="45"/>
    </row>
    <row r="495" spans="1:15">
      <c r="A495" t="s">
        <v>133</v>
      </c>
      <c r="B495" t="s">
        <v>582</v>
      </c>
      <c r="C495" t="s">
        <v>583</v>
      </c>
      <c r="O495" s="45"/>
    </row>
    <row r="496" spans="1:15">
      <c r="A496" t="s">
        <v>133</v>
      </c>
      <c r="B496" t="s">
        <v>582</v>
      </c>
      <c r="C496" t="s">
        <v>583</v>
      </c>
      <c r="O496" s="45"/>
    </row>
    <row r="497" spans="1:15">
      <c r="A497" t="s">
        <v>138</v>
      </c>
      <c r="B497" t="s">
        <v>179</v>
      </c>
      <c r="C497" t="s">
        <v>180</v>
      </c>
      <c r="O497" s="45"/>
    </row>
    <row r="498" spans="1:15">
      <c r="A498" t="s">
        <v>144</v>
      </c>
      <c r="B498" t="s">
        <v>2293</v>
      </c>
      <c r="C498" t="s">
        <v>583</v>
      </c>
      <c r="O498" s="45"/>
    </row>
    <row r="499" spans="1:15">
      <c r="A499" t="s">
        <v>138</v>
      </c>
      <c r="B499" t="s">
        <v>179</v>
      </c>
      <c r="C499" t="s">
        <v>180</v>
      </c>
      <c r="O499" s="45"/>
    </row>
    <row r="500" spans="1:15">
      <c r="A500" t="s">
        <v>138</v>
      </c>
      <c r="B500" t="s">
        <v>179</v>
      </c>
      <c r="C500" t="s">
        <v>180</v>
      </c>
      <c r="O500" s="45"/>
    </row>
    <row r="501" spans="1:15">
      <c r="A501" t="s">
        <v>138</v>
      </c>
      <c r="B501" t="s">
        <v>179</v>
      </c>
      <c r="C501" t="s">
        <v>180</v>
      </c>
      <c r="O501" s="45"/>
    </row>
    <row r="502" spans="1:15">
      <c r="A502" t="s">
        <v>138</v>
      </c>
      <c r="B502" t="s">
        <v>179</v>
      </c>
      <c r="C502" t="s">
        <v>180</v>
      </c>
      <c r="O502" s="45"/>
    </row>
    <row r="503" spans="1:15">
      <c r="A503" t="s">
        <v>144</v>
      </c>
      <c r="B503" t="s">
        <v>2293</v>
      </c>
      <c r="C503" t="s">
        <v>583</v>
      </c>
      <c r="O503" s="45"/>
    </row>
    <row r="504" spans="1:15">
      <c r="A504" t="s">
        <v>144</v>
      </c>
      <c r="B504" t="s">
        <v>2293</v>
      </c>
      <c r="C504" t="s">
        <v>583</v>
      </c>
      <c r="O504" s="45"/>
    </row>
    <row r="505" spans="1:15">
      <c r="A505" t="s">
        <v>144</v>
      </c>
      <c r="B505" t="s">
        <v>2293</v>
      </c>
      <c r="C505" t="s">
        <v>583</v>
      </c>
      <c r="O505" s="45"/>
    </row>
    <row r="506" spans="1:15">
      <c r="A506" t="s">
        <v>138</v>
      </c>
      <c r="B506" t="s">
        <v>179</v>
      </c>
      <c r="C506" t="s">
        <v>180</v>
      </c>
      <c r="O506" s="45"/>
    </row>
    <row r="507" spans="1:15">
      <c r="A507" t="s">
        <v>104</v>
      </c>
      <c r="B507" t="s">
        <v>640</v>
      </c>
      <c r="C507" t="s">
        <v>641</v>
      </c>
      <c r="O507" s="45"/>
    </row>
    <row r="508" spans="1:15">
      <c r="A508" t="s">
        <v>115</v>
      </c>
      <c r="B508" t="s">
        <v>206</v>
      </c>
      <c r="C508" t="s">
        <v>207</v>
      </c>
      <c r="O508" s="45"/>
    </row>
    <row r="509" spans="1:15">
      <c r="A509" t="s">
        <v>122</v>
      </c>
      <c r="B509" t="s">
        <v>228</v>
      </c>
      <c r="C509" t="s">
        <v>229</v>
      </c>
      <c r="O509" s="45"/>
    </row>
    <row r="510" spans="1:15">
      <c r="A510" t="s">
        <v>122</v>
      </c>
      <c r="B510" t="s">
        <v>228</v>
      </c>
      <c r="C510" t="s">
        <v>229</v>
      </c>
      <c r="O510" s="45"/>
    </row>
    <row r="511" spans="1:15">
      <c r="A511" t="s">
        <v>115</v>
      </c>
      <c r="B511" t="s">
        <v>206</v>
      </c>
      <c r="C511" t="s">
        <v>207</v>
      </c>
      <c r="O511" s="45"/>
    </row>
    <row r="512" spans="1:15">
      <c r="A512" t="s">
        <v>19</v>
      </c>
      <c r="B512" t="s">
        <v>743</v>
      </c>
      <c r="C512" t="s">
        <v>583</v>
      </c>
      <c r="O512" s="45"/>
    </row>
    <row r="513" spans="1:15">
      <c r="A513" t="s">
        <v>115</v>
      </c>
      <c r="B513" t="s">
        <v>206</v>
      </c>
      <c r="C513" t="s">
        <v>207</v>
      </c>
      <c r="O513" s="45"/>
    </row>
    <row r="514" spans="1:15">
      <c r="A514" t="s">
        <v>115</v>
      </c>
      <c r="B514" t="s">
        <v>206</v>
      </c>
      <c r="C514" t="s">
        <v>207</v>
      </c>
      <c r="O514" s="45"/>
    </row>
    <row r="515" spans="1:15">
      <c r="A515" t="s">
        <v>115</v>
      </c>
      <c r="B515" t="s">
        <v>206</v>
      </c>
      <c r="C515" t="s">
        <v>207</v>
      </c>
      <c r="O515" s="45"/>
    </row>
    <row r="516" spans="1:15">
      <c r="A516" t="s">
        <v>125</v>
      </c>
      <c r="B516" t="s">
        <v>2367</v>
      </c>
      <c r="C516" t="s">
        <v>2368</v>
      </c>
      <c r="O516" s="45"/>
    </row>
    <row r="517" spans="1:15">
      <c r="A517" t="s">
        <v>125</v>
      </c>
      <c r="B517" t="s">
        <v>2367</v>
      </c>
      <c r="C517" t="s">
        <v>2368</v>
      </c>
      <c r="O517" s="45"/>
    </row>
    <row r="518" spans="1:15">
      <c r="A518" t="s">
        <v>133</v>
      </c>
      <c r="B518" t="s">
        <v>582</v>
      </c>
      <c r="C518" t="s">
        <v>583</v>
      </c>
      <c r="O518" s="45"/>
    </row>
    <row r="519" spans="1:15">
      <c r="A519" t="s">
        <v>133</v>
      </c>
      <c r="B519" t="s">
        <v>582</v>
      </c>
      <c r="C519" t="s">
        <v>583</v>
      </c>
      <c r="O519" s="45"/>
    </row>
    <row r="520" spans="1:15">
      <c r="A520" t="s">
        <v>133</v>
      </c>
      <c r="B520" t="s">
        <v>582</v>
      </c>
      <c r="C520" t="s">
        <v>583</v>
      </c>
      <c r="O520" s="45"/>
    </row>
    <row r="521" spans="1:15">
      <c r="A521" t="s">
        <v>133</v>
      </c>
      <c r="B521" t="s">
        <v>582</v>
      </c>
      <c r="C521" t="s">
        <v>583</v>
      </c>
      <c r="O521" s="45"/>
    </row>
    <row r="522" spans="1:15">
      <c r="A522" t="s">
        <v>142</v>
      </c>
      <c r="B522" t="s">
        <v>234</v>
      </c>
      <c r="C522" t="s">
        <v>235</v>
      </c>
      <c r="O522" s="45"/>
    </row>
    <row r="523" spans="1:15">
      <c r="A523" t="s">
        <v>133</v>
      </c>
      <c r="B523" t="s">
        <v>582</v>
      </c>
      <c r="C523" t="s">
        <v>583</v>
      </c>
      <c r="O523" s="45"/>
    </row>
    <row r="524" spans="1:15">
      <c r="A524" t="s">
        <v>133</v>
      </c>
      <c r="B524" t="s">
        <v>582</v>
      </c>
      <c r="C524" t="s">
        <v>583</v>
      </c>
      <c r="O524" s="45"/>
    </row>
    <row r="525" spans="1:15">
      <c r="A525" t="s">
        <v>142</v>
      </c>
      <c r="B525" t="s">
        <v>234</v>
      </c>
      <c r="C525" t="s">
        <v>235</v>
      </c>
      <c r="O525" s="45"/>
    </row>
    <row r="526" spans="1:15">
      <c r="A526" t="s">
        <v>133</v>
      </c>
      <c r="B526" t="s">
        <v>582</v>
      </c>
      <c r="C526" t="s">
        <v>583</v>
      </c>
      <c r="O526" s="45"/>
    </row>
    <row r="527" spans="1:15">
      <c r="A527" t="s">
        <v>133</v>
      </c>
      <c r="B527" t="s">
        <v>582</v>
      </c>
      <c r="C527" t="s">
        <v>583</v>
      </c>
      <c r="O527" s="45"/>
    </row>
    <row r="528" spans="1:15">
      <c r="A528" t="s">
        <v>133</v>
      </c>
      <c r="B528" t="s">
        <v>582</v>
      </c>
      <c r="C528" t="s">
        <v>583</v>
      </c>
      <c r="O528" s="45"/>
    </row>
    <row r="529" spans="1:15">
      <c r="A529" t="s">
        <v>133</v>
      </c>
      <c r="B529" t="s">
        <v>582</v>
      </c>
      <c r="C529" t="s">
        <v>583</v>
      </c>
      <c r="O529" s="45"/>
    </row>
    <row r="530" spans="1:15">
      <c r="A530" t="s">
        <v>19</v>
      </c>
      <c r="B530" t="s">
        <v>743</v>
      </c>
      <c r="C530" t="s">
        <v>583</v>
      </c>
      <c r="O530" s="45"/>
    </row>
    <row r="531" spans="1:15">
      <c r="A531" t="s">
        <v>133</v>
      </c>
      <c r="B531" t="s">
        <v>582</v>
      </c>
      <c r="C531" t="s">
        <v>583</v>
      </c>
      <c r="O531" s="45"/>
    </row>
    <row r="532" spans="1:15">
      <c r="A532" t="s">
        <v>19</v>
      </c>
      <c r="B532" t="s">
        <v>743</v>
      </c>
      <c r="C532" t="s">
        <v>583</v>
      </c>
      <c r="O532" s="45"/>
    </row>
    <row r="533" spans="1:15">
      <c r="A533" t="s">
        <v>19</v>
      </c>
      <c r="B533" t="s">
        <v>743</v>
      </c>
      <c r="C533" t="s">
        <v>583</v>
      </c>
      <c r="O533" s="45"/>
    </row>
    <row r="534" spans="1:15">
      <c r="A534" t="s">
        <v>19</v>
      </c>
      <c r="B534" t="s">
        <v>743</v>
      </c>
      <c r="C534" t="s">
        <v>583</v>
      </c>
      <c r="O534" s="45"/>
    </row>
    <row r="535" spans="1:15">
      <c r="A535" t="s">
        <v>133</v>
      </c>
      <c r="B535" t="s">
        <v>582</v>
      </c>
      <c r="C535" t="s">
        <v>583</v>
      </c>
      <c r="O535" s="45"/>
    </row>
    <row r="536" spans="1:15">
      <c r="A536" t="s">
        <v>19</v>
      </c>
      <c r="B536" t="s">
        <v>743</v>
      </c>
      <c r="C536" t="s">
        <v>583</v>
      </c>
      <c r="O536" s="45"/>
    </row>
    <row r="537" spans="1:15">
      <c r="A537" t="s">
        <v>133</v>
      </c>
      <c r="B537" t="s">
        <v>582</v>
      </c>
      <c r="C537" t="s">
        <v>583</v>
      </c>
      <c r="O537" s="45"/>
    </row>
    <row r="538" spans="1:15">
      <c r="A538" t="s">
        <v>133</v>
      </c>
      <c r="B538" t="s">
        <v>582</v>
      </c>
      <c r="C538" t="s">
        <v>583</v>
      </c>
      <c r="O538" s="45"/>
    </row>
    <row r="539" spans="1:15">
      <c r="A539" t="s">
        <v>19</v>
      </c>
      <c r="B539" t="s">
        <v>743</v>
      </c>
      <c r="C539" t="s">
        <v>583</v>
      </c>
      <c r="O539" s="45"/>
    </row>
    <row r="540" spans="1:15">
      <c r="A540" t="s">
        <v>19</v>
      </c>
      <c r="B540" t="s">
        <v>743</v>
      </c>
      <c r="C540" t="s">
        <v>583</v>
      </c>
      <c r="O540" s="45"/>
    </row>
    <row r="541" spans="1:15">
      <c r="A541" t="s">
        <v>19</v>
      </c>
      <c r="B541" t="s">
        <v>743</v>
      </c>
      <c r="C541" t="s">
        <v>583</v>
      </c>
      <c r="O541" s="45"/>
    </row>
    <row r="542" spans="1:15">
      <c r="A542" t="s">
        <v>133</v>
      </c>
      <c r="B542" t="s">
        <v>582</v>
      </c>
      <c r="C542" t="s">
        <v>583</v>
      </c>
      <c r="O542" s="45"/>
    </row>
    <row r="543" spans="1:15">
      <c r="A543" t="s">
        <v>52</v>
      </c>
      <c r="B543" t="s">
        <v>1159</v>
      </c>
      <c r="C543" t="s">
        <v>1160</v>
      </c>
      <c r="O543" s="45"/>
    </row>
    <row r="544" spans="1:15">
      <c r="A544" t="s">
        <v>19</v>
      </c>
      <c r="B544" t="s">
        <v>743</v>
      </c>
      <c r="C544" t="s">
        <v>583</v>
      </c>
      <c r="O544" s="45"/>
    </row>
    <row r="545" spans="1:15">
      <c r="A545" t="s">
        <v>133</v>
      </c>
      <c r="B545" t="s">
        <v>582</v>
      </c>
      <c r="C545" t="s">
        <v>583</v>
      </c>
      <c r="O545" s="45"/>
    </row>
    <row r="546" spans="1:15">
      <c r="A546" t="s">
        <v>19</v>
      </c>
      <c r="B546" t="s">
        <v>743</v>
      </c>
      <c r="C546" t="s">
        <v>583</v>
      </c>
      <c r="O546" s="45"/>
    </row>
    <row r="547" spans="1:15">
      <c r="A547" t="s">
        <v>19</v>
      </c>
      <c r="B547" t="s">
        <v>743</v>
      </c>
      <c r="C547" t="s">
        <v>583</v>
      </c>
      <c r="O547" s="45"/>
    </row>
    <row r="548" spans="1:15">
      <c r="A548" t="s">
        <v>133</v>
      </c>
      <c r="B548" t="s">
        <v>582</v>
      </c>
      <c r="C548" t="s">
        <v>583</v>
      </c>
      <c r="O548" s="45"/>
    </row>
    <row r="549" spans="1:15">
      <c r="A549" t="s">
        <v>19</v>
      </c>
      <c r="B549" t="s">
        <v>743</v>
      </c>
      <c r="C549" t="s">
        <v>583</v>
      </c>
      <c r="O549" s="45"/>
    </row>
    <row r="550" spans="1:15">
      <c r="A550" t="s">
        <v>19</v>
      </c>
      <c r="B550" t="s">
        <v>743</v>
      </c>
      <c r="C550" t="s">
        <v>583</v>
      </c>
      <c r="O550" s="45"/>
    </row>
    <row r="551" spans="1:15">
      <c r="A551" t="s">
        <v>19</v>
      </c>
      <c r="B551" t="s">
        <v>743</v>
      </c>
      <c r="C551" t="s">
        <v>583</v>
      </c>
      <c r="O551" s="45"/>
    </row>
    <row r="552" spans="1:15">
      <c r="A552" t="s">
        <v>133</v>
      </c>
      <c r="B552" t="s">
        <v>582</v>
      </c>
      <c r="C552" t="s">
        <v>583</v>
      </c>
      <c r="O552" s="45"/>
    </row>
    <row r="553" spans="1:15">
      <c r="A553" t="s">
        <v>19</v>
      </c>
      <c r="B553" t="s">
        <v>743</v>
      </c>
      <c r="C553" t="s">
        <v>583</v>
      </c>
      <c r="O553" s="45"/>
    </row>
    <row r="554" spans="1:15">
      <c r="A554" t="s">
        <v>19</v>
      </c>
      <c r="B554" t="s">
        <v>743</v>
      </c>
      <c r="C554" t="s">
        <v>583</v>
      </c>
      <c r="O554" s="45"/>
    </row>
    <row r="555" spans="1:15">
      <c r="A555" t="s">
        <v>5794</v>
      </c>
      <c r="B555" t="s">
        <v>5792</v>
      </c>
      <c r="C555" t="s">
        <v>641</v>
      </c>
      <c r="O555" s="45"/>
    </row>
    <row r="556" spans="1:15">
      <c r="A556" t="s">
        <v>5794</v>
      </c>
      <c r="B556" t="s">
        <v>5792</v>
      </c>
      <c r="C556" t="s">
        <v>641</v>
      </c>
      <c r="O556" s="45"/>
    </row>
    <row r="557" spans="1:15">
      <c r="A557" t="s">
        <v>5794</v>
      </c>
      <c r="B557" t="s">
        <v>5792</v>
      </c>
      <c r="C557" t="s">
        <v>641</v>
      </c>
      <c r="O557" s="45"/>
    </row>
    <row r="558" spans="1:15">
      <c r="A558" t="s">
        <v>138</v>
      </c>
      <c r="B558" t="s">
        <v>179</v>
      </c>
      <c r="C558" t="s">
        <v>180</v>
      </c>
      <c r="O558" s="45"/>
    </row>
    <row r="559" spans="1:15">
      <c r="A559" t="s">
        <v>138</v>
      </c>
      <c r="B559" t="s">
        <v>179</v>
      </c>
      <c r="C559" t="s">
        <v>180</v>
      </c>
      <c r="O559" s="45"/>
    </row>
    <row r="560" spans="1:15">
      <c r="A560" t="s">
        <v>138</v>
      </c>
      <c r="B560" t="s">
        <v>179</v>
      </c>
      <c r="C560" t="s">
        <v>180</v>
      </c>
      <c r="O560" s="45"/>
    </row>
    <row r="561" spans="1:15">
      <c r="A561" t="s">
        <v>138</v>
      </c>
      <c r="B561" t="s">
        <v>179</v>
      </c>
      <c r="C561" t="s">
        <v>180</v>
      </c>
      <c r="O561" s="45"/>
    </row>
    <row r="562" spans="1:15">
      <c r="A562" t="s">
        <v>133</v>
      </c>
      <c r="B562" t="s">
        <v>582</v>
      </c>
      <c r="C562" t="s">
        <v>583</v>
      </c>
      <c r="O562" s="45"/>
    </row>
    <row r="563" spans="1:15">
      <c r="A563" t="s">
        <v>133</v>
      </c>
      <c r="B563" t="s">
        <v>582</v>
      </c>
      <c r="C563" t="s">
        <v>583</v>
      </c>
      <c r="O563" s="45"/>
    </row>
    <row r="564" spans="1:15">
      <c r="A564" t="s">
        <v>19</v>
      </c>
      <c r="B564" t="s">
        <v>743</v>
      </c>
      <c r="C564" t="s">
        <v>583</v>
      </c>
      <c r="O564" s="45"/>
    </row>
    <row r="565" spans="1:15">
      <c r="A565" t="s">
        <v>19</v>
      </c>
      <c r="B565" t="s">
        <v>743</v>
      </c>
      <c r="C565" t="s">
        <v>583</v>
      </c>
      <c r="O565" s="45"/>
    </row>
    <row r="566" spans="1:15">
      <c r="A566" t="s">
        <v>19</v>
      </c>
      <c r="B566" t="s">
        <v>743</v>
      </c>
      <c r="C566" t="s">
        <v>583</v>
      </c>
      <c r="O566" s="45"/>
    </row>
    <row r="567" spans="1:15">
      <c r="A567" t="s">
        <v>142</v>
      </c>
      <c r="B567" t="s">
        <v>234</v>
      </c>
      <c r="C567" t="s">
        <v>235</v>
      </c>
      <c r="O567" s="45"/>
    </row>
    <row r="568" spans="1:15">
      <c r="A568" t="s">
        <v>79</v>
      </c>
      <c r="B568" t="s">
        <v>802</v>
      </c>
      <c r="C568" t="s">
        <v>803</v>
      </c>
      <c r="O568" s="45"/>
    </row>
    <row r="569" spans="1:15">
      <c r="A569" t="s">
        <v>115</v>
      </c>
      <c r="B569" t="s">
        <v>206</v>
      </c>
      <c r="C569" t="s">
        <v>207</v>
      </c>
      <c r="O569" s="45"/>
    </row>
    <row r="570" spans="1:15">
      <c r="A570" t="s">
        <v>56</v>
      </c>
      <c r="B570" t="s">
        <v>2583</v>
      </c>
      <c r="C570" t="s">
        <v>255</v>
      </c>
      <c r="O570" s="45"/>
    </row>
    <row r="571" spans="1:15">
      <c r="A571" t="s">
        <v>138</v>
      </c>
      <c r="B571" t="s">
        <v>179</v>
      </c>
      <c r="C571" t="s">
        <v>180</v>
      </c>
      <c r="O571" s="45"/>
    </row>
    <row r="572" spans="1:15">
      <c r="A572" t="s">
        <v>19</v>
      </c>
      <c r="B572" t="s">
        <v>743</v>
      </c>
      <c r="C572" t="s">
        <v>583</v>
      </c>
      <c r="O572" s="45"/>
    </row>
    <row r="573" spans="1:15">
      <c r="A573" t="s">
        <v>122</v>
      </c>
      <c r="B573" t="s">
        <v>228</v>
      </c>
      <c r="C573" t="s">
        <v>229</v>
      </c>
      <c r="O573" s="45"/>
    </row>
    <row r="574" spans="1:15">
      <c r="A574" t="s">
        <v>104</v>
      </c>
      <c r="B574" t="s">
        <v>640</v>
      </c>
      <c r="C574" t="s">
        <v>641</v>
      </c>
      <c r="O574" s="45"/>
    </row>
    <row r="575" spans="1:15">
      <c r="A575" t="s">
        <v>100</v>
      </c>
      <c r="B575" t="s">
        <v>462</v>
      </c>
      <c r="C575" t="s">
        <v>463</v>
      </c>
      <c r="O575" s="45"/>
    </row>
    <row r="576" spans="1:15">
      <c r="A576" t="s">
        <v>100</v>
      </c>
      <c r="B576" t="s">
        <v>462</v>
      </c>
      <c r="C576" t="s">
        <v>463</v>
      </c>
      <c r="O576" s="45"/>
    </row>
    <row r="577" spans="1:15">
      <c r="A577" t="s">
        <v>103</v>
      </c>
      <c r="B577" t="s">
        <v>361</v>
      </c>
      <c r="C577" t="s">
        <v>255</v>
      </c>
      <c r="O577" s="45"/>
    </row>
    <row r="578" spans="1:15">
      <c r="A578" t="s">
        <v>128</v>
      </c>
      <c r="B578" t="s">
        <v>397</v>
      </c>
      <c r="C578" t="s">
        <v>352</v>
      </c>
      <c r="O578" s="45"/>
    </row>
    <row r="579" spans="1:15">
      <c r="A579" t="s">
        <v>100</v>
      </c>
      <c r="B579" t="s">
        <v>462</v>
      </c>
      <c r="C579" t="s">
        <v>463</v>
      </c>
      <c r="O579" s="45"/>
    </row>
    <row r="580" spans="1:15">
      <c r="A580" t="s">
        <v>100</v>
      </c>
      <c r="B580" t="s">
        <v>462</v>
      </c>
      <c r="C580" t="s">
        <v>463</v>
      </c>
      <c r="O580" s="45"/>
    </row>
    <row r="581" spans="1:15">
      <c r="A581" t="s">
        <v>68</v>
      </c>
      <c r="B581" t="s">
        <v>1222</v>
      </c>
      <c r="C581" t="s">
        <v>352</v>
      </c>
      <c r="O581" s="45"/>
    </row>
    <row r="582" spans="1:15">
      <c r="A582" t="s">
        <v>115</v>
      </c>
      <c r="B582" t="s">
        <v>206</v>
      </c>
      <c r="C582" t="s">
        <v>207</v>
      </c>
      <c r="O582" s="45"/>
    </row>
    <row r="583" spans="1:15">
      <c r="A583" t="s">
        <v>115</v>
      </c>
      <c r="B583" t="s">
        <v>206</v>
      </c>
      <c r="C583" t="s">
        <v>207</v>
      </c>
      <c r="O583" s="45"/>
    </row>
    <row r="584" spans="1:15">
      <c r="A584" t="s">
        <v>104</v>
      </c>
      <c r="B584" t="s">
        <v>640</v>
      </c>
      <c r="C584" t="s">
        <v>641</v>
      </c>
      <c r="O584" s="45"/>
    </row>
    <row r="585" spans="1:15">
      <c r="A585" t="s">
        <v>138</v>
      </c>
      <c r="B585" t="s">
        <v>179</v>
      </c>
      <c r="C585" t="s">
        <v>180</v>
      </c>
      <c r="O585" s="45"/>
    </row>
    <row r="586" spans="1:15">
      <c r="A586" t="s">
        <v>138</v>
      </c>
      <c r="B586" t="s">
        <v>179</v>
      </c>
      <c r="C586" t="s">
        <v>180</v>
      </c>
      <c r="O586" s="45"/>
    </row>
    <row r="587" spans="1:15">
      <c r="A587" t="s">
        <v>115</v>
      </c>
      <c r="B587" t="s">
        <v>206</v>
      </c>
      <c r="C587" t="s">
        <v>207</v>
      </c>
      <c r="O587" s="45"/>
    </row>
    <row r="588" spans="1:15">
      <c r="A588" t="s">
        <v>115</v>
      </c>
      <c r="B588" t="s">
        <v>206</v>
      </c>
      <c r="C588" t="s">
        <v>207</v>
      </c>
      <c r="O588" s="45"/>
    </row>
    <row r="589" spans="1:15">
      <c r="A589" t="s">
        <v>115</v>
      </c>
      <c r="B589" t="s">
        <v>206</v>
      </c>
      <c r="C589" t="s">
        <v>207</v>
      </c>
      <c r="O589" s="45"/>
    </row>
    <row r="590" spans="1:15">
      <c r="A590" t="s">
        <v>115</v>
      </c>
      <c r="B590" t="s">
        <v>206</v>
      </c>
      <c r="C590" t="s">
        <v>207</v>
      </c>
      <c r="O590" s="45"/>
    </row>
    <row r="591" spans="1:15">
      <c r="A591" t="s">
        <v>115</v>
      </c>
      <c r="B591" t="s">
        <v>206</v>
      </c>
      <c r="C591" t="s">
        <v>207</v>
      </c>
      <c r="O591" s="45"/>
    </row>
    <row r="592" spans="1:15">
      <c r="A592" t="s">
        <v>54</v>
      </c>
      <c r="B592" t="s">
        <v>321</v>
      </c>
      <c r="C592" t="s">
        <v>322</v>
      </c>
      <c r="O592" s="45"/>
    </row>
    <row r="593" spans="1:15">
      <c r="A593" t="s">
        <v>104</v>
      </c>
      <c r="B593" t="s">
        <v>640</v>
      </c>
      <c r="C593" t="s">
        <v>641</v>
      </c>
      <c r="O593" s="45"/>
    </row>
    <row r="594" spans="1:15">
      <c r="A594" t="s">
        <v>115</v>
      </c>
      <c r="B594" t="s">
        <v>206</v>
      </c>
      <c r="C594" t="s">
        <v>207</v>
      </c>
      <c r="O594" s="45"/>
    </row>
    <row r="595" spans="1:15">
      <c r="A595" t="s">
        <v>115</v>
      </c>
      <c r="B595" t="s">
        <v>206</v>
      </c>
      <c r="C595" t="s">
        <v>207</v>
      </c>
      <c r="O595" s="45"/>
    </row>
    <row r="596" spans="1:15">
      <c r="A596" t="s">
        <v>68</v>
      </c>
      <c r="B596" t="s">
        <v>1222</v>
      </c>
      <c r="C596" t="s">
        <v>352</v>
      </c>
      <c r="O596" s="45"/>
    </row>
    <row r="597" spans="1:15">
      <c r="A597" t="s">
        <v>77</v>
      </c>
      <c r="B597" t="s">
        <v>703</v>
      </c>
      <c r="C597" t="s">
        <v>704</v>
      </c>
      <c r="O597" s="45"/>
    </row>
    <row r="598" spans="1:15">
      <c r="A598" t="s">
        <v>68</v>
      </c>
      <c r="B598" t="s">
        <v>1222</v>
      </c>
      <c r="C598" t="s">
        <v>352</v>
      </c>
      <c r="O598" s="45"/>
    </row>
    <row r="599" spans="1:15">
      <c r="A599" t="s">
        <v>100</v>
      </c>
      <c r="B599" t="s">
        <v>462</v>
      </c>
      <c r="C599" t="s">
        <v>463</v>
      </c>
      <c r="O599" s="45"/>
    </row>
    <row r="600" spans="1:15">
      <c r="A600" t="s">
        <v>77</v>
      </c>
      <c r="B600" t="s">
        <v>703</v>
      </c>
      <c r="C600" t="s">
        <v>704</v>
      </c>
      <c r="O600" s="45"/>
    </row>
    <row r="601" spans="1:15">
      <c r="A601" t="s">
        <v>100</v>
      </c>
      <c r="B601" t="s">
        <v>462</v>
      </c>
      <c r="C601" t="s">
        <v>463</v>
      </c>
      <c r="O601" s="45"/>
    </row>
    <row r="602" spans="1:15">
      <c r="A602" t="s">
        <v>115</v>
      </c>
      <c r="B602" t="s">
        <v>206</v>
      </c>
      <c r="C602" t="s">
        <v>207</v>
      </c>
      <c r="O602" s="45"/>
    </row>
    <row r="603" spans="1:15">
      <c r="A603" t="s">
        <v>115</v>
      </c>
      <c r="B603" t="s">
        <v>206</v>
      </c>
      <c r="C603" t="s">
        <v>207</v>
      </c>
      <c r="O603" s="45"/>
    </row>
    <row r="604" spans="1:15">
      <c r="A604" t="s">
        <v>19</v>
      </c>
      <c r="B604" t="s">
        <v>743</v>
      </c>
      <c r="C604" t="s">
        <v>583</v>
      </c>
      <c r="O604" s="45"/>
    </row>
    <row r="605" spans="1:15">
      <c r="A605" t="s">
        <v>115</v>
      </c>
      <c r="B605" t="s">
        <v>206</v>
      </c>
      <c r="C605" t="s">
        <v>207</v>
      </c>
      <c r="O605" s="45"/>
    </row>
    <row r="606" spans="1:15">
      <c r="A606" t="s">
        <v>122</v>
      </c>
      <c r="B606" t="s">
        <v>228</v>
      </c>
      <c r="C606" t="s">
        <v>229</v>
      </c>
      <c r="O606" s="45"/>
    </row>
    <row r="607" spans="1:15">
      <c r="A607" t="s">
        <v>141</v>
      </c>
      <c r="B607" t="s">
        <v>234</v>
      </c>
      <c r="C607" t="s">
        <v>235</v>
      </c>
      <c r="O607" s="45"/>
    </row>
    <row r="608" spans="1:15">
      <c r="A608" t="s">
        <v>68</v>
      </c>
      <c r="B608" t="s">
        <v>1222</v>
      </c>
      <c r="C608" t="s">
        <v>352</v>
      </c>
      <c r="O608" s="45"/>
    </row>
    <row r="609" spans="1:15">
      <c r="A609" t="s">
        <v>61</v>
      </c>
      <c r="B609" t="s">
        <v>1679</v>
      </c>
      <c r="C609" t="s">
        <v>1680</v>
      </c>
      <c r="O609" s="45"/>
    </row>
    <row r="610" spans="1:15">
      <c r="A610" t="s">
        <v>74</v>
      </c>
      <c r="B610" t="s">
        <v>1686</v>
      </c>
      <c r="C610" t="s">
        <v>1687</v>
      </c>
      <c r="O610" s="45"/>
    </row>
    <row r="611" spans="1:15">
      <c r="A611" t="s">
        <v>54</v>
      </c>
      <c r="B611" t="s">
        <v>321</v>
      </c>
      <c r="C611" t="s">
        <v>322</v>
      </c>
      <c r="O611" s="45"/>
    </row>
    <row r="612" spans="1:15">
      <c r="A612" t="s">
        <v>115</v>
      </c>
      <c r="B612" t="s">
        <v>206</v>
      </c>
      <c r="C612" t="s">
        <v>207</v>
      </c>
      <c r="O612" s="45"/>
    </row>
    <row r="613" spans="1:15">
      <c r="A613" t="s">
        <v>82</v>
      </c>
      <c r="B613" t="s">
        <v>1296</v>
      </c>
      <c r="C613" t="s">
        <v>583</v>
      </c>
      <c r="O613" s="45"/>
    </row>
    <row r="614" spans="1:15">
      <c r="A614" t="s">
        <v>115</v>
      </c>
      <c r="B614" t="s">
        <v>206</v>
      </c>
      <c r="C614" t="s">
        <v>207</v>
      </c>
      <c r="O614" s="45"/>
    </row>
    <row r="615" spans="1:15">
      <c r="A615" t="s">
        <v>115</v>
      </c>
      <c r="B615" t="s">
        <v>206</v>
      </c>
      <c r="C615" t="s">
        <v>207</v>
      </c>
      <c r="O615" s="45"/>
    </row>
    <row r="616" spans="1:15">
      <c r="A616" t="s">
        <v>128</v>
      </c>
      <c r="B616" t="s">
        <v>397</v>
      </c>
      <c r="C616" t="s">
        <v>352</v>
      </c>
      <c r="O616" s="45"/>
    </row>
    <row r="617" spans="1:15">
      <c r="A617" t="s">
        <v>107</v>
      </c>
      <c r="B617" t="s">
        <v>2772</v>
      </c>
      <c r="C617" t="s">
        <v>214</v>
      </c>
      <c r="O617" s="45"/>
    </row>
    <row r="618" spans="1:15">
      <c r="A618" t="s">
        <v>115</v>
      </c>
      <c r="B618" t="s">
        <v>206</v>
      </c>
      <c r="C618" t="s">
        <v>207</v>
      </c>
      <c r="O618" s="45"/>
    </row>
    <row r="619" spans="1:15">
      <c r="A619" t="s">
        <v>115</v>
      </c>
      <c r="B619" t="s">
        <v>206</v>
      </c>
      <c r="C619" t="s">
        <v>207</v>
      </c>
      <c r="O619" s="45"/>
    </row>
    <row r="620" spans="1:15">
      <c r="A620" t="s">
        <v>115</v>
      </c>
      <c r="B620" t="s">
        <v>206</v>
      </c>
      <c r="C620" t="s">
        <v>207</v>
      </c>
      <c r="O620" s="45"/>
    </row>
    <row r="621" spans="1:15">
      <c r="A621" t="s">
        <v>115</v>
      </c>
      <c r="B621" t="s">
        <v>206</v>
      </c>
      <c r="C621" t="s">
        <v>207</v>
      </c>
      <c r="O621" s="45"/>
    </row>
    <row r="622" spans="1:15">
      <c r="A622" t="s">
        <v>115</v>
      </c>
      <c r="B622" t="s">
        <v>206</v>
      </c>
      <c r="C622" t="s">
        <v>207</v>
      </c>
      <c r="O622" s="45"/>
    </row>
    <row r="623" spans="1:15">
      <c r="A623" t="s">
        <v>115</v>
      </c>
      <c r="B623" t="s">
        <v>206</v>
      </c>
      <c r="C623" t="s">
        <v>207</v>
      </c>
      <c r="O623" s="45"/>
    </row>
    <row r="624" spans="1:15">
      <c r="A624" t="s">
        <v>115</v>
      </c>
      <c r="B624" t="s">
        <v>206</v>
      </c>
      <c r="C624" t="s">
        <v>207</v>
      </c>
      <c r="O624" s="45"/>
    </row>
    <row r="625" spans="1:15">
      <c r="A625" t="s">
        <v>74</v>
      </c>
      <c r="B625" t="s">
        <v>1686</v>
      </c>
      <c r="C625" t="s">
        <v>1687</v>
      </c>
      <c r="O625" s="45"/>
    </row>
    <row r="626" spans="1:15">
      <c r="A626" t="s">
        <v>19</v>
      </c>
      <c r="B626" t="s">
        <v>743</v>
      </c>
      <c r="C626" t="s">
        <v>583</v>
      </c>
      <c r="O626" s="45"/>
    </row>
    <row r="627" spans="1:15">
      <c r="A627" t="s">
        <v>19</v>
      </c>
      <c r="B627" t="s">
        <v>743</v>
      </c>
      <c r="C627" t="s">
        <v>583</v>
      </c>
      <c r="O627" s="45"/>
    </row>
    <row r="628" spans="1:15">
      <c r="A628" t="s">
        <v>19</v>
      </c>
      <c r="B628" t="s">
        <v>743</v>
      </c>
      <c r="C628" t="s">
        <v>583</v>
      </c>
      <c r="O628" s="45"/>
    </row>
    <row r="629" spans="1:15">
      <c r="A629" t="s">
        <v>115</v>
      </c>
      <c r="B629" t="s">
        <v>206</v>
      </c>
      <c r="C629" t="s">
        <v>207</v>
      </c>
      <c r="O629" s="45"/>
    </row>
    <row r="630" spans="1:15">
      <c r="A630" t="s">
        <v>115</v>
      </c>
      <c r="B630" t="s">
        <v>206</v>
      </c>
      <c r="C630" t="s">
        <v>207</v>
      </c>
      <c r="O630" s="45"/>
    </row>
    <row r="631" spans="1:15">
      <c r="A631" t="s">
        <v>54</v>
      </c>
      <c r="B631" t="s">
        <v>321</v>
      </c>
      <c r="C631" t="s">
        <v>322</v>
      </c>
      <c r="O631" s="45"/>
    </row>
    <row r="632" spans="1:15">
      <c r="A632" t="s">
        <v>54</v>
      </c>
      <c r="B632" t="s">
        <v>321</v>
      </c>
      <c r="C632" t="s">
        <v>322</v>
      </c>
      <c r="O632" s="45"/>
    </row>
    <row r="633" spans="1:15">
      <c r="A633" t="s">
        <v>138</v>
      </c>
      <c r="B633" t="s">
        <v>179</v>
      </c>
      <c r="C633" t="s">
        <v>180</v>
      </c>
      <c r="O633" s="45"/>
    </row>
    <row r="634" spans="1:15">
      <c r="A634" t="s">
        <v>90</v>
      </c>
      <c r="B634" t="s">
        <v>2843</v>
      </c>
      <c r="C634" t="s">
        <v>2844</v>
      </c>
      <c r="O634" s="45"/>
    </row>
    <row r="635" spans="1:15">
      <c r="A635" t="s">
        <v>19</v>
      </c>
      <c r="B635" t="s">
        <v>743</v>
      </c>
      <c r="C635" t="s">
        <v>583</v>
      </c>
      <c r="O635" s="45"/>
    </row>
    <row r="636" spans="1:15">
      <c r="A636" t="s">
        <v>65</v>
      </c>
      <c r="B636" t="s">
        <v>1810</v>
      </c>
      <c r="C636" t="s">
        <v>1811</v>
      </c>
      <c r="O636" s="45"/>
    </row>
    <row r="637" spans="1:15">
      <c r="A637" t="s">
        <v>138</v>
      </c>
      <c r="B637" t="s">
        <v>179</v>
      </c>
      <c r="C637" t="s">
        <v>180</v>
      </c>
      <c r="O637" s="45"/>
    </row>
    <row r="638" spans="1:15">
      <c r="A638" t="s">
        <v>115</v>
      </c>
      <c r="B638" t="s">
        <v>206</v>
      </c>
      <c r="C638" t="s">
        <v>207</v>
      </c>
      <c r="O638" s="45"/>
    </row>
    <row r="639" spans="1:15">
      <c r="A639" t="s">
        <v>62</v>
      </c>
      <c r="B639" t="s">
        <v>1782</v>
      </c>
      <c r="C639" t="s">
        <v>1783</v>
      </c>
      <c r="O639" s="45"/>
    </row>
    <row r="640" spans="1:15">
      <c r="A640" t="s">
        <v>54</v>
      </c>
      <c r="B640" t="s">
        <v>321</v>
      </c>
      <c r="C640" t="s">
        <v>322</v>
      </c>
      <c r="O640" s="45"/>
    </row>
    <row r="641" spans="1:15">
      <c r="A641" t="s">
        <v>142</v>
      </c>
      <c r="B641" t="s">
        <v>234</v>
      </c>
      <c r="C641" t="s">
        <v>235</v>
      </c>
      <c r="O641" s="45"/>
    </row>
    <row r="642" spans="1:15">
      <c r="A642" t="s">
        <v>114</v>
      </c>
      <c r="B642" t="s">
        <v>2878</v>
      </c>
      <c r="C642" t="s">
        <v>2879</v>
      </c>
      <c r="O642" s="45"/>
    </row>
    <row r="643" spans="1:15">
      <c r="A643" t="s">
        <v>114</v>
      </c>
      <c r="B643" t="s">
        <v>2878</v>
      </c>
      <c r="C643" t="s">
        <v>2879</v>
      </c>
      <c r="O643" s="45"/>
    </row>
    <row r="644" spans="1:15">
      <c r="A644" t="s">
        <v>105</v>
      </c>
      <c r="B644" t="s">
        <v>2104</v>
      </c>
      <c r="C644" t="s">
        <v>214</v>
      </c>
      <c r="O644" s="45"/>
    </row>
    <row r="645" spans="1:15">
      <c r="A645" t="s">
        <v>114</v>
      </c>
      <c r="B645" t="s">
        <v>2878</v>
      </c>
      <c r="C645" t="s">
        <v>2879</v>
      </c>
      <c r="O645" s="45"/>
    </row>
    <row r="646" spans="1:15">
      <c r="A646" t="s">
        <v>138</v>
      </c>
      <c r="B646" t="s">
        <v>179</v>
      </c>
      <c r="C646" t="s">
        <v>180</v>
      </c>
      <c r="O646" s="45"/>
    </row>
    <row r="647" spans="1:15">
      <c r="A647" t="s">
        <v>114</v>
      </c>
      <c r="B647" t="s">
        <v>2878</v>
      </c>
      <c r="C647" t="s">
        <v>2879</v>
      </c>
      <c r="O647" s="45"/>
    </row>
    <row r="648" spans="1:15">
      <c r="A648" t="s">
        <v>138</v>
      </c>
      <c r="B648" t="s">
        <v>179</v>
      </c>
      <c r="C648" t="s">
        <v>180</v>
      </c>
      <c r="O648" s="45"/>
    </row>
    <row r="649" spans="1:15">
      <c r="A649" t="s">
        <v>114</v>
      </c>
      <c r="B649" t="s">
        <v>2878</v>
      </c>
      <c r="C649" t="s">
        <v>2879</v>
      </c>
      <c r="O649" s="45"/>
    </row>
    <row r="650" spans="1:15">
      <c r="A650" t="s">
        <v>138</v>
      </c>
      <c r="B650" t="s">
        <v>179</v>
      </c>
      <c r="C650" t="s">
        <v>180</v>
      </c>
      <c r="O650" s="45"/>
    </row>
    <row r="651" spans="1:15">
      <c r="A651" t="s">
        <v>114</v>
      </c>
      <c r="B651" t="s">
        <v>2878</v>
      </c>
      <c r="C651" t="s">
        <v>2879</v>
      </c>
      <c r="O651" s="45"/>
    </row>
    <row r="652" spans="1:15">
      <c r="A652" t="s">
        <v>138</v>
      </c>
      <c r="B652" t="s">
        <v>179</v>
      </c>
      <c r="C652" t="s">
        <v>180</v>
      </c>
      <c r="O652" s="45"/>
    </row>
    <row r="653" spans="1:15">
      <c r="A653" t="s">
        <v>54</v>
      </c>
      <c r="B653" t="s">
        <v>321</v>
      </c>
      <c r="C653" t="s">
        <v>322</v>
      </c>
      <c r="O653" s="45"/>
    </row>
    <row r="654" spans="1:15">
      <c r="A654" t="s">
        <v>54</v>
      </c>
      <c r="B654" t="s">
        <v>321</v>
      </c>
      <c r="C654" t="s">
        <v>322</v>
      </c>
      <c r="O654" s="45"/>
    </row>
    <row r="655" spans="1:15">
      <c r="A655" t="s">
        <v>136</v>
      </c>
      <c r="B655" t="s">
        <v>451</v>
      </c>
      <c r="C655" t="s">
        <v>207</v>
      </c>
      <c r="O655" s="45"/>
    </row>
    <row r="656" spans="1:15">
      <c r="A656" t="s">
        <v>115</v>
      </c>
      <c r="B656" t="s">
        <v>206</v>
      </c>
      <c r="C656" t="s">
        <v>207</v>
      </c>
      <c r="O656" s="45"/>
    </row>
    <row r="657" spans="1:15">
      <c r="A657" t="s">
        <v>120</v>
      </c>
      <c r="B657" t="s">
        <v>2942</v>
      </c>
      <c r="C657" t="s">
        <v>750</v>
      </c>
      <c r="O657" s="45"/>
    </row>
    <row r="658" spans="1:15">
      <c r="A658" t="s">
        <v>115</v>
      </c>
      <c r="B658" t="s">
        <v>206</v>
      </c>
      <c r="C658" t="s">
        <v>207</v>
      </c>
      <c r="O658" s="45"/>
    </row>
    <row r="659" spans="1:15">
      <c r="A659" t="s">
        <v>128</v>
      </c>
      <c r="B659" t="s">
        <v>397</v>
      </c>
      <c r="C659" t="s">
        <v>352</v>
      </c>
      <c r="O659" s="45"/>
    </row>
    <row r="660" spans="1:15">
      <c r="A660" t="s">
        <v>128</v>
      </c>
      <c r="B660" t="s">
        <v>397</v>
      </c>
      <c r="C660" t="s">
        <v>352</v>
      </c>
      <c r="O660" s="45"/>
    </row>
    <row r="661" spans="1:15">
      <c r="A661" t="s">
        <v>115</v>
      </c>
      <c r="B661" t="s">
        <v>206</v>
      </c>
      <c r="C661" t="s">
        <v>207</v>
      </c>
      <c r="O661" s="45"/>
    </row>
    <row r="662" spans="1:15">
      <c r="A662" t="s">
        <v>54</v>
      </c>
      <c r="B662" t="s">
        <v>321</v>
      </c>
      <c r="C662" t="s">
        <v>322</v>
      </c>
      <c r="O662" s="45"/>
    </row>
    <row r="663" spans="1:15">
      <c r="A663" t="s">
        <v>115</v>
      </c>
      <c r="B663" t="s">
        <v>206</v>
      </c>
      <c r="C663" t="s">
        <v>207</v>
      </c>
      <c r="O663" s="45"/>
    </row>
    <row r="664" spans="1:15">
      <c r="A664" t="s">
        <v>115</v>
      </c>
      <c r="B664" t="s">
        <v>206</v>
      </c>
      <c r="C664" t="s">
        <v>207</v>
      </c>
      <c r="O664" s="45"/>
    </row>
    <row r="665" spans="1:15">
      <c r="A665" t="s">
        <v>54</v>
      </c>
      <c r="B665" t="s">
        <v>321</v>
      </c>
      <c r="C665" t="s">
        <v>322</v>
      </c>
      <c r="O665" s="45"/>
    </row>
    <row r="666" spans="1:15">
      <c r="A666" t="s">
        <v>142</v>
      </c>
      <c r="B666" t="s">
        <v>234</v>
      </c>
      <c r="C666" t="s">
        <v>235</v>
      </c>
      <c r="O666" s="45"/>
    </row>
    <row r="667" spans="1:15">
      <c r="A667" t="s">
        <v>115</v>
      </c>
      <c r="B667" t="s">
        <v>206</v>
      </c>
      <c r="C667" t="s">
        <v>207</v>
      </c>
      <c r="O667" s="45"/>
    </row>
    <row r="668" spans="1:15">
      <c r="A668" t="s">
        <v>54</v>
      </c>
      <c r="B668" t="s">
        <v>321</v>
      </c>
      <c r="C668" t="s">
        <v>322</v>
      </c>
      <c r="O668" s="45"/>
    </row>
    <row r="669" spans="1:15">
      <c r="A669" t="s">
        <v>39</v>
      </c>
      <c r="B669" t="s">
        <v>351</v>
      </c>
      <c r="C669" t="s">
        <v>352</v>
      </c>
      <c r="O669" s="45"/>
    </row>
    <row r="670" spans="1:15">
      <c r="A670" t="s">
        <v>39</v>
      </c>
      <c r="B670" t="s">
        <v>351</v>
      </c>
      <c r="C670" t="s">
        <v>352</v>
      </c>
      <c r="O670" s="45"/>
    </row>
    <row r="671" spans="1:15">
      <c r="A671" t="s">
        <v>115</v>
      </c>
      <c r="B671" t="s">
        <v>206</v>
      </c>
      <c r="C671" t="s">
        <v>207</v>
      </c>
      <c r="O671" s="45"/>
    </row>
    <row r="672" spans="1:15">
      <c r="A672" t="s">
        <v>115</v>
      </c>
      <c r="B672" t="s">
        <v>206</v>
      </c>
      <c r="C672" t="s">
        <v>207</v>
      </c>
      <c r="O672" s="45"/>
    </row>
    <row r="673" spans="1:15">
      <c r="A673" t="s">
        <v>115</v>
      </c>
      <c r="B673" t="s">
        <v>206</v>
      </c>
      <c r="C673" t="s">
        <v>207</v>
      </c>
      <c r="O673" s="45"/>
    </row>
    <row r="674" spans="1:15">
      <c r="A674" t="s">
        <v>54</v>
      </c>
      <c r="B674" t="s">
        <v>321</v>
      </c>
      <c r="C674" t="s">
        <v>322</v>
      </c>
      <c r="O674" s="45"/>
    </row>
    <row r="675" spans="1:15">
      <c r="A675" t="s">
        <v>104</v>
      </c>
      <c r="B675" t="s">
        <v>640</v>
      </c>
      <c r="C675" t="s">
        <v>641</v>
      </c>
      <c r="O675" s="45"/>
    </row>
    <row r="676" spans="1:15">
      <c r="A676" t="s">
        <v>104</v>
      </c>
      <c r="B676" t="s">
        <v>640</v>
      </c>
      <c r="C676" t="s">
        <v>641</v>
      </c>
      <c r="O676" s="45"/>
    </row>
    <row r="677" spans="1:15">
      <c r="A677" t="s">
        <v>102</v>
      </c>
      <c r="B677" t="s">
        <v>749</v>
      </c>
      <c r="C677" t="s">
        <v>750</v>
      </c>
      <c r="O677" s="45"/>
    </row>
    <row r="678" spans="1:15">
      <c r="A678" t="s">
        <v>77</v>
      </c>
      <c r="B678" t="s">
        <v>703</v>
      </c>
      <c r="C678" t="s">
        <v>704</v>
      </c>
      <c r="O678" s="45"/>
    </row>
    <row r="679" spans="1:15">
      <c r="A679" t="s">
        <v>54</v>
      </c>
      <c r="B679" t="s">
        <v>321</v>
      </c>
      <c r="C679" t="s">
        <v>322</v>
      </c>
      <c r="O679" s="45"/>
    </row>
    <row r="680" spans="1:15">
      <c r="A680" t="s">
        <v>115</v>
      </c>
      <c r="B680" t="s">
        <v>206</v>
      </c>
      <c r="C680" t="s">
        <v>207</v>
      </c>
      <c r="O680" s="45"/>
    </row>
    <row r="681" spans="1:15">
      <c r="A681" t="s">
        <v>138</v>
      </c>
      <c r="B681" t="s">
        <v>179</v>
      </c>
      <c r="C681" t="s">
        <v>180</v>
      </c>
      <c r="O681" s="45"/>
    </row>
    <row r="682" spans="1:15">
      <c r="A682" t="s">
        <v>116</v>
      </c>
      <c r="B682" t="s">
        <v>286</v>
      </c>
      <c r="C682" t="s">
        <v>164</v>
      </c>
      <c r="O682" s="45"/>
    </row>
    <row r="683" spans="1:15">
      <c r="A683" t="s">
        <v>62</v>
      </c>
      <c r="B683" t="s">
        <v>1782</v>
      </c>
      <c r="C683" t="s">
        <v>1783</v>
      </c>
      <c r="O683" s="45"/>
    </row>
    <row r="684" spans="1:15">
      <c r="A684" t="s">
        <v>77</v>
      </c>
      <c r="B684" t="s">
        <v>703</v>
      </c>
      <c r="C684" t="s">
        <v>704</v>
      </c>
      <c r="O684" s="45"/>
    </row>
    <row r="685" spans="1:15">
      <c r="A685" t="s">
        <v>115</v>
      </c>
      <c r="B685" t="s">
        <v>206</v>
      </c>
      <c r="C685" t="s">
        <v>207</v>
      </c>
      <c r="O685" s="45"/>
    </row>
    <row r="686" spans="1:15">
      <c r="A686" t="s">
        <v>68</v>
      </c>
      <c r="B686" t="s">
        <v>1222</v>
      </c>
      <c r="C686" t="s">
        <v>352</v>
      </c>
      <c r="O686" s="45"/>
    </row>
    <row r="687" spans="1:15">
      <c r="A687" t="s">
        <v>100</v>
      </c>
      <c r="B687" t="s">
        <v>462</v>
      </c>
      <c r="C687" t="s">
        <v>463</v>
      </c>
      <c r="O687" s="45"/>
    </row>
    <row r="688" spans="1:15">
      <c r="A688" t="s">
        <v>130</v>
      </c>
      <c r="B688" t="s">
        <v>3068</v>
      </c>
      <c r="C688" t="s">
        <v>3069</v>
      </c>
      <c r="O688" s="45"/>
    </row>
    <row r="689" spans="1:15">
      <c r="A689" t="s">
        <v>142</v>
      </c>
      <c r="B689" t="s">
        <v>234</v>
      </c>
      <c r="C689" t="s">
        <v>235</v>
      </c>
      <c r="O689" s="45"/>
    </row>
    <row r="690" spans="1:15">
      <c r="A690" t="s">
        <v>90</v>
      </c>
      <c r="B690" t="s">
        <v>2843</v>
      </c>
      <c r="C690" t="s">
        <v>2844</v>
      </c>
      <c r="O690" s="45"/>
    </row>
    <row r="691" spans="1:15">
      <c r="A691" t="s">
        <v>68</v>
      </c>
      <c r="B691" t="s">
        <v>1222</v>
      </c>
      <c r="C691" t="s">
        <v>352</v>
      </c>
      <c r="O691" s="45"/>
    </row>
    <row r="692" spans="1:15">
      <c r="A692" t="s">
        <v>138</v>
      </c>
      <c r="B692" t="s">
        <v>179</v>
      </c>
      <c r="C692" t="s">
        <v>180</v>
      </c>
      <c r="O692" s="45"/>
    </row>
    <row r="693" spans="1:15">
      <c r="A693" t="s">
        <v>115</v>
      </c>
      <c r="B693" t="s">
        <v>206</v>
      </c>
      <c r="C693" t="s">
        <v>207</v>
      </c>
      <c r="O693" s="45"/>
    </row>
    <row r="694" spans="1:15">
      <c r="A694" t="s">
        <v>115</v>
      </c>
      <c r="B694" t="s">
        <v>206</v>
      </c>
      <c r="C694" t="s">
        <v>207</v>
      </c>
      <c r="O694" s="45"/>
    </row>
    <row r="695" spans="1:15">
      <c r="A695" t="s">
        <v>115</v>
      </c>
      <c r="B695" t="s">
        <v>206</v>
      </c>
      <c r="C695" t="s">
        <v>207</v>
      </c>
      <c r="O695" s="45"/>
    </row>
    <row r="696" spans="1:15">
      <c r="A696" t="s">
        <v>142</v>
      </c>
      <c r="B696" t="s">
        <v>234</v>
      </c>
      <c r="C696" t="s">
        <v>235</v>
      </c>
      <c r="O696" s="45"/>
    </row>
    <row r="697" spans="1:15">
      <c r="A697" t="s">
        <v>138</v>
      </c>
      <c r="B697" t="s">
        <v>179</v>
      </c>
      <c r="C697" t="s">
        <v>180</v>
      </c>
      <c r="O697" s="45"/>
    </row>
    <row r="698" spans="1:15">
      <c r="A698" t="s">
        <v>115</v>
      </c>
      <c r="B698" t="s">
        <v>206</v>
      </c>
      <c r="C698" t="s">
        <v>207</v>
      </c>
      <c r="O698" s="45"/>
    </row>
    <row r="699" spans="1:15">
      <c r="A699" t="s">
        <v>77</v>
      </c>
      <c r="B699" t="s">
        <v>703</v>
      </c>
      <c r="C699" t="s">
        <v>704</v>
      </c>
      <c r="O699" s="45"/>
    </row>
    <row r="700" spans="1:15">
      <c r="A700" t="s">
        <v>52</v>
      </c>
      <c r="B700" t="s">
        <v>1159</v>
      </c>
      <c r="C700" t="s">
        <v>1160</v>
      </c>
      <c r="O700" s="45"/>
    </row>
    <row r="701" spans="1:15">
      <c r="A701" t="s">
        <v>128</v>
      </c>
      <c r="B701" t="s">
        <v>397</v>
      </c>
      <c r="C701" t="s">
        <v>352</v>
      </c>
      <c r="O701" s="45"/>
    </row>
    <row r="702" spans="1:15">
      <c r="A702" t="s">
        <v>19</v>
      </c>
      <c r="B702" t="s">
        <v>743</v>
      </c>
      <c r="C702" t="s">
        <v>583</v>
      </c>
      <c r="O702" s="45"/>
    </row>
    <row r="703" spans="1:15">
      <c r="A703" t="s">
        <v>128</v>
      </c>
      <c r="B703" t="s">
        <v>397</v>
      </c>
      <c r="C703" t="s">
        <v>352</v>
      </c>
      <c r="O703" s="45"/>
    </row>
    <row r="704" spans="1:15">
      <c r="A704" t="s">
        <v>128</v>
      </c>
      <c r="B704" t="s">
        <v>397</v>
      </c>
      <c r="C704" t="s">
        <v>352</v>
      </c>
      <c r="O704" s="45"/>
    </row>
    <row r="705" spans="1:15">
      <c r="A705" t="s">
        <v>128</v>
      </c>
      <c r="B705" t="s">
        <v>397</v>
      </c>
      <c r="C705" t="s">
        <v>352</v>
      </c>
      <c r="O705" s="45"/>
    </row>
    <row r="706" spans="1:15">
      <c r="A706" t="s">
        <v>115</v>
      </c>
      <c r="B706" t="s">
        <v>206</v>
      </c>
      <c r="C706" t="s">
        <v>207</v>
      </c>
      <c r="O706" s="45"/>
    </row>
    <row r="707" spans="1:15">
      <c r="A707" t="s">
        <v>142</v>
      </c>
      <c r="B707" t="s">
        <v>234</v>
      </c>
      <c r="C707" t="s">
        <v>235</v>
      </c>
      <c r="O707" s="45"/>
    </row>
    <row r="708" spans="1:15">
      <c r="A708" t="s">
        <v>39</v>
      </c>
      <c r="B708" t="s">
        <v>351</v>
      </c>
      <c r="C708" t="s">
        <v>352</v>
      </c>
      <c r="O708" s="45"/>
    </row>
    <row r="709" spans="1:15">
      <c r="A709" t="s">
        <v>104</v>
      </c>
      <c r="B709" t="s">
        <v>640</v>
      </c>
      <c r="C709" t="s">
        <v>641</v>
      </c>
      <c r="O709" s="45"/>
    </row>
    <row r="710" spans="1:15">
      <c r="A710" t="s">
        <v>65</v>
      </c>
      <c r="B710" t="s">
        <v>1810</v>
      </c>
      <c r="C710" t="s">
        <v>1811</v>
      </c>
      <c r="O710" s="45"/>
    </row>
    <row r="711" spans="1:15">
      <c r="A711" t="s">
        <v>92</v>
      </c>
      <c r="B711" t="s">
        <v>3163</v>
      </c>
      <c r="C711" t="s">
        <v>583</v>
      </c>
      <c r="O711" s="45"/>
    </row>
    <row r="712" spans="1:15">
      <c r="A712" t="s">
        <v>138</v>
      </c>
      <c r="B712" t="s">
        <v>179</v>
      </c>
      <c r="C712" t="s">
        <v>180</v>
      </c>
      <c r="O712" s="45"/>
    </row>
    <row r="713" spans="1:15">
      <c r="A713" t="s">
        <v>121</v>
      </c>
      <c r="B713" t="s">
        <v>1370</v>
      </c>
      <c r="C713" t="s">
        <v>1371</v>
      </c>
      <c r="O713" s="45"/>
    </row>
    <row r="714" spans="1:15">
      <c r="A714" t="s">
        <v>54</v>
      </c>
      <c r="B714" t="s">
        <v>321</v>
      </c>
      <c r="C714" t="s">
        <v>322</v>
      </c>
      <c r="O714" s="45"/>
    </row>
    <row r="715" spans="1:15">
      <c r="A715" t="s">
        <v>138</v>
      </c>
      <c r="B715" t="s">
        <v>179</v>
      </c>
      <c r="C715" t="s">
        <v>180</v>
      </c>
      <c r="O715" s="45"/>
    </row>
    <row r="716" spans="1:15">
      <c r="A716" t="s">
        <v>138</v>
      </c>
      <c r="B716" t="s">
        <v>179</v>
      </c>
      <c r="C716" t="s">
        <v>180</v>
      </c>
      <c r="O716" s="45"/>
    </row>
    <row r="717" spans="1:15">
      <c r="A717" t="s">
        <v>103</v>
      </c>
      <c r="B717" t="s">
        <v>361</v>
      </c>
      <c r="C717" t="s">
        <v>255</v>
      </c>
      <c r="O717" s="45"/>
    </row>
    <row r="718" spans="1:15">
      <c r="A718" t="s">
        <v>54</v>
      </c>
      <c r="B718" t="s">
        <v>321</v>
      </c>
      <c r="C718" t="s">
        <v>322</v>
      </c>
      <c r="O718" s="45"/>
    </row>
    <row r="719" spans="1:15">
      <c r="A719" t="s">
        <v>82</v>
      </c>
      <c r="B719" t="s">
        <v>1296</v>
      </c>
      <c r="C719" t="s">
        <v>583</v>
      </c>
      <c r="O719" s="45"/>
    </row>
    <row r="720" spans="1:15">
      <c r="A720" t="s">
        <v>19</v>
      </c>
      <c r="B720" t="s">
        <v>743</v>
      </c>
      <c r="C720" t="s">
        <v>583</v>
      </c>
      <c r="O720" s="45"/>
    </row>
    <row r="721" spans="1:15">
      <c r="A721" t="s">
        <v>145</v>
      </c>
      <c r="B721" t="s">
        <v>3204</v>
      </c>
      <c r="C721" t="s">
        <v>583</v>
      </c>
      <c r="O721" s="45"/>
    </row>
    <row r="722" spans="1:15">
      <c r="A722" t="s">
        <v>19</v>
      </c>
      <c r="B722" t="s">
        <v>743</v>
      </c>
      <c r="C722" t="s">
        <v>583</v>
      </c>
      <c r="O722" s="45"/>
    </row>
    <row r="723" spans="1:15">
      <c r="A723" t="s">
        <v>19</v>
      </c>
      <c r="B723" t="s">
        <v>743</v>
      </c>
      <c r="C723" t="s">
        <v>583</v>
      </c>
      <c r="O723" s="45"/>
    </row>
    <row r="724" spans="1:15">
      <c r="A724" t="s">
        <v>19</v>
      </c>
      <c r="B724" t="s">
        <v>743</v>
      </c>
      <c r="C724" t="s">
        <v>583</v>
      </c>
      <c r="O724" s="45"/>
    </row>
    <row r="725" spans="1:15">
      <c r="A725" t="s">
        <v>115</v>
      </c>
      <c r="B725" t="s">
        <v>206</v>
      </c>
      <c r="C725" t="s">
        <v>207</v>
      </c>
      <c r="O725" s="45"/>
    </row>
    <row r="726" spans="1:15">
      <c r="A726" t="s">
        <v>19</v>
      </c>
      <c r="B726" t="s">
        <v>743</v>
      </c>
      <c r="C726" t="s">
        <v>583</v>
      </c>
      <c r="O726" s="45"/>
    </row>
    <row r="727" spans="1:15">
      <c r="A727" t="s">
        <v>142</v>
      </c>
      <c r="B727" t="s">
        <v>234</v>
      </c>
      <c r="C727" t="s">
        <v>235</v>
      </c>
      <c r="O727" s="45"/>
    </row>
    <row r="728" spans="1:15">
      <c r="A728" t="s">
        <v>138</v>
      </c>
      <c r="B728" t="s">
        <v>179</v>
      </c>
      <c r="C728" t="s">
        <v>180</v>
      </c>
      <c r="O728" s="45"/>
    </row>
    <row r="729" spans="1:15">
      <c r="A729" t="s">
        <v>103</v>
      </c>
      <c r="B729" t="s">
        <v>361</v>
      </c>
      <c r="C729" t="s">
        <v>255</v>
      </c>
      <c r="O729" s="45"/>
    </row>
    <row r="730" spans="1:15">
      <c r="A730" t="s">
        <v>138</v>
      </c>
      <c r="B730" t="s">
        <v>179</v>
      </c>
      <c r="C730" t="s">
        <v>180</v>
      </c>
      <c r="O730" s="45"/>
    </row>
    <row r="731" spans="1:15">
      <c r="A731" t="s">
        <v>19</v>
      </c>
      <c r="B731" t="s">
        <v>743</v>
      </c>
      <c r="C731" t="s">
        <v>583</v>
      </c>
      <c r="O731" s="45"/>
    </row>
    <row r="732" spans="1:15">
      <c r="A732" t="s">
        <v>100</v>
      </c>
      <c r="B732" t="s">
        <v>462</v>
      </c>
      <c r="C732" t="s">
        <v>463</v>
      </c>
      <c r="O732" s="45"/>
    </row>
    <row r="733" spans="1:15">
      <c r="A733" t="s">
        <v>115</v>
      </c>
      <c r="B733" t="s">
        <v>206</v>
      </c>
      <c r="C733" t="s">
        <v>207</v>
      </c>
      <c r="O733" s="45"/>
    </row>
    <row r="734" spans="1:15">
      <c r="A734" t="s">
        <v>118</v>
      </c>
      <c r="B734" t="s">
        <v>491</v>
      </c>
      <c r="C734" t="s">
        <v>492</v>
      </c>
      <c r="O734" s="45"/>
    </row>
    <row r="735" spans="1:15">
      <c r="A735" t="s">
        <v>65</v>
      </c>
      <c r="B735" t="s">
        <v>1810</v>
      </c>
      <c r="C735" t="s">
        <v>1811</v>
      </c>
      <c r="O735" s="45"/>
    </row>
    <row r="736" spans="1:15">
      <c r="A736" t="s">
        <v>122</v>
      </c>
      <c r="B736" t="s">
        <v>228</v>
      </c>
      <c r="C736" t="s">
        <v>229</v>
      </c>
      <c r="O736" s="45"/>
    </row>
    <row r="737" spans="1:15">
      <c r="A737" t="s">
        <v>100</v>
      </c>
      <c r="B737" t="s">
        <v>462</v>
      </c>
      <c r="C737" t="s">
        <v>463</v>
      </c>
      <c r="O737" s="45"/>
    </row>
    <row r="738" spans="1:15">
      <c r="A738" t="s">
        <v>68</v>
      </c>
      <c r="B738" t="s">
        <v>1222</v>
      </c>
      <c r="C738" t="s">
        <v>352</v>
      </c>
      <c r="O738" s="45"/>
    </row>
    <row r="739" spans="1:15">
      <c r="A739" t="s">
        <v>142</v>
      </c>
      <c r="B739" t="s">
        <v>234</v>
      </c>
      <c r="C739" t="s">
        <v>235</v>
      </c>
      <c r="O739" s="45"/>
    </row>
    <row r="740" spans="1:15">
      <c r="A740" t="s">
        <v>39</v>
      </c>
      <c r="B740" t="s">
        <v>351</v>
      </c>
      <c r="C740" t="s">
        <v>352</v>
      </c>
      <c r="O740" s="45"/>
    </row>
    <row r="741" spans="1:15">
      <c r="A741" t="s">
        <v>68</v>
      </c>
      <c r="B741" t="s">
        <v>1222</v>
      </c>
      <c r="C741" t="s">
        <v>352</v>
      </c>
      <c r="O741" s="45"/>
    </row>
    <row r="742" spans="1:15">
      <c r="A742" t="s">
        <v>141</v>
      </c>
      <c r="B742" t="s">
        <v>234</v>
      </c>
      <c r="C742" t="s">
        <v>235</v>
      </c>
      <c r="O742" s="45"/>
    </row>
    <row r="743" spans="1:15">
      <c r="A743" t="s">
        <v>122</v>
      </c>
      <c r="B743" t="s">
        <v>228</v>
      </c>
      <c r="C743" t="s">
        <v>229</v>
      </c>
      <c r="O743" s="45"/>
    </row>
    <row r="744" spans="1:15">
      <c r="A744" t="s">
        <v>74</v>
      </c>
      <c r="B744" t="s">
        <v>1686</v>
      </c>
      <c r="C744" t="s">
        <v>1687</v>
      </c>
      <c r="O744" s="45"/>
    </row>
    <row r="745" spans="1:15">
      <c r="A745" t="s">
        <v>57</v>
      </c>
      <c r="B745" t="s">
        <v>3301</v>
      </c>
      <c r="C745" t="s">
        <v>3302</v>
      </c>
      <c r="O745" s="45"/>
    </row>
    <row r="746" spans="1:15">
      <c r="A746" t="s">
        <v>128</v>
      </c>
      <c r="B746" t="s">
        <v>397</v>
      </c>
      <c r="C746" t="s">
        <v>352</v>
      </c>
      <c r="O746" s="45"/>
    </row>
    <row r="747" spans="1:15">
      <c r="A747" t="s">
        <v>104</v>
      </c>
      <c r="B747" t="s">
        <v>640</v>
      </c>
      <c r="C747" t="s">
        <v>641</v>
      </c>
      <c r="O747" s="45"/>
    </row>
    <row r="748" spans="1:15">
      <c r="A748" t="s">
        <v>19</v>
      </c>
      <c r="B748" t="s">
        <v>743</v>
      </c>
      <c r="C748" t="s">
        <v>583</v>
      </c>
      <c r="O748" s="45"/>
    </row>
    <row r="749" spans="1:15">
      <c r="A749" t="s">
        <v>74</v>
      </c>
      <c r="B749" t="s">
        <v>1686</v>
      </c>
      <c r="C749" t="s">
        <v>1687</v>
      </c>
      <c r="O749" s="45"/>
    </row>
    <row r="750" spans="1:15">
      <c r="A750" t="s">
        <v>115</v>
      </c>
      <c r="B750" t="s">
        <v>206</v>
      </c>
      <c r="C750" t="s">
        <v>207</v>
      </c>
      <c r="O750" s="45"/>
    </row>
    <row r="751" spans="1:15">
      <c r="A751" t="s">
        <v>115</v>
      </c>
      <c r="B751" t="s">
        <v>206</v>
      </c>
      <c r="C751" t="s">
        <v>207</v>
      </c>
      <c r="O751" s="45"/>
    </row>
    <row r="752" spans="1:15">
      <c r="A752" t="s">
        <v>115</v>
      </c>
      <c r="B752" t="s">
        <v>206</v>
      </c>
      <c r="C752" t="s">
        <v>207</v>
      </c>
      <c r="O752" s="45"/>
    </row>
    <row r="753" spans="1:15">
      <c r="A753" t="s">
        <v>115</v>
      </c>
      <c r="B753" t="s">
        <v>206</v>
      </c>
      <c r="C753" t="s">
        <v>207</v>
      </c>
      <c r="O753" s="45"/>
    </row>
    <row r="754" spans="1:15">
      <c r="A754" t="s">
        <v>138</v>
      </c>
      <c r="B754" t="s">
        <v>179</v>
      </c>
      <c r="C754" t="s">
        <v>180</v>
      </c>
      <c r="O754" s="45"/>
    </row>
    <row r="755" spans="1:15">
      <c r="A755" t="s">
        <v>138</v>
      </c>
      <c r="B755" t="s">
        <v>179</v>
      </c>
      <c r="C755" t="s">
        <v>180</v>
      </c>
      <c r="O755" s="45"/>
    </row>
    <row r="756" spans="1:15">
      <c r="A756" t="s">
        <v>142</v>
      </c>
      <c r="B756" t="s">
        <v>234</v>
      </c>
      <c r="C756" t="s">
        <v>235</v>
      </c>
      <c r="O756" s="45"/>
    </row>
    <row r="757" spans="1:15">
      <c r="A757" t="s">
        <v>19</v>
      </c>
      <c r="B757" t="s">
        <v>743</v>
      </c>
      <c r="C757" t="s">
        <v>583</v>
      </c>
      <c r="O757" s="45"/>
    </row>
    <row r="758" spans="1:15">
      <c r="A758" t="s">
        <v>121</v>
      </c>
      <c r="B758" t="s">
        <v>1370</v>
      </c>
      <c r="C758" t="s">
        <v>1371</v>
      </c>
      <c r="O758" s="45"/>
    </row>
    <row r="759" spans="1:15">
      <c r="A759" t="s">
        <v>54</v>
      </c>
      <c r="B759" t="s">
        <v>321</v>
      </c>
      <c r="C759" t="s">
        <v>322</v>
      </c>
      <c r="O759" s="45"/>
    </row>
    <row r="760" spans="1:15">
      <c r="A760" t="s">
        <v>122</v>
      </c>
      <c r="B760" t="s">
        <v>228</v>
      </c>
      <c r="C760" t="s">
        <v>229</v>
      </c>
      <c r="O760" s="45"/>
    </row>
    <row r="761" spans="1:15">
      <c r="A761" t="s">
        <v>19</v>
      </c>
      <c r="B761" t="s">
        <v>743</v>
      </c>
      <c r="C761" t="s">
        <v>583</v>
      </c>
      <c r="O761" s="45"/>
    </row>
    <row r="762" spans="1:15">
      <c r="A762" t="s">
        <v>143</v>
      </c>
      <c r="B762" t="s">
        <v>3371</v>
      </c>
      <c r="C762" t="s">
        <v>214</v>
      </c>
      <c r="O762" s="45"/>
    </row>
    <row r="763" spans="1:15">
      <c r="A763" t="s">
        <v>111</v>
      </c>
      <c r="B763" t="s">
        <v>2070</v>
      </c>
      <c r="C763" t="s">
        <v>704</v>
      </c>
      <c r="O763" s="45"/>
    </row>
    <row r="764" spans="1:15">
      <c r="A764" t="s">
        <v>134</v>
      </c>
      <c r="B764" t="s">
        <v>3382</v>
      </c>
      <c r="C764" t="s">
        <v>583</v>
      </c>
      <c r="O764" s="45"/>
    </row>
    <row r="765" spans="1:15">
      <c r="A765" t="s">
        <v>19</v>
      </c>
      <c r="B765" t="s">
        <v>743</v>
      </c>
      <c r="C765" t="s">
        <v>583</v>
      </c>
      <c r="O765" s="45"/>
    </row>
    <row r="766" spans="1:15">
      <c r="A766" t="s">
        <v>142</v>
      </c>
      <c r="B766" t="s">
        <v>234</v>
      </c>
      <c r="C766" t="s">
        <v>235</v>
      </c>
      <c r="O766" s="45"/>
    </row>
    <row r="767" spans="1:15">
      <c r="A767" t="s">
        <v>19</v>
      </c>
      <c r="B767" t="s">
        <v>743</v>
      </c>
      <c r="C767" t="s">
        <v>583</v>
      </c>
      <c r="O767" s="45"/>
    </row>
    <row r="768" spans="1:15">
      <c r="A768" t="s">
        <v>19</v>
      </c>
      <c r="B768" t="s">
        <v>743</v>
      </c>
      <c r="C768" t="s">
        <v>583</v>
      </c>
      <c r="O768" s="45"/>
    </row>
    <row r="769" spans="1:15">
      <c r="A769" t="s">
        <v>19</v>
      </c>
      <c r="B769" t="s">
        <v>743</v>
      </c>
      <c r="C769" t="s">
        <v>583</v>
      </c>
      <c r="O769" s="45"/>
    </row>
    <row r="770" spans="1:15">
      <c r="A770" t="s">
        <v>19</v>
      </c>
      <c r="B770" t="s">
        <v>743</v>
      </c>
      <c r="C770" t="s">
        <v>583</v>
      </c>
      <c r="O770" s="45"/>
    </row>
    <row r="771" spans="1:15">
      <c r="A771" t="s">
        <v>19</v>
      </c>
      <c r="B771" t="s">
        <v>743</v>
      </c>
      <c r="C771" t="s">
        <v>583</v>
      </c>
      <c r="O771" s="45"/>
    </row>
    <row r="772" spans="1:15">
      <c r="A772" t="s">
        <v>19</v>
      </c>
      <c r="B772" t="s">
        <v>743</v>
      </c>
      <c r="C772" t="s">
        <v>583</v>
      </c>
      <c r="O772" s="45"/>
    </row>
    <row r="773" spans="1:15">
      <c r="A773" t="s">
        <v>142</v>
      </c>
      <c r="B773" t="s">
        <v>234</v>
      </c>
      <c r="C773" t="s">
        <v>235</v>
      </c>
      <c r="O773" s="45"/>
    </row>
    <row r="774" spans="1:15">
      <c r="A774" t="s">
        <v>19</v>
      </c>
      <c r="B774" t="s">
        <v>743</v>
      </c>
      <c r="C774" t="s">
        <v>583</v>
      </c>
      <c r="O774" s="45"/>
    </row>
    <row r="775" spans="1:15">
      <c r="A775" t="s">
        <v>19</v>
      </c>
      <c r="B775" t="s">
        <v>743</v>
      </c>
      <c r="C775" t="s">
        <v>583</v>
      </c>
      <c r="O775" s="45"/>
    </row>
    <row r="776" spans="1:15">
      <c r="A776" t="s">
        <v>142</v>
      </c>
      <c r="B776" t="s">
        <v>234</v>
      </c>
      <c r="C776" t="s">
        <v>235</v>
      </c>
      <c r="O776" s="45"/>
    </row>
    <row r="777" spans="1:15">
      <c r="A777" t="s">
        <v>19</v>
      </c>
      <c r="B777" t="s">
        <v>743</v>
      </c>
      <c r="C777" t="s">
        <v>583</v>
      </c>
      <c r="O777" s="45"/>
    </row>
    <row r="778" spans="1:15">
      <c r="A778" t="s">
        <v>142</v>
      </c>
      <c r="B778" t="s">
        <v>234</v>
      </c>
      <c r="C778" t="s">
        <v>235</v>
      </c>
      <c r="O778" s="45"/>
    </row>
    <row r="779" spans="1:15">
      <c r="A779" t="s">
        <v>19</v>
      </c>
      <c r="B779" t="s">
        <v>743</v>
      </c>
      <c r="C779" t="s">
        <v>583</v>
      </c>
      <c r="O779" s="45"/>
    </row>
    <row r="780" spans="1:15">
      <c r="A780" t="s">
        <v>115</v>
      </c>
      <c r="B780" t="s">
        <v>206</v>
      </c>
      <c r="C780" t="s">
        <v>207</v>
      </c>
      <c r="O780" s="45"/>
    </row>
    <row r="781" spans="1:15">
      <c r="A781" t="s">
        <v>142</v>
      </c>
      <c r="B781" t="s">
        <v>234</v>
      </c>
      <c r="C781" t="s">
        <v>235</v>
      </c>
      <c r="O781" s="45"/>
    </row>
    <row r="782" spans="1:15">
      <c r="A782" t="s">
        <v>19</v>
      </c>
      <c r="B782" t="s">
        <v>743</v>
      </c>
      <c r="C782" t="s">
        <v>583</v>
      </c>
      <c r="O782" s="45"/>
    </row>
    <row r="783" spans="1:15">
      <c r="A783" t="s">
        <v>19</v>
      </c>
      <c r="B783" t="s">
        <v>743</v>
      </c>
      <c r="C783" t="s">
        <v>583</v>
      </c>
      <c r="O783" s="45"/>
    </row>
    <row r="784" spans="1:15">
      <c r="A784" t="s">
        <v>19</v>
      </c>
      <c r="B784" t="s">
        <v>743</v>
      </c>
      <c r="C784" t="s">
        <v>583</v>
      </c>
      <c r="O784" s="45"/>
    </row>
    <row r="785" spans="1:15">
      <c r="A785" t="s">
        <v>19</v>
      </c>
      <c r="B785" t="s">
        <v>743</v>
      </c>
      <c r="C785" t="s">
        <v>583</v>
      </c>
      <c r="O785" s="45"/>
    </row>
    <row r="786" spans="1:15">
      <c r="A786" t="s">
        <v>115</v>
      </c>
      <c r="B786" t="s">
        <v>206</v>
      </c>
      <c r="C786" t="s">
        <v>207</v>
      </c>
      <c r="O786" s="45"/>
    </row>
    <row r="787" spans="1:15">
      <c r="A787" t="s">
        <v>138</v>
      </c>
      <c r="B787" t="s">
        <v>179</v>
      </c>
      <c r="C787" t="s">
        <v>180</v>
      </c>
      <c r="O787" s="45"/>
    </row>
    <row r="788" spans="1:15">
      <c r="A788" t="s">
        <v>138</v>
      </c>
      <c r="B788" t="s">
        <v>179</v>
      </c>
      <c r="C788" t="s">
        <v>180</v>
      </c>
      <c r="O788" s="45"/>
    </row>
    <row r="789" spans="1:15">
      <c r="A789" t="s">
        <v>121</v>
      </c>
      <c r="B789" t="s">
        <v>1370</v>
      </c>
      <c r="C789" t="s">
        <v>1371</v>
      </c>
      <c r="O789" s="45"/>
    </row>
    <row r="790" spans="1:15">
      <c r="A790" t="s">
        <v>115</v>
      </c>
      <c r="B790" t="s">
        <v>206</v>
      </c>
      <c r="C790" t="s">
        <v>207</v>
      </c>
      <c r="O790" s="45"/>
    </row>
    <row r="791" spans="1:15">
      <c r="A791" t="s">
        <v>138</v>
      </c>
      <c r="B791" t="s">
        <v>179</v>
      </c>
      <c r="C791" t="s">
        <v>180</v>
      </c>
      <c r="O791" s="45"/>
    </row>
    <row r="792" spans="1:15">
      <c r="A792" t="s">
        <v>121</v>
      </c>
      <c r="B792" t="s">
        <v>1370</v>
      </c>
      <c r="C792" t="s">
        <v>1371</v>
      </c>
      <c r="O792" s="45"/>
    </row>
    <row r="793" spans="1:15">
      <c r="A793" t="s">
        <v>19</v>
      </c>
      <c r="B793" t="s">
        <v>743</v>
      </c>
      <c r="C793" t="s">
        <v>583</v>
      </c>
      <c r="O793" s="45"/>
    </row>
    <row r="794" spans="1:15">
      <c r="A794" t="s">
        <v>138</v>
      </c>
      <c r="B794" t="s">
        <v>179</v>
      </c>
      <c r="C794" t="s">
        <v>180</v>
      </c>
      <c r="O794" s="45"/>
    </row>
    <row r="795" spans="1:15">
      <c r="A795" t="s">
        <v>138</v>
      </c>
      <c r="B795" t="s">
        <v>179</v>
      </c>
      <c r="C795" t="s">
        <v>180</v>
      </c>
      <c r="O795" s="45"/>
    </row>
    <row r="796" spans="1:15">
      <c r="A796" t="s">
        <v>115</v>
      </c>
      <c r="B796" t="s">
        <v>206</v>
      </c>
      <c r="C796" t="s">
        <v>207</v>
      </c>
      <c r="O796" s="45"/>
    </row>
    <row r="797" spans="1:15">
      <c r="A797" t="s">
        <v>19</v>
      </c>
      <c r="B797" t="s">
        <v>743</v>
      </c>
      <c r="C797" t="s">
        <v>583</v>
      </c>
      <c r="O797" s="45"/>
    </row>
    <row r="798" spans="1:15">
      <c r="A798" t="s">
        <v>19</v>
      </c>
      <c r="B798" t="s">
        <v>743</v>
      </c>
      <c r="C798" t="s">
        <v>583</v>
      </c>
      <c r="O798" s="45"/>
    </row>
    <row r="799" spans="1:15">
      <c r="A799" t="s">
        <v>19</v>
      </c>
      <c r="B799" t="s">
        <v>743</v>
      </c>
      <c r="C799" t="s">
        <v>583</v>
      </c>
      <c r="O799" s="45"/>
    </row>
    <row r="800" spans="1:15">
      <c r="A800" t="s">
        <v>19</v>
      </c>
      <c r="B800" t="s">
        <v>743</v>
      </c>
      <c r="C800" t="s">
        <v>583</v>
      </c>
      <c r="O800" s="45"/>
    </row>
    <row r="801" spans="1:15">
      <c r="A801" t="s">
        <v>19</v>
      </c>
      <c r="B801" t="s">
        <v>743</v>
      </c>
      <c r="C801" t="s">
        <v>583</v>
      </c>
      <c r="O801" s="45"/>
    </row>
    <row r="802" spans="1:15">
      <c r="A802" t="s">
        <v>19</v>
      </c>
      <c r="B802" t="s">
        <v>743</v>
      </c>
      <c r="C802" t="s">
        <v>583</v>
      </c>
      <c r="O802" s="45"/>
    </row>
    <row r="803" spans="1:15">
      <c r="A803" t="s">
        <v>19</v>
      </c>
      <c r="B803" t="s">
        <v>743</v>
      </c>
      <c r="C803" t="s">
        <v>583</v>
      </c>
      <c r="O803" s="45"/>
    </row>
    <row r="804" spans="1:15">
      <c r="A804" t="s">
        <v>115</v>
      </c>
      <c r="B804" t="s">
        <v>206</v>
      </c>
      <c r="C804" t="s">
        <v>207</v>
      </c>
      <c r="O804" s="45"/>
    </row>
    <row r="805" spans="1:15">
      <c r="A805" t="s">
        <v>115</v>
      </c>
      <c r="B805" t="s">
        <v>206</v>
      </c>
      <c r="C805" t="s">
        <v>207</v>
      </c>
      <c r="O805" s="45"/>
    </row>
    <row r="806" spans="1:15">
      <c r="A806" t="s">
        <v>115</v>
      </c>
      <c r="B806" t="s">
        <v>206</v>
      </c>
      <c r="C806" t="s">
        <v>207</v>
      </c>
      <c r="O806" s="45"/>
    </row>
    <row r="807" spans="1:15">
      <c r="A807" t="s">
        <v>115</v>
      </c>
      <c r="B807" t="s">
        <v>206</v>
      </c>
      <c r="C807" t="s">
        <v>207</v>
      </c>
      <c r="O807" s="45"/>
    </row>
    <row r="808" spans="1:15">
      <c r="A808" t="s">
        <v>115</v>
      </c>
      <c r="B808" t="s">
        <v>206</v>
      </c>
      <c r="C808" t="s">
        <v>207</v>
      </c>
      <c r="O808" s="45"/>
    </row>
    <row r="809" spans="1:15">
      <c r="A809" t="s">
        <v>115</v>
      </c>
      <c r="B809" t="s">
        <v>206</v>
      </c>
      <c r="C809" t="s">
        <v>207</v>
      </c>
      <c r="O809" s="45"/>
    </row>
    <row r="810" spans="1:15">
      <c r="A810" t="s">
        <v>115</v>
      </c>
      <c r="B810" t="s">
        <v>206</v>
      </c>
      <c r="C810" t="s">
        <v>207</v>
      </c>
      <c r="O810" s="45"/>
    </row>
    <row r="811" spans="1:15">
      <c r="A811" t="s">
        <v>115</v>
      </c>
      <c r="B811" t="s">
        <v>206</v>
      </c>
      <c r="C811" t="s">
        <v>207</v>
      </c>
      <c r="O811" s="45"/>
    </row>
    <row r="812" spans="1:15">
      <c r="A812" t="s">
        <v>115</v>
      </c>
      <c r="B812" t="s">
        <v>206</v>
      </c>
      <c r="C812" t="s">
        <v>207</v>
      </c>
      <c r="O812" s="45"/>
    </row>
    <row r="813" spans="1:15">
      <c r="A813" t="s">
        <v>115</v>
      </c>
      <c r="B813" t="s">
        <v>206</v>
      </c>
      <c r="C813" t="s">
        <v>207</v>
      </c>
      <c r="O813" s="45"/>
    </row>
    <row r="814" spans="1:15">
      <c r="A814" t="s">
        <v>115</v>
      </c>
      <c r="B814" t="s">
        <v>206</v>
      </c>
      <c r="C814" t="s">
        <v>207</v>
      </c>
      <c r="O814" s="45"/>
    </row>
    <row r="815" spans="1:15">
      <c r="A815" t="s">
        <v>115</v>
      </c>
      <c r="B815" t="s">
        <v>206</v>
      </c>
      <c r="C815" t="s">
        <v>207</v>
      </c>
      <c r="O815" s="45"/>
    </row>
    <row r="816" spans="1:15">
      <c r="A816" t="s">
        <v>19</v>
      </c>
      <c r="B816" t="s">
        <v>743</v>
      </c>
      <c r="C816" t="s">
        <v>583</v>
      </c>
      <c r="O816" s="45"/>
    </row>
    <row r="817" spans="1:15">
      <c r="A817" t="s">
        <v>138</v>
      </c>
      <c r="B817" t="s">
        <v>179</v>
      </c>
      <c r="C817" t="s">
        <v>180</v>
      </c>
      <c r="O817" s="45"/>
    </row>
    <row r="818" spans="1:15">
      <c r="A818" t="s">
        <v>5794</v>
      </c>
      <c r="B818" t="s">
        <v>5792</v>
      </c>
      <c r="C818" t="s">
        <v>641</v>
      </c>
      <c r="O818" s="45"/>
    </row>
    <row r="819" spans="1:15">
      <c r="A819" t="s">
        <v>126</v>
      </c>
      <c r="B819" t="s">
        <v>254</v>
      </c>
      <c r="C819" t="s">
        <v>255</v>
      </c>
      <c r="O819" s="45"/>
    </row>
    <row r="820" spans="1:15">
      <c r="A820" t="s">
        <v>65</v>
      </c>
      <c r="B820" t="s">
        <v>1810</v>
      </c>
      <c r="C820" t="s">
        <v>1811</v>
      </c>
      <c r="O820" s="45"/>
    </row>
    <row r="821" spans="1:15">
      <c r="A821" t="s">
        <v>100</v>
      </c>
      <c r="B821" t="s">
        <v>462</v>
      </c>
      <c r="C821" t="s">
        <v>463</v>
      </c>
      <c r="O821" s="45"/>
    </row>
    <row r="822" spans="1:15">
      <c r="A822" t="s">
        <v>54</v>
      </c>
      <c r="B822" t="s">
        <v>321</v>
      </c>
      <c r="C822" t="s">
        <v>322</v>
      </c>
      <c r="O822" s="45"/>
    </row>
    <row r="823" spans="1:15">
      <c r="A823" t="s">
        <v>138</v>
      </c>
      <c r="B823" t="s">
        <v>179</v>
      </c>
      <c r="C823" t="s">
        <v>180</v>
      </c>
      <c r="O823" s="45"/>
    </row>
    <row r="824" spans="1:15">
      <c r="A824" t="s">
        <v>142</v>
      </c>
      <c r="B824" t="s">
        <v>234</v>
      </c>
      <c r="C824" t="s">
        <v>235</v>
      </c>
      <c r="O824" s="45"/>
    </row>
    <row r="825" spans="1:15">
      <c r="A825" t="s">
        <v>56</v>
      </c>
      <c r="B825" t="s">
        <v>2583</v>
      </c>
      <c r="C825" t="s">
        <v>255</v>
      </c>
      <c r="O825" s="45"/>
    </row>
    <row r="826" spans="1:15">
      <c r="A826" t="s">
        <v>142</v>
      </c>
      <c r="B826" t="s">
        <v>234</v>
      </c>
      <c r="C826" t="s">
        <v>235</v>
      </c>
      <c r="O826" s="45"/>
    </row>
    <row r="827" spans="1:15">
      <c r="A827" t="s">
        <v>142</v>
      </c>
      <c r="B827" t="s">
        <v>234</v>
      </c>
      <c r="C827" t="s">
        <v>235</v>
      </c>
      <c r="O827" s="45"/>
    </row>
    <row r="828" spans="1:15">
      <c r="A828" t="s">
        <v>138</v>
      </c>
      <c r="B828" t="s">
        <v>179</v>
      </c>
      <c r="C828" t="s">
        <v>180</v>
      </c>
      <c r="O828" s="45"/>
    </row>
    <row r="829" spans="1:15">
      <c r="A829" t="s">
        <v>126</v>
      </c>
      <c r="B829" t="s">
        <v>254</v>
      </c>
      <c r="C829" t="s">
        <v>255</v>
      </c>
      <c r="O829" s="45"/>
    </row>
    <row r="830" spans="1:15">
      <c r="A830" t="s">
        <v>54</v>
      </c>
      <c r="B830" t="s">
        <v>321</v>
      </c>
      <c r="C830" t="s">
        <v>322</v>
      </c>
      <c r="O830" s="45"/>
    </row>
    <row r="831" spans="1:15">
      <c r="A831" t="s">
        <v>138</v>
      </c>
      <c r="B831" t="s">
        <v>179</v>
      </c>
      <c r="C831" t="s">
        <v>180</v>
      </c>
      <c r="O831" s="45"/>
    </row>
    <row r="832" spans="1:15">
      <c r="A832" t="s">
        <v>54</v>
      </c>
      <c r="B832" t="s">
        <v>321</v>
      </c>
      <c r="C832" t="s">
        <v>322</v>
      </c>
      <c r="O832" s="45"/>
    </row>
    <row r="833" spans="1:15">
      <c r="A833" t="s">
        <v>126</v>
      </c>
      <c r="B833" t="s">
        <v>254</v>
      </c>
      <c r="C833" t="s">
        <v>255</v>
      </c>
      <c r="O833" s="45"/>
    </row>
    <row r="834" spans="1:15">
      <c r="A834" t="s">
        <v>126</v>
      </c>
      <c r="B834" t="s">
        <v>254</v>
      </c>
      <c r="C834" t="s">
        <v>255</v>
      </c>
      <c r="O834" s="45"/>
    </row>
    <row r="835" spans="1:15">
      <c r="A835" t="s">
        <v>138</v>
      </c>
      <c r="B835" t="s">
        <v>179</v>
      </c>
      <c r="C835" t="s">
        <v>180</v>
      </c>
      <c r="O835" s="45"/>
    </row>
    <row r="836" spans="1:15">
      <c r="A836" t="s">
        <v>142</v>
      </c>
      <c r="B836" t="s">
        <v>234</v>
      </c>
      <c r="C836" t="s">
        <v>235</v>
      </c>
      <c r="O836" s="45"/>
    </row>
    <row r="837" spans="1:15">
      <c r="A837" t="s">
        <v>138</v>
      </c>
      <c r="B837" t="s">
        <v>179</v>
      </c>
      <c r="C837" t="s">
        <v>180</v>
      </c>
      <c r="O837" s="45"/>
    </row>
    <row r="838" spans="1:15">
      <c r="A838" t="s">
        <v>99</v>
      </c>
      <c r="B838" t="s">
        <v>462</v>
      </c>
      <c r="C838" t="s">
        <v>463</v>
      </c>
      <c r="O838" s="45"/>
    </row>
    <row r="839" spans="1:15">
      <c r="A839" t="s">
        <v>54</v>
      </c>
      <c r="B839" t="s">
        <v>321</v>
      </c>
      <c r="C839" t="s">
        <v>322</v>
      </c>
      <c r="O839" s="45"/>
    </row>
    <row r="840" spans="1:15">
      <c r="A840" t="s">
        <v>138</v>
      </c>
      <c r="B840" t="s">
        <v>179</v>
      </c>
      <c r="C840" t="s">
        <v>180</v>
      </c>
      <c r="O840" s="45"/>
    </row>
    <row r="841" spans="1:15">
      <c r="A841" t="s">
        <v>142</v>
      </c>
      <c r="B841" t="s">
        <v>234</v>
      </c>
      <c r="C841" t="s">
        <v>235</v>
      </c>
      <c r="O841" s="45"/>
    </row>
    <row r="842" spans="1:15">
      <c r="A842" t="s">
        <v>115</v>
      </c>
      <c r="B842" t="s">
        <v>206</v>
      </c>
      <c r="C842" t="s">
        <v>207</v>
      </c>
      <c r="O842" s="45"/>
    </row>
    <row r="843" spans="1:15">
      <c r="A843" t="s">
        <v>99</v>
      </c>
      <c r="B843" t="s">
        <v>462</v>
      </c>
      <c r="C843" t="s">
        <v>463</v>
      </c>
      <c r="O843" s="45"/>
    </row>
    <row r="844" spans="1:15">
      <c r="A844" t="s">
        <v>112</v>
      </c>
      <c r="B844" t="s">
        <v>764</v>
      </c>
      <c r="C844" t="s">
        <v>255</v>
      </c>
      <c r="O844" s="45"/>
    </row>
    <row r="845" spans="1:15">
      <c r="A845" t="s">
        <v>99</v>
      </c>
      <c r="B845" t="s">
        <v>462</v>
      </c>
      <c r="C845" t="s">
        <v>463</v>
      </c>
      <c r="O845" s="45"/>
    </row>
    <row r="846" spans="1:15">
      <c r="A846" t="s">
        <v>115</v>
      </c>
      <c r="B846" t="s">
        <v>206</v>
      </c>
      <c r="C846" t="s">
        <v>207</v>
      </c>
      <c r="O846" s="45"/>
    </row>
    <row r="847" spans="1:15">
      <c r="A847" t="s">
        <v>72</v>
      </c>
      <c r="B847" t="s">
        <v>249</v>
      </c>
      <c r="C847" t="s">
        <v>214</v>
      </c>
      <c r="O847" s="45"/>
    </row>
    <row r="848" spans="1:15">
      <c r="A848" t="s">
        <v>115</v>
      </c>
      <c r="B848" t="s">
        <v>206</v>
      </c>
      <c r="C848" t="s">
        <v>207</v>
      </c>
      <c r="O848" s="45"/>
    </row>
    <row r="849" spans="1:15">
      <c r="A849" t="s">
        <v>49</v>
      </c>
      <c r="B849" t="s">
        <v>3719</v>
      </c>
      <c r="C849" t="s">
        <v>3720</v>
      </c>
      <c r="O849" s="45"/>
    </row>
    <row r="850" spans="1:15">
      <c r="A850" t="s">
        <v>115</v>
      </c>
      <c r="B850" t="s">
        <v>206</v>
      </c>
      <c r="C850" t="s">
        <v>207</v>
      </c>
      <c r="O850" s="45"/>
    </row>
    <row r="851" spans="1:15">
      <c r="A851" t="s">
        <v>142</v>
      </c>
      <c r="B851" t="s">
        <v>234</v>
      </c>
      <c r="C851" t="s">
        <v>235</v>
      </c>
      <c r="O851" s="45"/>
    </row>
    <row r="852" spans="1:15">
      <c r="A852" t="s">
        <v>142</v>
      </c>
      <c r="B852" t="s">
        <v>234</v>
      </c>
      <c r="C852" t="s">
        <v>235</v>
      </c>
      <c r="O852" s="45"/>
    </row>
    <row r="853" spans="1:15">
      <c r="A853" t="s">
        <v>5794</v>
      </c>
      <c r="B853" t="s">
        <v>5792</v>
      </c>
      <c r="C853" t="s">
        <v>641</v>
      </c>
      <c r="O853" s="45"/>
    </row>
    <row r="854" spans="1:15">
      <c r="A854" t="s">
        <v>5794</v>
      </c>
      <c r="B854" t="s">
        <v>5792</v>
      </c>
      <c r="C854" t="s">
        <v>641</v>
      </c>
      <c r="O854" s="45"/>
    </row>
    <row r="855" spans="1:15">
      <c r="A855" t="s">
        <v>5794</v>
      </c>
      <c r="B855" t="s">
        <v>5792</v>
      </c>
      <c r="C855" t="s">
        <v>641</v>
      </c>
      <c r="O855" s="45"/>
    </row>
    <row r="856" spans="1:15">
      <c r="A856" t="s">
        <v>126</v>
      </c>
      <c r="B856" t="s">
        <v>254</v>
      </c>
      <c r="C856" t="s">
        <v>255</v>
      </c>
      <c r="O856" s="45"/>
    </row>
    <row r="857" spans="1:15">
      <c r="A857" t="s">
        <v>5794</v>
      </c>
      <c r="B857" t="s">
        <v>5792</v>
      </c>
      <c r="C857" t="s">
        <v>641</v>
      </c>
      <c r="O857" s="45"/>
    </row>
    <row r="858" spans="1:15">
      <c r="A858" t="s">
        <v>104</v>
      </c>
      <c r="B858" t="s">
        <v>640</v>
      </c>
      <c r="C858" t="s">
        <v>641</v>
      </c>
      <c r="O858" s="45"/>
    </row>
    <row r="859" spans="1:15">
      <c r="A859" t="s">
        <v>19</v>
      </c>
      <c r="B859" t="s">
        <v>743</v>
      </c>
      <c r="C859" t="s">
        <v>583</v>
      </c>
      <c r="O859" s="45"/>
    </row>
    <row r="860" spans="1:15">
      <c r="A860" t="s">
        <v>115</v>
      </c>
      <c r="B860" t="s">
        <v>206</v>
      </c>
      <c r="C860" t="s">
        <v>207</v>
      </c>
      <c r="O860" s="45"/>
    </row>
    <row r="861" spans="1:15">
      <c r="A861" t="s">
        <v>142</v>
      </c>
      <c r="B861" t="s">
        <v>234</v>
      </c>
      <c r="C861" t="s">
        <v>235</v>
      </c>
      <c r="O861" s="45"/>
    </row>
    <row r="862" spans="1:15">
      <c r="A862" t="s">
        <v>142</v>
      </c>
      <c r="B862" t="s">
        <v>234</v>
      </c>
      <c r="C862" t="s">
        <v>235</v>
      </c>
      <c r="O862" s="45"/>
    </row>
    <row r="863" spans="1:15">
      <c r="A863" t="s">
        <v>142</v>
      </c>
      <c r="B863" t="s">
        <v>234</v>
      </c>
      <c r="C863" t="s">
        <v>235</v>
      </c>
      <c r="O863" s="45"/>
    </row>
    <row r="864" spans="1:15">
      <c r="A864" t="s">
        <v>115</v>
      </c>
      <c r="B864" t="s">
        <v>206</v>
      </c>
      <c r="C864" t="s">
        <v>207</v>
      </c>
      <c r="O864" s="45"/>
    </row>
    <row r="865" spans="1:15">
      <c r="A865" t="s">
        <v>126</v>
      </c>
      <c r="B865" t="s">
        <v>254</v>
      </c>
      <c r="C865" t="s">
        <v>255</v>
      </c>
      <c r="O865" s="45"/>
    </row>
    <row r="866" spans="1:15">
      <c r="A866" t="s">
        <v>138</v>
      </c>
      <c r="B866" t="s">
        <v>179</v>
      </c>
      <c r="C866" t="s">
        <v>180</v>
      </c>
      <c r="O866" s="45"/>
    </row>
    <row r="867" spans="1:15">
      <c r="A867" t="s">
        <v>5794</v>
      </c>
      <c r="B867" t="s">
        <v>5792</v>
      </c>
      <c r="C867" t="s">
        <v>641</v>
      </c>
      <c r="O867" s="45"/>
    </row>
    <row r="868" spans="1:15">
      <c r="A868" t="s">
        <v>5794</v>
      </c>
      <c r="B868" t="s">
        <v>5792</v>
      </c>
      <c r="C868" t="s">
        <v>641</v>
      </c>
      <c r="O868" s="45"/>
    </row>
    <row r="869" spans="1:15">
      <c r="A869" t="s">
        <v>5794</v>
      </c>
      <c r="B869" t="s">
        <v>5792</v>
      </c>
      <c r="C869" t="s">
        <v>641</v>
      </c>
      <c r="O869" s="45"/>
    </row>
    <row r="870" spans="1:15">
      <c r="A870" t="s">
        <v>5794</v>
      </c>
      <c r="B870" t="s">
        <v>5792</v>
      </c>
      <c r="C870" t="s">
        <v>641</v>
      </c>
      <c r="O870" s="45"/>
    </row>
    <row r="871" spans="1:15">
      <c r="A871" t="s">
        <v>5794</v>
      </c>
      <c r="B871" t="s">
        <v>5792</v>
      </c>
      <c r="C871" t="s">
        <v>641</v>
      </c>
      <c r="O871" s="45"/>
    </row>
    <row r="872" spans="1:15">
      <c r="A872" t="s">
        <v>5794</v>
      </c>
      <c r="B872" t="s">
        <v>5792</v>
      </c>
      <c r="C872" t="s">
        <v>641</v>
      </c>
      <c r="O872" s="45"/>
    </row>
    <row r="873" spans="1:15">
      <c r="A873" t="s">
        <v>5794</v>
      </c>
      <c r="B873" t="s">
        <v>5792</v>
      </c>
      <c r="C873" t="s">
        <v>641</v>
      </c>
      <c r="O873" s="45"/>
    </row>
    <row r="874" spans="1:15">
      <c r="A874" t="s">
        <v>5794</v>
      </c>
      <c r="B874" t="s">
        <v>5792</v>
      </c>
      <c r="C874" t="s">
        <v>641</v>
      </c>
      <c r="O874" s="45"/>
    </row>
    <row r="875" spans="1:15">
      <c r="A875" t="s">
        <v>5794</v>
      </c>
      <c r="B875" t="s">
        <v>5792</v>
      </c>
      <c r="C875" t="s">
        <v>641</v>
      </c>
      <c r="O875" s="45"/>
    </row>
    <row r="876" spans="1:15">
      <c r="A876" t="s">
        <v>142</v>
      </c>
      <c r="B876" t="s">
        <v>234</v>
      </c>
      <c r="C876" t="s">
        <v>235</v>
      </c>
      <c r="O876" s="45"/>
    </row>
    <row r="877" spans="1:15">
      <c r="A877" t="s">
        <v>54</v>
      </c>
      <c r="B877" t="s">
        <v>321</v>
      </c>
      <c r="C877" t="s">
        <v>322</v>
      </c>
      <c r="O877" s="45"/>
    </row>
    <row r="878" spans="1:15">
      <c r="A878" t="s">
        <v>77</v>
      </c>
      <c r="B878" t="s">
        <v>703</v>
      </c>
      <c r="C878" t="s">
        <v>704</v>
      </c>
      <c r="O878" s="45"/>
    </row>
    <row r="879" spans="1:15">
      <c r="A879" t="s">
        <v>77</v>
      </c>
      <c r="B879" t="s">
        <v>703</v>
      </c>
      <c r="C879" t="s">
        <v>704</v>
      </c>
      <c r="O879" s="45"/>
    </row>
    <row r="880" spans="1:15">
      <c r="A880" t="s">
        <v>115</v>
      </c>
      <c r="B880" t="s">
        <v>206</v>
      </c>
      <c r="C880" t="s">
        <v>207</v>
      </c>
      <c r="O880" s="45"/>
    </row>
    <row r="881" spans="1:15">
      <c r="A881" t="s">
        <v>138</v>
      </c>
      <c r="B881" t="s">
        <v>179</v>
      </c>
      <c r="C881" t="s">
        <v>180</v>
      </c>
      <c r="O881" s="45"/>
    </row>
    <row r="882" spans="1:15">
      <c r="A882" t="s">
        <v>115</v>
      </c>
      <c r="B882" t="s">
        <v>206</v>
      </c>
      <c r="C882" t="s">
        <v>207</v>
      </c>
      <c r="O882" s="45"/>
    </row>
    <row r="883" spans="1:15">
      <c r="A883" t="s">
        <v>74</v>
      </c>
      <c r="B883" t="s">
        <v>1686</v>
      </c>
      <c r="C883" t="s">
        <v>1687</v>
      </c>
      <c r="O883" s="45"/>
    </row>
    <row r="884" spans="1:15">
      <c r="A884" t="s">
        <v>54</v>
      </c>
      <c r="B884" t="s">
        <v>321</v>
      </c>
      <c r="C884" t="s">
        <v>322</v>
      </c>
      <c r="O884" s="45"/>
    </row>
    <row r="885" spans="1:15">
      <c r="A885" t="s">
        <v>115</v>
      </c>
      <c r="B885" t="s">
        <v>206</v>
      </c>
      <c r="C885" t="s">
        <v>207</v>
      </c>
      <c r="O885" s="45"/>
    </row>
    <row r="886" spans="1:15">
      <c r="A886" t="s">
        <v>72</v>
      </c>
      <c r="B886" t="s">
        <v>249</v>
      </c>
      <c r="C886" t="s">
        <v>214</v>
      </c>
      <c r="O886" s="45"/>
    </row>
    <row r="887" spans="1:15">
      <c r="A887" t="s">
        <v>72</v>
      </c>
      <c r="B887" t="s">
        <v>249</v>
      </c>
      <c r="C887" t="s">
        <v>214</v>
      </c>
      <c r="O887" s="45"/>
    </row>
    <row r="888" spans="1:15">
      <c r="A888" t="s">
        <v>19</v>
      </c>
      <c r="B888" t="s">
        <v>743</v>
      </c>
      <c r="C888" t="s">
        <v>583</v>
      </c>
      <c r="O888" s="45"/>
    </row>
    <row r="889" spans="1:15">
      <c r="A889" t="s">
        <v>19</v>
      </c>
      <c r="B889" t="s">
        <v>743</v>
      </c>
      <c r="C889" t="s">
        <v>583</v>
      </c>
      <c r="O889" s="45"/>
    </row>
    <row r="890" spans="1:15">
      <c r="A890" t="s">
        <v>72</v>
      </c>
      <c r="B890" t="s">
        <v>249</v>
      </c>
      <c r="C890" t="s">
        <v>214</v>
      </c>
      <c r="O890" s="45"/>
    </row>
    <row r="891" spans="1:15">
      <c r="A891" t="s">
        <v>142</v>
      </c>
      <c r="B891" t="s">
        <v>234</v>
      </c>
      <c r="C891" t="s">
        <v>235</v>
      </c>
      <c r="O891" s="45"/>
    </row>
    <row r="892" spans="1:15">
      <c r="A892" t="s">
        <v>72</v>
      </c>
      <c r="B892" t="s">
        <v>249</v>
      </c>
      <c r="C892" t="s">
        <v>214</v>
      </c>
      <c r="O892" s="45"/>
    </row>
    <row r="893" spans="1:15">
      <c r="A893" t="s">
        <v>72</v>
      </c>
      <c r="B893" t="s">
        <v>249</v>
      </c>
      <c r="C893" t="s">
        <v>214</v>
      </c>
      <c r="O893" s="45"/>
    </row>
    <row r="894" spans="1:15">
      <c r="A894" t="s">
        <v>138</v>
      </c>
      <c r="B894" t="s">
        <v>179</v>
      </c>
      <c r="C894" t="s">
        <v>180</v>
      </c>
      <c r="O894" s="45"/>
    </row>
    <row r="895" spans="1:15">
      <c r="A895" t="s">
        <v>115</v>
      </c>
      <c r="B895" t="s">
        <v>206</v>
      </c>
      <c r="C895" t="s">
        <v>207</v>
      </c>
      <c r="O895" s="45"/>
    </row>
    <row r="896" spans="1:15">
      <c r="A896" t="s">
        <v>5794</v>
      </c>
      <c r="B896" t="s">
        <v>5792</v>
      </c>
      <c r="C896" t="s">
        <v>641</v>
      </c>
      <c r="O896" s="45"/>
    </row>
    <row r="897" spans="1:15">
      <c r="A897" t="s">
        <v>70</v>
      </c>
      <c r="B897" t="s">
        <v>3915</v>
      </c>
      <c r="C897" t="s">
        <v>322</v>
      </c>
      <c r="O897" s="45"/>
    </row>
    <row r="898" spans="1:15">
      <c r="A898" t="s">
        <v>115</v>
      </c>
      <c r="B898" t="s">
        <v>206</v>
      </c>
      <c r="C898" t="s">
        <v>207</v>
      </c>
      <c r="O898" s="45"/>
    </row>
    <row r="899" spans="1:15">
      <c r="A899" t="s">
        <v>138</v>
      </c>
      <c r="B899" t="s">
        <v>179</v>
      </c>
      <c r="C899" t="s">
        <v>180</v>
      </c>
      <c r="O899" s="45"/>
    </row>
    <row r="900" spans="1:15">
      <c r="A900" t="s">
        <v>115</v>
      </c>
      <c r="B900" t="s">
        <v>206</v>
      </c>
      <c r="C900" t="s">
        <v>207</v>
      </c>
      <c r="O900" s="45"/>
    </row>
    <row r="901" spans="1:15">
      <c r="A901" t="s">
        <v>115</v>
      </c>
      <c r="B901" t="s">
        <v>206</v>
      </c>
      <c r="C901" t="s">
        <v>207</v>
      </c>
      <c r="O901" s="45"/>
    </row>
    <row r="902" spans="1:15">
      <c r="A902" t="s">
        <v>54</v>
      </c>
      <c r="B902" t="s">
        <v>321</v>
      </c>
      <c r="C902" t="s">
        <v>322</v>
      </c>
      <c r="O902" s="45"/>
    </row>
    <row r="903" spans="1:15">
      <c r="A903" t="s">
        <v>54</v>
      </c>
      <c r="B903" t="s">
        <v>321</v>
      </c>
      <c r="C903" t="s">
        <v>322</v>
      </c>
      <c r="O903" s="45"/>
    </row>
    <row r="904" spans="1:15">
      <c r="A904" t="s">
        <v>142</v>
      </c>
      <c r="B904" t="s">
        <v>234</v>
      </c>
      <c r="C904" t="s">
        <v>235</v>
      </c>
      <c r="O904" s="45"/>
    </row>
    <row r="905" spans="1:15">
      <c r="A905" t="s">
        <v>54</v>
      </c>
      <c r="B905" t="s">
        <v>321</v>
      </c>
      <c r="C905" t="s">
        <v>322</v>
      </c>
      <c r="O905" s="45"/>
    </row>
    <row r="906" spans="1:15">
      <c r="A906" t="s">
        <v>54</v>
      </c>
      <c r="B906" t="s">
        <v>321</v>
      </c>
      <c r="C906" t="s">
        <v>322</v>
      </c>
      <c r="O906" s="45"/>
    </row>
    <row r="907" spans="1:15">
      <c r="A907" t="s">
        <v>126</v>
      </c>
      <c r="B907" t="s">
        <v>254</v>
      </c>
      <c r="C907" t="s">
        <v>255</v>
      </c>
      <c r="O907" s="45"/>
    </row>
    <row r="908" spans="1:15">
      <c r="A908" t="s">
        <v>126</v>
      </c>
      <c r="B908" t="s">
        <v>254</v>
      </c>
      <c r="C908" t="s">
        <v>255</v>
      </c>
      <c r="O908" s="45"/>
    </row>
    <row r="909" spans="1:15">
      <c r="A909" t="s">
        <v>116</v>
      </c>
      <c r="B909" t="s">
        <v>286</v>
      </c>
      <c r="C909" t="s">
        <v>164</v>
      </c>
      <c r="O909" s="45"/>
    </row>
    <row r="910" spans="1:15">
      <c r="A910" t="s">
        <v>115</v>
      </c>
      <c r="B910" t="s">
        <v>206</v>
      </c>
      <c r="C910" t="s">
        <v>207</v>
      </c>
      <c r="O910" s="45"/>
    </row>
    <row r="911" spans="1:15">
      <c r="A911" t="s">
        <v>116</v>
      </c>
      <c r="B911" t="s">
        <v>286</v>
      </c>
      <c r="C911" t="s">
        <v>164</v>
      </c>
      <c r="O911" s="45"/>
    </row>
    <row r="912" spans="1:15">
      <c r="A912" t="s">
        <v>54</v>
      </c>
      <c r="B912" t="s">
        <v>321</v>
      </c>
      <c r="C912" t="s">
        <v>322</v>
      </c>
      <c r="O912" s="45"/>
    </row>
    <row r="913" spans="1:15">
      <c r="A913" t="s">
        <v>138</v>
      </c>
      <c r="B913" t="s">
        <v>179</v>
      </c>
      <c r="C913" t="s">
        <v>180</v>
      </c>
      <c r="O913" s="45"/>
    </row>
    <row r="914" spans="1:15">
      <c r="A914" t="s">
        <v>126</v>
      </c>
      <c r="B914" t="s">
        <v>254</v>
      </c>
      <c r="C914" t="s">
        <v>255</v>
      </c>
      <c r="O914" s="45"/>
    </row>
    <row r="915" spans="1:15">
      <c r="A915" t="s">
        <v>99</v>
      </c>
      <c r="B915" t="s">
        <v>462</v>
      </c>
      <c r="C915" t="s">
        <v>463</v>
      </c>
      <c r="O915" s="45"/>
    </row>
    <row r="916" spans="1:15">
      <c r="A916" t="s">
        <v>115</v>
      </c>
      <c r="B916" t="s">
        <v>206</v>
      </c>
      <c r="C916" t="s">
        <v>207</v>
      </c>
      <c r="O916" s="45"/>
    </row>
    <row r="917" spans="1:15">
      <c r="A917" t="s">
        <v>138</v>
      </c>
      <c r="B917" t="s">
        <v>179</v>
      </c>
      <c r="C917" t="s">
        <v>180</v>
      </c>
      <c r="O917" s="45"/>
    </row>
    <row r="918" spans="1:15">
      <c r="A918" t="s">
        <v>100</v>
      </c>
      <c r="B918" t="s">
        <v>462</v>
      </c>
      <c r="C918" t="s">
        <v>463</v>
      </c>
      <c r="O918" s="45"/>
    </row>
    <row r="919" spans="1:15">
      <c r="A919" t="s">
        <v>142</v>
      </c>
      <c r="B919" t="s">
        <v>234</v>
      </c>
      <c r="C919" t="s">
        <v>235</v>
      </c>
      <c r="O919" s="45"/>
    </row>
    <row r="920" spans="1:15">
      <c r="A920" t="s">
        <v>140</v>
      </c>
      <c r="B920" t="s">
        <v>486</v>
      </c>
      <c r="C920" t="s">
        <v>180</v>
      </c>
      <c r="O920" s="45"/>
    </row>
    <row r="921" spans="1:15">
      <c r="A921" t="s">
        <v>138</v>
      </c>
      <c r="B921" t="s">
        <v>179</v>
      </c>
      <c r="C921" t="s">
        <v>180</v>
      </c>
      <c r="O921" s="45"/>
    </row>
    <row r="922" spans="1:15">
      <c r="A922" t="s">
        <v>69</v>
      </c>
      <c r="B922" t="s">
        <v>391</v>
      </c>
      <c r="C922" t="s">
        <v>255</v>
      </c>
      <c r="O922" s="45"/>
    </row>
    <row r="923" spans="1:15">
      <c r="A923" t="s">
        <v>5794</v>
      </c>
      <c r="B923" t="s">
        <v>5792</v>
      </c>
      <c r="C923" t="s">
        <v>641</v>
      </c>
      <c r="O923" s="45"/>
    </row>
    <row r="924" spans="1:15">
      <c r="A924" t="s">
        <v>19</v>
      </c>
      <c r="B924" t="s">
        <v>743</v>
      </c>
      <c r="C924" t="s">
        <v>583</v>
      </c>
      <c r="O924" s="45"/>
    </row>
    <row r="925" spans="1:15">
      <c r="A925" t="s">
        <v>129</v>
      </c>
      <c r="B925" t="s">
        <v>397</v>
      </c>
      <c r="C925" t="s">
        <v>352</v>
      </c>
      <c r="O925" s="45"/>
    </row>
    <row r="926" spans="1:15">
      <c r="A926" t="s">
        <v>85</v>
      </c>
      <c r="B926" t="s">
        <v>977</v>
      </c>
      <c r="C926" t="s">
        <v>583</v>
      </c>
      <c r="O926" s="45"/>
    </row>
    <row r="927" spans="1:15">
      <c r="A927" t="s">
        <v>115</v>
      </c>
      <c r="B927" t="s">
        <v>206</v>
      </c>
      <c r="C927" t="s">
        <v>207</v>
      </c>
      <c r="O927" s="45"/>
    </row>
    <row r="928" spans="1:15">
      <c r="A928" t="s">
        <v>128</v>
      </c>
      <c r="B928" t="s">
        <v>397</v>
      </c>
      <c r="C928" t="s">
        <v>352</v>
      </c>
      <c r="O928" s="45"/>
    </row>
    <row r="929" spans="1:15">
      <c r="A929" t="s">
        <v>128</v>
      </c>
      <c r="B929" t="s">
        <v>397</v>
      </c>
      <c r="C929" t="s">
        <v>352</v>
      </c>
      <c r="O929" s="45"/>
    </row>
    <row r="930" spans="1:15">
      <c r="A930" t="s">
        <v>128</v>
      </c>
      <c r="B930" t="s">
        <v>397</v>
      </c>
      <c r="C930" t="s">
        <v>352</v>
      </c>
      <c r="O930" s="45"/>
    </row>
    <row r="931" spans="1:15">
      <c r="A931" t="s">
        <v>118</v>
      </c>
      <c r="B931" t="s">
        <v>491</v>
      </c>
      <c r="C931" t="s">
        <v>492</v>
      </c>
      <c r="O931" s="45"/>
    </row>
    <row r="932" spans="1:15">
      <c r="A932" t="s">
        <v>108</v>
      </c>
      <c r="B932" t="s">
        <v>1454</v>
      </c>
      <c r="C932" t="s">
        <v>704</v>
      </c>
      <c r="O932" s="45"/>
    </row>
    <row r="933" spans="1:15">
      <c r="A933" t="s">
        <v>121</v>
      </c>
      <c r="B933" t="s">
        <v>1370</v>
      </c>
      <c r="C933" t="s">
        <v>1371</v>
      </c>
      <c r="O933" s="45"/>
    </row>
    <row r="934" spans="1:15">
      <c r="A934" t="s">
        <v>118</v>
      </c>
      <c r="B934" t="s">
        <v>491</v>
      </c>
      <c r="C934" t="s">
        <v>492</v>
      </c>
      <c r="O934" s="45"/>
    </row>
    <row r="935" spans="1:15">
      <c r="A935" t="s">
        <v>115</v>
      </c>
      <c r="B935" t="s">
        <v>206</v>
      </c>
      <c r="C935" t="s">
        <v>207</v>
      </c>
      <c r="O935" s="45"/>
    </row>
    <row r="936" spans="1:15">
      <c r="A936" t="s">
        <v>54</v>
      </c>
      <c r="B936" t="s">
        <v>321</v>
      </c>
      <c r="C936" t="s">
        <v>322</v>
      </c>
      <c r="O936" s="45"/>
    </row>
    <row r="937" spans="1:15">
      <c r="A937" t="s">
        <v>138</v>
      </c>
      <c r="B937" t="s">
        <v>179</v>
      </c>
      <c r="C937" t="s">
        <v>180</v>
      </c>
      <c r="O937" s="45"/>
    </row>
    <row r="938" spans="1:15">
      <c r="A938" t="s">
        <v>115</v>
      </c>
      <c r="B938" t="s">
        <v>206</v>
      </c>
      <c r="C938" t="s">
        <v>207</v>
      </c>
      <c r="O938" s="45"/>
    </row>
    <row r="939" spans="1:15">
      <c r="A939" t="s">
        <v>104</v>
      </c>
      <c r="B939" t="s">
        <v>640</v>
      </c>
      <c r="C939" t="s">
        <v>641</v>
      </c>
      <c r="O939" s="45"/>
    </row>
    <row r="940" spans="1:15">
      <c r="A940" t="s">
        <v>115</v>
      </c>
      <c r="B940" t="s">
        <v>206</v>
      </c>
      <c r="C940" t="s">
        <v>207</v>
      </c>
      <c r="O940" s="45"/>
    </row>
    <row r="941" spans="1:15">
      <c r="A941" t="s">
        <v>115</v>
      </c>
      <c r="B941" t="s">
        <v>206</v>
      </c>
      <c r="C941" t="s">
        <v>207</v>
      </c>
      <c r="O941" s="45"/>
    </row>
    <row r="942" spans="1:15">
      <c r="A942" t="s">
        <v>64</v>
      </c>
      <c r="B942" t="s">
        <v>1782</v>
      </c>
      <c r="C942" t="s">
        <v>1783</v>
      </c>
      <c r="O942" s="45"/>
    </row>
    <row r="943" spans="1:15">
      <c r="A943" t="s">
        <v>115</v>
      </c>
      <c r="B943" t="s">
        <v>206</v>
      </c>
      <c r="C943" t="s">
        <v>207</v>
      </c>
      <c r="O943" s="45"/>
    </row>
    <row r="944" spans="1:15">
      <c r="A944" t="s">
        <v>19</v>
      </c>
      <c r="B944" t="s">
        <v>743</v>
      </c>
      <c r="C944" t="s">
        <v>583</v>
      </c>
      <c r="O944" s="45"/>
    </row>
    <row r="945" spans="1:15">
      <c r="A945" t="s">
        <v>115</v>
      </c>
      <c r="B945" t="s">
        <v>206</v>
      </c>
      <c r="C945" t="s">
        <v>207</v>
      </c>
      <c r="O945" s="45"/>
    </row>
    <row r="946" spans="1:15">
      <c r="A946" t="s">
        <v>115</v>
      </c>
      <c r="B946" t="s">
        <v>206</v>
      </c>
      <c r="C946" t="s">
        <v>207</v>
      </c>
      <c r="O946" s="45"/>
    </row>
    <row r="947" spans="1:15">
      <c r="A947" t="s">
        <v>126</v>
      </c>
      <c r="B947" t="s">
        <v>254</v>
      </c>
      <c r="C947" t="s">
        <v>255</v>
      </c>
      <c r="O947" s="45"/>
    </row>
    <row r="948" spans="1:15">
      <c r="A948" t="s">
        <v>142</v>
      </c>
      <c r="B948" t="s">
        <v>234</v>
      </c>
      <c r="C948" t="s">
        <v>235</v>
      </c>
      <c r="O948" s="45"/>
    </row>
    <row r="949" spans="1:15">
      <c r="A949" t="s">
        <v>138</v>
      </c>
      <c r="B949" t="s">
        <v>179</v>
      </c>
      <c r="C949" t="s">
        <v>180</v>
      </c>
      <c r="O949" s="45"/>
    </row>
    <row r="950" spans="1:15">
      <c r="A950" t="s">
        <v>54</v>
      </c>
      <c r="B950" t="s">
        <v>321</v>
      </c>
      <c r="C950" t="s">
        <v>322</v>
      </c>
      <c r="O950" s="45"/>
    </row>
    <row r="951" spans="1:15">
      <c r="A951" t="s">
        <v>72</v>
      </c>
      <c r="B951" t="s">
        <v>249</v>
      </c>
      <c r="C951" t="s">
        <v>214</v>
      </c>
      <c r="O951" s="45"/>
    </row>
    <row r="952" spans="1:15">
      <c r="A952" t="s">
        <v>128</v>
      </c>
      <c r="B952" t="s">
        <v>397</v>
      </c>
      <c r="C952" t="s">
        <v>352</v>
      </c>
      <c r="O952" s="45"/>
    </row>
    <row r="953" spans="1:15">
      <c r="A953" t="s">
        <v>135</v>
      </c>
      <c r="B953" t="s">
        <v>451</v>
      </c>
      <c r="C953" t="s">
        <v>207</v>
      </c>
      <c r="O953" s="45"/>
    </row>
    <row r="954" spans="1:15">
      <c r="A954" t="s">
        <v>72</v>
      </c>
      <c r="B954" t="s">
        <v>249</v>
      </c>
      <c r="C954" t="s">
        <v>214</v>
      </c>
      <c r="O954" s="45"/>
    </row>
    <row r="955" spans="1:15">
      <c r="A955" t="s">
        <v>54</v>
      </c>
      <c r="B955" t="s">
        <v>321</v>
      </c>
      <c r="C955" t="s">
        <v>322</v>
      </c>
      <c r="O955" s="45"/>
    </row>
    <row r="956" spans="1:15">
      <c r="A956" t="s">
        <v>138</v>
      </c>
      <c r="B956" t="s">
        <v>179</v>
      </c>
      <c r="C956" t="s">
        <v>180</v>
      </c>
      <c r="O956" s="45"/>
    </row>
    <row r="957" spans="1:15">
      <c r="A957" t="s">
        <v>54</v>
      </c>
      <c r="B957" t="s">
        <v>321</v>
      </c>
      <c r="C957" t="s">
        <v>322</v>
      </c>
      <c r="O957" s="45"/>
    </row>
    <row r="958" spans="1:15">
      <c r="A958" t="s">
        <v>112</v>
      </c>
      <c r="B958" t="s">
        <v>764</v>
      </c>
      <c r="C958" t="s">
        <v>255</v>
      </c>
      <c r="O958" s="45"/>
    </row>
    <row r="959" spans="1:15">
      <c r="A959" t="s">
        <v>142</v>
      </c>
      <c r="B959" t="s">
        <v>234</v>
      </c>
      <c r="C959" t="s">
        <v>235</v>
      </c>
      <c r="O959" s="45"/>
    </row>
    <row r="960" spans="1:15">
      <c r="A960" t="s">
        <v>54</v>
      </c>
      <c r="B960" t="s">
        <v>321</v>
      </c>
      <c r="C960" t="s">
        <v>322</v>
      </c>
      <c r="O960" s="45"/>
    </row>
    <row r="961" spans="1:15">
      <c r="A961" t="s">
        <v>142</v>
      </c>
      <c r="B961" t="s">
        <v>234</v>
      </c>
      <c r="C961" t="s">
        <v>235</v>
      </c>
      <c r="O961" s="45"/>
    </row>
    <row r="962" spans="1:15">
      <c r="A962" t="s">
        <v>112</v>
      </c>
      <c r="B962" t="s">
        <v>764</v>
      </c>
      <c r="C962" t="s">
        <v>255</v>
      </c>
      <c r="O962" s="45"/>
    </row>
    <row r="963" spans="1:15">
      <c r="A963" t="s">
        <v>112</v>
      </c>
      <c r="B963" t="s">
        <v>764</v>
      </c>
      <c r="C963" t="s">
        <v>255</v>
      </c>
      <c r="O963" s="45"/>
    </row>
    <row r="964" spans="1:15">
      <c r="A964" t="s">
        <v>138</v>
      </c>
      <c r="B964" t="s">
        <v>179</v>
      </c>
      <c r="C964" t="s">
        <v>180</v>
      </c>
      <c r="O964" s="45"/>
    </row>
    <row r="965" spans="1:15">
      <c r="A965" t="s">
        <v>121</v>
      </c>
      <c r="B965" t="s">
        <v>1370</v>
      </c>
      <c r="C965" t="s">
        <v>1371</v>
      </c>
      <c r="O965" s="45"/>
    </row>
    <row r="966" spans="1:15">
      <c r="A966" t="s">
        <v>142</v>
      </c>
      <c r="B966" t="s">
        <v>234</v>
      </c>
      <c r="C966" t="s">
        <v>235</v>
      </c>
      <c r="O966" s="45"/>
    </row>
    <row r="967" spans="1:15">
      <c r="A967" t="s">
        <v>54</v>
      </c>
      <c r="B967" t="s">
        <v>321</v>
      </c>
      <c r="C967" t="s">
        <v>322</v>
      </c>
      <c r="O967" s="45"/>
    </row>
    <row r="968" spans="1:15">
      <c r="A968" t="s">
        <v>54</v>
      </c>
      <c r="B968" t="s">
        <v>321</v>
      </c>
      <c r="C968" t="s">
        <v>322</v>
      </c>
      <c r="O968" s="45"/>
    </row>
    <row r="969" spans="1:15">
      <c r="A969" t="s">
        <v>19</v>
      </c>
      <c r="B969" t="s">
        <v>743</v>
      </c>
      <c r="C969" t="s">
        <v>583</v>
      </c>
      <c r="O969" s="45"/>
    </row>
    <row r="970" spans="1:15">
      <c r="A970" t="s">
        <v>54</v>
      </c>
      <c r="B970" t="s">
        <v>321</v>
      </c>
      <c r="C970" t="s">
        <v>322</v>
      </c>
      <c r="O970" s="45"/>
    </row>
    <row r="971" spans="1:15">
      <c r="A971" t="s">
        <v>54</v>
      </c>
      <c r="B971" t="s">
        <v>321</v>
      </c>
      <c r="C971" t="s">
        <v>322</v>
      </c>
      <c r="O971" s="45"/>
    </row>
    <row r="972" spans="1:15">
      <c r="A972" t="s">
        <v>128</v>
      </c>
      <c r="B972" t="s">
        <v>397</v>
      </c>
      <c r="C972" t="s">
        <v>352</v>
      </c>
      <c r="O972" s="45"/>
    </row>
    <row r="973" spans="1:15">
      <c r="A973" t="s">
        <v>100</v>
      </c>
      <c r="B973" t="s">
        <v>462</v>
      </c>
      <c r="C973" t="s">
        <v>463</v>
      </c>
      <c r="O973" s="45"/>
    </row>
    <row r="974" spans="1:15">
      <c r="A974" t="s">
        <v>138</v>
      </c>
      <c r="B974" t="s">
        <v>179</v>
      </c>
      <c r="C974" t="s">
        <v>180</v>
      </c>
      <c r="O974" s="45"/>
    </row>
    <row r="975" spans="1:15">
      <c r="A975" t="s">
        <v>142</v>
      </c>
      <c r="B975" t="s">
        <v>234</v>
      </c>
      <c r="C975" t="s">
        <v>235</v>
      </c>
      <c r="O975" s="45"/>
    </row>
    <row r="976" spans="1:15">
      <c r="A976" t="s">
        <v>54</v>
      </c>
      <c r="B976" t="s">
        <v>321</v>
      </c>
      <c r="C976" t="s">
        <v>322</v>
      </c>
      <c r="O976" s="45"/>
    </row>
    <row r="977" spans="1:15">
      <c r="A977" t="s">
        <v>65</v>
      </c>
      <c r="B977" t="s">
        <v>1810</v>
      </c>
      <c r="C977" t="s">
        <v>1811</v>
      </c>
      <c r="O977" s="45"/>
    </row>
    <row r="978" spans="1:15">
      <c r="A978" t="s">
        <v>103</v>
      </c>
      <c r="B978" t="s">
        <v>361</v>
      </c>
      <c r="C978" t="s">
        <v>255</v>
      </c>
      <c r="O978" s="45"/>
    </row>
    <row r="979" spans="1:15">
      <c r="A979" t="s">
        <v>115</v>
      </c>
      <c r="B979" t="s">
        <v>206</v>
      </c>
      <c r="C979" t="s">
        <v>207</v>
      </c>
      <c r="O979" s="45"/>
    </row>
    <row r="980" spans="1:15">
      <c r="A980" t="s">
        <v>112</v>
      </c>
      <c r="B980" t="s">
        <v>764</v>
      </c>
      <c r="C980" t="s">
        <v>255</v>
      </c>
      <c r="O980" s="45"/>
    </row>
    <row r="981" spans="1:15">
      <c r="A981" t="s">
        <v>115</v>
      </c>
      <c r="B981" t="s">
        <v>206</v>
      </c>
      <c r="C981" t="s">
        <v>207</v>
      </c>
      <c r="O981" s="45"/>
    </row>
    <row r="982" spans="1:15">
      <c r="A982" t="s">
        <v>5794</v>
      </c>
      <c r="B982" t="s">
        <v>5792</v>
      </c>
      <c r="C982" t="s">
        <v>641</v>
      </c>
      <c r="O982" s="45"/>
    </row>
    <row r="983" spans="1:15">
      <c r="A983" t="s">
        <v>5794</v>
      </c>
      <c r="B983" t="s">
        <v>5792</v>
      </c>
      <c r="C983" t="s">
        <v>641</v>
      </c>
      <c r="O983" s="45"/>
    </row>
    <row r="984" spans="1:15">
      <c r="A984" t="s">
        <v>128</v>
      </c>
      <c r="B984" t="s">
        <v>397</v>
      </c>
      <c r="C984" t="s">
        <v>352</v>
      </c>
      <c r="O984" s="45"/>
    </row>
    <row r="985" spans="1:15">
      <c r="A985" t="s">
        <v>5794</v>
      </c>
      <c r="B985" t="s">
        <v>5792</v>
      </c>
      <c r="C985" t="s">
        <v>641</v>
      </c>
      <c r="O985" s="45"/>
    </row>
    <row r="986" spans="1:15">
      <c r="A986" t="s">
        <v>121</v>
      </c>
      <c r="B986" t="s">
        <v>1370</v>
      </c>
      <c r="C986" t="s">
        <v>1371</v>
      </c>
      <c r="O986" s="45"/>
    </row>
    <row r="987" spans="1:15">
      <c r="A987" t="s">
        <v>51</v>
      </c>
      <c r="B987" t="s">
        <v>3719</v>
      </c>
      <c r="C987" t="s">
        <v>3720</v>
      </c>
      <c r="O987" s="45"/>
    </row>
    <row r="988" spans="1:15">
      <c r="A988" t="s">
        <v>84</v>
      </c>
      <c r="B988" t="s">
        <v>4286</v>
      </c>
      <c r="C988" t="s">
        <v>235</v>
      </c>
      <c r="O988" s="45"/>
    </row>
    <row r="989" spans="1:15">
      <c r="A989" t="s">
        <v>135</v>
      </c>
      <c r="B989" t="s">
        <v>451</v>
      </c>
      <c r="C989" t="s">
        <v>207</v>
      </c>
      <c r="O989" s="45"/>
    </row>
    <row r="990" spans="1:15">
      <c r="A990" t="s">
        <v>54</v>
      </c>
      <c r="B990" t="s">
        <v>321</v>
      </c>
      <c r="C990" t="s">
        <v>322</v>
      </c>
      <c r="O990" s="45"/>
    </row>
    <row r="991" spans="1:15">
      <c r="A991" t="s">
        <v>135</v>
      </c>
      <c r="B991" t="s">
        <v>451</v>
      </c>
      <c r="C991" t="s">
        <v>207</v>
      </c>
      <c r="O991" s="45"/>
    </row>
    <row r="992" spans="1:15">
      <c r="A992" t="s">
        <v>142</v>
      </c>
      <c r="B992" t="s">
        <v>234</v>
      </c>
      <c r="C992" t="s">
        <v>235</v>
      </c>
      <c r="O992" s="45"/>
    </row>
    <row r="993" spans="1:15">
      <c r="A993" t="s">
        <v>100</v>
      </c>
      <c r="B993" t="s">
        <v>462</v>
      </c>
      <c r="C993" t="s">
        <v>463</v>
      </c>
      <c r="O993" s="45"/>
    </row>
    <row r="994" spans="1:15">
      <c r="A994" t="s">
        <v>142</v>
      </c>
      <c r="B994" t="s">
        <v>234</v>
      </c>
      <c r="C994" t="s">
        <v>235</v>
      </c>
      <c r="O994" s="45"/>
    </row>
    <row r="995" spans="1:15">
      <c r="A995" t="s">
        <v>100</v>
      </c>
      <c r="B995" t="s">
        <v>462</v>
      </c>
      <c r="C995" t="s">
        <v>463</v>
      </c>
      <c r="O995" s="45"/>
    </row>
    <row r="996" spans="1:15">
      <c r="A996" t="s">
        <v>39</v>
      </c>
      <c r="B996" t="s">
        <v>351</v>
      </c>
      <c r="C996" t="s">
        <v>352</v>
      </c>
      <c r="O996" s="45"/>
    </row>
    <row r="997" spans="1:15">
      <c r="A997" t="s">
        <v>54</v>
      </c>
      <c r="B997" t="s">
        <v>321</v>
      </c>
      <c r="C997" t="s">
        <v>322</v>
      </c>
      <c r="O997" s="45"/>
    </row>
    <row r="998" spans="1:15">
      <c r="A998" t="s">
        <v>39</v>
      </c>
      <c r="B998" t="s">
        <v>351</v>
      </c>
      <c r="C998" t="s">
        <v>352</v>
      </c>
      <c r="O998" s="45"/>
    </row>
    <row r="999" spans="1:15">
      <c r="A999" t="s">
        <v>138</v>
      </c>
      <c r="B999" t="s">
        <v>179</v>
      </c>
      <c r="C999" t="s">
        <v>180</v>
      </c>
      <c r="O999" s="45"/>
    </row>
    <row r="1000" spans="1:15">
      <c r="A1000" t="s">
        <v>138</v>
      </c>
      <c r="B1000" t="s">
        <v>179</v>
      </c>
      <c r="C1000" t="s">
        <v>180</v>
      </c>
      <c r="O1000" s="45"/>
    </row>
    <row r="1001" spans="1:15">
      <c r="A1001" t="s">
        <v>138</v>
      </c>
      <c r="B1001" t="s">
        <v>179</v>
      </c>
      <c r="C1001" t="s">
        <v>180</v>
      </c>
      <c r="O1001" s="45"/>
    </row>
    <row r="1002" spans="1:15">
      <c r="A1002" t="s">
        <v>54</v>
      </c>
      <c r="B1002" t="s">
        <v>321</v>
      </c>
      <c r="C1002" t="s">
        <v>322</v>
      </c>
      <c r="O1002" s="45"/>
    </row>
    <row r="1003" spans="1:15">
      <c r="A1003" t="s">
        <v>138</v>
      </c>
      <c r="B1003" t="s">
        <v>179</v>
      </c>
      <c r="C1003" t="s">
        <v>180</v>
      </c>
      <c r="O1003" s="45"/>
    </row>
    <row r="1004" spans="1:15">
      <c r="A1004" t="s">
        <v>86</v>
      </c>
      <c r="B1004" t="s">
        <v>1377</v>
      </c>
      <c r="C1004" t="s">
        <v>1378</v>
      </c>
      <c r="O1004" s="45"/>
    </row>
    <row r="1005" spans="1:15">
      <c r="A1005" t="s">
        <v>19</v>
      </c>
      <c r="B1005" t="s">
        <v>743</v>
      </c>
      <c r="C1005" t="s">
        <v>583</v>
      </c>
      <c r="O1005" s="45"/>
    </row>
    <row r="1006" spans="1:15">
      <c r="A1006" t="s">
        <v>135</v>
      </c>
      <c r="B1006" t="s">
        <v>451</v>
      </c>
      <c r="C1006" t="s">
        <v>207</v>
      </c>
      <c r="O1006" s="45"/>
    </row>
    <row r="1007" spans="1:15">
      <c r="A1007" t="s">
        <v>54</v>
      </c>
      <c r="B1007" t="s">
        <v>321</v>
      </c>
      <c r="C1007" t="s">
        <v>322</v>
      </c>
      <c r="O1007" s="45"/>
    </row>
    <row r="1008" spans="1:15">
      <c r="A1008" t="s">
        <v>115</v>
      </c>
      <c r="B1008" t="s">
        <v>206</v>
      </c>
      <c r="C1008" t="s">
        <v>207</v>
      </c>
      <c r="O1008" s="45"/>
    </row>
    <row r="1009" spans="1:15">
      <c r="A1009" t="s">
        <v>5794</v>
      </c>
      <c r="B1009" t="s">
        <v>5792</v>
      </c>
      <c r="C1009" t="s">
        <v>641</v>
      </c>
      <c r="O1009" s="45"/>
    </row>
    <row r="1010" spans="1:15">
      <c r="A1010" t="s">
        <v>5794</v>
      </c>
      <c r="B1010" t="s">
        <v>5792</v>
      </c>
      <c r="C1010" t="s">
        <v>641</v>
      </c>
      <c r="O1010" s="45"/>
    </row>
    <row r="1011" spans="1:15">
      <c r="A1011" t="s">
        <v>122</v>
      </c>
      <c r="B1011" t="s">
        <v>228</v>
      </c>
      <c r="C1011" t="s">
        <v>229</v>
      </c>
      <c r="O1011" s="45"/>
    </row>
    <row r="1012" spans="1:15">
      <c r="A1012" t="s">
        <v>54</v>
      </c>
      <c r="B1012" t="s">
        <v>321</v>
      </c>
      <c r="C1012" t="s">
        <v>322</v>
      </c>
      <c r="O1012" s="45"/>
    </row>
    <row r="1013" spans="1:15">
      <c r="A1013" t="s">
        <v>138</v>
      </c>
      <c r="B1013" t="s">
        <v>179</v>
      </c>
      <c r="C1013" t="s">
        <v>180</v>
      </c>
      <c r="O1013" s="45"/>
    </row>
    <row r="1014" spans="1:15">
      <c r="A1014" t="s">
        <v>138</v>
      </c>
      <c r="B1014" t="s">
        <v>179</v>
      </c>
      <c r="C1014" t="s">
        <v>180</v>
      </c>
      <c r="O1014" s="45"/>
    </row>
    <row r="1015" spans="1:15">
      <c r="A1015" t="s">
        <v>54</v>
      </c>
      <c r="B1015" t="s">
        <v>321</v>
      </c>
      <c r="C1015" t="s">
        <v>322</v>
      </c>
      <c r="O1015" s="45"/>
    </row>
    <row r="1016" spans="1:15">
      <c r="A1016" t="s">
        <v>56</v>
      </c>
      <c r="B1016" t="s">
        <v>2583</v>
      </c>
      <c r="C1016" t="s">
        <v>255</v>
      </c>
      <c r="O1016" s="45"/>
    </row>
    <row r="1017" spans="1:15">
      <c r="A1017" t="s">
        <v>72</v>
      </c>
      <c r="B1017" t="s">
        <v>249</v>
      </c>
      <c r="C1017" t="s">
        <v>214</v>
      </c>
      <c r="O1017" s="45"/>
    </row>
    <row r="1018" spans="1:15">
      <c r="A1018" t="s">
        <v>138</v>
      </c>
      <c r="B1018" t="s">
        <v>179</v>
      </c>
      <c r="C1018" t="s">
        <v>180</v>
      </c>
      <c r="O1018" s="45"/>
    </row>
    <row r="1019" spans="1:15">
      <c r="A1019" t="s">
        <v>86</v>
      </c>
      <c r="B1019" t="s">
        <v>1377</v>
      </c>
      <c r="C1019" t="s">
        <v>1378</v>
      </c>
      <c r="O1019" s="45"/>
    </row>
    <row r="1020" spans="1:15">
      <c r="A1020" t="s">
        <v>138</v>
      </c>
      <c r="B1020" t="s">
        <v>179</v>
      </c>
      <c r="C1020" t="s">
        <v>180</v>
      </c>
      <c r="O1020" s="45"/>
    </row>
    <row r="1021" spans="1:15">
      <c r="A1021" t="s">
        <v>138</v>
      </c>
      <c r="B1021" t="s">
        <v>179</v>
      </c>
      <c r="C1021" t="s">
        <v>180</v>
      </c>
      <c r="O1021" s="45"/>
    </row>
    <row r="1022" spans="1:15">
      <c r="A1022" t="s">
        <v>138</v>
      </c>
      <c r="B1022" t="s">
        <v>179</v>
      </c>
      <c r="C1022" t="s">
        <v>180</v>
      </c>
      <c r="O1022" s="45"/>
    </row>
    <row r="1023" spans="1:15">
      <c r="A1023" t="s">
        <v>138</v>
      </c>
      <c r="B1023" t="s">
        <v>179</v>
      </c>
      <c r="C1023" t="s">
        <v>180</v>
      </c>
      <c r="O1023" s="45"/>
    </row>
    <row r="1024" spans="1:15">
      <c r="A1024" t="s">
        <v>72</v>
      </c>
      <c r="B1024" t="s">
        <v>249</v>
      </c>
      <c r="C1024" t="s">
        <v>214</v>
      </c>
      <c r="O1024" s="45"/>
    </row>
    <row r="1025" spans="1:15">
      <c r="A1025" t="s">
        <v>138</v>
      </c>
      <c r="B1025" t="s">
        <v>179</v>
      </c>
      <c r="C1025" t="s">
        <v>180</v>
      </c>
      <c r="O1025" s="45"/>
    </row>
    <row r="1026" spans="1:15">
      <c r="A1026" t="s">
        <v>72</v>
      </c>
      <c r="B1026" t="s">
        <v>249</v>
      </c>
      <c r="C1026" t="s">
        <v>214</v>
      </c>
      <c r="O1026" s="45"/>
    </row>
    <row r="1027" spans="1:15">
      <c r="A1027" t="s">
        <v>138</v>
      </c>
      <c r="B1027" t="s">
        <v>179</v>
      </c>
      <c r="C1027" t="s">
        <v>180</v>
      </c>
      <c r="O1027" s="45"/>
    </row>
    <row r="1028" spans="1:15">
      <c r="A1028" t="s">
        <v>138</v>
      </c>
      <c r="B1028" t="s">
        <v>179</v>
      </c>
      <c r="C1028" t="s">
        <v>180</v>
      </c>
      <c r="O1028" s="45"/>
    </row>
    <row r="1029" spans="1:15">
      <c r="A1029" t="s">
        <v>138</v>
      </c>
      <c r="B1029" t="s">
        <v>179</v>
      </c>
      <c r="C1029" t="s">
        <v>180</v>
      </c>
      <c r="O1029" s="45"/>
    </row>
    <row r="1030" spans="1:15">
      <c r="A1030" t="s">
        <v>138</v>
      </c>
      <c r="B1030" t="s">
        <v>179</v>
      </c>
      <c r="C1030" t="s">
        <v>180</v>
      </c>
      <c r="O1030" s="45"/>
    </row>
    <row r="1031" spans="1:15">
      <c r="A1031" t="s">
        <v>138</v>
      </c>
      <c r="B1031" t="s">
        <v>179</v>
      </c>
      <c r="C1031" t="s">
        <v>180</v>
      </c>
      <c r="O1031" s="45"/>
    </row>
    <row r="1032" spans="1:15">
      <c r="A1032" t="s">
        <v>138</v>
      </c>
      <c r="B1032" t="s">
        <v>179</v>
      </c>
      <c r="C1032" t="s">
        <v>180</v>
      </c>
      <c r="O1032" s="45"/>
    </row>
    <row r="1033" spans="1:15">
      <c r="A1033" t="s">
        <v>138</v>
      </c>
      <c r="B1033" t="s">
        <v>179</v>
      </c>
      <c r="C1033" t="s">
        <v>180</v>
      </c>
      <c r="O1033" s="45"/>
    </row>
    <row r="1034" spans="1:15">
      <c r="A1034" t="s">
        <v>115</v>
      </c>
      <c r="B1034" t="s">
        <v>206</v>
      </c>
      <c r="C1034" t="s">
        <v>207</v>
      </c>
      <c r="O1034" s="45"/>
    </row>
    <row r="1035" spans="1:15">
      <c r="A1035" t="s">
        <v>138</v>
      </c>
      <c r="B1035" t="s">
        <v>179</v>
      </c>
      <c r="C1035" t="s">
        <v>180</v>
      </c>
      <c r="O1035" s="45"/>
    </row>
    <row r="1036" spans="1:15">
      <c r="A1036" t="s">
        <v>142</v>
      </c>
      <c r="B1036" t="s">
        <v>234</v>
      </c>
      <c r="C1036" t="s">
        <v>235</v>
      </c>
      <c r="O1036" s="45"/>
    </row>
    <row r="1037" spans="1:15">
      <c r="A1037" t="s">
        <v>142</v>
      </c>
      <c r="B1037" t="s">
        <v>234</v>
      </c>
      <c r="C1037" t="s">
        <v>235</v>
      </c>
      <c r="O1037" s="45"/>
    </row>
    <row r="1038" spans="1:15">
      <c r="A1038" t="s">
        <v>131</v>
      </c>
      <c r="B1038" t="s">
        <v>213</v>
      </c>
      <c r="C1038" t="s">
        <v>214</v>
      </c>
      <c r="O1038" s="45"/>
    </row>
    <row r="1039" spans="1:15">
      <c r="A1039" t="s">
        <v>72</v>
      </c>
      <c r="B1039" t="s">
        <v>249</v>
      </c>
      <c r="C1039" t="s">
        <v>214</v>
      </c>
      <c r="O1039" s="45"/>
    </row>
    <row r="1040" spans="1:15">
      <c r="A1040" t="s">
        <v>131</v>
      </c>
      <c r="B1040" t="s">
        <v>213</v>
      </c>
      <c r="C1040" t="s">
        <v>214</v>
      </c>
      <c r="O1040" s="45"/>
    </row>
    <row r="1041" spans="1:15">
      <c r="A1041" t="s">
        <v>133</v>
      </c>
      <c r="B1041" t="s">
        <v>582</v>
      </c>
      <c r="C1041" t="s">
        <v>583</v>
      </c>
      <c r="O1041" s="45"/>
    </row>
    <row r="1042" spans="1:15">
      <c r="A1042" t="s">
        <v>133</v>
      </c>
      <c r="B1042" t="s">
        <v>582</v>
      </c>
      <c r="C1042" t="s">
        <v>583</v>
      </c>
      <c r="O1042" s="45"/>
    </row>
    <row r="1043" spans="1:15">
      <c r="A1043" t="s">
        <v>115</v>
      </c>
      <c r="B1043" t="s">
        <v>206</v>
      </c>
      <c r="C1043" t="s">
        <v>207</v>
      </c>
      <c r="O1043" s="45"/>
    </row>
    <row r="1044" spans="1:15">
      <c r="A1044" t="s">
        <v>133</v>
      </c>
      <c r="B1044" t="s">
        <v>582</v>
      </c>
      <c r="C1044" t="s">
        <v>583</v>
      </c>
      <c r="O1044" s="45"/>
    </row>
    <row r="1045" spans="1:15">
      <c r="A1045" t="s">
        <v>54</v>
      </c>
      <c r="B1045" t="s">
        <v>321</v>
      </c>
      <c r="C1045" t="s">
        <v>322</v>
      </c>
      <c r="O1045" s="45"/>
    </row>
    <row r="1046" spans="1:15">
      <c r="A1046" t="s">
        <v>133</v>
      </c>
      <c r="B1046" t="s">
        <v>582</v>
      </c>
      <c r="C1046" t="s">
        <v>583</v>
      </c>
      <c r="O1046" s="45"/>
    </row>
    <row r="1047" spans="1:15">
      <c r="A1047" t="s">
        <v>132</v>
      </c>
      <c r="B1047" t="s">
        <v>582</v>
      </c>
      <c r="C1047" t="s">
        <v>583</v>
      </c>
      <c r="O1047" s="45"/>
    </row>
    <row r="1048" spans="1:15">
      <c r="A1048" t="s">
        <v>142</v>
      </c>
      <c r="B1048" t="s">
        <v>234</v>
      </c>
      <c r="C1048" t="s">
        <v>235</v>
      </c>
      <c r="O1048" s="45"/>
    </row>
    <row r="1049" spans="1:15">
      <c r="A1049" t="s">
        <v>138</v>
      </c>
      <c r="B1049" t="s">
        <v>179</v>
      </c>
      <c r="C1049" t="s">
        <v>180</v>
      </c>
      <c r="O1049" s="45"/>
    </row>
    <row r="1050" spans="1:15">
      <c r="A1050" t="s">
        <v>138</v>
      </c>
      <c r="B1050" t="s">
        <v>179</v>
      </c>
      <c r="C1050" t="s">
        <v>180</v>
      </c>
      <c r="O1050" s="45"/>
    </row>
    <row r="1051" spans="1:15">
      <c r="A1051" t="s">
        <v>86</v>
      </c>
      <c r="B1051" t="s">
        <v>1377</v>
      </c>
      <c r="C1051" t="s">
        <v>1378</v>
      </c>
      <c r="O1051" s="45"/>
    </row>
    <row r="1052" spans="1:15">
      <c r="A1052" t="s">
        <v>138</v>
      </c>
      <c r="B1052" t="s">
        <v>179</v>
      </c>
      <c r="C1052" t="s">
        <v>180</v>
      </c>
      <c r="O1052" s="45"/>
    </row>
    <row r="1053" spans="1:15">
      <c r="A1053" t="s">
        <v>138</v>
      </c>
      <c r="B1053" t="s">
        <v>179</v>
      </c>
      <c r="C1053" t="s">
        <v>180</v>
      </c>
      <c r="O1053" s="45"/>
    </row>
    <row r="1054" spans="1:15">
      <c r="A1054" t="s">
        <v>138</v>
      </c>
      <c r="B1054" t="s">
        <v>179</v>
      </c>
      <c r="C1054" t="s">
        <v>180</v>
      </c>
      <c r="O1054" s="45"/>
    </row>
    <row r="1055" spans="1:15">
      <c r="A1055" t="s">
        <v>54</v>
      </c>
      <c r="B1055" t="s">
        <v>321</v>
      </c>
      <c r="C1055" t="s">
        <v>322</v>
      </c>
      <c r="O1055" s="45"/>
    </row>
    <row r="1056" spans="1:15">
      <c r="A1056" t="s">
        <v>54</v>
      </c>
      <c r="B1056" t="s">
        <v>321</v>
      </c>
      <c r="C1056" t="s">
        <v>322</v>
      </c>
      <c r="O1056" s="45"/>
    </row>
    <row r="1057" spans="1:15">
      <c r="A1057" t="s">
        <v>138</v>
      </c>
      <c r="B1057" t="s">
        <v>179</v>
      </c>
      <c r="C1057" t="s">
        <v>180</v>
      </c>
      <c r="O1057" s="45"/>
    </row>
    <row r="1058" spans="1:15">
      <c r="A1058" t="s">
        <v>138</v>
      </c>
      <c r="B1058" t="s">
        <v>179</v>
      </c>
      <c r="C1058" t="s">
        <v>180</v>
      </c>
      <c r="O1058" s="45"/>
    </row>
    <row r="1059" spans="1:15">
      <c r="A1059" t="s">
        <v>138</v>
      </c>
      <c r="B1059" t="s">
        <v>179</v>
      </c>
      <c r="C1059" t="s">
        <v>180</v>
      </c>
      <c r="O1059" s="45"/>
    </row>
    <row r="1060" spans="1:15">
      <c r="A1060" t="s">
        <v>138</v>
      </c>
      <c r="B1060" t="s">
        <v>179</v>
      </c>
      <c r="C1060" t="s">
        <v>180</v>
      </c>
      <c r="O1060" s="45"/>
    </row>
    <row r="1061" spans="1:15">
      <c r="A1061" t="s">
        <v>138</v>
      </c>
      <c r="B1061" t="s">
        <v>179</v>
      </c>
      <c r="C1061" t="s">
        <v>180</v>
      </c>
      <c r="O1061" s="45"/>
    </row>
    <row r="1062" spans="1:15">
      <c r="A1062" t="s">
        <v>142</v>
      </c>
      <c r="B1062" t="s">
        <v>234</v>
      </c>
      <c r="C1062" t="s">
        <v>235</v>
      </c>
      <c r="O1062" s="45"/>
    </row>
    <row r="1063" spans="1:15">
      <c r="A1063" t="s">
        <v>142</v>
      </c>
      <c r="B1063" t="s">
        <v>234</v>
      </c>
      <c r="C1063" t="s">
        <v>235</v>
      </c>
      <c r="O1063" s="45"/>
    </row>
    <row r="1064" spans="1:15">
      <c r="A1064" t="s">
        <v>138</v>
      </c>
      <c r="B1064" t="s">
        <v>179</v>
      </c>
      <c r="C1064" t="s">
        <v>180</v>
      </c>
      <c r="O1064" s="45"/>
    </row>
    <row r="1065" spans="1:15">
      <c r="A1065" t="s">
        <v>138</v>
      </c>
      <c r="B1065" t="s">
        <v>179</v>
      </c>
      <c r="C1065" t="s">
        <v>180</v>
      </c>
      <c r="O1065" s="45"/>
    </row>
    <row r="1066" spans="1:15">
      <c r="A1066" t="s">
        <v>115</v>
      </c>
      <c r="B1066" t="s">
        <v>206</v>
      </c>
      <c r="C1066" t="s">
        <v>207</v>
      </c>
      <c r="O1066" s="45"/>
    </row>
    <row r="1067" spans="1:15">
      <c r="A1067" t="s">
        <v>139</v>
      </c>
      <c r="B1067" t="s">
        <v>4606</v>
      </c>
      <c r="C1067" t="s">
        <v>255</v>
      </c>
      <c r="O1067" s="45"/>
    </row>
    <row r="1068" spans="1:15">
      <c r="A1068" t="s">
        <v>115</v>
      </c>
      <c r="B1068" t="s">
        <v>206</v>
      </c>
      <c r="C1068" t="s">
        <v>207</v>
      </c>
      <c r="O1068" s="45"/>
    </row>
    <row r="1069" spans="1:15">
      <c r="A1069" t="s">
        <v>115</v>
      </c>
      <c r="B1069" t="s">
        <v>206</v>
      </c>
      <c r="C1069" t="s">
        <v>207</v>
      </c>
      <c r="O1069" s="45"/>
    </row>
    <row r="1070" spans="1:15">
      <c r="A1070" t="s">
        <v>133</v>
      </c>
      <c r="B1070" t="s">
        <v>582</v>
      </c>
      <c r="C1070" t="s">
        <v>583</v>
      </c>
      <c r="O1070" s="45"/>
    </row>
    <row r="1071" spans="1:15">
      <c r="A1071" t="s">
        <v>131</v>
      </c>
      <c r="B1071" t="s">
        <v>213</v>
      </c>
      <c r="C1071" t="s">
        <v>214</v>
      </c>
      <c r="O1071" s="45"/>
    </row>
    <row r="1072" spans="1:15">
      <c r="A1072" t="s">
        <v>138</v>
      </c>
      <c r="B1072" t="s">
        <v>179</v>
      </c>
      <c r="C1072" t="s">
        <v>180</v>
      </c>
      <c r="O1072" s="45"/>
    </row>
    <row r="1073" spans="1:15">
      <c r="A1073" t="s">
        <v>139</v>
      </c>
      <c r="B1073" t="s">
        <v>4606</v>
      </c>
      <c r="C1073" t="s">
        <v>255</v>
      </c>
      <c r="O1073" s="45"/>
    </row>
    <row r="1074" spans="1:15">
      <c r="A1074" t="s">
        <v>138</v>
      </c>
      <c r="B1074" t="s">
        <v>179</v>
      </c>
      <c r="C1074" t="s">
        <v>180</v>
      </c>
      <c r="O1074" s="45"/>
    </row>
    <row r="1075" spans="1:15">
      <c r="A1075" t="s">
        <v>142</v>
      </c>
      <c r="B1075" t="s">
        <v>234</v>
      </c>
      <c r="C1075" t="s">
        <v>235</v>
      </c>
      <c r="O1075" s="45"/>
    </row>
    <row r="1076" spans="1:15">
      <c r="A1076" t="s">
        <v>142</v>
      </c>
      <c r="B1076" t="s">
        <v>234</v>
      </c>
      <c r="C1076" t="s">
        <v>235</v>
      </c>
      <c r="O1076" s="45"/>
    </row>
    <row r="1077" spans="1:15">
      <c r="A1077" t="s">
        <v>138</v>
      </c>
      <c r="B1077" t="s">
        <v>179</v>
      </c>
      <c r="C1077" t="s">
        <v>180</v>
      </c>
      <c r="O1077" s="45"/>
    </row>
    <row r="1078" spans="1:15">
      <c r="A1078" t="s">
        <v>138</v>
      </c>
      <c r="B1078" t="s">
        <v>179</v>
      </c>
      <c r="C1078" t="s">
        <v>180</v>
      </c>
      <c r="O1078" s="45"/>
    </row>
    <row r="1079" spans="1:15">
      <c r="A1079" t="s">
        <v>138</v>
      </c>
      <c r="B1079" t="s">
        <v>179</v>
      </c>
      <c r="C1079" t="s">
        <v>180</v>
      </c>
      <c r="O1079" s="45"/>
    </row>
    <row r="1080" spans="1:15">
      <c r="A1080" t="s">
        <v>138</v>
      </c>
      <c r="B1080" t="s">
        <v>179</v>
      </c>
      <c r="C1080" t="s">
        <v>180</v>
      </c>
      <c r="O1080" s="45"/>
    </row>
    <row r="1081" spans="1:15">
      <c r="A1081" t="s">
        <v>138</v>
      </c>
      <c r="B1081" t="s">
        <v>179</v>
      </c>
      <c r="C1081" t="s">
        <v>180</v>
      </c>
      <c r="O1081" s="45"/>
    </row>
    <row r="1082" spans="1:15">
      <c r="A1082" t="s">
        <v>95</v>
      </c>
      <c r="B1082" t="s">
        <v>4666</v>
      </c>
      <c r="C1082" t="s">
        <v>583</v>
      </c>
      <c r="O1082" s="45"/>
    </row>
    <row r="1083" spans="1:15">
      <c r="A1083" t="s">
        <v>95</v>
      </c>
      <c r="B1083" t="s">
        <v>4666</v>
      </c>
      <c r="C1083" t="s">
        <v>583</v>
      </c>
      <c r="O1083" s="45"/>
    </row>
    <row r="1084" spans="1:15">
      <c r="A1084" t="s">
        <v>95</v>
      </c>
      <c r="B1084" t="s">
        <v>4666</v>
      </c>
      <c r="C1084" t="s">
        <v>583</v>
      </c>
      <c r="O1084" s="45"/>
    </row>
    <row r="1085" spans="1:15">
      <c r="A1085" t="s">
        <v>138</v>
      </c>
      <c r="B1085" t="s">
        <v>179</v>
      </c>
      <c r="C1085" t="s">
        <v>180</v>
      </c>
      <c r="O1085" s="45"/>
    </row>
    <row r="1086" spans="1:15">
      <c r="A1086" t="s">
        <v>95</v>
      </c>
      <c r="B1086" t="s">
        <v>4666</v>
      </c>
      <c r="C1086" t="s">
        <v>583</v>
      </c>
      <c r="O1086" s="45"/>
    </row>
    <row r="1087" spans="1:15">
      <c r="A1087" t="s">
        <v>95</v>
      </c>
      <c r="B1087" t="s">
        <v>4666</v>
      </c>
      <c r="C1087" t="s">
        <v>583</v>
      </c>
      <c r="O1087" s="45"/>
    </row>
    <row r="1088" spans="1:15">
      <c r="A1088" t="s">
        <v>118</v>
      </c>
      <c r="B1088" t="s">
        <v>491</v>
      </c>
      <c r="C1088" t="s">
        <v>492</v>
      </c>
      <c r="O1088" s="45"/>
    </row>
    <row r="1089" spans="1:15">
      <c r="A1089" t="s">
        <v>142</v>
      </c>
      <c r="B1089" t="s">
        <v>234</v>
      </c>
      <c r="C1089" t="s">
        <v>235</v>
      </c>
      <c r="O1089" s="45"/>
    </row>
    <row r="1090" spans="1:15">
      <c r="A1090" t="s">
        <v>115</v>
      </c>
      <c r="B1090" t="s">
        <v>206</v>
      </c>
      <c r="C1090" t="s">
        <v>207</v>
      </c>
      <c r="O1090" s="45"/>
    </row>
    <row r="1091" spans="1:15">
      <c r="A1091" t="s">
        <v>133</v>
      </c>
      <c r="B1091" t="s">
        <v>582</v>
      </c>
      <c r="C1091" t="s">
        <v>583</v>
      </c>
      <c r="O1091" s="45"/>
    </row>
    <row r="1092" spans="1:15">
      <c r="A1092" t="s">
        <v>133</v>
      </c>
      <c r="B1092" t="s">
        <v>582</v>
      </c>
      <c r="C1092" t="s">
        <v>583</v>
      </c>
      <c r="O1092" s="45"/>
    </row>
    <row r="1093" spans="1:15">
      <c r="A1093" t="s">
        <v>138</v>
      </c>
      <c r="B1093" t="s">
        <v>179</v>
      </c>
      <c r="C1093" t="s">
        <v>180</v>
      </c>
      <c r="O1093" s="45"/>
    </row>
    <row r="1094" spans="1:15">
      <c r="A1094" t="s">
        <v>138</v>
      </c>
      <c r="B1094" t="s">
        <v>179</v>
      </c>
      <c r="C1094" t="s">
        <v>180</v>
      </c>
      <c r="O1094" s="45"/>
    </row>
    <row r="1095" spans="1:15">
      <c r="A1095" t="s">
        <v>138</v>
      </c>
      <c r="B1095" t="s">
        <v>179</v>
      </c>
      <c r="C1095" t="s">
        <v>180</v>
      </c>
      <c r="O1095" s="45"/>
    </row>
    <row r="1096" spans="1:15">
      <c r="A1096" t="s">
        <v>115</v>
      </c>
      <c r="B1096" t="s">
        <v>206</v>
      </c>
      <c r="C1096" t="s">
        <v>207</v>
      </c>
      <c r="O1096" s="45"/>
    </row>
    <row r="1097" spans="1:15">
      <c r="A1097" t="s">
        <v>142</v>
      </c>
      <c r="B1097" t="s">
        <v>234</v>
      </c>
      <c r="C1097" t="s">
        <v>235</v>
      </c>
      <c r="O1097" s="45"/>
    </row>
    <row r="1098" spans="1:15">
      <c r="A1098" t="s">
        <v>138</v>
      </c>
      <c r="B1098" t="s">
        <v>179</v>
      </c>
      <c r="C1098" t="s">
        <v>180</v>
      </c>
      <c r="O1098" s="45"/>
    </row>
    <row r="1099" spans="1:15">
      <c r="A1099" t="s">
        <v>138</v>
      </c>
      <c r="B1099" t="s">
        <v>179</v>
      </c>
      <c r="C1099" t="s">
        <v>180</v>
      </c>
      <c r="O1099" s="45"/>
    </row>
    <row r="1100" spans="1:15">
      <c r="A1100" t="s">
        <v>138</v>
      </c>
      <c r="B1100" t="s">
        <v>179</v>
      </c>
      <c r="C1100" t="s">
        <v>180</v>
      </c>
      <c r="O1100" s="45"/>
    </row>
    <row r="1101" spans="1:15">
      <c r="A1101" t="s">
        <v>138</v>
      </c>
      <c r="B1101" t="s">
        <v>179</v>
      </c>
      <c r="C1101" t="s">
        <v>180</v>
      </c>
      <c r="O1101" s="45"/>
    </row>
    <row r="1102" spans="1:15">
      <c r="A1102" t="s">
        <v>138</v>
      </c>
      <c r="B1102" t="s">
        <v>179</v>
      </c>
      <c r="C1102" t="s">
        <v>180</v>
      </c>
      <c r="O1102" s="45"/>
    </row>
    <row r="1103" spans="1:15">
      <c r="A1103" t="s">
        <v>115</v>
      </c>
      <c r="B1103" t="s">
        <v>206</v>
      </c>
      <c r="C1103" t="s">
        <v>207</v>
      </c>
      <c r="O1103" s="45"/>
    </row>
    <row r="1104" spans="1:15">
      <c r="A1104" t="s">
        <v>80</v>
      </c>
      <c r="B1104" t="s">
        <v>802</v>
      </c>
      <c r="C1104" t="s">
        <v>803</v>
      </c>
      <c r="O1104" s="45"/>
    </row>
    <row r="1105" spans="1:15">
      <c r="A1105" t="s">
        <v>115</v>
      </c>
      <c r="B1105" t="s">
        <v>206</v>
      </c>
      <c r="C1105" t="s">
        <v>207</v>
      </c>
      <c r="O1105" s="45"/>
    </row>
    <row r="1106" spans="1:15">
      <c r="A1106" t="s">
        <v>138</v>
      </c>
      <c r="B1106" t="s">
        <v>179</v>
      </c>
      <c r="C1106" t="s">
        <v>180</v>
      </c>
      <c r="O1106" s="45"/>
    </row>
    <row r="1107" spans="1:15">
      <c r="A1107" t="s">
        <v>115</v>
      </c>
      <c r="B1107" t="s">
        <v>206</v>
      </c>
      <c r="C1107" t="s">
        <v>207</v>
      </c>
      <c r="O1107" s="45"/>
    </row>
    <row r="1108" spans="1:15">
      <c r="A1108" t="s">
        <v>138</v>
      </c>
      <c r="B1108" t="s">
        <v>179</v>
      </c>
      <c r="C1108" t="s">
        <v>180</v>
      </c>
      <c r="O1108" s="45"/>
    </row>
    <row r="1109" spans="1:15">
      <c r="A1109" t="s">
        <v>138</v>
      </c>
      <c r="B1109" t="s">
        <v>179</v>
      </c>
      <c r="C1109" t="s">
        <v>180</v>
      </c>
      <c r="O1109" s="45"/>
    </row>
    <row r="1110" spans="1:15">
      <c r="A1110" t="s">
        <v>138</v>
      </c>
      <c r="B1110" t="s">
        <v>179</v>
      </c>
      <c r="C1110" t="s">
        <v>180</v>
      </c>
      <c r="O1110" s="45"/>
    </row>
    <row r="1111" spans="1:15">
      <c r="A1111" t="s">
        <v>115</v>
      </c>
      <c r="B1111" t="s">
        <v>206</v>
      </c>
      <c r="C1111" t="s">
        <v>207</v>
      </c>
      <c r="O1111" s="45"/>
    </row>
    <row r="1112" spans="1:15">
      <c r="A1112" t="s">
        <v>138</v>
      </c>
      <c r="B1112" t="s">
        <v>179</v>
      </c>
      <c r="C1112" t="s">
        <v>180</v>
      </c>
      <c r="O1112" s="45"/>
    </row>
    <row r="1113" spans="1:15">
      <c r="A1113" t="s">
        <v>138</v>
      </c>
      <c r="B1113" t="s">
        <v>179</v>
      </c>
      <c r="C1113" t="s">
        <v>180</v>
      </c>
      <c r="O1113" s="45"/>
    </row>
    <row r="1114" spans="1:15">
      <c r="A1114" t="s">
        <v>138</v>
      </c>
      <c r="B1114" t="s">
        <v>179</v>
      </c>
      <c r="C1114" t="s">
        <v>180</v>
      </c>
      <c r="O1114" s="45"/>
    </row>
    <row r="1115" spans="1:15">
      <c r="A1115" t="s">
        <v>138</v>
      </c>
      <c r="B1115" t="s">
        <v>179</v>
      </c>
      <c r="C1115" t="s">
        <v>180</v>
      </c>
      <c r="O1115" s="45"/>
    </row>
    <row r="1116" spans="1:15">
      <c r="A1116" t="s">
        <v>138</v>
      </c>
      <c r="B1116" t="s">
        <v>179</v>
      </c>
      <c r="C1116" t="s">
        <v>180</v>
      </c>
      <c r="O1116" s="45"/>
    </row>
    <row r="1117" spans="1:15">
      <c r="A1117" t="s">
        <v>115</v>
      </c>
      <c r="B1117" t="s">
        <v>206</v>
      </c>
      <c r="C1117" t="s">
        <v>207</v>
      </c>
      <c r="O1117" s="45"/>
    </row>
    <row r="1118" spans="1:15">
      <c r="A1118" t="s">
        <v>115</v>
      </c>
      <c r="B1118" t="s">
        <v>206</v>
      </c>
      <c r="C1118" t="s">
        <v>207</v>
      </c>
      <c r="O1118" s="45"/>
    </row>
    <row r="1119" spans="1:15">
      <c r="A1119" t="s">
        <v>138</v>
      </c>
      <c r="B1119" t="s">
        <v>179</v>
      </c>
      <c r="C1119" t="s">
        <v>180</v>
      </c>
      <c r="O1119" s="45"/>
    </row>
    <row r="1120" spans="1:15">
      <c r="A1120" t="s">
        <v>138</v>
      </c>
      <c r="B1120" t="s">
        <v>179</v>
      </c>
      <c r="C1120" t="s">
        <v>180</v>
      </c>
      <c r="O1120" s="45"/>
    </row>
    <row r="1121" spans="1:15">
      <c r="A1121" t="s">
        <v>138</v>
      </c>
      <c r="B1121" t="s">
        <v>179</v>
      </c>
      <c r="C1121" t="s">
        <v>180</v>
      </c>
      <c r="O1121" s="45"/>
    </row>
    <row r="1122" spans="1:15">
      <c r="A1122" t="s">
        <v>142</v>
      </c>
      <c r="B1122" t="s">
        <v>234</v>
      </c>
      <c r="C1122" t="s">
        <v>235</v>
      </c>
      <c r="O1122" s="45"/>
    </row>
    <row r="1123" spans="1:15">
      <c r="A1123" t="s">
        <v>142</v>
      </c>
      <c r="B1123" t="s">
        <v>234</v>
      </c>
      <c r="C1123" t="s">
        <v>235</v>
      </c>
      <c r="O1123" s="45"/>
    </row>
    <row r="1124" spans="1:15">
      <c r="A1124" t="s">
        <v>115</v>
      </c>
      <c r="B1124" t="s">
        <v>206</v>
      </c>
      <c r="C1124" t="s">
        <v>207</v>
      </c>
      <c r="O1124" s="45"/>
    </row>
    <row r="1125" spans="1:15">
      <c r="A1125" t="s">
        <v>138</v>
      </c>
      <c r="B1125" t="s">
        <v>179</v>
      </c>
      <c r="C1125" t="s">
        <v>180</v>
      </c>
      <c r="O1125" s="45"/>
    </row>
    <row r="1126" spans="1:15">
      <c r="A1126" t="s">
        <v>116</v>
      </c>
      <c r="B1126" t="s">
        <v>286</v>
      </c>
      <c r="C1126" t="s">
        <v>164</v>
      </c>
      <c r="O1126" s="45"/>
    </row>
    <row r="1127" spans="1:15">
      <c r="A1127" t="s">
        <v>82</v>
      </c>
      <c r="B1127" t="s">
        <v>1296</v>
      </c>
      <c r="C1127" t="s">
        <v>583</v>
      </c>
      <c r="O1127" s="45"/>
    </row>
    <row r="1128" spans="1:15">
      <c r="A1128" t="s">
        <v>142</v>
      </c>
      <c r="B1128" t="s">
        <v>234</v>
      </c>
      <c r="C1128" t="s">
        <v>235</v>
      </c>
      <c r="O1128" s="45"/>
    </row>
    <row r="1129" spans="1:15">
      <c r="A1129" t="s">
        <v>19</v>
      </c>
      <c r="B1129" t="s">
        <v>743</v>
      </c>
      <c r="C1129" t="s">
        <v>583</v>
      </c>
      <c r="O1129" s="45"/>
    </row>
    <row r="1130" spans="1:15">
      <c r="A1130" t="s">
        <v>82</v>
      </c>
      <c r="B1130" t="s">
        <v>1296</v>
      </c>
      <c r="C1130" t="s">
        <v>583</v>
      </c>
      <c r="O1130" s="45"/>
    </row>
    <row r="1131" spans="1:15">
      <c r="A1131" t="s">
        <v>133</v>
      </c>
      <c r="B1131" t="s">
        <v>582</v>
      </c>
      <c r="C1131" t="s">
        <v>583</v>
      </c>
      <c r="O1131" s="45"/>
    </row>
    <row r="1132" spans="1:15">
      <c r="A1132" t="s">
        <v>82</v>
      </c>
      <c r="B1132" t="s">
        <v>1296</v>
      </c>
      <c r="C1132" t="s">
        <v>583</v>
      </c>
      <c r="O1132" s="45"/>
    </row>
    <row r="1133" spans="1:15">
      <c r="A1133" t="s">
        <v>82</v>
      </c>
      <c r="B1133" t="s">
        <v>1296</v>
      </c>
      <c r="C1133" t="s">
        <v>583</v>
      </c>
      <c r="O1133" s="45"/>
    </row>
    <row r="1134" spans="1:15">
      <c r="A1134" t="s">
        <v>82</v>
      </c>
      <c r="B1134" t="s">
        <v>1296</v>
      </c>
      <c r="C1134" t="s">
        <v>583</v>
      </c>
      <c r="O1134" s="45"/>
    </row>
    <row r="1135" spans="1:15">
      <c r="A1135" t="s">
        <v>82</v>
      </c>
      <c r="B1135" t="s">
        <v>1296</v>
      </c>
      <c r="C1135" t="s">
        <v>583</v>
      </c>
      <c r="O1135" s="45"/>
    </row>
    <row r="1136" spans="1:15">
      <c r="A1136" t="s">
        <v>82</v>
      </c>
      <c r="B1136" t="s">
        <v>1296</v>
      </c>
      <c r="C1136" t="s">
        <v>583</v>
      </c>
      <c r="O1136" s="45"/>
    </row>
    <row r="1137" spans="1:15">
      <c r="A1137" t="s">
        <v>89</v>
      </c>
      <c r="B1137" t="s">
        <v>1400</v>
      </c>
      <c r="C1137" t="s">
        <v>255</v>
      </c>
      <c r="O1137" s="45"/>
    </row>
    <row r="1138" spans="1:15">
      <c r="A1138" t="s">
        <v>82</v>
      </c>
      <c r="B1138" t="s">
        <v>1296</v>
      </c>
      <c r="C1138" t="s">
        <v>583</v>
      </c>
      <c r="O1138" s="45"/>
    </row>
    <row r="1139" spans="1:15">
      <c r="A1139" t="s">
        <v>142</v>
      </c>
      <c r="B1139" t="s">
        <v>234</v>
      </c>
      <c r="C1139" t="s">
        <v>235</v>
      </c>
      <c r="O1139" s="45"/>
    </row>
    <row r="1140" spans="1:15">
      <c r="A1140" t="s">
        <v>115</v>
      </c>
      <c r="B1140" t="s">
        <v>206</v>
      </c>
      <c r="C1140" t="s">
        <v>207</v>
      </c>
      <c r="O1140" s="45"/>
    </row>
    <row r="1141" spans="1:15">
      <c r="A1141" t="s">
        <v>138</v>
      </c>
      <c r="B1141" t="s">
        <v>179</v>
      </c>
      <c r="C1141" t="s">
        <v>180</v>
      </c>
      <c r="O1141" s="45"/>
    </row>
    <row r="1142" spans="1:15">
      <c r="A1142" t="s">
        <v>82</v>
      </c>
      <c r="B1142" t="s">
        <v>1296</v>
      </c>
      <c r="C1142" t="s">
        <v>583</v>
      </c>
      <c r="O1142" s="45"/>
    </row>
    <row r="1143" spans="1:15">
      <c r="A1143" t="s">
        <v>115</v>
      </c>
      <c r="B1143" t="s">
        <v>206</v>
      </c>
      <c r="C1143" t="s">
        <v>207</v>
      </c>
      <c r="O1143" s="45"/>
    </row>
    <row r="1144" spans="1:15">
      <c r="A1144" t="s">
        <v>82</v>
      </c>
      <c r="B1144" t="s">
        <v>1296</v>
      </c>
      <c r="C1144" t="s">
        <v>583</v>
      </c>
      <c r="O1144" s="45"/>
    </row>
    <row r="1145" spans="1:15">
      <c r="A1145" t="s">
        <v>19</v>
      </c>
      <c r="B1145" t="s">
        <v>743</v>
      </c>
      <c r="C1145" t="s">
        <v>583</v>
      </c>
      <c r="O1145" s="45"/>
    </row>
    <row r="1146" spans="1:15">
      <c r="A1146" t="s">
        <v>138</v>
      </c>
      <c r="B1146" t="s">
        <v>179</v>
      </c>
      <c r="C1146" t="s">
        <v>180</v>
      </c>
      <c r="O1146" s="45"/>
    </row>
    <row r="1147" spans="1:15">
      <c r="A1147" t="s">
        <v>19</v>
      </c>
      <c r="B1147" t="s">
        <v>743</v>
      </c>
      <c r="C1147" t="s">
        <v>583</v>
      </c>
      <c r="O1147" s="45"/>
    </row>
    <row r="1148" spans="1:15">
      <c r="A1148" t="s">
        <v>142</v>
      </c>
      <c r="B1148" t="s">
        <v>234</v>
      </c>
      <c r="C1148" t="s">
        <v>235</v>
      </c>
      <c r="O1148" s="45"/>
    </row>
    <row r="1149" spans="1:15">
      <c r="A1149" t="s">
        <v>133</v>
      </c>
      <c r="B1149" t="s">
        <v>582</v>
      </c>
      <c r="C1149" t="s">
        <v>583</v>
      </c>
      <c r="O1149" s="45"/>
    </row>
    <row r="1150" spans="1:15">
      <c r="A1150" t="s">
        <v>138</v>
      </c>
      <c r="B1150" t="s">
        <v>179</v>
      </c>
      <c r="C1150" t="s">
        <v>180</v>
      </c>
      <c r="O1150" s="45"/>
    </row>
    <row r="1151" spans="1:15">
      <c r="A1151" t="s">
        <v>54</v>
      </c>
      <c r="B1151" t="s">
        <v>321</v>
      </c>
      <c r="C1151" t="s">
        <v>322</v>
      </c>
      <c r="O1151" s="45"/>
    </row>
    <row r="1152" spans="1:15">
      <c r="A1152" t="s">
        <v>138</v>
      </c>
      <c r="B1152" t="s">
        <v>179</v>
      </c>
      <c r="C1152" t="s">
        <v>180</v>
      </c>
      <c r="O1152" s="45"/>
    </row>
    <row r="1153" spans="1:15">
      <c r="A1153" t="s">
        <v>138</v>
      </c>
      <c r="B1153" t="s">
        <v>179</v>
      </c>
      <c r="C1153" t="s">
        <v>180</v>
      </c>
      <c r="O1153" s="45"/>
    </row>
    <row r="1154" spans="1:15">
      <c r="A1154" t="s">
        <v>138</v>
      </c>
      <c r="B1154" t="s">
        <v>179</v>
      </c>
      <c r="C1154" t="s">
        <v>180</v>
      </c>
      <c r="O1154" s="45"/>
    </row>
    <row r="1155" spans="1:15">
      <c r="A1155" t="s">
        <v>138</v>
      </c>
      <c r="B1155" t="s">
        <v>179</v>
      </c>
      <c r="C1155" t="s">
        <v>180</v>
      </c>
      <c r="O1155" s="45"/>
    </row>
    <row r="1156" spans="1:15">
      <c r="A1156" t="s">
        <v>138</v>
      </c>
      <c r="B1156" t="s">
        <v>179</v>
      </c>
      <c r="C1156" t="s">
        <v>180</v>
      </c>
      <c r="O1156" s="45"/>
    </row>
    <row r="1157" spans="1:15">
      <c r="A1157" t="s">
        <v>138</v>
      </c>
      <c r="B1157" t="s">
        <v>179</v>
      </c>
      <c r="C1157" t="s">
        <v>180</v>
      </c>
      <c r="O1157" s="45"/>
    </row>
    <row r="1158" spans="1:15">
      <c r="A1158" t="s">
        <v>138</v>
      </c>
      <c r="B1158" t="s">
        <v>179</v>
      </c>
      <c r="C1158" t="s">
        <v>180</v>
      </c>
      <c r="O1158" s="45"/>
    </row>
    <row r="1159" spans="1:15">
      <c r="A1159" t="s">
        <v>77</v>
      </c>
      <c r="B1159" t="s">
        <v>703</v>
      </c>
      <c r="C1159" t="s">
        <v>704</v>
      </c>
      <c r="O1159" s="45"/>
    </row>
    <row r="1160" spans="1:15">
      <c r="A1160" t="s">
        <v>88</v>
      </c>
      <c r="B1160" t="s">
        <v>809</v>
      </c>
      <c r="C1160" t="s">
        <v>180</v>
      </c>
      <c r="O1160" s="45"/>
    </row>
    <row r="1161" spans="1:15">
      <c r="A1161" t="s">
        <v>72</v>
      </c>
      <c r="B1161" t="s">
        <v>249</v>
      </c>
      <c r="C1161" t="s">
        <v>214</v>
      </c>
      <c r="O1161" s="45"/>
    </row>
    <row r="1162" spans="1:15">
      <c r="A1162" t="s">
        <v>138</v>
      </c>
      <c r="B1162" t="s">
        <v>179</v>
      </c>
      <c r="C1162" t="s">
        <v>180</v>
      </c>
      <c r="O1162" s="45"/>
    </row>
    <row r="1163" spans="1:15">
      <c r="A1163" t="s">
        <v>88</v>
      </c>
      <c r="B1163" t="s">
        <v>809</v>
      </c>
      <c r="C1163" t="s">
        <v>180</v>
      </c>
      <c r="O1163" s="45"/>
    </row>
    <row r="1164" spans="1:15">
      <c r="A1164" t="s">
        <v>88</v>
      </c>
      <c r="B1164" t="s">
        <v>809</v>
      </c>
      <c r="C1164" t="s">
        <v>180</v>
      </c>
      <c r="O1164" s="45"/>
    </row>
    <row r="1165" spans="1:15">
      <c r="A1165" t="s">
        <v>88</v>
      </c>
      <c r="B1165" t="s">
        <v>809</v>
      </c>
      <c r="C1165" t="s">
        <v>180</v>
      </c>
      <c r="O1165" s="45"/>
    </row>
    <row r="1166" spans="1:15">
      <c r="A1166" t="s">
        <v>88</v>
      </c>
      <c r="B1166" t="s">
        <v>809</v>
      </c>
      <c r="C1166" t="s">
        <v>180</v>
      </c>
      <c r="O1166" s="45"/>
    </row>
    <row r="1167" spans="1:15">
      <c r="A1167" t="s">
        <v>88</v>
      </c>
      <c r="B1167" t="s">
        <v>809</v>
      </c>
      <c r="C1167" t="s">
        <v>180</v>
      </c>
      <c r="O1167" s="45"/>
    </row>
    <row r="1168" spans="1:15">
      <c r="A1168" t="s">
        <v>138</v>
      </c>
      <c r="B1168" t="s">
        <v>179</v>
      </c>
      <c r="C1168" t="s">
        <v>180</v>
      </c>
      <c r="O1168" s="45"/>
    </row>
    <row r="1169" spans="1:15">
      <c r="A1169" t="s">
        <v>138</v>
      </c>
      <c r="B1169" t="s">
        <v>179</v>
      </c>
      <c r="C1169" t="s">
        <v>180</v>
      </c>
      <c r="O1169" s="45"/>
    </row>
    <row r="1170" spans="1:15">
      <c r="A1170" t="s">
        <v>65</v>
      </c>
      <c r="B1170" t="s">
        <v>1810</v>
      </c>
      <c r="C1170" t="s">
        <v>1811</v>
      </c>
      <c r="O1170" s="45"/>
    </row>
    <row r="1171" spans="1:15">
      <c r="A1171" t="s">
        <v>138</v>
      </c>
      <c r="B1171" t="s">
        <v>179</v>
      </c>
      <c r="C1171" t="s">
        <v>180</v>
      </c>
      <c r="O1171" s="45"/>
    </row>
    <row r="1172" spans="1:15">
      <c r="A1172" t="s">
        <v>138</v>
      </c>
      <c r="B1172" t="s">
        <v>179</v>
      </c>
      <c r="C1172" t="s">
        <v>180</v>
      </c>
      <c r="O1172" s="45"/>
    </row>
    <row r="1173" spans="1:15">
      <c r="A1173" t="s">
        <v>115</v>
      </c>
      <c r="B1173" t="s">
        <v>206</v>
      </c>
      <c r="C1173" t="s">
        <v>207</v>
      </c>
      <c r="O1173" s="45"/>
    </row>
    <row r="1174" spans="1:15">
      <c r="A1174" t="s">
        <v>54</v>
      </c>
      <c r="B1174" t="s">
        <v>321</v>
      </c>
      <c r="C1174" t="s">
        <v>322</v>
      </c>
      <c r="O1174" s="45"/>
    </row>
    <row r="1175" spans="1:15">
      <c r="A1175" t="s">
        <v>138</v>
      </c>
      <c r="B1175" t="s">
        <v>179</v>
      </c>
      <c r="C1175" t="s">
        <v>180</v>
      </c>
      <c r="O1175" s="45"/>
    </row>
    <row r="1176" spans="1:15">
      <c r="A1176" t="s">
        <v>54</v>
      </c>
      <c r="B1176" t="s">
        <v>321</v>
      </c>
      <c r="C1176" t="s">
        <v>322</v>
      </c>
      <c r="O1176" s="45"/>
    </row>
    <row r="1177" spans="1:15">
      <c r="A1177" t="s">
        <v>54</v>
      </c>
      <c r="B1177" t="s">
        <v>321</v>
      </c>
      <c r="C1177" t="s">
        <v>322</v>
      </c>
      <c r="O1177" s="45"/>
    </row>
    <row r="1178" spans="1:15">
      <c r="A1178" t="s">
        <v>142</v>
      </c>
      <c r="B1178" t="s">
        <v>234</v>
      </c>
      <c r="C1178" t="s">
        <v>235</v>
      </c>
      <c r="O1178" s="45"/>
    </row>
    <row r="1179" spans="1:15">
      <c r="A1179" t="s">
        <v>126</v>
      </c>
      <c r="B1179" t="s">
        <v>254</v>
      </c>
      <c r="C1179" t="s">
        <v>255</v>
      </c>
      <c r="O1179" s="45"/>
    </row>
    <row r="1180" spans="1:15">
      <c r="A1180" t="s">
        <v>100</v>
      </c>
      <c r="B1180" t="s">
        <v>462</v>
      </c>
      <c r="C1180" t="s">
        <v>463</v>
      </c>
      <c r="O1180" s="45"/>
    </row>
    <row r="1181" spans="1:15">
      <c r="A1181" t="s">
        <v>100</v>
      </c>
      <c r="B1181" t="s">
        <v>462</v>
      </c>
      <c r="C1181" t="s">
        <v>463</v>
      </c>
      <c r="O1181" s="45"/>
    </row>
    <row r="1182" spans="1:15">
      <c r="A1182" t="s">
        <v>115</v>
      </c>
      <c r="B1182" t="s">
        <v>206</v>
      </c>
      <c r="C1182" t="s">
        <v>207</v>
      </c>
      <c r="O1182" s="45"/>
    </row>
    <row r="1183" spans="1:15">
      <c r="A1183" t="s">
        <v>5794</v>
      </c>
      <c r="B1183" t="s">
        <v>5792</v>
      </c>
      <c r="C1183" t="s">
        <v>641</v>
      </c>
      <c r="O1183" s="45"/>
    </row>
    <row r="1184" spans="1:15">
      <c r="A1184" t="s">
        <v>115</v>
      </c>
      <c r="B1184" t="s">
        <v>206</v>
      </c>
      <c r="C1184" t="s">
        <v>207</v>
      </c>
      <c r="O1184" s="45"/>
    </row>
    <row r="1185" spans="1:15">
      <c r="A1185" t="s">
        <v>100</v>
      </c>
      <c r="B1185" t="s">
        <v>462</v>
      </c>
      <c r="C1185" t="s">
        <v>463</v>
      </c>
      <c r="O1185" s="45"/>
    </row>
    <row r="1186" spans="1:15">
      <c r="A1186" t="s">
        <v>115</v>
      </c>
      <c r="B1186" t="s">
        <v>206</v>
      </c>
      <c r="C1186" t="s">
        <v>207</v>
      </c>
      <c r="O1186" s="45"/>
    </row>
    <row r="1187" spans="1:15">
      <c r="A1187" t="s">
        <v>115</v>
      </c>
      <c r="B1187" t="s">
        <v>206</v>
      </c>
      <c r="C1187" t="s">
        <v>207</v>
      </c>
      <c r="O1187" s="45"/>
    </row>
    <row r="1188" spans="1:15">
      <c r="A1188" t="s">
        <v>92</v>
      </c>
      <c r="B1188" t="s">
        <v>3163</v>
      </c>
      <c r="C1188" t="s">
        <v>583</v>
      </c>
      <c r="O1188" s="45"/>
    </row>
    <row r="1189" spans="1:15">
      <c r="A1189" t="s">
        <v>54</v>
      </c>
      <c r="B1189" t="s">
        <v>321</v>
      </c>
      <c r="C1189" t="s">
        <v>322</v>
      </c>
      <c r="O1189" s="45"/>
    </row>
    <row r="1190" spans="1:15">
      <c r="A1190" t="s">
        <v>54</v>
      </c>
      <c r="B1190" t="s">
        <v>321</v>
      </c>
      <c r="C1190" t="s">
        <v>322</v>
      </c>
      <c r="O1190" s="45"/>
    </row>
    <row r="1191" spans="1:15">
      <c r="A1191" t="s">
        <v>100</v>
      </c>
      <c r="B1191" t="s">
        <v>462</v>
      </c>
      <c r="C1191" t="s">
        <v>463</v>
      </c>
      <c r="O1191" s="45"/>
    </row>
    <row r="1192" spans="1:15">
      <c r="A1192" t="s">
        <v>100</v>
      </c>
      <c r="B1192" t="s">
        <v>462</v>
      </c>
      <c r="C1192" t="s">
        <v>463</v>
      </c>
      <c r="O1192" s="45"/>
    </row>
    <row r="1193" spans="1:15">
      <c r="A1193" t="s">
        <v>142</v>
      </c>
      <c r="B1193" t="s">
        <v>234</v>
      </c>
      <c r="C1193" t="s">
        <v>235</v>
      </c>
      <c r="O1193" s="45"/>
    </row>
    <row r="1194" spans="1:15">
      <c r="A1194" t="s">
        <v>103</v>
      </c>
      <c r="B1194" t="s">
        <v>361</v>
      </c>
      <c r="C1194" t="s">
        <v>255</v>
      </c>
      <c r="O1194" s="45"/>
    </row>
    <row r="1195" spans="1:15">
      <c r="A1195" t="s">
        <v>143</v>
      </c>
      <c r="B1195" t="s">
        <v>3371</v>
      </c>
      <c r="C1195" t="s">
        <v>214</v>
      </c>
      <c r="O1195" s="45"/>
    </row>
    <row r="1196" spans="1:15">
      <c r="A1196" t="s">
        <v>108</v>
      </c>
      <c r="B1196" t="s">
        <v>1454</v>
      </c>
      <c r="C1196" t="s">
        <v>704</v>
      </c>
      <c r="O1196" s="45"/>
    </row>
    <row r="1197" spans="1:15">
      <c r="A1197" t="s">
        <v>142</v>
      </c>
      <c r="B1197" t="s">
        <v>234</v>
      </c>
      <c r="C1197" t="s">
        <v>235</v>
      </c>
      <c r="O1197" s="45"/>
    </row>
    <row r="1198" spans="1:15">
      <c r="A1198" t="s">
        <v>122</v>
      </c>
      <c r="B1198" t="s">
        <v>228</v>
      </c>
      <c r="C1198" t="s">
        <v>229</v>
      </c>
      <c r="O1198" s="45"/>
    </row>
    <row r="1199" spans="1:15">
      <c r="A1199" t="s">
        <v>115</v>
      </c>
      <c r="B1199" t="s">
        <v>206</v>
      </c>
      <c r="C1199" t="s">
        <v>207</v>
      </c>
      <c r="O1199" s="45"/>
    </row>
    <row r="1200" spans="1:15">
      <c r="A1200" t="s">
        <v>115</v>
      </c>
      <c r="B1200" t="s">
        <v>206</v>
      </c>
      <c r="C1200" t="s">
        <v>207</v>
      </c>
      <c r="O1200" s="45"/>
    </row>
    <row r="1201" spans="1:15">
      <c r="A1201" t="s">
        <v>142</v>
      </c>
      <c r="B1201" t="s">
        <v>234</v>
      </c>
      <c r="C1201" t="s">
        <v>235</v>
      </c>
      <c r="O1201" s="45"/>
    </row>
    <row r="1202" spans="1:15">
      <c r="A1202" t="s">
        <v>138</v>
      </c>
      <c r="B1202" t="s">
        <v>179</v>
      </c>
      <c r="C1202" t="s">
        <v>180</v>
      </c>
      <c r="O1202" s="45"/>
    </row>
    <row r="1203" spans="1:15">
      <c r="A1203" t="s">
        <v>118</v>
      </c>
      <c r="B1203" t="s">
        <v>491</v>
      </c>
      <c r="C1203" t="s">
        <v>492</v>
      </c>
      <c r="O1203" s="45"/>
    </row>
    <row r="1204" spans="1:15">
      <c r="A1204" t="s">
        <v>138</v>
      </c>
      <c r="B1204" t="s">
        <v>179</v>
      </c>
      <c r="C1204" t="s">
        <v>180</v>
      </c>
      <c r="O1204" s="45"/>
    </row>
    <row r="1205" spans="1:15">
      <c r="A1205" t="s">
        <v>138</v>
      </c>
      <c r="B1205" t="s">
        <v>179</v>
      </c>
      <c r="C1205" t="s">
        <v>180</v>
      </c>
      <c r="O1205" s="45"/>
    </row>
    <row r="1206" spans="1:15">
      <c r="A1206" t="s">
        <v>19</v>
      </c>
      <c r="B1206" t="s">
        <v>743</v>
      </c>
      <c r="C1206" t="s">
        <v>583</v>
      </c>
      <c r="O1206" s="45"/>
    </row>
    <row r="1207" spans="1:15">
      <c r="A1207" t="s">
        <v>19</v>
      </c>
      <c r="B1207" t="s">
        <v>743</v>
      </c>
      <c r="C1207" t="s">
        <v>583</v>
      </c>
      <c r="O1207" s="45"/>
    </row>
    <row r="1208" spans="1:15">
      <c r="A1208" t="s">
        <v>138</v>
      </c>
      <c r="B1208" t="s">
        <v>179</v>
      </c>
      <c r="C1208" t="s">
        <v>180</v>
      </c>
      <c r="O1208" s="45"/>
    </row>
    <row r="1209" spans="1:15">
      <c r="A1209" t="s">
        <v>115</v>
      </c>
      <c r="B1209" t="s">
        <v>206</v>
      </c>
      <c r="C1209" t="s">
        <v>207</v>
      </c>
      <c r="O1209" s="45"/>
    </row>
    <row r="1210" spans="1:15">
      <c r="A1210" t="s">
        <v>138</v>
      </c>
      <c r="B1210" t="s">
        <v>179</v>
      </c>
      <c r="C1210" t="s">
        <v>180</v>
      </c>
      <c r="O1210" s="45"/>
    </row>
    <row r="1211" spans="1:15">
      <c r="A1211" t="s">
        <v>118</v>
      </c>
      <c r="B1211" t="s">
        <v>491</v>
      </c>
      <c r="C1211" t="s">
        <v>492</v>
      </c>
      <c r="O1211" s="45"/>
    </row>
    <row r="1212" spans="1:15">
      <c r="A1212" t="s">
        <v>115</v>
      </c>
      <c r="B1212" t="s">
        <v>206</v>
      </c>
      <c r="C1212" t="s">
        <v>207</v>
      </c>
      <c r="O1212" s="45"/>
    </row>
    <row r="1213" spans="1:15">
      <c r="A1213" t="s">
        <v>104</v>
      </c>
      <c r="B1213" t="s">
        <v>640</v>
      </c>
      <c r="C1213" t="s">
        <v>641</v>
      </c>
      <c r="O1213" s="45"/>
    </row>
    <row r="1214" spans="1:15">
      <c r="A1214" t="s">
        <v>118</v>
      </c>
      <c r="B1214" t="s">
        <v>491</v>
      </c>
      <c r="C1214" t="s">
        <v>492</v>
      </c>
      <c r="O1214" s="45"/>
    </row>
    <row r="1215" spans="1:15">
      <c r="A1215" t="s">
        <v>118</v>
      </c>
      <c r="B1215" t="s">
        <v>491</v>
      </c>
      <c r="C1215" t="s">
        <v>492</v>
      </c>
      <c r="O1215" s="45"/>
    </row>
    <row r="1216" spans="1:15">
      <c r="A1216" t="s">
        <v>115</v>
      </c>
      <c r="B1216" t="s">
        <v>206</v>
      </c>
      <c r="C1216" t="s">
        <v>207</v>
      </c>
      <c r="O1216" s="45"/>
    </row>
    <row r="1217" spans="1:15">
      <c r="A1217" t="s">
        <v>104</v>
      </c>
      <c r="B1217" t="s">
        <v>640</v>
      </c>
      <c r="C1217" t="s">
        <v>641</v>
      </c>
      <c r="O1217" s="45"/>
    </row>
    <row r="1218" spans="1:15">
      <c r="A1218" t="s">
        <v>103</v>
      </c>
      <c r="B1218" t="s">
        <v>361</v>
      </c>
      <c r="C1218" t="s">
        <v>255</v>
      </c>
      <c r="O1218" s="45"/>
    </row>
    <row r="1219" spans="1:15">
      <c r="A1219" t="s">
        <v>121</v>
      </c>
      <c r="B1219" t="s">
        <v>1370</v>
      </c>
      <c r="C1219" t="s">
        <v>1371</v>
      </c>
      <c r="O1219" s="45"/>
    </row>
    <row r="1220" spans="1:15">
      <c r="A1220" t="s">
        <v>103</v>
      </c>
      <c r="B1220" t="s">
        <v>361</v>
      </c>
      <c r="C1220" t="s">
        <v>255</v>
      </c>
      <c r="O1220" s="45"/>
    </row>
    <row r="1221" spans="1:15">
      <c r="A1221" t="s">
        <v>118</v>
      </c>
      <c r="B1221" t="s">
        <v>491</v>
      </c>
      <c r="C1221" t="s">
        <v>492</v>
      </c>
      <c r="O1221" s="45"/>
    </row>
    <row r="1222" spans="1:15">
      <c r="A1222" t="s">
        <v>52</v>
      </c>
      <c r="B1222" t="s">
        <v>1159</v>
      </c>
      <c r="C1222" t="s">
        <v>1160</v>
      </c>
      <c r="O1222" s="45"/>
    </row>
    <row r="1223" spans="1:15">
      <c r="A1223" t="s">
        <v>69</v>
      </c>
      <c r="B1223" t="s">
        <v>391</v>
      </c>
      <c r="C1223" t="s">
        <v>255</v>
      </c>
      <c r="O1223" s="45"/>
    </row>
    <row r="1224" spans="1:15">
      <c r="A1224" t="s">
        <v>103</v>
      </c>
      <c r="B1224" t="s">
        <v>361</v>
      </c>
      <c r="C1224" t="s">
        <v>255</v>
      </c>
      <c r="O1224" s="45"/>
    </row>
    <row r="1225" spans="1:15">
      <c r="A1225" t="s">
        <v>5794</v>
      </c>
      <c r="B1225" t="s">
        <v>5792</v>
      </c>
      <c r="C1225" t="s">
        <v>641</v>
      </c>
      <c r="O1225" s="45"/>
    </row>
    <row r="1226" spans="1:15">
      <c r="A1226" t="s">
        <v>5794</v>
      </c>
      <c r="B1226" t="s">
        <v>5792</v>
      </c>
      <c r="C1226" t="s">
        <v>641</v>
      </c>
      <c r="O1226" s="45"/>
    </row>
    <row r="1227" spans="1:15">
      <c r="A1227" t="s">
        <v>135</v>
      </c>
      <c r="B1227" t="s">
        <v>451</v>
      </c>
      <c r="C1227" t="s">
        <v>207</v>
      </c>
      <c r="O1227" s="45"/>
    </row>
    <row r="1228" spans="1:15">
      <c r="A1228" t="s">
        <v>104</v>
      </c>
      <c r="B1228" t="s">
        <v>640</v>
      </c>
      <c r="C1228" t="s">
        <v>641</v>
      </c>
      <c r="O1228" s="45"/>
    </row>
    <row r="1229" spans="1:15">
      <c r="A1229" t="s">
        <v>115</v>
      </c>
      <c r="B1229" t="s">
        <v>206</v>
      </c>
      <c r="C1229" t="s">
        <v>207</v>
      </c>
      <c r="O1229" s="45"/>
    </row>
    <row r="1230" spans="1:15">
      <c r="A1230" t="s">
        <v>115</v>
      </c>
      <c r="B1230" t="s">
        <v>206</v>
      </c>
      <c r="C1230" t="s">
        <v>207</v>
      </c>
      <c r="O1230" s="45"/>
    </row>
    <row r="1231" spans="1:15">
      <c r="A1231" t="s">
        <v>100</v>
      </c>
      <c r="B1231" t="s">
        <v>462</v>
      </c>
      <c r="C1231" t="s">
        <v>463</v>
      </c>
      <c r="O1231" s="45"/>
    </row>
    <row r="1232" spans="1:15">
      <c r="A1232" t="s">
        <v>122</v>
      </c>
      <c r="B1232" t="s">
        <v>228</v>
      </c>
      <c r="C1232" t="s">
        <v>229</v>
      </c>
      <c r="O1232" s="45"/>
    </row>
    <row r="1233" spans="1:15">
      <c r="A1233" t="s">
        <v>115</v>
      </c>
      <c r="B1233" t="s">
        <v>206</v>
      </c>
      <c r="C1233" t="s">
        <v>207</v>
      </c>
      <c r="O1233" s="45"/>
    </row>
    <row r="1234" spans="1:15">
      <c r="A1234" t="s">
        <v>89</v>
      </c>
      <c r="B1234" t="s">
        <v>1400</v>
      </c>
      <c r="C1234" t="s">
        <v>255</v>
      </c>
      <c r="O1234" s="45"/>
    </row>
    <row r="1235" spans="1:15">
      <c r="A1235" t="s">
        <v>89</v>
      </c>
      <c r="B1235" t="s">
        <v>1400</v>
      </c>
      <c r="C1235" t="s">
        <v>255</v>
      </c>
      <c r="O1235" s="45"/>
    </row>
    <row r="1236" spans="1:15">
      <c r="A1236" t="s">
        <v>72</v>
      </c>
      <c r="B1236" t="s">
        <v>249</v>
      </c>
      <c r="C1236" t="s">
        <v>214</v>
      </c>
      <c r="O1236" s="45"/>
    </row>
    <row r="1237" spans="1:15">
      <c r="A1237" t="s">
        <v>89</v>
      </c>
      <c r="B1237" t="s">
        <v>1400</v>
      </c>
      <c r="C1237" t="s">
        <v>255</v>
      </c>
      <c r="O1237" s="45"/>
    </row>
    <row r="1238" spans="1:15">
      <c r="A1238" t="s">
        <v>89</v>
      </c>
      <c r="B1238" t="s">
        <v>1400</v>
      </c>
      <c r="C1238" t="s">
        <v>255</v>
      </c>
      <c r="O1238" s="45"/>
    </row>
    <row r="1239" spans="1:15">
      <c r="A1239" t="s">
        <v>101</v>
      </c>
      <c r="B1239" t="s">
        <v>462</v>
      </c>
      <c r="C1239" t="s">
        <v>463</v>
      </c>
      <c r="O1239" s="45"/>
    </row>
    <row r="1240" spans="1:15">
      <c r="A1240" t="s">
        <v>115</v>
      </c>
      <c r="B1240" t="s">
        <v>206</v>
      </c>
      <c r="C1240" t="s">
        <v>207</v>
      </c>
      <c r="O1240" s="45"/>
    </row>
    <row r="1241" spans="1:15">
      <c r="A1241" t="s">
        <v>104</v>
      </c>
      <c r="B1241" t="s">
        <v>640</v>
      </c>
      <c r="C1241" t="s">
        <v>641</v>
      </c>
      <c r="O1241" s="45"/>
    </row>
    <row r="1242" spans="1:15">
      <c r="A1242" t="s">
        <v>88</v>
      </c>
      <c r="B1242" t="s">
        <v>809</v>
      </c>
      <c r="C1242" t="s">
        <v>180</v>
      </c>
      <c r="O1242" s="45"/>
    </row>
    <row r="1243" spans="1:15">
      <c r="A1243" t="s">
        <v>54</v>
      </c>
      <c r="B1243" t="s">
        <v>321</v>
      </c>
      <c r="C1243" t="s">
        <v>322</v>
      </c>
      <c r="O1243" s="45"/>
    </row>
    <row r="1244" spans="1:15">
      <c r="A1244" t="s">
        <v>115</v>
      </c>
      <c r="B1244" t="s">
        <v>206</v>
      </c>
      <c r="C1244" t="s">
        <v>207</v>
      </c>
      <c r="O1244" s="45"/>
    </row>
    <row r="1245" spans="1:15">
      <c r="A1245" t="s">
        <v>115</v>
      </c>
      <c r="B1245" t="s">
        <v>206</v>
      </c>
      <c r="C1245" t="s">
        <v>207</v>
      </c>
      <c r="O1245" s="45"/>
    </row>
    <row r="1246" spans="1:15">
      <c r="A1246" t="s">
        <v>104</v>
      </c>
      <c r="B1246" t="s">
        <v>640</v>
      </c>
      <c r="C1246" t="s">
        <v>641</v>
      </c>
      <c r="O1246" s="45"/>
    </row>
    <row r="1247" spans="1:15">
      <c r="A1247" t="s">
        <v>52</v>
      </c>
      <c r="B1247" t="s">
        <v>1159</v>
      </c>
      <c r="C1247" t="s">
        <v>1160</v>
      </c>
      <c r="O1247" s="45"/>
    </row>
    <row r="1248" spans="1:15">
      <c r="A1248" t="s">
        <v>104</v>
      </c>
      <c r="B1248" t="s">
        <v>640</v>
      </c>
      <c r="C1248" t="s">
        <v>641</v>
      </c>
      <c r="O1248" s="45"/>
    </row>
    <row r="1249" spans="1:15">
      <c r="A1249" t="s">
        <v>115</v>
      </c>
      <c r="B1249" t="s">
        <v>206</v>
      </c>
      <c r="C1249" t="s">
        <v>207</v>
      </c>
      <c r="O1249" s="45"/>
    </row>
    <row r="1250" spans="1:15">
      <c r="A1250" t="s">
        <v>115</v>
      </c>
      <c r="B1250" t="s">
        <v>206</v>
      </c>
      <c r="C1250" t="s">
        <v>207</v>
      </c>
      <c r="O1250" s="45"/>
    </row>
    <row r="1251" spans="1:15">
      <c r="A1251" t="s">
        <v>115</v>
      </c>
      <c r="B1251" t="s">
        <v>206</v>
      </c>
      <c r="C1251" t="s">
        <v>207</v>
      </c>
      <c r="O1251" s="45"/>
    </row>
    <row r="1252" spans="1:15">
      <c r="A1252" t="s">
        <v>104</v>
      </c>
      <c r="B1252" t="s">
        <v>640</v>
      </c>
      <c r="C1252" t="s">
        <v>641</v>
      </c>
      <c r="O1252" s="45"/>
    </row>
    <row r="1253" spans="1:15">
      <c r="A1253" t="s">
        <v>104</v>
      </c>
      <c r="B1253" t="s">
        <v>640</v>
      </c>
      <c r="C1253" t="s">
        <v>641</v>
      </c>
      <c r="O1253" s="45"/>
    </row>
    <row r="1254" spans="1:15">
      <c r="A1254" t="s">
        <v>104</v>
      </c>
      <c r="B1254" t="s">
        <v>640</v>
      </c>
      <c r="C1254" t="s">
        <v>641</v>
      </c>
      <c r="O1254" s="45"/>
    </row>
    <row r="1255" spans="1:15">
      <c r="A1255" t="s">
        <v>142</v>
      </c>
      <c r="B1255" t="s">
        <v>234</v>
      </c>
      <c r="C1255" t="s">
        <v>235</v>
      </c>
      <c r="O1255" s="45"/>
    </row>
    <row r="1256" spans="1:15">
      <c r="A1256" t="s">
        <v>142</v>
      </c>
      <c r="B1256" t="s">
        <v>234</v>
      </c>
      <c r="C1256" t="s">
        <v>235</v>
      </c>
      <c r="O1256" s="45"/>
    </row>
    <row r="1257" spans="1:15">
      <c r="A1257" t="s">
        <v>115</v>
      </c>
      <c r="B1257" t="s">
        <v>206</v>
      </c>
      <c r="C1257" t="s">
        <v>207</v>
      </c>
      <c r="O1257" s="45"/>
    </row>
    <row r="1258" spans="1:15">
      <c r="O1258" s="45"/>
    </row>
    <row r="1259" spans="1:15">
      <c r="O1259" s="45"/>
    </row>
    <row r="1260" spans="1:15">
      <c r="O1260" s="45"/>
    </row>
    <row r="1261" spans="1:15">
      <c r="O1261" s="45"/>
    </row>
    <row r="1262" spans="1:15">
      <c r="O1262" s="45"/>
    </row>
    <row r="1263" spans="1:15">
      <c r="O1263" s="45"/>
    </row>
    <row r="1264" spans="1:15">
      <c r="O1264" s="45"/>
    </row>
    <row r="1265" spans="1:15">
      <c r="O1265" s="45"/>
    </row>
    <row r="1266" spans="1:15">
      <c r="O1266" s="45"/>
    </row>
    <row r="1267" spans="1:15">
      <c r="O1267" s="45"/>
    </row>
    <row r="1268" spans="1:15">
      <c r="O1268" s="45"/>
    </row>
    <row r="1269" spans="1:15">
      <c r="O1269" s="45"/>
    </row>
    <row r="1270" spans="1:15">
      <c r="O1270" s="45"/>
    </row>
    <row r="1271" spans="1:15">
      <c r="O1271" s="45"/>
    </row>
    <row r="1272" spans="1:15">
      <c r="O1272" s="45"/>
    </row>
    <row r="1273" spans="1:15">
      <c r="O1273" s="45"/>
    </row>
    <row r="1274" spans="1:15">
      <c r="A1274" s="28"/>
      <c r="O1274" s="45"/>
    </row>
    <row r="1275" spans="1:15">
      <c r="A1275" s="28"/>
      <c r="O1275" s="45"/>
    </row>
    <row r="1276" spans="1:15">
      <c r="A1276" s="28"/>
      <c r="O1276" s="45"/>
    </row>
    <row r="1277" spans="1:15">
      <c r="A1277" s="28"/>
      <c r="O1277" s="45"/>
    </row>
    <row r="1278" spans="1:15">
      <c r="A1278" s="28"/>
      <c r="O1278" s="45"/>
    </row>
    <row r="1279" spans="1:15">
      <c r="A1279" s="28"/>
      <c r="O1279" s="45"/>
    </row>
    <row r="1280" spans="1:15">
      <c r="A1280" s="28"/>
      <c r="O1280" s="45"/>
    </row>
    <row r="1281" spans="1:15">
      <c r="A1281" s="28"/>
      <c r="O1281" s="45"/>
    </row>
    <row r="1282" spans="1:15">
      <c r="A1282" s="28"/>
      <c r="O1282" s="45"/>
    </row>
    <row r="1283" spans="1:15">
      <c r="A1283" s="28"/>
      <c r="O1283" s="45"/>
    </row>
    <row r="1284" spans="1:15">
      <c r="A1284" s="28"/>
      <c r="O1284" s="45"/>
    </row>
    <row r="1285" spans="1:15">
      <c r="A1285" s="28"/>
      <c r="O1285" s="45"/>
    </row>
    <row r="1286" spans="1:15">
      <c r="A1286" s="28"/>
      <c r="O1286" s="45"/>
    </row>
    <row r="1287" spans="1:15">
      <c r="A1287" s="28"/>
      <c r="O1287" s="45"/>
    </row>
    <row r="1288" spans="1:15">
      <c r="A1288" s="28"/>
      <c r="O1288" s="45"/>
    </row>
    <row r="1289" spans="1:15">
      <c r="A1289" s="28"/>
      <c r="O1289" s="45"/>
    </row>
    <row r="1290" spans="1:15">
      <c r="A1290" s="28"/>
      <c r="O1290" s="45"/>
    </row>
    <row r="1291" spans="1:15">
      <c r="A1291" s="28"/>
      <c r="O1291" s="45"/>
    </row>
    <row r="1292" spans="1:15">
      <c r="A1292" s="28"/>
      <c r="O1292" s="45"/>
    </row>
    <row r="1293" spans="1:15">
      <c r="A1293" s="51"/>
      <c r="B1293" s="40"/>
      <c r="O1293" s="45"/>
    </row>
    <row r="1294" spans="1:15">
      <c r="A1294" s="28"/>
      <c r="O1294" s="45"/>
    </row>
    <row r="1295" spans="1:15">
      <c r="A1295" s="28"/>
      <c r="O1295" s="45"/>
    </row>
    <row r="1296" spans="1:15">
      <c r="A1296" s="28"/>
      <c r="O1296" s="45"/>
    </row>
    <row r="1297" spans="1:15">
      <c r="A1297" s="28"/>
      <c r="O1297" s="45"/>
    </row>
    <row r="1298" spans="1:15">
      <c r="A1298" s="28"/>
      <c r="O1298" s="45"/>
    </row>
    <row r="1299" spans="1:15">
      <c r="O1299" s="45"/>
    </row>
    <row r="1300" spans="1:15">
      <c r="O1300" s="45"/>
    </row>
    <row r="1301" spans="1:15">
      <c r="O1301" s="45"/>
    </row>
    <row r="1302" spans="1:15">
      <c r="O1302" s="45"/>
    </row>
    <row r="1303" spans="1:15">
      <c r="O1303" s="45"/>
    </row>
    <row r="1304" spans="1:15">
      <c r="O1304" s="45"/>
    </row>
    <row r="1305" spans="1:15">
      <c r="O1305" s="45"/>
    </row>
    <row r="1306" spans="1:15">
      <c r="O1306" s="45"/>
    </row>
    <row r="1307" spans="1:15">
      <c r="O1307" s="45"/>
    </row>
    <row r="1308" spans="1:15">
      <c r="O1308" s="45"/>
    </row>
    <row r="1309" spans="1:15">
      <c r="O1309" s="45"/>
    </row>
    <row r="1310" spans="1:15">
      <c r="O1310" s="45"/>
    </row>
    <row r="1311" spans="1:15">
      <c r="O1311" s="45"/>
    </row>
    <row r="1312" spans="1:15">
      <c r="O1312" s="45"/>
    </row>
    <row r="1313" spans="15:15">
      <c r="O1313" s="45"/>
    </row>
    <row r="1314" spans="15:15">
      <c r="O1314" s="45"/>
    </row>
    <row r="1315" spans="15:15">
      <c r="O1315" s="45"/>
    </row>
    <row r="1316" spans="15:15">
      <c r="O1316" s="45"/>
    </row>
    <row r="1317" spans="15:15">
      <c r="O1317" s="45"/>
    </row>
    <row r="1318" spans="15:15">
      <c r="O1318" s="45"/>
    </row>
    <row r="1319" spans="15:15">
      <c r="O1319" s="45"/>
    </row>
    <row r="1320" spans="15:15">
      <c r="O1320" s="45"/>
    </row>
    <row r="1321" spans="15:15">
      <c r="O1321" s="45"/>
    </row>
    <row r="1322" spans="15:15">
      <c r="O1322" s="45"/>
    </row>
    <row r="1323" spans="15:15">
      <c r="O1323" s="45"/>
    </row>
    <row r="1324" spans="15:15">
      <c r="O1324" s="45"/>
    </row>
    <row r="1325" spans="15:15">
      <c r="O1325" s="45"/>
    </row>
    <row r="1326" spans="15:15">
      <c r="O1326" s="45"/>
    </row>
    <row r="1327" spans="15:15">
      <c r="O1327" s="45"/>
    </row>
    <row r="1328" spans="15:15">
      <c r="O1328" s="45"/>
    </row>
    <row r="1329" spans="15:15">
      <c r="O1329" s="45"/>
    </row>
    <row r="1330" spans="15:15">
      <c r="O1330" s="45"/>
    </row>
    <row r="1331" spans="15:15">
      <c r="O1331" s="45"/>
    </row>
    <row r="1332" spans="15:15">
      <c r="O1332" s="45"/>
    </row>
    <row r="1333" spans="15:15">
      <c r="O1333" s="45"/>
    </row>
  </sheetData>
  <autoFilter ref="AG1:AG82" xr:uid="{00000000-0009-0000-0000-000006000000}"/>
  <mergeCells count="95">
    <mergeCell ref="AG2:AG5"/>
    <mergeCell ref="AB3:AB6"/>
    <mergeCell ref="AC3:AC6"/>
    <mergeCell ref="AD3:AD6"/>
    <mergeCell ref="Y4:Y5"/>
    <mergeCell ref="Z4:Z5"/>
    <mergeCell ref="AA4:AA5"/>
    <mergeCell ref="AG6:AG15"/>
    <mergeCell ref="AB7:AB16"/>
    <mergeCell ref="AC7:AC16"/>
    <mergeCell ref="AD7:AD16"/>
    <mergeCell ref="Y8:Y9"/>
    <mergeCell ref="Z8:Z9"/>
    <mergeCell ref="AA8:AA9"/>
    <mergeCell ref="AG16:AG19"/>
    <mergeCell ref="AB17:AB20"/>
    <mergeCell ref="AC17:AC20"/>
    <mergeCell ref="AD17:AD20"/>
    <mergeCell ref="AG20:AG22"/>
    <mergeCell ref="AB21:AB23"/>
    <mergeCell ref="AC21:AC23"/>
    <mergeCell ref="AD21:AD23"/>
    <mergeCell ref="Y22:Y23"/>
    <mergeCell ref="Z22:Z23"/>
    <mergeCell ref="AA22:AA23"/>
    <mergeCell ref="AG23:AG29"/>
    <mergeCell ref="Y24:Y26"/>
    <mergeCell ref="Z24:Z26"/>
    <mergeCell ref="AA24:AA26"/>
    <mergeCell ref="AB24:AB30"/>
    <mergeCell ref="AC24:AC30"/>
    <mergeCell ref="AD24:AD30"/>
    <mergeCell ref="AG30:AG31"/>
    <mergeCell ref="AB31:AB32"/>
    <mergeCell ref="AC31:AC32"/>
    <mergeCell ref="AD31:AD32"/>
    <mergeCell ref="AG32:AG40"/>
    <mergeCell ref="AB33:AB41"/>
    <mergeCell ref="AC33:AC41"/>
    <mergeCell ref="AD33:AD41"/>
    <mergeCell ref="AG41:AG42"/>
    <mergeCell ref="AB42:AB43"/>
    <mergeCell ref="AC42:AC43"/>
    <mergeCell ref="AD42:AD43"/>
    <mergeCell ref="AG43:AG46"/>
    <mergeCell ref="AD44:AD47"/>
    <mergeCell ref="AG47:AG52"/>
    <mergeCell ref="AB48:AB53"/>
    <mergeCell ref="AC48:AC53"/>
    <mergeCell ref="AD48:AD53"/>
    <mergeCell ref="Y44:Y46"/>
    <mergeCell ref="Z44:Z46"/>
    <mergeCell ref="AA44:AA46"/>
    <mergeCell ref="AB44:AB47"/>
    <mergeCell ref="AC44:AC47"/>
    <mergeCell ref="AG54:AG57"/>
    <mergeCell ref="AB55:AB58"/>
    <mergeCell ref="AC55:AC58"/>
    <mergeCell ref="AD55:AD58"/>
    <mergeCell ref="Y57:Y58"/>
    <mergeCell ref="Z57:Z58"/>
    <mergeCell ref="AG59:AG60"/>
    <mergeCell ref="AB60:AB61"/>
    <mergeCell ref="AC60:AC61"/>
    <mergeCell ref="AD60:AD61"/>
    <mergeCell ref="AG63:AG65"/>
    <mergeCell ref="AD64:AD66"/>
    <mergeCell ref="Y64:Y66"/>
    <mergeCell ref="Z64:Z66"/>
    <mergeCell ref="AA64:AA66"/>
    <mergeCell ref="AB64:AB66"/>
    <mergeCell ref="AC64:AC66"/>
    <mergeCell ref="AG69:AG70"/>
    <mergeCell ref="Y70:Y71"/>
    <mergeCell ref="Z70:Z71"/>
    <mergeCell ref="AA70:AA71"/>
    <mergeCell ref="AB70:AB71"/>
    <mergeCell ref="AC70:AC71"/>
    <mergeCell ref="AD70:AD71"/>
    <mergeCell ref="AG71:AG72"/>
    <mergeCell ref="Y72:Y73"/>
    <mergeCell ref="Z72:Z73"/>
    <mergeCell ref="AA72:AA73"/>
    <mergeCell ref="AB72:AB73"/>
    <mergeCell ref="AC72:AC73"/>
    <mergeCell ref="AD72:AD73"/>
    <mergeCell ref="AG75:AG76"/>
    <mergeCell ref="AB76:AB77"/>
    <mergeCell ref="AG77:AG78"/>
    <mergeCell ref="Y78:Y79"/>
    <mergeCell ref="Z78:Z79"/>
    <mergeCell ref="AA78:AA79"/>
    <mergeCell ref="AB78:AB79"/>
    <mergeCell ref="AC78:AC79"/>
    <mergeCell ref="AD78:AD79"/>
  </mergeCells>
  <conditionalFormatting sqref="I3:J92">
    <cfRule type="cellIs" dxfId="25" priority="2" operator="greaterThan">
      <formula>0.95</formula>
    </cfRule>
    <cfRule type="cellIs" dxfId="24" priority="3" operator="greaterThan">
      <formula>0.9</formula>
    </cfRule>
    <cfRule type="cellIs" dxfId="23" priority="4" operator="greaterThan">
      <formula>0.8</formula>
    </cfRule>
  </conditionalFormatting>
  <conditionalFormatting sqref="O3:O1333">
    <cfRule type="cellIs" dxfId="22" priority="5" operator="greaterThan">
      <formula>0.95</formula>
    </cfRule>
    <cfRule type="cellIs" dxfId="21" priority="6" operator="greaterThan">
      <formula>0.9</formula>
    </cfRule>
    <cfRule type="cellIs" dxfId="20" priority="7" operator="greaterThan">
      <formula>0.8</formula>
    </cfRule>
  </conditionalFormatting>
  <conditionalFormatting sqref="T3:T33">
    <cfRule type="cellIs" dxfId="19" priority="8" operator="greaterThan">
      <formula>0.95</formula>
    </cfRule>
    <cfRule type="cellIs" dxfId="18" priority="9" operator="greaterThan">
      <formula>0.9</formula>
    </cfRule>
    <cfRule type="cellIs" dxfId="17" priority="10" operator="greaterThan">
      <formula>0.8</formula>
    </cfRule>
  </conditionalFormatting>
  <conditionalFormatting sqref="W3:W83">
    <cfRule type="duplicateValues" dxfId="16" priority="11"/>
  </conditionalFormatting>
  <conditionalFormatting sqref="Y80:Y83 Y47:Y57 Y59:Y64 Y67:Y70 Y72 Y74:Y78 Y3:Y44">
    <cfRule type="duplicateValues" dxfId="15" priority="12"/>
  </conditionalFormatting>
  <conditionalFormatting sqref="AB44 AB42 AB48 AB54:AB55 AB59:AB60 AB62:AB64 AB67:AB70 AB74:AB76 AB72 AB78 AB80:AB83 AB3:AB33">
    <cfRule type="duplicateValues" dxfId="14" priority="13"/>
  </conditionalFormatting>
  <conditionalFormatting sqref="AG43 AG41 AG47 AG53:AG54 AG58:AG59 AG61:AG63 AG66:AG69 AG73:AG75 AG71 AG77 AG79:AG82 AG2:AG32">
    <cfRule type="duplicateValues" dxfId="13" priority="14"/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57"/>
  <sheetViews>
    <sheetView zoomScaleNormal="100" workbookViewId="0">
      <selection activeCell="A2" sqref="A2:C1257"/>
    </sheetView>
  </sheetViews>
  <sheetFormatPr defaultColWidth="10.5703125" defaultRowHeight="15"/>
  <cols>
    <col min="1" max="2" width="14.28515625" customWidth="1"/>
    <col min="3" max="3" width="29.28515625" customWidth="1"/>
    <col min="4" max="6" width="9.140625" customWidth="1"/>
  </cols>
  <sheetData>
    <row r="1" spans="1:8">
      <c r="A1" t="s">
        <v>5</v>
      </c>
      <c r="B1" t="s">
        <v>148</v>
      </c>
      <c r="C1" t="s">
        <v>149</v>
      </c>
      <c r="D1" t="s">
        <v>153</v>
      </c>
      <c r="E1" t="s">
        <v>154</v>
      </c>
      <c r="F1" t="s">
        <v>155</v>
      </c>
      <c r="G1" t="s">
        <v>156</v>
      </c>
      <c r="H1" t="s">
        <v>5682</v>
      </c>
    </row>
    <row r="2" spans="1:8">
      <c r="A2" t="s">
        <v>5794</v>
      </c>
      <c r="B2" t="s">
        <v>5792</v>
      </c>
      <c r="C2" t="s">
        <v>641</v>
      </c>
      <c r="D2" t="s">
        <v>168</v>
      </c>
      <c r="E2">
        <v>2</v>
      </c>
      <c r="F2">
        <v>1</v>
      </c>
      <c r="G2">
        <v>1</v>
      </c>
      <c r="H2">
        <v>1</v>
      </c>
    </row>
    <row r="3" spans="1:8">
      <c r="A3" t="s">
        <v>5794</v>
      </c>
      <c r="B3" t="s">
        <v>5792</v>
      </c>
      <c r="C3" t="s">
        <v>641</v>
      </c>
      <c r="D3" t="s">
        <v>168</v>
      </c>
      <c r="E3">
        <v>2</v>
      </c>
      <c r="F3">
        <v>1</v>
      </c>
      <c r="G3">
        <v>2</v>
      </c>
      <c r="H3">
        <v>1</v>
      </c>
    </row>
    <row r="4" spans="1:8">
      <c r="A4" t="s">
        <v>5794</v>
      </c>
      <c r="B4" t="s">
        <v>5792</v>
      </c>
      <c r="C4" t="s">
        <v>641</v>
      </c>
      <c r="D4" t="s">
        <v>168</v>
      </c>
      <c r="E4">
        <v>2</v>
      </c>
      <c r="F4">
        <v>1</v>
      </c>
      <c r="G4">
        <v>3</v>
      </c>
      <c r="H4">
        <v>1</v>
      </c>
    </row>
    <row r="5" spans="1:8">
      <c r="A5" t="s">
        <v>138</v>
      </c>
      <c r="B5" t="s">
        <v>179</v>
      </c>
      <c r="C5" t="s">
        <v>180</v>
      </c>
      <c r="D5" t="s">
        <v>168</v>
      </c>
      <c r="E5">
        <v>2</v>
      </c>
      <c r="F5">
        <v>2</v>
      </c>
      <c r="G5">
        <v>1</v>
      </c>
      <c r="H5">
        <v>1</v>
      </c>
    </row>
    <row r="6" spans="1:8">
      <c r="A6" t="s">
        <v>5794</v>
      </c>
      <c r="B6" t="s">
        <v>5792</v>
      </c>
      <c r="C6" t="s">
        <v>641</v>
      </c>
      <c r="D6" t="s">
        <v>168</v>
      </c>
      <c r="E6">
        <v>2</v>
      </c>
      <c r="F6">
        <v>2</v>
      </c>
      <c r="G6">
        <v>2</v>
      </c>
      <c r="H6">
        <v>1</v>
      </c>
    </row>
    <row r="7" spans="1:8">
      <c r="A7" t="s">
        <v>5794</v>
      </c>
      <c r="B7" t="s">
        <v>5792</v>
      </c>
      <c r="C7" t="s">
        <v>641</v>
      </c>
      <c r="D7" t="s">
        <v>168</v>
      </c>
      <c r="E7">
        <v>2</v>
      </c>
      <c r="F7">
        <v>3</v>
      </c>
      <c r="G7">
        <v>1</v>
      </c>
      <c r="H7">
        <v>1</v>
      </c>
    </row>
    <row r="8" spans="1:8">
      <c r="A8" t="s">
        <v>5794</v>
      </c>
      <c r="B8" t="s">
        <v>5792</v>
      </c>
      <c r="C8" t="s">
        <v>641</v>
      </c>
      <c r="D8" t="s">
        <v>168</v>
      </c>
      <c r="E8">
        <v>2</v>
      </c>
      <c r="F8">
        <v>4</v>
      </c>
      <c r="G8">
        <v>1</v>
      </c>
      <c r="H8">
        <v>1</v>
      </c>
    </row>
    <row r="9" spans="1:8">
      <c r="A9" t="s">
        <v>5794</v>
      </c>
      <c r="B9" t="s">
        <v>5792</v>
      </c>
      <c r="C9" t="s">
        <v>641</v>
      </c>
      <c r="D9" t="s">
        <v>168</v>
      </c>
      <c r="E9">
        <v>2</v>
      </c>
      <c r="F9">
        <v>8</v>
      </c>
      <c r="G9">
        <v>1</v>
      </c>
      <c r="H9">
        <v>1</v>
      </c>
    </row>
    <row r="10" spans="1:8">
      <c r="A10" t="s">
        <v>5794</v>
      </c>
      <c r="B10" t="s">
        <v>5792</v>
      </c>
      <c r="C10" t="s">
        <v>641</v>
      </c>
      <c r="D10" t="s">
        <v>168</v>
      </c>
      <c r="E10">
        <v>2</v>
      </c>
      <c r="F10">
        <v>8</v>
      </c>
      <c r="G10">
        <v>2</v>
      </c>
      <c r="H10">
        <v>1</v>
      </c>
    </row>
    <row r="11" spans="1:8">
      <c r="A11" t="s">
        <v>115</v>
      </c>
      <c r="B11" t="s">
        <v>206</v>
      </c>
      <c r="C11" t="s">
        <v>207</v>
      </c>
      <c r="D11" t="s">
        <v>168</v>
      </c>
      <c r="E11">
        <v>3</v>
      </c>
      <c r="F11">
        <v>14</v>
      </c>
      <c r="G11">
        <v>1</v>
      </c>
      <c r="H11">
        <v>1</v>
      </c>
    </row>
    <row r="12" spans="1:8">
      <c r="A12" t="s">
        <v>131</v>
      </c>
      <c r="B12" t="s">
        <v>213</v>
      </c>
      <c r="C12" t="s">
        <v>214</v>
      </c>
      <c r="D12" t="s">
        <v>168</v>
      </c>
      <c r="E12">
        <v>3</v>
      </c>
      <c r="F12">
        <v>14</v>
      </c>
      <c r="G12">
        <v>2</v>
      </c>
      <c r="H12">
        <v>1</v>
      </c>
    </row>
    <row r="13" spans="1:8">
      <c r="A13" t="s">
        <v>115</v>
      </c>
      <c r="B13" t="s">
        <v>206</v>
      </c>
      <c r="C13" t="s">
        <v>207</v>
      </c>
      <c r="D13" t="s">
        <v>168</v>
      </c>
      <c r="E13">
        <v>3</v>
      </c>
      <c r="F13">
        <v>14</v>
      </c>
      <c r="G13">
        <v>3</v>
      </c>
      <c r="H13">
        <v>1</v>
      </c>
    </row>
    <row r="14" spans="1:8">
      <c r="A14" t="s">
        <v>115</v>
      </c>
      <c r="B14" t="s">
        <v>206</v>
      </c>
      <c r="C14" t="s">
        <v>207</v>
      </c>
      <c r="D14" t="s">
        <v>168</v>
      </c>
      <c r="E14">
        <v>3</v>
      </c>
      <c r="F14">
        <v>14</v>
      </c>
      <c r="G14">
        <v>4</v>
      </c>
      <c r="H14">
        <v>1</v>
      </c>
    </row>
    <row r="15" spans="1:8">
      <c r="A15" t="s">
        <v>122</v>
      </c>
      <c r="B15" t="s">
        <v>228</v>
      </c>
      <c r="C15" t="s">
        <v>229</v>
      </c>
      <c r="D15" t="s">
        <v>168</v>
      </c>
      <c r="E15">
        <v>3</v>
      </c>
      <c r="F15">
        <v>8</v>
      </c>
      <c r="G15" t="s">
        <v>32</v>
      </c>
      <c r="H15">
        <v>1</v>
      </c>
    </row>
    <row r="16" spans="1:8">
      <c r="A16" t="s">
        <v>142</v>
      </c>
      <c r="B16" t="s">
        <v>234</v>
      </c>
      <c r="C16" t="s">
        <v>235</v>
      </c>
      <c r="D16" t="s">
        <v>168</v>
      </c>
      <c r="E16">
        <v>3</v>
      </c>
      <c r="F16">
        <v>9</v>
      </c>
      <c r="G16">
        <v>1</v>
      </c>
      <c r="H16">
        <v>1</v>
      </c>
    </row>
    <row r="17" spans="1:8">
      <c r="A17" t="s">
        <v>142</v>
      </c>
      <c r="B17" t="s">
        <v>234</v>
      </c>
      <c r="C17" t="s">
        <v>235</v>
      </c>
      <c r="D17" t="s">
        <v>168</v>
      </c>
      <c r="E17">
        <v>3</v>
      </c>
      <c r="F17">
        <v>9</v>
      </c>
      <c r="G17">
        <v>2</v>
      </c>
      <c r="H17">
        <v>1</v>
      </c>
    </row>
    <row r="18" spans="1:8">
      <c r="A18" t="s">
        <v>142</v>
      </c>
      <c r="B18" t="s">
        <v>234</v>
      </c>
      <c r="C18" t="s">
        <v>235</v>
      </c>
      <c r="D18" t="s">
        <v>168</v>
      </c>
      <c r="E18">
        <v>3</v>
      </c>
      <c r="F18">
        <v>9</v>
      </c>
      <c r="G18">
        <v>3</v>
      </c>
      <c r="H18">
        <v>1</v>
      </c>
    </row>
    <row r="19" spans="1:8">
      <c r="A19" t="s">
        <v>72</v>
      </c>
      <c r="B19" t="s">
        <v>249</v>
      </c>
      <c r="C19" t="s">
        <v>214</v>
      </c>
      <c r="D19" t="s">
        <v>168</v>
      </c>
      <c r="E19">
        <v>3</v>
      </c>
      <c r="F19">
        <v>9</v>
      </c>
      <c r="G19">
        <v>4</v>
      </c>
      <c r="H19">
        <v>1</v>
      </c>
    </row>
    <row r="20" spans="1:8">
      <c r="A20" t="s">
        <v>126</v>
      </c>
      <c r="B20" t="s">
        <v>254</v>
      </c>
      <c r="C20" t="s">
        <v>255</v>
      </c>
      <c r="D20" t="s">
        <v>258</v>
      </c>
      <c r="E20">
        <v>4</v>
      </c>
      <c r="F20">
        <v>1</v>
      </c>
      <c r="G20">
        <v>2</v>
      </c>
      <c r="H20">
        <v>1</v>
      </c>
    </row>
    <row r="21" spans="1:8">
      <c r="A21" t="s">
        <v>126</v>
      </c>
      <c r="B21" t="s">
        <v>254</v>
      </c>
      <c r="C21" t="s">
        <v>255</v>
      </c>
      <c r="D21" t="s">
        <v>258</v>
      </c>
      <c r="E21">
        <v>4</v>
      </c>
      <c r="F21">
        <v>1</v>
      </c>
      <c r="G21">
        <v>1</v>
      </c>
      <c r="H21">
        <v>1</v>
      </c>
    </row>
    <row r="22" spans="1:8">
      <c r="A22" t="s">
        <v>126</v>
      </c>
      <c r="B22" t="s">
        <v>254</v>
      </c>
      <c r="C22" t="s">
        <v>255</v>
      </c>
      <c r="D22" t="s">
        <v>258</v>
      </c>
      <c r="E22">
        <v>4</v>
      </c>
      <c r="F22">
        <v>1</v>
      </c>
      <c r="G22">
        <v>3</v>
      </c>
      <c r="H22">
        <v>1</v>
      </c>
    </row>
    <row r="23" spans="1:8">
      <c r="A23" t="s">
        <v>72</v>
      </c>
      <c r="B23" t="s">
        <v>249</v>
      </c>
      <c r="C23" t="s">
        <v>214</v>
      </c>
      <c r="D23" t="s">
        <v>258</v>
      </c>
      <c r="E23">
        <v>4</v>
      </c>
      <c r="F23">
        <v>901</v>
      </c>
      <c r="G23">
        <v>1</v>
      </c>
      <c r="H23">
        <v>1</v>
      </c>
    </row>
    <row r="24" spans="1:8">
      <c r="A24" t="s">
        <v>138</v>
      </c>
      <c r="B24" t="s">
        <v>179</v>
      </c>
      <c r="C24" t="s">
        <v>180</v>
      </c>
      <c r="D24" t="s">
        <v>258</v>
      </c>
      <c r="E24">
        <v>4</v>
      </c>
      <c r="F24">
        <v>901</v>
      </c>
      <c r="G24">
        <v>10</v>
      </c>
      <c r="H24">
        <v>1</v>
      </c>
    </row>
    <row r="25" spans="1:8">
      <c r="A25" t="s">
        <v>142</v>
      </c>
      <c r="B25" t="s">
        <v>234</v>
      </c>
      <c r="C25" t="s">
        <v>235</v>
      </c>
      <c r="D25" t="s">
        <v>258</v>
      </c>
      <c r="E25">
        <v>4</v>
      </c>
      <c r="F25">
        <v>901</v>
      </c>
      <c r="G25">
        <v>11</v>
      </c>
      <c r="H25">
        <v>1</v>
      </c>
    </row>
    <row r="26" spans="1:8">
      <c r="A26" t="s">
        <v>72</v>
      </c>
      <c r="B26" t="s">
        <v>249</v>
      </c>
      <c r="C26" t="s">
        <v>214</v>
      </c>
      <c r="D26" t="s">
        <v>258</v>
      </c>
      <c r="E26">
        <v>4</v>
      </c>
      <c r="F26">
        <v>901</v>
      </c>
      <c r="G26">
        <v>2</v>
      </c>
      <c r="H26">
        <v>1</v>
      </c>
    </row>
    <row r="27" spans="1:8">
      <c r="A27" t="s">
        <v>116</v>
      </c>
      <c r="B27" t="s">
        <v>286</v>
      </c>
      <c r="C27" t="s">
        <v>164</v>
      </c>
      <c r="D27" t="s">
        <v>258</v>
      </c>
      <c r="E27">
        <v>4</v>
      </c>
      <c r="F27">
        <v>901</v>
      </c>
      <c r="G27">
        <v>3</v>
      </c>
      <c r="H27">
        <v>1</v>
      </c>
    </row>
    <row r="28" spans="1:8">
      <c r="A28" t="s">
        <v>72</v>
      </c>
      <c r="B28" t="s">
        <v>249</v>
      </c>
      <c r="C28" t="s">
        <v>214</v>
      </c>
      <c r="D28" t="s">
        <v>258</v>
      </c>
      <c r="E28">
        <v>4</v>
      </c>
      <c r="F28">
        <v>901</v>
      </c>
      <c r="G28">
        <v>4</v>
      </c>
      <c r="H28">
        <v>1</v>
      </c>
    </row>
    <row r="29" spans="1:8">
      <c r="A29" t="s">
        <v>126</v>
      </c>
      <c r="B29" t="s">
        <v>254</v>
      </c>
      <c r="C29" t="s">
        <v>255</v>
      </c>
      <c r="D29" t="s">
        <v>258</v>
      </c>
      <c r="E29">
        <v>4</v>
      </c>
      <c r="F29">
        <v>901</v>
      </c>
      <c r="G29">
        <v>5</v>
      </c>
      <c r="H29">
        <v>1</v>
      </c>
    </row>
    <row r="30" spans="1:8">
      <c r="A30" t="s">
        <v>72</v>
      </c>
      <c r="B30" t="s">
        <v>249</v>
      </c>
      <c r="C30" t="s">
        <v>214</v>
      </c>
      <c r="D30" t="s">
        <v>258</v>
      </c>
      <c r="E30">
        <v>4</v>
      </c>
      <c r="F30">
        <v>901</v>
      </c>
      <c r="G30">
        <v>6</v>
      </c>
      <c r="H30">
        <v>1</v>
      </c>
    </row>
    <row r="31" spans="1:8">
      <c r="A31" t="s">
        <v>115</v>
      </c>
      <c r="B31" t="s">
        <v>206</v>
      </c>
      <c r="C31" t="s">
        <v>207</v>
      </c>
      <c r="D31" t="s">
        <v>258</v>
      </c>
      <c r="E31">
        <v>4</v>
      </c>
      <c r="F31">
        <v>901</v>
      </c>
      <c r="G31">
        <v>7</v>
      </c>
      <c r="H31">
        <v>1</v>
      </c>
    </row>
    <row r="32" spans="1:8">
      <c r="A32" t="s">
        <v>126</v>
      </c>
      <c r="B32" t="s">
        <v>254</v>
      </c>
      <c r="C32" t="s">
        <v>255</v>
      </c>
      <c r="D32" t="s">
        <v>258</v>
      </c>
      <c r="E32">
        <v>4</v>
      </c>
      <c r="F32">
        <v>901</v>
      </c>
      <c r="G32">
        <v>8</v>
      </c>
      <c r="H32">
        <v>1</v>
      </c>
    </row>
    <row r="33" spans="1:8">
      <c r="A33" t="s">
        <v>5794</v>
      </c>
      <c r="B33" t="s">
        <v>5792</v>
      </c>
      <c r="C33" t="s">
        <v>641</v>
      </c>
      <c r="D33" t="s">
        <v>258</v>
      </c>
      <c r="E33">
        <v>4</v>
      </c>
      <c r="F33">
        <v>901</v>
      </c>
      <c r="G33">
        <v>9</v>
      </c>
      <c r="H33">
        <v>1</v>
      </c>
    </row>
    <row r="34" spans="1:8">
      <c r="A34" t="s">
        <v>138</v>
      </c>
      <c r="B34" t="s">
        <v>179</v>
      </c>
      <c r="C34" t="s">
        <v>180</v>
      </c>
      <c r="D34" t="s">
        <v>258</v>
      </c>
      <c r="E34">
        <v>5</v>
      </c>
      <c r="F34">
        <v>1</v>
      </c>
      <c r="G34" t="s">
        <v>32</v>
      </c>
      <c r="H34">
        <v>1</v>
      </c>
    </row>
    <row r="35" spans="1:8">
      <c r="A35" t="s">
        <v>54</v>
      </c>
      <c r="B35" t="s">
        <v>321</v>
      </c>
      <c r="C35" t="s">
        <v>322</v>
      </c>
      <c r="D35" t="s">
        <v>258</v>
      </c>
      <c r="E35">
        <v>5</v>
      </c>
      <c r="F35">
        <v>1</v>
      </c>
      <c r="G35">
        <v>2</v>
      </c>
      <c r="H35">
        <v>1</v>
      </c>
    </row>
    <row r="36" spans="1:8">
      <c r="A36" t="s">
        <v>54</v>
      </c>
      <c r="B36" t="s">
        <v>321</v>
      </c>
      <c r="C36" t="s">
        <v>322</v>
      </c>
      <c r="D36" t="s">
        <v>258</v>
      </c>
      <c r="E36">
        <v>6</v>
      </c>
      <c r="F36">
        <v>10</v>
      </c>
      <c r="G36">
        <v>1</v>
      </c>
      <c r="H36">
        <v>1</v>
      </c>
    </row>
    <row r="37" spans="1:8">
      <c r="A37" t="s">
        <v>54</v>
      </c>
      <c r="B37" t="s">
        <v>321</v>
      </c>
      <c r="C37" t="s">
        <v>322</v>
      </c>
      <c r="D37" t="s">
        <v>258</v>
      </c>
      <c r="E37">
        <v>6</v>
      </c>
      <c r="F37">
        <v>10</v>
      </c>
      <c r="G37">
        <v>2</v>
      </c>
      <c r="H37">
        <v>1</v>
      </c>
    </row>
    <row r="38" spans="1:8">
      <c r="A38" t="s">
        <v>115</v>
      </c>
      <c r="B38" t="s">
        <v>206</v>
      </c>
      <c r="C38" t="s">
        <v>207</v>
      </c>
      <c r="D38" t="s">
        <v>258</v>
      </c>
      <c r="E38">
        <v>6</v>
      </c>
      <c r="F38">
        <v>3</v>
      </c>
      <c r="G38">
        <v>1</v>
      </c>
      <c r="H38">
        <v>1</v>
      </c>
    </row>
    <row r="39" spans="1:8">
      <c r="A39" t="s">
        <v>115</v>
      </c>
      <c r="B39" t="s">
        <v>206</v>
      </c>
      <c r="C39" t="s">
        <v>207</v>
      </c>
      <c r="D39" t="s">
        <v>258</v>
      </c>
      <c r="E39">
        <v>6</v>
      </c>
      <c r="F39">
        <v>3</v>
      </c>
      <c r="G39">
        <v>2</v>
      </c>
      <c r="H39">
        <v>1</v>
      </c>
    </row>
    <row r="40" spans="1:8">
      <c r="A40" t="s">
        <v>142</v>
      </c>
      <c r="B40" t="s">
        <v>234</v>
      </c>
      <c r="C40" t="s">
        <v>235</v>
      </c>
      <c r="D40" t="s">
        <v>258</v>
      </c>
      <c r="E40">
        <v>6</v>
      </c>
      <c r="F40">
        <v>6</v>
      </c>
      <c r="G40">
        <v>1</v>
      </c>
      <c r="H40">
        <v>1</v>
      </c>
    </row>
    <row r="41" spans="1:8">
      <c r="A41" t="s">
        <v>39</v>
      </c>
      <c r="B41" t="s">
        <v>351</v>
      </c>
      <c r="C41" t="s">
        <v>352</v>
      </c>
      <c r="D41" t="s">
        <v>258</v>
      </c>
      <c r="E41">
        <v>6</v>
      </c>
      <c r="F41">
        <v>901</v>
      </c>
      <c r="G41">
        <v>1</v>
      </c>
      <c r="H41">
        <v>1</v>
      </c>
    </row>
    <row r="42" spans="1:8">
      <c r="A42" t="s">
        <v>138</v>
      </c>
      <c r="B42" t="s">
        <v>179</v>
      </c>
      <c r="C42" t="s">
        <v>180</v>
      </c>
      <c r="D42" t="s">
        <v>258</v>
      </c>
      <c r="E42">
        <v>6</v>
      </c>
      <c r="F42">
        <v>901</v>
      </c>
      <c r="G42">
        <v>10</v>
      </c>
      <c r="H42">
        <v>1</v>
      </c>
    </row>
    <row r="43" spans="1:8">
      <c r="A43" t="s">
        <v>103</v>
      </c>
      <c r="B43" t="s">
        <v>361</v>
      </c>
      <c r="C43" t="s">
        <v>255</v>
      </c>
      <c r="D43" t="s">
        <v>258</v>
      </c>
      <c r="E43">
        <v>6</v>
      </c>
      <c r="F43">
        <v>901</v>
      </c>
      <c r="G43">
        <v>11</v>
      </c>
      <c r="H43">
        <v>1</v>
      </c>
    </row>
    <row r="44" spans="1:8">
      <c r="A44" t="s">
        <v>103</v>
      </c>
      <c r="B44" t="s">
        <v>361</v>
      </c>
      <c r="C44" t="s">
        <v>255</v>
      </c>
      <c r="D44" t="s">
        <v>258</v>
      </c>
      <c r="E44">
        <v>6</v>
      </c>
      <c r="F44">
        <v>901</v>
      </c>
      <c r="G44">
        <v>12</v>
      </c>
      <c r="H44">
        <v>1</v>
      </c>
    </row>
    <row r="45" spans="1:8">
      <c r="A45" t="s">
        <v>138</v>
      </c>
      <c r="B45" t="s">
        <v>179</v>
      </c>
      <c r="C45" t="s">
        <v>180</v>
      </c>
      <c r="D45" t="s">
        <v>258</v>
      </c>
      <c r="E45">
        <v>6</v>
      </c>
      <c r="F45">
        <v>901</v>
      </c>
      <c r="G45">
        <v>13</v>
      </c>
      <c r="H45">
        <v>1</v>
      </c>
    </row>
    <row r="46" spans="1:8">
      <c r="A46" t="s">
        <v>103</v>
      </c>
      <c r="B46" t="s">
        <v>361</v>
      </c>
      <c r="C46" t="s">
        <v>255</v>
      </c>
      <c r="D46" t="s">
        <v>258</v>
      </c>
      <c r="E46">
        <v>6</v>
      </c>
      <c r="F46">
        <v>901</v>
      </c>
      <c r="G46">
        <v>14</v>
      </c>
      <c r="H46">
        <v>1</v>
      </c>
    </row>
    <row r="47" spans="1:8">
      <c r="A47" t="s">
        <v>54</v>
      </c>
      <c r="B47" t="s">
        <v>321</v>
      </c>
      <c r="C47" t="s">
        <v>322</v>
      </c>
      <c r="D47" t="s">
        <v>258</v>
      </c>
      <c r="E47">
        <v>6</v>
      </c>
      <c r="F47">
        <v>901</v>
      </c>
      <c r="G47">
        <v>15</v>
      </c>
      <c r="H47">
        <v>1</v>
      </c>
    </row>
    <row r="48" spans="1:8">
      <c r="A48" t="s">
        <v>39</v>
      </c>
      <c r="B48" t="s">
        <v>351</v>
      </c>
      <c r="C48" t="s">
        <v>352</v>
      </c>
      <c r="D48" t="s">
        <v>258</v>
      </c>
      <c r="E48">
        <v>6</v>
      </c>
      <c r="F48">
        <v>901</v>
      </c>
      <c r="G48">
        <v>16</v>
      </c>
      <c r="H48">
        <v>1</v>
      </c>
    </row>
    <row r="49" spans="1:8">
      <c r="A49" t="s">
        <v>39</v>
      </c>
      <c r="B49" t="s">
        <v>351</v>
      </c>
      <c r="C49" t="s">
        <v>352</v>
      </c>
      <c r="D49" t="s">
        <v>258</v>
      </c>
      <c r="E49">
        <v>6</v>
      </c>
      <c r="F49">
        <v>901</v>
      </c>
      <c r="G49">
        <v>17</v>
      </c>
      <c r="H49">
        <v>1</v>
      </c>
    </row>
    <row r="50" spans="1:8">
      <c r="A50" t="s">
        <v>69</v>
      </c>
      <c r="B50" t="s">
        <v>391</v>
      </c>
      <c r="C50" t="s">
        <v>255</v>
      </c>
      <c r="D50" t="s">
        <v>258</v>
      </c>
      <c r="E50">
        <v>6</v>
      </c>
      <c r="F50">
        <v>901</v>
      </c>
      <c r="G50">
        <v>18</v>
      </c>
      <c r="H50">
        <v>1</v>
      </c>
    </row>
    <row r="51" spans="1:8">
      <c r="A51" t="s">
        <v>129</v>
      </c>
      <c r="B51" t="s">
        <v>397</v>
      </c>
      <c r="C51" t="s">
        <v>352</v>
      </c>
      <c r="D51" t="s">
        <v>258</v>
      </c>
      <c r="E51">
        <v>6</v>
      </c>
      <c r="F51">
        <v>901</v>
      </c>
      <c r="G51">
        <v>19</v>
      </c>
      <c r="H51">
        <v>1</v>
      </c>
    </row>
    <row r="52" spans="1:8">
      <c r="A52" t="s">
        <v>115</v>
      </c>
      <c r="B52" t="s">
        <v>206</v>
      </c>
      <c r="C52" t="s">
        <v>207</v>
      </c>
      <c r="D52" t="s">
        <v>258</v>
      </c>
      <c r="E52">
        <v>6</v>
      </c>
      <c r="F52">
        <v>901</v>
      </c>
      <c r="G52">
        <v>2</v>
      </c>
      <c r="H52">
        <v>1</v>
      </c>
    </row>
    <row r="53" spans="1:8">
      <c r="A53" t="s">
        <v>39</v>
      </c>
      <c r="B53" t="s">
        <v>351</v>
      </c>
      <c r="C53" t="s">
        <v>352</v>
      </c>
      <c r="D53" t="s">
        <v>258</v>
      </c>
      <c r="E53">
        <v>6</v>
      </c>
      <c r="F53">
        <v>901</v>
      </c>
      <c r="G53">
        <v>20</v>
      </c>
      <c r="H53">
        <v>1</v>
      </c>
    </row>
    <row r="54" spans="1:8">
      <c r="A54" t="s">
        <v>115</v>
      </c>
      <c r="B54" t="s">
        <v>206</v>
      </c>
      <c r="C54" t="s">
        <v>207</v>
      </c>
      <c r="D54" t="s">
        <v>258</v>
      </c>
      <c r="E54">
        <v>6</v>
      </c>
      <c r="F54">
        <v>901</v>
      </c>
      <c r="G54">
        <v>21</v>
      </c>
      <c r="H54">
        <v>1</v>
      </c>
    </row>
    <row r="55" spans="1:8">
      <c r="A55" t="s">
        <v>115</v>
      </c>
      <c r="B55" t="s">
        <v>206</v>
      </c>
      <c r="C55" t="s">
        <v>207</v>
      </c>
      <c r="D55" t="s">
        <v>258</v>
      </c>
      <c r="E55">
        <v>6</v>
      </c>
      <c r="F55">
        <v>901</v>
      </c>
      <c r="G55">
        <v>22</v>
      </c>
      <c r="H55">
        <v>1</v>
      </c>
    </row>
    <row r="56" spans="1:8">
      <c r="A56" t="s">
        <v>39</v>
      </c>
      <c r="B56" t="s">
        <v>351</v>
      </c>
      <c r="C56" t="s">
        <v>352</v>
      </c>
      <c r="D56" t="s">
        <v>258</v>
      </c>
      <c r="E56">
        <v>6</v>
      </c>
      <c r="F56">
        <v>901</v>
      </c>
      <c r="G56">
        <v>23</v>
      </c>
      <c r="H56">
        <v>1</v>
      </c>
    </row>
    <row r="57" spans="1:8">
      <c r="A57" t="s">
        <v>142</v>
      </c>
      <c r="B57" t="s">
        <v>234</v>
      </c>
      <c r="C57" t="s">
        <v>235</v>
      </c>
      <c r="D57" t="s">
        <v>258</v>
      </c>
      <c r="E57">
        <v>6</v>
      </c>
      <c r="F57">
        <v>901</v>
      </c>
      <c r="G57">
        <v>3</v>
      </c>
      <c r="H57">
        <v>1</v>
      </c>
    </row>
    <row r="58" spans="1:8">
      <c r="A58" t="s">
        <v>115</v>
      </c>
      <c r="B58" t="s">
        <v>206</v>
      </c>
      <c r="C58" t="s">
        <v>207</v>
      </c>
      <c r="D58" t="s">
        <v>258</v>
      </c>
      <c r="E58">
        <v>6</v>
      </c>
      <c r="F58">
        <v>901</v>
      </c>
      <c r="G58">
        <v>4</v>
      </c>
      <c r="H58">
        <v>1</v>
      </c>
    </row>
    <row r="59" spans="1:8">
      <c r="A59" t="s">
        <v>142</v>
      </c>
      <c r="B59" t="s">
        <v>234</v>
      </c>
      <c r="C59" t="s">
        <v>235</v>
      </c>
      <c r="D59" t="s">
        <v>258</v>
      </c>
      <c r="E59">
        <v>6</v>
      </c>
      <c r="F59">
        <v>901</v>
      </c>
      <c r="G59">
        <v>5</v>
      </c>
      <c r="H59">
        <v>1</v>
      </c>
    </row>
    <row r="60" spans="1:8">
      <c r="A60" t="s">
        <v>142</v>
      </c>
      <c r="B60" t="s">
        <v>234</v>
      </c>
      <c r="C60" t="s">
        <v>235</v>
      </c>
      <c r="D60" t="s">
        <v>258</v>
      </c>
      <c r="E60">
        <v>6</v>
      </c>
      <c r="F60">
        <v>901</v>
      </c>
      <c r="G60">
        <v>6</v>
      </c>
      <c r="H60">
        <v>1</v>
      </c>
    </row>
    <row r="61" spans="1:8">
      <c r="A61" t="s">
        <v>138</v>
      </c>
      <c r="B61" t="s">
        <v>179</v>
      </c>
      <c r="C61" t="s">
        <v>180</v>
      </c>
      <c r="D61" t="s">
        <v>258</v>
      </c>
      <c r="E61">
        <v>6</v>
      </c>
      <c r="F61">
        <v>901</v>
      </c>
      <c r="G61">
        <v>7</v>
      </c>
      <c r="H61">
        <v>1</v>
      </c>
    </row>
    <row r="62" spans="1:8">
      <c r="A62" t="s">
        <v>138</v>
      </c>
      <c r="B62" t="s">
        <v>179</v>
      </c>
      <c r="C62" t="s">
        <v>180</v>
      </c>
      <c r="D62" t="s">
        <v>258</v>
      </c>
      <c r="E62">
        <v>6</v>
      </c>
      <c r="F62">
        <v>901</v>
      </c>
      <c r="G62">
        <v>8</v>
      </c>
      <c r="H62">
        <v>1</v>
      </c>
    </row>
    <row r="63" spans="1:8">
      <c r="A63" t="s">
        <v>138</v>
      </c>
      <c r="B63" t="s">
        <v>179</v>
      </c>
      <c r="C63" t="s">
        <v>180</v>
      </c>
      <c r="D63" t="s">
        <v>258</v>
      </c>
      <c r="E63">
        <v>6</v>
      </c>
      <c r="F63">
        <v>901</v>
      </c>
      <c r="G63">
        <v>9</v>
      </c>
      <c r="H63">
        <v>1</v>
      </c>
    </row>
    <row r="64" spans="1:8">
      <c r="A64" t="s">
        <v>136</v>
      </c>
      <c r="B64" t="s">
        <v>451</v>
      </c>
      <c r="C64" t="s">
        <v>207</v>
      </c>
      <c r="D64" t="s">
        <v>455</v>
      </c>
      <c r="E64">
        <v>7</v>
      </c>
      <c r="F64">
        <v>15</v>
      </c>
      <c r="G64">
        <v>1</v>
      </c>
      <c r="H64">
        <v>1</v>
      </c>
    </row>
    <row r="65" spans="1:8">
      <c r="A65" t="s">
        <v>138</v>
      </c>
      <c r="B65" t="s">
        <v>179</v>
      </c>
      <c r="C65" t="s">
        <v>180</v>
      </c>
      <c r="D65" t="s">
        <v>455</v>
      </c>
      <c r="E65">
        <v>7</v>
      </c>
      <c r="F65">
        <v>21</v>
      </c>
      <c r="G65">
        <v>1</v>
      </c>
      <c r="H65">
        <v>1</v>
      </c>
    </row>
    <row r="66" spans="1:8">
      <c r="A66" t="s">
        <v>100</v>
      </c>
      <c r="B66" t="s">
        <v>462</v>
      </c>
      <c r="C66" t="s">
        <v>463</v>
      </c>
      <c r="D66" t="s">
        <v>455</v>
      </c>
      <c r="E66">
        <v>7</v>
      </c>
      <c r="F66">
        <v>21</v>
      </c>
      <c r="G66">
        <v>2</v>
      </c>
      <c r="H66">
        <v>1</v>
      </c>
    </row>
    <row r="67" spans="1:8">
      <c r="A67" t="s">
        <v>115</v>
      </c>
      <c r="B67" t="s">
        <v>206</v>
      </c>
      <c r="C67" t="s">
        <v>207</v>
      </c>
      <c r="D67" t="s">
        <v>471</v>
      </c>
      <c r="E67">
        <v>8</v>
      </c>
      <c r="F67">
        <v>1</v>
      </c>
      <c r="G67">
        <v>1</v>
      </c>
      <c r="H67">
        <v>1</v>
      </c>
    </row>
    <row r="68" spans="1:8">
      <c r="A68" t="s">
        <v>138</v>
      </c>
      <c r="B68" t="s">
        <v>179</v>
      </c>
      <c r="C68" t="s">
        <v>180</v>
      </c>
      <c r="D68" t="s">
        <v>471</v>
      </c>
      <c r="E68">
        <v>8</v>
      </c>
      <c r="F68">
        <v>1</v>
      </c>
      <c r="G68">
        <v>2</v>
      </c>
      <c r="H68">
        <v>1</v>
      </c>
    </row>
    <row r="69" spans="1:8">
      <c r="A69" t="s">
        <v>115</v>
      </c>
      <c r="B69" t="s">
        <v>206</v>
      </c>
      <c r="C69" t="s">
        <v>207</v>
      </c>
      <c r="D69" t="s">
        <v>471</v>
      </c>
      <c r="E69">
        <v>8</v>
      </c>
      <c r="F69">
        <v>12</v>
      </c>
      <c r="G69">
        <v>1</v>
      </c>
      <c r="H69">
        <v>1</v>
      </c>
    </row>
    <row r="70" spans="1:8">
      <c r="A70" t="s">
        <v>103</v>
      </c>
      <c r="B70" t="s">
        <v>361</v>
      </c>
      <c r="C70" t="s">
        <v>255</v>
      </c>
      <c r="D70" t="s">
        <v>471</v>
      </c>
      <c r="E70">
        <v>8</v>
      </c>
      <c r="F70">
        <v>12</v>
      </c>
      <c r="G70">
        <v>2</v>
      </c>
      <c r="H70">
        <v>1</v>
      </c>
    </row>
    <row r="71" spans="1:8">
      <c r="A71" t="s">
        <v>140</v>
      </c>
      <c r="B71" t="s">
        <v>486</v>
      </c>
      <c r="C71" t="s">
        <v>180</v>
      </c>
      <c r="D71" t="s">
        <v>471</v>
      </c>
      <c r="E71">
        <v>8</v>
      </c>
      <c r="F71">
        <v>1</v>
      </c>
      <c r="G71">
        <v>3</v>
      </c>
      <c r="H71">
        <v>1</v>
      </c>
    </row>
    <row r="72" spans="1:8">
      <c r="A72" t="s">
        <v>118</v>
      </c>
      <c r="B72" t="s">
        <v>491</v>
      </c>
      <c r="C72" t="s">
        <v>492</v>
      </c>
      <c r="D72" t="s">
        <v>471</v>
      </c>
      <c r="E72">
        <v>8</v>
      </c>
      <c r="F72">
        <v>13</v>
      </c>
      <c r="G72">
        <v>1</v>
      </c>
      <c r="H72">
        <v>1</v>
      </c>
    </row>
    <row r="73" spans="1:8">
      <c r="A73" t="s">
        <v>115</v>
      </c>
      <c r="B73" t="s">
        <v>206</v>
      </c>
      <c r="C73" t="s">
        <v>207</v>
      </c>
      <c r="D73" t="s">
        <v>471</v>
      </c>
      <c r="E73">
        <v>8</v>
      </c>
      <c r="F73">
        <v>13</v>
      </c>
      <c r="G73">
        <v>2</v>
      </c>
      <c r="H73">
        <v>1</v>
      </c>
    </row>
    <row r="74" spans="1:8">
      <c r="A74" t="s">
        <v>115</v>
      </c>
      <c r="B74" t="s">
        <v>206</v>
      </c>
      <c r="C74" t="s">
        <v>207</v>
      </c>
      <c r="D74" t="s">
        <v>471</v>
      </c>
      <c r="E74">
        <v>8</v>
      </c>
      <c r="F74">
        <v>13</v>
      </c>
      <c r="G74">
        <v>3</v>
      </c>
      <c r="H74">
        <v>1</v>
      </c>
    </row>
    <row r="75" spans="1:8">
      <c r="A75" t="s">
        <v>115</v>
      </c>
      <c r="B75" t="s">
        <v>206</v>
      </c>
      <c r="C75" t="s">
        <v>207</v>
      </c>
      <c r="D75" t="s">
        <v>471</v>
      </c>
      <c r="E75">
        <v>8</v>
      </c>
      <c r="F75">
        <v>13</v>
      </c>
      <c r="G75">
        <v>4</v>
      </c>
      <c r="H75">
        <v>1</v>
      </c>
    </row>
    <row r="76" spans="1:8">
      <c r="A76" t="s">
        <v>138</v>
      </c>
      <c r="B76" t="s">
        <v>179</v>
      </c>
      <c r="C76" t="s">
        <v>180</v>
      </c>
      <c r="D76" t="s">
        <v>471</v>
      </c>
      <c r="E76">
        <v>8</v>
      </c>
      <c r="F76">
        <v>1</v>
      </c>
      <c r="G76">
        <v>4</v>
      </c>
      <c r="H76">
        <v>1</v>
      </c>
    </row>
    <row r="77" spans="1:8">
      <c r="A77" t="s">
        <v>136</v>
      </c>
      <c r="B77" t="s">
        <v>451</v>
      </c>
      <c r="C77" t="s">
        <v>207</v>
      </c>
      <c r="D77" t="s">
        <v>471</v>
      </c>
      <c r="E77">
        <v>8</v>
      </c>
      <c r="F77">
        <v>1</v>
      </c>
      <c r="G77">
        <v>5</v>
      </c>
      <c r="H77">
        <v>1</v>
      </c>
    </row>
    <row r="78" spans="1:8">
      <c r="A78" t="s">
        <v>103</v>
      </c>
      <c r="B78" t="s">
        <v>361</v>
      </c>
      <c r="C78" t="s">
        <v>255</v>
      </c>
      <c r="D78" t="s">
        <v>471</v>
      </c>
      <c r="E78">
        <v>8</v>
      </c>
      <c r="F78">
        <v>1</v>
      </c>
      <c r="G78">
        <v>6</v>
      </c>
      <c r="H78">
        <v>1</v>
      </c>
    </row>
    <row r="79" spans="1:8">
      <c r="A79" t="s">
        <v>138</v>
      </c>
      <c r="B79" t="s">
        <v>179</v>
      </c>
      <c r="C79" t="s">
        <v>180</v>
      </c>
      <c r="D79" t="s">
        <v>471</v>
      </c>
      <c r="E79">
        <v>8</v>
      </c>
      <c r="F79">
        <v>1</v>
      </c>
      <c r="G79">
        <v>7</v>
      </c>
      <c r="H79">
        <v>1</v>
      </c>
    </row>
    <row r="80" spans="1:8">
      <c r="A80" t="s">
        <v>103</v>
      </c>
      <c r="B80" t="s">
        <v>361</v>
      </c>
      <c r="C80" t="s">
        <v>255</v>
      </c>
      <c r="D80" t="s">
        <v>471</v>
      </c>
      <c r="E80">
        <v>8</v>
      </c>
      <c r="F80">
        <v>1</v>
      </c>
      <c r="G80">
        <v>8</v>
      </c>
      <c r="H80">
        <v>1</v>
      </c>
    </row>
    <row r="81" spans="1:8">
      <c r="A81" t="s">
        <v>100</v>
      </c>
      <c r="B81" t="s">
        <v>462</v>
      </c>
      <c r="C81" t="s">
        <v>463</v>
      </c>
      <c r="D81" t="s">
        <v>471</v>
      </c>
      <c r="E81">
        <v>8</v>
      </c>
      <c r="F81">
        <v>9</v>
      </c>
      <c r="G81">
        <v>1</v>
      </c>
      <c r="H81">
        <v>1</v>
      </c>
    </row>
    <row r="82" spans="1:8">
      <c r="A82" t="s">
        <v>54</v>
      </c>
      <c r="B82" t="s">
        <v>321</v>
      </c>
      <c r="C82" t="s">
        <v>322</v>
      </c>
      <c r="D82" t="s">
        <v>258</v>
      </c>
      <c r="E82">
        <v>9</v>
      </c>
      <c r="F82">
        <v>10</v>
      </c>
      <c r="G82">
        <v>1</v>
      </c>
      <c r="H82">
        <v>1</v>
      </c>
    </row>
    <row r="83" spans="1:8">
      <c r="A83" t="s">
        <v>54</v>
      </c>
      <c r="B83" t="s">
        <v>321</v>
      </c>
      <c r="C83" t="s">
        <v>322</v>
      </c>
      <c r="D83" t="s">
        <v>258</v>
      </c>
      <c r="E83">
        <v>9</v>
      </c>
      <c r="F83">
        <v>10</v>
      </c>
      <c r="G83">
        <v>2</v>
      </c>
      <c r="H83">
        <v>1</v>
      </c>
    </row>
    <row r="84" spans="1:8">
      <c r="A84" t="s">
        <v>115</v>
      </c>
      <c r="B84" t="s">
        <v>206</v>
      </c>
      <c r="C84" t="s">
        <v>207</v>
      </c>
      <c r="D84" t="s">
        <v>258</v>
      </c>
      <c r="E84">
        <v>9</v>
      </c>
      <c r="F84">
        <v>3</v>
      </c>
      <c r="G84">
        <v>1</v>
      </c>
      <c r="H84">
        <v>1</v>
      </c>
    </row>
    <row r="85" spans="1:8">
      <c r="A85" t="s">
        <v>115</v>
      </c>
      <c r="B85" t="s">
        <v>206</v>
      </c>
      <c r="C85" t="s">
        <v>207</v>
      </c>
      <c r="D85" t="s">
        <v>258</v>
      </c>
      <c r="E85">
        <v>9</v>
      </c>
      <c r="F85">
        <v>3</v>
      </c>
      <c r="G85">
        <v>2</v>
      </c>
      <c r="H85">
        <v>1</v>
      </c>
    </row>
    <row r="86" spans="1:8">
      <c r="A86" t="s">
        <v>142</v>
      </c>
      <c r="B86" t="s">
        <v>234</v>
      </c>
      <c r="C86" t="s">
        <v>235</v>
      </c>
      <c r="D86" t="s">
        <v>258</v>
      </c>
      <c r="E86">
        <v>9</v>
      </c>
      <c r="F86">
        <v>5</v>
      </c>
      <c r="G86">
        <v>1</v>
      </c>
      <c r="H86">
        <v>1</v>
      </c>
    </row>
    <row r="87" spans="1:8">
      <c r="A87" t="s">
        <v>138</v>
      </c>
      <c r="B87" t="s">
        <v>179</v>
      </c>
      <c r="C87" t="s">
        <v>180</v>
      </c>
      <c r="D87" t="s">
        <v>258</v>
      </c>
      <c r="E87">
        <v>9</v>
      </c>
      <c r="F87">
        <v>5</v>
      </c>
      <c r="G87">
        <v>2</v>
      </c>
      <c r="H87">
        <v>1</v>
      </c>
    </row>
    <row r="88" spans="1:8">
      <c r="A88" t="s">
        <v>138</v>
      </c>
      <c r="B88" t="s">
        <v>179</v>
      </c>
      <c r="C88" t="s">
        <v>180</v>
      </c>
      <c r="D88" t="s">
        <v>258</v>
      </c>
      <c r="E88">
        <v>9</v>
      </c>
      <c r="F88">
        <v>5</v>
      </c>
      <c r="G88">
        <v>3</v>
      </c>
      <c r="H88">
        <v>1</v>
      </c>
    </row>
    <row r="89" spans="1:8">
      <c r="A89" t="s">
        <v>142</v>
      </c>
      <c r="B89" t="s">
        <v>234</v>
      </c>
      <c r="C89" t="s">
        <v>235</v>
      </c>
      <c r="D89" t="s">
        <v>258</v>
      </c>
      <c r="E89">
        <v>9</v>
      </c>
      <c r="F89">
        <v>6</v>
      </c>
      <c r="G89">
        <v>1</v>
      </c>
      <c r="H89">
        <v>1</v>
      </c>
    </row>
    <row r="90" spans="1:8">
      <c r="A90" t="s">
        <v>54</v>
      </c>
      <c r="B90" t="s">
        <v>321</v>
      </c>
      <c r="C90" t="s">
        <v>322</v>
      </c>
      <c r="D90" t="s">
        <v>258</v>
      </c>
      <c r="E90">
        <v>10</v>
      </c>
      <c r="F90">
        <v>1</v>
      </c>
      <c r="G90" t="s">
        <v>32</v>
      </c>
      <c r="H90">
        <v>1</v>
      </c>
    </row>
    <row r="91" spans="1:8">
      <c r="A91" t="s">
        <v>54</v>
      </c>
      <c r="B91" t="s">
        <v>321</v>
      </c>
      <c r="C91" t="s">
        <v>322</v>
      </c>
      <c r="D91" t="s">
        <v>258</v>
      </c>
      <c r="E91">
        <v>10</v>
      </c>
      <c r="F91">
        <v>1</v>
      </c>
      <c r="G91">
        <v>2</v>
      </c>
      <c r="H91">
        <v>1</v>
      </c>
    </row>
    <row r="92" spans="1:8">
      <c r="A92" t="s">
        <v>54</v>
      </c>
      <c r="B92" t="s">
        <v>321</v>
      </c>
      <c r="C92" t="s">
        <v>322</v>
      </c>
      <c r="D92" t="s">
        <v>258</v>
      </c>
      <c r="E92">
        <v>10</v>
      </c>
      <c r="F92">
        <v>13</v>
      </c>
      <c r="G92" t="s">
        <v>32</v>
      </c>
      <c r="H92">
        <v>1</v>
      </c>
    </row>
    <row r="93" spans="1:8">
      <c r="A93" t="s">
        <v>54</v>
      </c>
      <c r="B93" t="s">
        <v>321</v>
      </c>
      <c r="C93" t="s">
        <v>322</v>
      </c>
      <c r="D93" t="s">
        <v>258</v>
      </c>
      <c r="E93">
        <v>10</v>
      </c>
      <c r="F93">
        <v>13</v>
      </c>
      <c r="G93">
        <v>2</v>
      </c>
      <c r="H93">
        <v>1</v>
      </c>
    </row>
    <row r="94" spans="1:8">
      <c r="A94" t="s">
        <v>133</v>
      </c>
      <c r="B94" t="s">
        <v>582</v>
      </c>
      <c r="C94" t="s">
        <v>583</v>
      </c>
      <c r="D94" t="s">
        <v>258</v>
      </c>
      <c r="E94">
        <v>10</v>
      </c>
      <c r="F94">
        <v>13</v>
      </c>
      <c r="G94">
        <v>3</v>
      </c>
      <c r="H94">
        <v>1</v>
      </c>
    </row>
    <row r="95" spans="1:8">
      <c r="A95" t="s">
        <v>142</v>
      </c>
      <c r="B95" t="s">
        <v>234</v>
      </c>
      <c r="C95" t="s">
        <v>235</v>
      </c>
      <c r="D95" t="s">
        <v>258</v>
      </c>
      <c r="E95">
        <v>10</v>
      </c>
      <c r="F95">
        <v>14</v>
      </c>
      <c r="G95">
        <v>1</v>
      </c>
      <c r="H95">
        <v>1</v>
      </c>
    </row>
    <row r="96" spans="1:8">
      <c r="A96" t="s">
        <v>54</v>
      </c>
      <c r="B96" t="s">
        <v>321</v>
      </c>
      <c r="C96" t="s">
        <v>322</v>
      </c>
      <c r="D96" t="s">
        <v>258</v>
      </c>
      <c r="E96">
        <v>10</v>
      </c>
      <c r="F96">
        <v>2</v>
      </c>
      <c r="G96">
        <v>1</v>
      </c>
      <c r="H96">
        <v>1</v>
      </c>
    </row>
    <row r="97" spans="1:8">
      <c r="A97" t="s">
        <v>54</v>
      </c>
      <c r="B97" t="s">
        <v>321</v>
      </c>
      <c r="C97" t="s">
        <v>322</v>
      </c>
      <c r="D97" t="s">
        <v>258</v>
      </c>
      <c r="E97">
        <v>10</v>
      </c>
      <c r="F97">
        <v>2</v>
      </c>
      <c r="G97">
        <v>2</v>
      </c>
      <c r="H97">
        <v>1</v>
      </c>
    </row>
    <row r="98" spans="1:8">
      <c r="A98" t="s">
        <v>124</v>
      </c>
      <c r="B98" t="s">
        <v>601</v>
      </c>
      <c r="C98" t="s">
        <v>352</v>
      </c>
      <c r="D98" t="s">
        <v>258</v>
      </c>
      <c r="E98">
        <v>10</v>
      </c>
      <c r="F98">
        <v>3</v>
      </c>
      <c r="G98">
        <v>1</v>
      </c>
      <c r="H98">
        <v>1</v>
      </c>
    </row>
    <row r="99" spans="1:8">
      <c r="A99" t="s">
        <v>124</v>
      </c>
      <c r="B99" t="s">
        <v>601</v>
      </c>
      <c r="C99" t="s">
        <v>352</v>
      </c>
      <c r="D99" t="s">
        <v>258</v>
      </c>
      <c r="E99">
        <v>10</v>
      </c>
      <c r="F99">
        <v>7</v>
      </c>
      <c r="G99">
        <v>1</v>
      </c>
      <c r="H99">
        <v>1</v>
      </c>
    </row>
    <row r="100" spans="1:8">
      <c r="A100" t="s">
        <v>133</v>
      </c>
      <c r="B100" t="s">
        <v>582</v>
      </c>
      <c r="C100" t="s">
        <v>583</v>
      </c>
      <c r="D100" t="s">
        <v>258</v>
      </c>
      <c r="E100">
        <v>10</v>
      </c>
      <c r="F100">
        <v>9</v>
      </c>
      <c r="G100">
        <v>1</v>
      </c>
      <c r="H100">
        <v>1</v>
      </c>
    </row>
    <row r="101" spans="1:8">
      <c r="A101" t="s">
        <v>133</v>
      </c>
      <c r="B101" t="s">
        <v>582</v>
      </c>
      <c r="C101" t="s">
        <v>583</v>
      </c>
      <c r="D101" t="s">
        <v>258</v>
      </c>
      <c r="E101">
        <v>10</v>
      </c>
      <c r="F101">
        <v>9</v>
      </c>
      <c r="G101">
        <v>2</v>
      </c>
      <c r="H101">
        <v>1</v>
      </c>
    </row>
    <row r="102" spans="1:8">
      <c r="A102" t="s">
        <v>133</v>
      </c>
      <c r="B102" t="s">
        <v>582</v>
      </c>
      <c r="C102" t="s">
        <v>583</v>
      </c>
      <c r="D102" t="s">
        <v>258</v>
      </c>
      <c r="E102">
        <v>10</v>
      </c>
      <c r="F102">
        <v>9</v>
      </c>
      <c r="G102">
        <v>3</v>
      </c>
      <c r="H102">
        <v>1</v>
      </c>
    </row>
    <row r="103" spans="1:8">
      <c r="A103" t="s">
        <v>132</v>
      </c>
      <c r="B103" t="s">
        <v>582</v>
      </c>
      <c r="C103" t="s">
        <v>583</v>
      </c>
      <c r="D103" t="s">
        <v>258</v>
      </c>
      <c r="E103">
        <v>10</v>
      </c>
      <c r="F103">
        <v>9</v>
      </c>
      <c r="G103">
        <v>4</v>
      </c>
      <c r="H103">
        <v>1</v>
      </c>
    </row>
    <row r="104" spans="1:8">
      <c r="A104" t="s">
        <v>54</v>
      </c>
      <c r="B104" t="s">
        <v>321</v>
      </c>
      <c r="C104" t="s">
        <v>322</v>
      </c>
      <c r="D104" t="s">
        <v>258</v>
      </c>
      <c r="E104">
        <v>11</v>
      </c>
      <c r="F104">
        <v>1</v>
      </c>
      <c r="G104">
        <v>1</v>
      </c>
      <c r="H104">
        <v>1</v>
      </c>
    </row>
    <row r="105" spans="1:8">
      <c r="A105" t="s">
        <v>115</v>
      </c>
      <c r="B105" t="s">
        <v>206</v>
      </c>
      <c r="C105" t="s">
        <v>207</v>
      </c>
      <c r="D105" t="s">
        <v>258</v>
      </c>
      <c r="E105">
        <v>11</v>
      </c>
      <c r="F105">
        <v>14</v>
      </c>
      <c r="G105">
        <v>1</v>
      </c>
      <c r="H105">
        <v>1</v>
      </c>
    </row>
    <row r="106" spans="1:8">
      <c r="A106" t="s">
        <v>118</v>
      </c>
      <c r="B106" t="s">
        <v>491</v>
      </c>
      <c r="C106" t="s">
        <v>492</v>
      </c>
      <c r="D106" t="s">
        <v>258</v>
      </c>
      <c r="E106">
        <v>11</v>
      </c>
      <c r="F106">
        <v>15</v>
      </c>
      <c r="G106">
        <v>1</v>
      </c>
      <c r="H106">
        <v>1</v>
      </c>
    </row>
    <row r="107" spans="1:8">
      <c r="A107" t="s">
        <v>104</v>
      </c>
      <c r="B107" t="s">
        <v>640</v>
      </c>
      <c r="C107" t="s">
        <v>641</v>
      </c>
      <c r="D107" t="s">
        <v>258</v>
      </c>
      <c r="E107">
        <v>11</v>
      </c>
      <c r="F107">
        <v>17</v>
      </c>
      <c r="G107">
        <v>1</v>
      </c>
      <c r="H107">
        <v>1</v>
      </c>
    </row>
    <row r="108" spans="1:8">
      <c r="A108" t="s">
        <v>142</v>
      </c>
      <c r="B108" t="s">
        <v>234</v>
      </c>
      <c r="C108" t="s">
        <v>235</v>
      </c>
      <c r="D108" t="s">
        <v>258</v>
      </c>
      <c r="E108">
        <v>11</v>
      </c>
      <c r="F108">
        <v>2</v>
      </c>
      <c r="G108">
        <v>1</v>
      </c>
      <c r="H108">
        <v>1</v>
      </c>
    </row>
    <row r="109" spans="1:8">
      <c r="A109" t="s">
        <v>142</v>
      </c>
      <c r="B109" t="s">
        <v>234</v>
      </c>
      <c r="C109" t="s">
        <v>235</v>
      </c>
      <c r="D109" t="s">
        <v>258</v>
      </c>
      <c r="E109">
        <v>11</v>
      </c>
      <c r="F109">
        <v>2</v>
      </c>
      <c r="G109">
        <v>2</v>
      </c>
      <c r="H109">
        <v>1</v>
      </c>
    </row>
    <row r="110" spans="1:8">
      <c r="A110" t="s">
        <v>142</v>
      </c>
      <c r="B110" t="s">
        <v>234</v>
      </c>
      <c r="C110" t="s">
        <v>235</v>
      </c>
      <c r="D110" t="s">
        <v>258</v>
      </c>
      <c r="E110">
        <v>11</v>
      </c>
      <c r="F110">
        <v>2</v>
      </c>
      <c r="G110">
        <v>3</v>
      </c>
      <c r="H110">
        <v>1</v>
      </c>
    </row>
    <row r="111" spans="1:8">
      <c r="A111" t="s">
        <v>104</v>
      </c>
      <c r="B111" t="s">
        <v>640</v>
      </c>
      <c r="C111" t="s">
        <v>641</v>
      </c>
      <c r="D111" t="s">
        <v>258</v>
      </c>
      <c r="E111">
        <v>11</v>
      </c>
      <c r="F111">
        <v>3</v>
      </c>
      <c r="G111">
        <v>1</v>
      </c>
      <c r="H111">
        <v>1</v>
      </c>
    </row>
    <row r="112" spans="1:8">
      <c r="A112" t="s">
        <v>124</v>
      </c>
      <c r="B112" t="s">
        <v>601</v>
      </c>
      <c r="C112" t="s">
        <v>352</v>
      </c>
      <c r="D112" t="s">
        <v>258</v>
      </c>
      <c r="E112">
        <v>11</v>
      </c>
      <c r="F112">
        <v>3</v>
      </c>
      <c r="G112">
        <v>2</v>
      </c>
      <c r="H112">
        <v>1</v>
      </c>
    </row>
    <row r="113" spans="1:8">
      <c r="A113" t="s">
        <v>115</v>
      </c>
      <c r="B113" t="s">
        <v>206</v>
      </c>
      <c r="C113" t="s">
        <v>207</v>
      </c>
      <c r="D113" t="s">
        <v>258</v>
      </c>
      <c r="E113">
        <v>11</v>
      </c>
      <c r="F113">
        <v>4</v>
      </c>
      <c r="G113">
        <v>1</v>
      </c>
      <c r="H113">
        <v>1</v>
      </c>
    </row>
    <row r="114" spans="1:8">
      <c r="A114" t="s">
        <v>60</v>
      </c>
      <c r="B114" t="s">
        <v>672</v>
      </c>
      <c r="C114" t="s">
        <v>492</v>
      </c>
      <c r="D114" t="s">
        <v>258</v>
      </c>
      <c r="E114">
        <v>11</v>
      </c>
      <c r="F114">
        <v>7</v>
      </c>
      <c r="G114">
        <v>1</v>
      </c>
      <c r="H114">
        <v>1</v>
      </c>
    </row>
    <row r="115" spans="1:8">
      <c r="A115" t="s">
        <v>104</v>
      </c>
      <c r="B115" t="s">
        <v>640</v>
      </c>
      <c r="C115" t="s">
        <v>641</v>
      </c>
      <c r="D115" t="s">
        <v>455</v>
      </c>
      <c r="E115">
        <v>12</v>
      </c>
      <c r="F115">
        <v>11</v>
      </c>
      <c r="G115">
        <v>1</v>
      </c>
      <c r="H115">
        <v>1</v>
      </c>
    </row>
    <row r="116" spans="1:8">
      <c r="A116" t="s">
        <v>104</v>
      </c>
      <c r="B116" t="s">
        <v>640</v>
      </c>
      <c r="C116" t="s">
        <v>641</v>
      </c>
      <c r="D116" t="s">
        <v>455</v>
      </c>
      <c r="E116">
        <v>12</v>
      </c>
      <c r="F116">
        <v>11</v>
      </c>
      <c r="G116">
        <v>2</v>
      </c>
      <c r="H116">
        <v>1</v>
      </c>
    </row>
    <row r="117" spans="1:8">
      <c r="A117" t="s">
        <v>115</v>
      </c>
      <c r="B117" t="s">
        <v>206</v>
      </c>
      <c r="C117" t="s">
        <v>207</v>
      </c>
      <c r="D117" t="s">
        <v>455</v>
      </c>
      <c r="E117">
        <v>12</v>
      </c>
      <c r="F117">
        <v>12</v>
      </c>
      <c r="G117">
        <v>1</v>
      </c>
      <c r="H117">
        <v>1</v>
      </c>
    </row>
    <row r="118" spans="1:8">
      <c r="A118" t="s">
        <v>115</v>
      </c>
      <c r="B118" t="s">
        <v>206</v>
      </c>
      <c r="C118" t="s">
        <v>207</v>
      </c>
      <c r="D118" t="s">
        <v>455</v>
      </c>
      <c r="E118">
        <v>12</v>
      </c>
      <c r="F118">
        <v>18</v>
      </c>
      <c r="G118">
        <v>1</v>
      </c>
      <c r="H118">
        <v>1</v>
      </c>
    </row>
    <row r="119" spans="1:8">
      <c r="A119" t="s">
        <v>116</v>
      </c>
      <c r="B119" t="s">
        <v>286</v>
      </c>
      <c r="C119" t="s">
        <v>164</v>
      </c>
      <c r="D119" t="s">
        <v>455</v>
      </c>
      <c r="E119">
        <v>12</v>
      </c>
      <c r="F119">
        <v>21</v>
      </c>
      <c r="G119">
        <v>1</v>
      </c>
      <c r="H119">
        <v>1</v>
      </c>
    </row>
    <row r="120" spans="1:8">
      <c r="A120" t="s">
        <v>115</v>
      </c>
      <c r="B120" t="s">
        <v>206</v>
      </c>
      <c r="C120" t="s">
        <v>207</v>
      </c>
      <c r="D120" t="s">
        <v>455</v>
      </c>
      <c r="E120">
        <v>12</v>
      </c>
      <c r="F120">
        <v>21</v>
      </c>
      <c r="G120">
        <v>2</v>
      </c>
      <c r="H120">
        <v>1</v>
      </c>
    </row>
    <row r="121" spans="1:8">
      <c r="A121" t="s">
        <v>77</v>
      </c>
      <c r="B121" t="s">
        <v>703</v>
      </c>
      <c r="C121" t="s">
        <v>704</v>
      </c>
      <c r="D121" t="s">
        <v>455</v>
      </c>
      <c r="E121">
        <v>12</v>
      </c>
      <c r="F121">
        <v>3</v>
      </c>
      <c r="G121">
        <v>1</v>
      </c>
      <c r="H121">
        <v>1</v>
      </c>
    </row>
    <row r="122" spans="1:8">
      <c r="A122" t="s">
        <v>115</v>
      </c>
      <c r="B122" t="s">
        <v>206</v>
      </c>
      <c r="C122" t="s">
        <v>207</v>
      </c>
      <c r="D122" t="s">
        <v>455</v>
      </c>
      <c r="E122">
        <v>12</v>
      </c>
      <c r="F122">
        <v>3</v>
      </c>
      <c r="G122">
        <v>2</v>
      </c>
      <c r="H122">
        <v>1</v>
      </c>
    </row>
    <row r="123" spans="1:8">
      <c r="A123" t="s">
        <v>128</v>
      </c>
      <c r="B123" t="s">
        <v>397</v>
      </c>
      <c r="C123" t="s">
        <v>352</v>
      </c>
      <c r="D123" t="s">
        <v>455</v>
      </c>
      <c r="E123">
        <v>12</v>
      </c>
      <c r="F123">
        <v>3</v>
      </c>
      <c r="G123">
        <v>3</v>
      </c>
      <c r="H123">
        <v>1</v>
      </c>
    </row>
    <row r="124" spans="1:8">
      <c r="A124" t="s">
        <v>115</v>
      </c>
      <c r="B124" t="s">
        <v>206</v>
      </c>
      <c r="C124" t="s">
        <v>207</v>
      </c>
      <c r="D124" t="s">
        <v>455</v>
      </c>
      <c r="E124">
        <v>12</v>
      </c>
      <c r="F124">
        <v>5</v>
      </c>
      <c r="G124">
        <v>1</v>
      </c>
      <c r="H124">
        <v>1</v>
      </c>
    </row>
    <row r="125" spans="1:8">
      <c r="A125" t="s">
        <v>115</v>
      </c>
      <c r="B125" t="s">
        <v>206</v>
      </c>
      <c r="C125" t="s">
        <v>207</v>
      </c>
      <c r="D125" t="s">
        <v>455</v>
      </c>
      <c r="E125">
        <v>12</v>
      </c>
      <c r="F125">
        <v>6</v>
      </c>
      <c r="G125">
        <v>1</v>
      </c>
      <c r="H125">
        <v>1</v>
      </c>
    </row>
    <row r="126" spans="1:8">
      <c r="A126" t="s">
        <v>115</v>
      </c>
      <c r="B126" t="s">
        <v>206</v>
      </c>
      <c r="C126" t="s">
        <v>207</v>
      </c>
      <c r="D126" t="s">
        <v>455</v>
      </c>
      <c r="E126">
        <v>12</v>
      </c>
      <c r="F126">
        <v>7</v>
      </c>
      <c r="G126">
        <v>1</v>
      </c>
      <c r="H126">
        <v>1</v>
      </c>
    </row>
    <row r="127" spans="1:8">
      <c r="A127" t="s">
        <v>115</v>
      </c>
      <c r="B127" t="s">
        <v>206</v>
      </c>
      <c r="C127" t="s">
        <v>207</v>
      </c>
      <c r="D127" t="s">
        <v>455</v>
      </c>
      <c r="E127">
        <v>12</v>
      </c>
      <c r="F127">
        <v>8</v>
      </c>
      <c r="G127">
        <v>1</v>
      </c>
      <c r="H127">
        <v>1</v>
      </c>
    </row>
    <row r="128" spans="1:8">
      <c r="A128" t="s">
        <v>115</v>
      </c>
      <c r="B128" t="s">
        <v>206</v>
      </c>
      <c r="C128" t="s">
        <v>207</v>
      </c>
      <c r="D128" t="s">
        <v>471</v>
      </c>
      <c r="E128">
        <v>13</v>
      </c>
      <c r="F128">
        <v>14</v>
      </c>
      <c r="G128">
        <v>1</v>
      </c>
      <c r="H128">
        <v>1</v>
      </c>
    </row>
    <row r="129" spans="1:8">
      <c r="A129" t="s">
        <v>115</v>
      </c>
      <c r="B129" t="s">
        <v>206</v>
      </c>
      <c r="C129" t="s">
        <v>207</v>
      </c>
      <c r="D129" t="s">
        <v>471</v>
      </c>
      <c r="E129">
        <v>13</v>
      </c>
      <c r="F129">
        <v>14</v>
      </c>
      <c r="G129">
        <v>2</v>
      </c>
      <c r="H129">
        <v>1</v>
      </c>
    </row>
    <row r="130" spans="1:8">
      <c r="A130" t="s">
        <v>19</v>
      </c>
      <c r="B130" t="s">
        <v>743</v>
      </c>
      <c r="C130" t="s">
        <v>583</v>
      </c>
      <c r="D130" t="s">
        <v>471</v>
      </c>
      <c r="E130">
        <v>13</v>
      </c>
      <c r="F130">
        <v>18</v>
      </c>
      <c r="G130">
        <v>1</v>
      </c>
      <c r="H130">
        <v>1</v>
      </c>
    </row>
    <row r="131" spans="1:8">
      <c r="A131" t="s">
        <v>102</v>
      </c>
      <c r="B131" t="s">
        <v>749</v>
      </c>
      <c r="C131" t="s">
        <v>750</v>
      </c>
      <c r="D131" t="s">
        <v>471</v>
      </c>
      <c r="E131">
        <v>13</v>
      </c>
      <c r="F131">
        <v>22</v>
      </c>
      <c r="G131" t="s">
        <v>32</v>
      </c>
      <c r="H131">
        <v>1</v>
      </c>
    </row>
    <row r="132" spans="1:8">
      <c r="A132" t="s">
        <v>124</v>
      </c>
      <c r="B132" t="s">
        <v>601</v>
      </c>
      <c r="C132" t="s">
        <v>352</v>
      </c>
      <c r="D132" t="s">
        <v>471</v>
      </c>
      <c r="E132">
        <v>13</v>
      </c>
      <c r="F132">
        <v>9</v>
      </c>
      <c r="G132">
        <v>1</v>
      </c>
      <c r="H132">
        <v>1</v>
      </c>
    </row>
    <row r="133" spans="1:8">
      <c r="A133" t="s">
        <v>115</v>
      </c>
      <c r="B133" t="s">
        <v>206</v>
      </c>
      <c r="C133" t="s">
        <v>207</v>
      </c>
      <c r="D133" t="s">
        <v>258</v>
      </c>
      <c r="E133">
        <v>14</v>
      </c>
      <c r="F133">
        <v>2</v>
      </c>
      <c r="G133">
        <v>1</v>
      </c>
      <c r="H133">
        <v>1</v>
      </c>
    </row>
    <row r="134" spans="1:8">
      <c r="A134" t="s">
        <v>112</v>
      </c>
      <c r="B134" t="s">
        <v>764</v>
      </c>
      <c r="C134" t="s">
        <v>255</v>
      </c>
      <c r="D134" t="s">
        <v>258</v>
      </c>
      <c r="E134">
        <v>14</v>
      </c>
      <c r="F134">
        <v>21</v>
      </c>
      <c r="G134">
        <v>1</v>
      </c>
      <c r="H134">
        <v>1</v>
      </c>
    </row>
    <row r="135" spans="1:8">
      <c r="A135" t="s">
        <v>115</v>
      </c>
      <c r="B135" t="s">
        <v>206</v>
      </c>
      <c r="C135" t="s">
        <v>207</v>
      </c>
      <c r="D135" t="s">
        <v>258</v>
      </c>
      <c r="E135">
        <v>14</v>
      </c>
      <c r="F135">
        <v>22</v>
      </c>
      <c r="G135">
        <v>1</v>
      </c>
      <c r="H135">
        <v>1</v>
      </c>
    </row>
    <row r="136" spans="1:8">
      <c r="A136" t="s">
        <v>5794</v>
      </c>
      <c r="B136" t="s">
        <v>5792</v>
      </c>
      <c r="C136" t="s">
        <v>641</v>
      </c>
      <c r="D136" t="s">
        <v>258</v>
      </c>
      <c r="E136">
        <v>14</v>
      </c>
      <c r="F136">
        <v>22</v>
      </c>
      <c r="G136">
        <v>2</v>
      </c>
      <c r="H136">
        <v>1</v>
      </c>
    </row>
    <row r="137" spans="1:8">
      <c r="A137" t="s">
        <v>115</v>
      </c>
      <c r="B137" t="s">
        <v>206</v>
      </c>
      <c r="C137" t="s">
        <v>207</v>
      </c>
      <c r="D137" t="s">
        <v>258</v>
      </c>
      <c r="E137">
        <v>14</v>
      </c>
      <c r="F137">
        <v>22</v>
      </c>
      <c r="G137">
        <v>2</v>
      </c>
      <c r="H137">
        <v>1</v>
      </c>
    </row>
    <row r="138" spans="1:8">
      <c r="A138" t="s">
        <v>112</v>
      </c>
      <c r="B138" t="s">
        <v>764</v>
      </c>
      <c r="C138" t="s">
        <v>255</v>
      </c>
      <c r="D138" t="s">
        <v>258</v>
      </c>
      <c r="E138">
        <v>14</v>
      </c>
      <c r="F138">
        <v>22</v>
      </c>
      <c r="G138">
        <v>4</v>
      </c>
      <c r="H138">
        <v>1</v>
      </c>
    </row>
    <row r="139" spans="1:8">
      <c r="A139" t="s">
        <v>142</v>
      </c>
      <c r="B139" t="s">
        <v>234</v>
      </c>
      <c r="C139" t="s">
        <v>235</v>
      </c>
      <c r="D139" t="s">
        <v>258</v>
      </c>
      <c r="E139">
        <v>15</v>
      </c>
      <c r="F139">
        <v>12</v>
      </c>
      <c r="G139">
        <v>1</v>
      </c>
      <c r="H139">
        <v>1</v>
      </c>
    </row>
    <row r="140" spans="1:8">
      <c r="A140" t="s">
        <v>142</v>
      </c>
      <c r="B140" t="s">
        <v>234</v>
      </c>
      <c r="C140" t="s">
        <v>235</v>
      </c>
      <c r="D140" t="s">
        <v>258</v>
      </c>
      <c r="E140">
        <v>15</v>
      </c>
      <c r="F140">
        <v>12</v>
      </c>
      <c r="G140">
        <v>2</v>
      </c>
      <c r="H140">
        <v>1</v>
      </c>
    </row>
    <row r="141" spans="1:8">
      <c r="A141" t="s">
        <v>69</v>
      </c>
      <c r="B141" t="s">
        <v>391</v>
      </c>
      <c r="C141" t="s">
        <v>255</v>
      </c>
      <c r="D141" t="s">
        <v>258</v>
      </c>
      <c r="E141">
        <v>15</v>
      </c>
      <c r="F141">
        <v>21</v>
      </c>
      <c r="G141">
        <v>1</v>
      </c>
      <c r="H141">
        <v>1</v>
      </c>
    </row>
    <row r="142" spans="1:8">
      <c r="A142" t="s">
        <v>112</v>
      </c>
      <c r="B142" t="s">
        <v>764</v>
      </c>
      <c r="C142" t="s">
        <v>255</v>
      </c>
      <c r="D142" t="s">
        <v>258</v>
      </c>
      <c r="E142">
        <v>15</v>
      </c>
      <c r="F142">
        <v>6</v>
      </c>
      <c r="G142">
        <v>1</v>
      </c>
      <c r="H142">
        <v>1</v>
      </c>
    </row>
    <row r="143" spans="1:8">
      <c r="A143" t="s">
        <v>80</v>
      </c>
      <c r="B143" t="s">
        <v>802</v>
      </c>
      <c r="C143" t="s">
        <v>803</v>
      </c>
      <c r="D143" t="s">
        <v>258</v>
      </c>
      <c r="E143">
        <v>15</v>
      </c>
      <c r="F143">
        <v>6</v>
      </c>
      <c r="G143">
        <v>2</v>
      </c>
      <c r="H143">
        <v>1</v>
      </c>
    </row>
    <row r="144" spans="1:8">
      <c r="A144" t="s">
        <v>88</v>
      </c>
      <c r="B144" t="s">
        <v>809</v>
      </c>
      <c r="C144" t="s">
        <v>180</v>
      </c>
      <c r="D144" t="s">
        <v>258</v>
      </c>
      <c r="E144">
        <v>15</v>
      </c>
      <c r="F144">
        <v>6</v>
      </c>
      <c r="G144">
        <v>3</v>
      </c>
      <c r="H144">
        <v>1</v>
      </c>
    </row>
    <row r="145" spans="1:8">
      <c r="A145" t="s">
        <v>136</v>
      </c>
      <c r="B145" t="s">
        <v>451</v>
      </c>
      <c r="C145" t="s">
        <v>207</v>
      </c>
      <c r="D145" t="s">
        <v>258</v>
      </c>
      <c r="E145">
        <v>15</v>
      </c>
      <c r="F145">
        <v>6</v>
      </c>
      <c r="G145">
        <v>4</v>
      </c>
      <c r="H145">
        <v>1</v>
      </c>
    </row>
    <row r="146" spans="1:8">
      <c r="A146" t="s">
        <v>142</v>
      </c>
      <c r="B146" t="s">
        <v>234</v>
      </c>
      <c r="C146" t="s">
        <v>235</v>
      </c>
      <c r="D146" t="s">
        <v>258</v>
      </c>
      <c r="E146">
        <v>16</v>
      </c>
      <c r="F146">
        <v>10</v>
      </c>
      <c r="G146">
        <v>1</v>
      </c>
      <c r="H146">
        <v>1</v>
      </c>
    </row>
    <row r="147" spans="1:8">
      <c r="A147" t="s">
        <v>99</v>
      </c>
      <c r="B147" t="s">
        <v>462</v>
      </c>
      <c r="C147" t="s">
        <v>463</v>
      </c>
      <c r="D147" t="s">
        <v>258</v>
      </c>
      <c r="E147">
        <v>16</v>
      </c>
      <c r="F147">
        <v>18</v>
      </c>
      <c r="G147">
        <v>1</v>
      </c>
      <c r="H147">
        <v>1</v>
      </c>
    </row>
    <row r="148" spans="1:8">
      <c r="A148" t="s">
        <v>142</v>
      </c>
      <c r="B148" t="s">
        <v>234</v>
      </c>
      <c r="C148" t="s">
        <v>235</v>
      </c>
      <c r="D148" t="s">
        <v>258</v>
      </c>
      <c r="E148">
        <v>16</v>
      </c>
      <c r="F148">
        <v>5</v>
      </c>
      <c r="G148">
        <v>1</v>
      </c>
      <c r="H148">
        <v>1</v>
      </c>
    </row>
    <row r="149" spans="1:8">
      <c r="A149" t="s">
        <v>138</v>
      </c>
      <c r="B149" t="s">
        <v>179</v>
      </c>
      <c r="C149" t="s">
        <v>180</v>
      </c>
      <c r="D149" t="s">
        <v>258</v>
      </c>
      <c r="E149">
        <v>16</v>
      </c>
      <c r="F149">
        <v>5</v>
      </c>
      <c r="G149">
        <v>2</v>
      </c>
      <c r="H149">
        <v>1</v>
      </c>
    </row>
    <row r="150" spans="1:8">
      <c r="A150" t="s">
        <v>54</v>
      </c>
      <c r="B150" t="s">
        <v>321</v>
      </c>
      <c r="C150" t="s">
        <v>322</v>
      </c>
      <c r="D150" t="s">
        <v>455</v>
      </c>
      <c r="E150">
        <v>17</v>
      </c>
      <c r="F150">
        <v>1</v>
      </c>
      <c r="G150">
        <v>1</v>
      </c>
      <c r="H150">
        <v>1</v>
      </c>
    </row>
    <row r="151" spans="1:8">
      <c r="A151" t="s">
        <v>77</v>
      </c>
      <c r="B151" t="s">
        <v>703</v>
      </c>
      <c r="C151" t="s">
        <v>704</v>
      </c>
      <c r="D151" t="s">
        <v>455</v>
      </c>
      <c r="E151">
        <v>17</v>
      </c>
      <c r="F151">
        <v>11</v>
      </c>
      <c r="G151">
        <v>1</v>
      </c>
      <c r="H151">
        <v>1</v>
      </c>
    </row>
    <row r="152" spans="1:8">
      <c r="A152" t="s">
        <v>54</v>
      </c>
      <c r="B152" t="s">
        <v>321</v>
      </c>
      <c r="C152" t="s">
        <v>322</v>
      </c>
      <c r="D152" t="s">
        <v>455</v>
      </c>
      <c r="E152">
        <v>17</v>
      </c>
      <c r="F152">
        <v>1</v>
      </c>
      <c r="G152">
        <v>2</v>
      </c>
      <c r="H152">
        <v>1</v>
      </c>
    </row>
    <row r="153" spans="1:8">
      <c r="A153" t="s">
        <v>54</v>
      </c>
      <c r="B153" t="s">
        <v>321</v>
      </c>
      <c r="C153" t="s">
        <v>322</v>
      </c>
      <c r="D153" t="s">
        <v>455</v>
      </c>
      <c r="E153">
        <v>17</v>
      </c>
      <c r="F153">
        <v>12</v>
      </c>
      <c r="G153">
        <v>1</v>
      </c>
      <c r="H153">
        <v>1</v>
      </c>
    </row>
    <row r="154" spans="1:8">
      <c r="A154" t="s">
        <v>116</v>
      </c>
      <c r="B154" t="s">
        <v>286</v>
      </c>
      <c r="C154" t="s">
        <v>164</v>
      </c>
      <c r="D154" t="s">
        <v>455</v>
      </c>
      <c r="E154">
        <v>17</v>
      </c>
      <c r="F154">
        <v>12</v>
      </c>
      <c r="G154">
        <v>2</v>
      </c>
      <c r="H154">
        <v>1</v>
      </c>
    </row>
    <row r="155" spans="1:8">
      <c r="A155" t="s">
        <v>77</v>
      </c>
      <c r="B155" t="s">
        <v>703</v>
      </c>
      <c r="C155" t="s">
        <v>704</v>
      </c>
      <c r="D155" t="s">
        <v>455</v>
      </c>
      <c r="E155">
        <v>17</v>
      </c>
      <c r="F155">
        <v>12</v>
      </c>
      <c r="G155">
        <v>3</v>
      </c>
      <c r="H155">
        <v>1</v>
      </c>
    </row>
    <row r="156" spans="1:8">
      <c r="A156" t="s">
        <v>127</v>
      </c>
      <c r="B156" t="s">
        <v>397</v>
      </c>
      <c r="C156" t="s">
        <v>352</v>
      </c>
      <c r="D156" t="s">
        <v>455</v>
      </c>
      <c r="E156">
        <v>17</v>
      </c>
      <c r="F156">
        <v>12</v>
      </c>
      <c r="G156">
        <v>4</v>
      </c>
      <c r="H156">
        <v>1</v>
      </c>
    </row>
    <row r="157" spans="1:8">
      <c r="A157" t="s">
        <v>100</v>
      </c>
      <c r="B157" t="s">
        <v>462</v>
      </c>
      <c r="C157" t="s">
        <v>463</v>
      </c>
      <c r="D157" t="s">
        <v>455</v>
      </c>
      <c r="E157">
        <v>17</v>
      </c>
      <c r="F157">
        <v>21</v>
      </c>
      <c r="G157">
        <v>1</v>
      </c>
      <c r="H157">
        <v>1</v>
      </c>
    </row>
    <row r="158" spans="1:8">
      <c r="A158" t="s">
        <v>115</v>
      </c>
      <c r="B158" t="s">
        <v>206</v>
      </c>
      <c r="C158" t="s">
        <v>207</v>
      </c>
      <c r="D158" t="s">
        <v>455</v>
      </c>
      <c r="E158">
        <v>17</v>
      </c>
      <c r="F158">
        <v>21</v>
      </c>
      <c r="G158">
        <v>2</v>
      </c>
      <c r="H158">
        <v>1</v>
      </c>
    </row>
    <row r="159" spans="1:8">
      <c r="A159" t="s">
        <v>100</v>
      </c>
      <c r="B159" t="s">
        <v>462</v>
      </c>
      <c r="C159" t="s">
        <v>463</v>
      </c>
      <c r="D159" t="s">
        <v>455</v>
      </c>
      <c r="E159">
        <v>17</v>
      </c>
      <c r="F159">
        <v>22</v>
      </c>
      <c r="G159">
        <v>1</v>
      </c>
      <c r="H159">
        <v>1</v>
      </c>
    </row>
    <row r="160" spans="1:8">
      <c r="A160" t="s">
        <v>115</v>
      </c>
      <c r="B160" t="s">
        <v>206</v>
      </c>
      <c r="C160" t="s">
        <v>207</v>
      </c>
      <c r="D160" t="s">
        <v>455</v>
      </c>
      <c r="E160">
        <v>17</v>
      </c>
      <c r="F160">
        <v>22</v>
      </c>
      <c r="G160">
        <v>2</v>
      </c>
      <c r="H160">
        <v>1</v>
      </c>
    </row>
    <row r="161" spans="1:8">
      <c r="A161" t="s">
        <v>140</v>
      </c>
      <c r="B161" t="s">
        <v>486</v>
      </c>
      <c r="C161" t="s">
        <v>180</v>
      </c>
      <c r="D161" t="s">
        <v>455</v>
      </c>
      <c r="E161">
        <v>17</v>
      </c>
      <c r="F161">
        <v>24</v>
      </c>
      <c r="G161">
        <v>1</v>
      </c>
      <c r="H161">
        <v>1</v>
      </c>
    </row>
    <row r="162" spans="1:8">
      <c r="A162" t="s">
        <v>77</v>
      </c>
      <c r="B162" t="s">
        <v>703</v>
      </c>
      <c r="C162" t="s">
        <v>704</v>
      </c>
      <c r="D162" t="s">
        <v>455</v>
      </c>
      <c r="E162">
        <v>17</v>
      </c>
      <c r="F162">
        <v>24</v>
      </c>
      <c r="G162">
        <v>2</v>
      </c>
      <c r="H162">
        <v>1</v>
      </c>
    </row>
    <row r="163" spans="1:8">
      <c r="A163" t="s">
        <v>54</v>
      </c>
      <c r="B163" t="s">
        <v>321</v>
      </c>
      <c r="C163" t="s">
        <v>322</v>
      </c>
      <c r="D163" t="s">
        <v>455</v>
      </c>
      <c r="E163">
        <v>17</v>
      </c>
      <c r="F163">
        <v>26</v>
      </c>
      <c r="G163">
        <v>1</v>
      </c>
      <c r="H163">
        <v>1</v>
      </c>
    </row>
    <row r="164" spans="1:8">
      <c r="A164" t="s">
        <v>138</v>
      </c>
      <c r="B164" t="s">
        <v>179</v>
      </c>
      <c r="C164" t="s">
        <v>180</v>
      </c>
      <c r="D164" t="s">
        <v>455</v>
      </c>
      <c r="E164">
        <v>17</v>
      </c>
      <c r="F164">
        <v>4</v>
      </c>
      <c r="G164">
        <v>1</v>
      </c>
      <c r="H164">
        <v>1</v>
      </c>
    </row>
    <row r="165" spans="1:8">
      <c r="A165" t="s">
        <v>54</v>
      </c>
      <c r="B165" t="s">
        <v>321</v>
      </c>
      <c r="C165" t="s">
        <v>322</v>
      </c>
      <c r="D165" t="s">
        <v>455</v>
      </c>
      <c r="E165">
        <v>17</v>
      </c>
      <c r="F165">
        <v>4</v>
      </c>
      <c r="G165">
        <v>2</v>
      </c>
      <c r="H165">
        <v>1</v>
      </c>
    </row>
    <row r="166" spans="1:8">
      <c r="A166" t="s">
        <v>54</v>
      </c>
      <c r="B166" t="s">
        <v>321</v>
      </c>
      <c r="C166" t="s">
        <v>322</v>
      </c>
      <c r="D166" t="s">
        <v>455</v>
      </c>
      <c r="E166">
        <v>17</v>
      </c>
      <c r="F166">
        <v>5</v>
      </c>
      <c r="G166">
        <v>1</v>
      </c>
      <c r="H166">
        <v>1</v>
      </c>
    </row>
    <row r="167" spans="1:8">
      <c r="A167" t="s">
        <v>116</v>
      </c>
      <c r="B167" t="s">
        <v>286</v>
      </c>
      <c r="C167" t="s">
        <v>164</v>
      </c>
      <c r="D167" t="s">
        <v>455</v>
      </c>
      <c r="E167">
        <v>17</v>
      </c>
      <c r="F167">
        <v>5</v>
      </c>
      <c r="G167">
        <v>2</v>
      </c>
      <c r="H167">
        <v>1</v>
      </c>
    </row>
    <row r="168" spans="1:8">
      <c r="A168" t="s">
        <v>142</v>
      </c>
      <c r="B168" t="s">
        <v>234</v>
      </c>
      <c r="C168" t="s">
        <v>235</v>
      </c>
      <c r="D168" t="s">
        <v>455</v>
      </c>
      <c r="E168">
        <v>17</v>
      </c>
      <c r="F168">
        <v>7</v>
      </c>
      <c r="G168">
        <v>1</v>
      </c>
      <c r="H168">
        <v>1</v>
      </c>
    </row>
    <row r="169" spans="1:8">
      <c r="A169" t="s">
        <v>77</v>
      </c>
      <c r="B169" t="s">
        <v>703</v>
      </c>
      <c r="C169" t="s">
        <v>704</v>
      </c>
      <c r="D169" t="s">
        <v>455</v>
      </c>
      <c r="E169">
        <v>17</v>
      </c>
      <c r="F169">
        <v>8</v>
      </c>
      <c r="G169">
        <v>1</v>
      </c>
      <c r="H169">
        <v>1</v>
      </c>
    </row>
    <row r="170" spans="1:8">
      <c r="A170" t="s">
        <v>54</v>
      </c>
      <c r="B170" t="s">
        <v>321</v>
      </c>
      <c r="C170" t="s">
        <v>322</v>
      </c>
      <c r="D170" t="s">
        <v>455</v>
      </c>
      <c r="E170">
        <v>17</v>
      </c>
      <c r="F170">
        <v>901</v>
      </c>
      <c r="G170">
        <v>1</v>
      </c>
      <c r="H170">
        <v>1</v>
      </c>
    </row>
    <row r="171" spans="1:8">
      <c r="A171" t="s">
        <v>77</v>
      </c>
      <c r="B171" t="s">
        <v>703</v>
      </c>
      <c r="C171" t="s">
        <v>704</v>
      </c>
      <c r="D171" t="s">
        <v>455</v>
      </c>
      <c r="E171">
        <v>17</v>
      </c>
      <c r="F171">
        <v>901</v>
      </c>
      <c r="G171">
        <v>2</v>
      </c>
      <c r="H171">
        <v>1</v>
      </c>
    </row>
    <row r="172" spans="1:8">
      <c r="A172" t="s">
        <v>138</v>
      </c>
      <c r="B172" t="s">
        <v>179</v>
      </c>
      <c r="C172" t="s">
        <v>180</v>
      </c>
      <c r="D172" t="s">
        <v>455</v>
      </c>
      <c r="E172">
        <v>17</v>
      </c>
      <c r="F172">
        <v>903</v>
      </c>
      <c r="G172">
        <v>1</v>
      </c>
      <c r="H172">
        <v>1</v>
      </c>
    </row>
    <row r="173" spans="1:8">
      <c r="A173" t="s">
        <v>142</v>
      </c>
      <c r="B173" t="s">
        <v>234</v>
      </c>
      <c r="C173" t="s">
        <v>235</v>
      </c>
      <c r="D173" t="s">
        <v>455</v>
      </c>
      <c r="E173">
        <v>17</v>
      </c>
      <c r="F173">
        <v>9</v>
      </c>
      <c r="G173">
        <v>1</v>
      </c>
      <c r="H173">
        <v>1</v>
      </c>
    </row>
    <row r="174" spans="1:8">
      <c r="A174" t="s">
        <v>142</v>
      </c>
      <c r="B174" t="s">
        <v>234</v>
      </c>
      <c r="C174" t="s">
        <v>235</v>
      </c>
      <c r="D174" t="s">
        <v>455</v>
      </c>
      <c r="E174">
        <v>17</v>
      </c>
      <c r="F174">
        <v>9</v>
      </c>
      <c r="G174">
        <v>2</v>
      </c>
      <c r="H174">
        <v>1</v>
      </c>
    </row>
    <row r="175" spans="1:8">
      <c r="A175" t="s">
        <v>98</v>
      </c>
      <c r="B175" t="s">
        <v>938</v>
      </c>
      <c r="C175" t="s">
        <v>939</v>
      </c>
      <c r="D175" t="s">
        <v>455</v>
      </c>
      <c r="E175">
        <v>17</v>
      </c>
      <c r="F175">
        <v>9</v>
      </c>
      <c r="G175">
        <v>3</v>
      </c>
      <c r="H175">
        <v>1</v>
      </c>
    </row>
    <row r="176" spans="1:8">
      <c r="A176" t="s">
        <v>138</v>
      </c>
      <c r="B176" t="s">
        <v>179</v>
      </c>
      <c r="C176" t="s">
        <v>180</v>
      </c>
      <c r="D176" t="s">
        <v>471</v>
      </c>
      <c r="E176">
        <v>18</v>
      </c>
      <c r="F176">
        <v>11</v>
      </c>
      <c r="G176">
        <v>1</v>
      </c>
      <c r="H176">
        <v>1</v>
      </c>
    </row>
    <row r="177" spans="1:8">
      <c r="A177" t="s">
        <v>115</v>
      </c>
      <c r="B177" t="s">
        <v>206</v>
      </c>
      <c r="C177" t="s">
        <v>207</v>
      </c>
      <c r="D177" t="s">
        <v>471</v>
      </c>
      <c r="E177">
        <v>18</v>
      </c>
      <c r="F177">
        <v>11</v>
      </c>
      <c r="G177">
        <v>2</v>
      </c>
      <c r="H177">
        <v>1</v>
      </c>
    </row>
    <row r="178" spans="1:8">
      <c r="A178" t="s">
        <v>115</v>
      </c>
      <c r="B178" t="s">
        <v>206</v>
      </c>
      <c r="C178" t="s">
        <v>207</v>
      </c>
      <c r="D178" t="s">
        <v>471</v>
      </c>
      <c r="E178">
        <v>18</v>
      </c>
      <c r="F178">
        <v>11</v>
      </c>
      <c r="G178">
        <v>3</v>
      </c>
      <c r="H178">
        <v>1</v>
      </c>
    </row>
    <row r="179" spans="1:8">
      <c r="A179" t="s">
        <v>115</v>
      </c>
      <c r="B179" t="s">
        <v>206</v>
      </c>
      <c r="C179" t="s">
        <v>207</v>
      </c>
      <c r="D179" t="s">
        <v>471</v>
      </c>
      <c r="E179">
        <v>18</v>
      </c>
      <c r="F179">
        <v>2</v>
      </c>
      <c r="G179">
        <v>1</v>
      </c>
      <c r="H179">
        <v>1</v>
      </c>
    </row>
    <row r="180" spans="1:8">
      <c r="A180" t="s">
        <v>115</v>
      </c>
      <c r="B180" t="s">
        <v>206</v>
      </c>
      <c r="C180" t="s">
        <v>207</v>
      </c>
      <c r="D180" t="s">
        <v>471</v>
      </c>
      <c r="E180">
        <v>18</v>
      </c>
      <c r="F180">
        <v>2</v>
      </c>
      <c r="G180">
        <v>3</v>
      </c>
      <c r="H180">
        <v>1</v>
      </c>
    </row>
    <row r="181" spans="1:8">
      <c r="A181" t="s">
        <v>116</v>
      </c>
      <c r="B181" t="s">
        <v>286</v>
      </c>
      <c r="C181" t="s">
        <v>164</v>
      </c>
      <c r="D181" t="s">
        <v>471</v>
      </c>
      <c r="E181">
        <v>18</v>
      </c>
      <c r="F181">
        <v>3</v>
      </c>
      <c r="G181" t="s">
        <v>32</v>
      </c>
      <c r="H181">
        <v>1</v>
      </c>
    </row>
    <row r="182" spans="1:8">
      <c r="A182" t="s">
        <v>115</v>
      </c>
      <c r="B182" t="s">
        <v>206</v>
      </c>
      <c r="C182" t="s">
        <v>207</v>
      </c>
      <c r="D182" t="s">
        <v>471</v>
      </c>
      <c r="E182">
        <v>18</v>
      </c>
      <c r="F182">
        <v>30</v>
      </c>
      <c r="G182" t="s">
        <v>32</v>
      </c>
      <c r="H182">
        <v>1</v>
      </c>
    </row>
    <row r="183" spans="1:8">
      <c r="A183" t="s">
        <v>138</v>
      </c>
      <c r="B183" t="s">
        <v>179</v>
      </c>
      <c r="C183" t="s">
        <v>180</v>
      </c>
      <c r="D183" t="s">
        <v>471</v>
      </c>
      <c r="E183">
        <v>18</v>
      </c>
      <c r="F183">
        <v>7</v>
      </c>
      <c r="G183">
        <v>1</v>
      </c>
      <c r="H183">
        <v>1</v>
      </c>
    </row>
    <row r="184" spans="1:8">
      <c r="A184" t="s">
        <v>85</v>
      </c>
      <c r="B184" t="s">
        <v>977</v>
      </c>
      <c r="C184" t="s">
        <v>583</v>
      </c>
      <c r="D184" t="s">
        <v>471</v>
      </c>
      <c r="E184">
        <v>18</v>
      </c>
      <c r="F184">
        <v>7</v>
      </c>
      <c r="G184">
        <v>2</v>
      </c>
      <c r="H184">
        <v>1</v>
      </c>
    </row>
    <row r="185" spans="1:8">
      <c r="A185" t="s">
        <v>5794</v>
      </c>
      <c r="B185" t="s">
        <v>5792</v>
      </c>
      <c r="C185" t="s">
        <v>641</v>
      </c>
      <c r="D185" t="s">
        <v>984</v>
      </c>
      <c r="E185">
        <v>19</v>
      </c>
      <c r="F185">
        <v>1</v>
      </c>
      <c r="G185">
        <v>1</v>
      </c>
      <c r="H185">
        <v>1</v>
      </c>
    </row>
    <row r="186" spans="1:8">
      <c r="A186" t="s">
        <v>5794</v>
      </c>
      <c r="B186" t="s">
        <v>5792</v>
      </c>
      <c r="C186" t="s">
        <v>641</v>
      </c>
      <c r="D186" t="s">
        <v>984</v>
      </c>
      <c r="E186">
        <v>19</v>
      </c>
      <c r="F186">
        <v>5</v>
      </c>
      <c r="G186">
        <v>1</v>
      </c>
      <c r="H186">
        <v>1</v>
      </c>
    </row>
    <row r="187" spans="1:8">
      <c r="A187" t="s">
        <v>5794</v>
      </c>
      <c r="B187" t="s">
        <v>5792</v>
      </c>
      <c r="C187" t="s">
        <v>641</v>
      </c>
      <c r="D187" t="s">
        <v>984</v>
      </c>
      <c r="E187">
        <v>19</v>
      </c>
      <c r="F187">
        <v>5</v>
      </c>
      <c r="G187">
        <v>2</v>
      </c>
      <c r="H187">
        <v>1</v>
      </c>
    </row>
    <row r="188" spans="1:8">
      <c r="A188" t="s">
        <v>128</v>
      </c>
      <c r="B188" t="s">
        <v>397</v>
      </c>
      <c r="C188" t="s">
        <v>352</v>
      </c>
      <c r="D188" t="s">
        <v>984</v>
      </c>
      <c r="E188">
        <v>19</v>
      </c>
      <c r="F188">
        <v>902</v>
      </c>
      <c r="G188">
        <v>1</v>
      </c>
      <c r="H188">
        <v>1</v>
      </c>
    </row>
    <row r="189" spans="1:8">
      <c r="A189" t="s">
        <v>138</v>
      </c>
      <c r="B189" t="s">
        <v>179</v>
      </c>
      <c r="C189" t="s">
        <v>180</v>
      </c>
      <c r="D189" t="s">
        <v>984</v>
      </c>
      <c r="E189">
        <v>20</v>
      </c>
      <c r="F189">
        <v>1</v>
      </c>
      <c r="G189">
        <v>1</v>
      </c>
      <c r="H189">
        <v>1</v>
      </c>
    </row>
    <row r="190" spans="1:8">
      <c r="A190" t="s">
        <v>142</v>
      </c>
      <c r="B190" t="s">
        <v>234</v>
      </c>
      <c r="C190" t="s">
        <v>235</v>
      </c>
      <c r="D190" t="s">
        <v>984</v>
      </c>
      <c r="E190">
        <v>20</v>
      </c>
      <c r="F190">
        <v>12</v>
      </c>
      <c r="G190">
        <v>1</v>
      </c>
      <c r="H190">
        <v>1</v>
      </c>
    </row>
    <row r="191" spans="1:8">
      <c r="A191" t="s">
        <v>138</v>
      </c>
      <c r="B191" t="s">
        <v>179</v>
      </c>
      <c r="C191" t="s">
        <v>180</v>
      </c>
      <c r="D191" t="s">
        <v>984</v>
      </c>
      <c r="E191">
        <v>20</v>
      </c>
      <c r="F191">
        <v>12</v>
      </c>
      <c r="G191">
        <v>2</v>
      </c>
      <c r="H191">
        <v>1</v>
      </c>
    </row>
    <row r="192" spans="1:8">
      <c r="A192" t="s">
        <v>54</v>
      </c>
      <c r="B192" t="s">
        <v>321</v>
      </c>
      <c r="C192" t="s">
        <v>322</v>
      </c>
      <c r="D192" t="s">
        <v>984</v>
      </c>
      <c r="E192">
        <v>20</v>
      </c>
      <c r="F192">
        <v>14</v>
      </c>
      <c r="G192">
        <v>1</v>
      </c>
      <c r="H192">
        <v>1</v>
      </c>
    </row>
    <row r="193" spans="1:8">
      <c r="A193" t="s">
        <v>106</v>
      </c>
      <c r="B193" t="s">
        <v>1016</v>
      </c>
      <c r="C193" t="s">
        <v>180</v>
      </c>
      <c r="D193" t="s">
        <v>984</v>
      </c>
      <c r="E193">
        <v>20</v>
      </c>
      <c r="F193">
        <v>14</v>
      </c>
      <c r="G193">
        <v>2</v>
      </c>
      <c r="H193">
        <v>1</v>
      </c>
    </row>
    <row r="194" spans="1:8">
      <c r="A194" t="s">
        <v>128</v>
      </c>
      <c r="B194" t="s">
        <v>397</v>
      </c>
      <c r="C194" t="s">
        <v>352</v>
      </c>
      <c r="D194" t="s">
        <v>984</v>
      </c>
      <c r="E194">
        <v>20</v>
      </c>
      <c r="F194">
        <v>4</v>
      </c>
      <c r="G194">
        <v>1</v>
      </c>
      <c r="H194">
        <v>1</v>
      </c>
    </row>
    <row r="195" spans="1:8">
      <c r="A195" t="s">
        <v>128</v>
      </c>
      <c r="B195" t="s">
        <v>397</v>
      </c>
      <c r="C195" t="s">
        <v>352</v>
      </c>
      <c r="D195" t="s">
        <v>984</v>
      </c>
      <c r="E195">
        <v>20</v>
      </c>
      <c r="F195">
        <v>4</v>
      </c>
      <c r="G195">
        <v>2</v>
      </c>
      <c r="H195">
        <v>1</v>
      </c>
    </row>
    <row r="196" spans="1:8">
      <c r="A196" t="s">
        <v>115</v>
      </c>
      <c r="B196" t="s">
        <v>206</v>
      </c>
      <c r="C196" t="s">
        <v>207</v>
      </c>
      <c r="D196" t="s">
        <v>984</v>
      </c>
      <c r="E196">
        <v>21</v>
      </c>
      <c r="F196">
        <v>901</v>
      </c>
      <c r="G196">
        <v>1</v>
      </c>
      <c r="H196">
        <v>1</v>
      </c>
    </row>
    <row r="197" spans="1:8">
      <c r="A197" t="s">
        <v>19</v>
      </c>
      <c r="B197" t="s">
        <v>743</v>
      </c>
      <c r="C197" t="s">
        <v>583</v>
      </c>
      <c r="D197" t="s">
        <v>984</v>
      </c>
      <c r="E197">
        <v>21</v>
      </c>
      <c r="F197">
        <v>901</v>
      </c>
      <c r="G197">
        <v>2</v>
      </c>
      <c r="H197">
        <v>1</v>
      </c>
    </row>
    <row r="198" spans="1:8">
      <c r="A198" t="s">
        <v>142</v>
      </c>
      <c r="B198" t="s">
        <v>234</v>
      </c>
      <c r="C198" t="s">
        <v>235</v>
      </c>
      <c r="D198" t="s">
        <v>984</v>
      </c>
      <c r="E198">
        <v>21</v>
      </c>
      <c r="F198">
        <v>902</v>
      </c>
      <c r="G198">
        <v>1</v>
      </c>
      <c r="H198">
        <v>1</v>
      </c>
    </row>
    <row r="199" spans="1:8">
      <c r="A199" t="s">
        <v>116</v>
      </c>
      <c r="B199" t="s">
        <v>286</v>
      </c>
      <c r="C199" t="s">
        <v>164</v>
      </c>
      <c r="D199" t="s">
        <v>984</v>
      </c>
      <c r="E199">
        <v>21</v>
      </c>
      <c r="F199">
        <v>902</v>
      </c>
      <c r="G199">
        <v>2</v>
      </c>
      <c r="H199">
        <v>1</v>
      </c>
    </row>
    <row r="200" spans="1:8">
      <c r="A200" t="s">
        <v>115</v>
      </c>
      <c r="B200" t="s">
        <v>206</v>
      </c>
      <c r="C200" t="s">
        <v>207</v>
      </c>
      <c r="D200" t="s">
        <v>984</v>
      </c>
      <c r="E200">
        <v>21</v>
      </c>
      <c r="F200">
        <v>902</v>
      </c>
      <c r="G200">
        <v>3</v>
      </c>
      <c r="H200">
        <v>1</v>
      </c>
    </row>
    <row r="201" spans="1:8">
      <c r="A201" t="s">
        <v>142</v>
      </c>
      <c r="B201" t="s">
        <v>234</v>
      </c>
      <c r="C201" t="s">
        <v>235</v>
      </c>
      <c r="D201" t="s">
        <v>1052</v>
      </c>
      <c r="E201">
        <v>22</v>
      </c>
      <c r="F201">
        <v>15</v>
      </c>
      <c r="G201">
        <v>1</v>
      </c>
      <c r="H201">
        <v>1</v>
      </c>
    </row>
    <row r="202" spans="1:8">
      <c r="A202" t="s">
        <v>19</v>
      </c>
      <c r="B202" t="s">
        <v>743</v>
      </c>
      <c r="C202" t="s">
        <v>583</v>
      </c>
      <c r="D202" t="s">
        <v>1052</v>
      </c>
      <c r="E202">
        <v>22</v>
      </c>
      <c r="F202">
        <v>15</v>
      </c>
      <c r="G202">
        <v>10</v>
      </c>
      <c r="H202">
        <v>1</v>
      </c>
    </row>
    <row r="203" spans="1:8">
      <c r="A203" t="s">
        <v>19</v>
      </c>
      <c r="B203" t="s">
        <v>743</v>
      </c>
      <c r="C203" t="s">
        <v>583</v>
      </c>
      <c r="D203" t="s">
        <v>1052</v>
      </c>
      <c r="E203">
        <v>22</v>
      </c>
      <c r="F203">
        <v>15</v>
      </c>
      <c r="G203">
        <v>11</v>
      </c>
      <c r="H203">
        <v>1</v>
      </c>
    </row>
    <row r="204" spans="1:8">
      <c r="A204" t="s">
        <v>19</v>
      </c>
      <c r="B204" t="s">
        <v>743</v>
      </c>
      <c r="C204" t="s">
        <v>583</v>
      </c>
      <c r="D204" t="s">
        <v>1052</v>
      </c>
      <c r="E204">
        <v>22</v>
      </c>
      <c r="F204">
        <v>15</v>
      </c>
      <c r="G204">
        <v>12</v>
      </c>
      <c r="H204">
        <v>1</v>
      </c>
    </row>
    <row r="205" spans="1:8">
      <c r="A205" t="s">
        <v>19</v>
      </c>
      <c r="B205" t="s">
        <v>743</v>
      </c>
      <c r="C205" t="s">
        <v>583</v>
      </c>
      <c r="D205" t="s">
        <v>1052</v>
      </c>
      <c r="E205">
        <v>22</v>
      </c>
      <c r="F205">
        <v>15</v>
      </c>
      <c r="G205">
        <v>13</v>
      </c>
      <c r="H205">
        <v>1</v>
      </c>
    </row>
    <row r="206" spans="1:8">
      <c r="A206" t="s">
        <v>19</v>
      </c>
      <c r="B206" t="s">
        <v>743</v>
      </c>
      <c r="C206" t="s">
        <v>583</v>
      </c>
      <c r="D206" t="s">
        <v>1052</v>
      </c>
      <c r="E206">
        <v>22</v>
      </c>
      <c r="F206">
        <v>15</v>
      </c>
      <c r="G206">
        <v>14</v>
      </c>
      <c r="H206">
        <v>1</v>
      </c>
    </row>
    <row r="207" spans="1:8">
      <c r="A207" t="s">
        <v>19</v>
      </c>
      <c r="B207" t="s">
        <v>743</v>
      </c>
      <c r="C207" t="s">
        <v>583</v>
      </c>
      <c r="D207" t="s">
        <v>1052</v>
      </c>
      <c r="E207">
        <v>22</v>
      </c>
      <c r="F207">
        <v>15</v>
      </c>
      <c r="G207">
        <v>15</v>
      </c>
      <c r="H207">
        <v>1</v>
      </c>
    </row>
    <row r="208" spans="1:8">
      <c r="A208" t="s">
        <v>19</v>
      </c>
      <c r="B208" t="s">
        <v>743</v>
      </c>
      <c r="C208" t="s">
        <v>583</v>
      </c>
      <c r="D208" t="s">
        <v>1052</v>
      </c>
      <c r="E208">
        <v>22</v>
      </c>
      <c r="F208">
        <v>15</v>
      </c>
      <c r="G208">
        <v>16</v>
      </c>
      <c r="H208">
        <v>1</v>
      </c>
    </row>
    <row r="209" spans="1:8">
      <c r="A209" t="s">
        <v>19</v>
      </c>
      <c r="B209" t="s">
        <v>743</v>
      </c>
      <c r="C209" t="s">
        <v>583</v>
      </c>
      <c r="D209" t="s">
        <v>1052</v>
      </c>
      <c r="E209">
        <v>22</v>
      </c>
      <c r="F209">
        <v>15</v>
      </c>
      <c r="G209">
        <v>17</v>
      </c>
      <c r="H209">
        <v>1</v>
      </c>
    </row>
    <row r="210" spans="1:8">
      <c r="A210" t="s">
        <v>19</v>
      </c>
      <c r="B210" t="s">
        <v>743</v>
      </c>
      <c r="C210" t="s">
        <v>583</v>
      </c>
      <c r="D210" t="s">
        <v>1052</v>
      </c>
      <c r="E210">
        <v>22</v>
      </c>
      <c r="F210">
        <v>15</v>
      </c>
      <c r="G210">
        <v>18</v>
      </c>
      <c r="H210">
        <v>1</v>
      </c>
    </row>
    <row r="211" spans="1:8">
      <c r="A211" t="s">
        <v>19</v>
      </c>
      <c r="B211" t="s">
        <v>743</v>
      </c>
      <c r="C211" t="s">
        <v>583</v>
      </c>
      <c r="D211" t="s">
        <v>1052</v>
      </c>
      <c r="E211">
        <v>22</v>
      </c>
      <c r="F211">
        <v>15</v>
      </c>
      <c r="G211">
        <v>19</v>
      </c>
      <c r="H211">
        <v>1</v>
      </c>
    </row>
    <row r="212" spans="1:8">
      <c r="A212" t="s">
        <v>19</v>
      </c>
      <c r="B212" t="s">
        <v>743</v>
      </c>
      <c r="C212" t="s">
        <v>583</v>
      </c>
      <c r="D212" t="s">
        <v>1052</v>
      </c>
      <c r="E212">
        <v>22</v>
      </c>
      <c r="F212">
        <v>15</v>
      </c>
      <c r="G212">
        <v>2</v>
      </c>
      <c r="H212">
        <v>1</v>
      </c>
    </row>
    <row r="213" spans="1:8">
      <c r="A213" t="s">
        <v>19</v>
      </c>
      <c r="B213" t="s">
        <v>743</v>
      </c>
      <c r="C213" t="s">
        <v>583</v>
      </c>
      <c r="D213" t="s">
        <v>1052</v>
      </c>
      <c r="E213">
        <v>22</v>
      </c>
      <c r="F213">
        <v>15</v>
      </c>
      <c r="G213">
        <v>20</v>
      </c>
      <c r="H213">
        <v>1</v>
      </c>
    </row>
    <row r="214" spans="1:8">
      <c r="A214" t="s">
        <v>19</v>
      </c>
      <c r="B214" t="s">
        <v>743</v>
      </c>
      <c r="C214" t="s">
        <v>583</v>
      </c>
      <c r="D214" t="s">
        <v>1052</v>
      </c>
      <c r="E214">
        <v>22</v>
      </c>
      <c r="F214">
        <v>15</v>
      </c>
      <c r="G214">
        <v>21</v>
      </c>
      <c r="H214">
        <v>1</v>
      </c>
    </row>
    <row r="215" spans="1:8">
      <c r="A215" t="s">
        <v>19</v>
      </c>
      <c r="B215" t="s">
        <v>743</v>
      </c>
      <c r="C215" t="s">
        <v>583</v>
      </c>
      <c r="D215" t="s">
        <v>1052</v>
      </c>
      <c r="E215">
        <v>22</v>
      </c>
      <c r="F215">
        <v>15</v>
      </c>
      <c r="G215">
        <v>22</v>
      </c>
      <c r="H215">
        <v>1</v>
      </c>
    </row>
    <row r="216" spans="1:8">
      <c r="A216" t="s">
        <v>142</v>
      </c>
      <c r="B216" t="s">
        <v>234</v>
      </c>
      <c r="C216" t="s">
        <v>235</v>
      </c>
      <c r="D216" t="s">
        <v>1052</v>
      </c>
      <c r="E216">
        <v>22</v>
      </c>
      <c r="F216">
        <v>15</v>
      </c>
      <c r="G216">
        <v>23</v>
      </c>
      <c r="H216">
        <v>1</v>
      </c>
    </row>
    <row r="217" spans="1:8">
      <c r="A217" t="s">
        <v>19</v>
      </c>
      <c r="B217" t="s">
        <v>743</v>
      </c>
      <c r="C217" t="s">
        <v>583</v>
      </c>
      <c r="D217" t="s">
        <v>1052</v>
      </c>
      <c r="E217">
        <v>22</v>
      </c>
      <c r="F217">
        <v>15</v>
      </c>
      <c r="G217">
        <v>24</v>
      </c>
      <c r="H217">
        <v>1</v>
      </c>
    </row>
    <row r="218" spans="1:8">
      <c r="A218" t="s">
        <v>19</v>
      </c>
      <c r="B218" t="s">
        <v>743</v>
      </c>
      <c r="C218" t="s">
        <v>583</v>
      </c>
      <c r="D218" t="s">
        <v>1052</v>
      </c>
      <c r="E218">
        <v>22</v>
      </c>
      <c r="F218">
        <v>15</v>
      </c>
      <c r="G218">
        <v>25</v>
      </c>
      <c r="H218">
        <v>1</v>
      </c>
    </row>
    <row r="219" spans="1:8">
      <c r="A219" t="s">
        <v>19</v>
      </c>
      <c r="B219" t="s">
        <v>743</v>
      </c>
      <c r="C219" t="s">
        <v>583</v>
      </c>
      <c r="D219" t="s">
        <v>1052</v>
      </c>
      <c r="E219">
        <v>22</v>
      </c>
      <c r="F219">
        <v>15</v>
      </c>
      <c r="G219">
        <v>26</v>
      </c>
      <c r="H219">
        <v>1</v>
      </c>
    </row>
    <row r="220" spans="1:8">
      <c r="A220" t="s">
        <v>142</v>
      </c>
      <c r="B220" t="s">
        <v>234</v>
      </c>
      <c r="C220" t="s">
        <v>235</v>
      </c>
      <c r="D220" t="s">
        <v>1052</v>
      </c>
      <c r="E220">
        <v>22</v>
      </c>
      <c r="F220">
        <v>15</v>
      </c>
      <c r="G220">
        <v>27</v>
      </c>
      <c r="H220">
        <v>1</v>
      </c>
    </row>
    <row r="221" spans="1:8">
      <c r="A221" t="s">
        <v>19</v>
      </c>
      <c r="B221" t="s">
        <v>743</v>
      </c>
      <c r="C221" t="s">
        <v>583</v>
      </c>
      <c r="D221" t="s">
        <v>1052</v>
      </c>
      <c r="E221">
        <v>22</v>
      </c>
      <c r="F221">
        <v>15</v>
      </c>
      <c r="G221">
        <v>3</v>
      </c>
      <c r="H221">
        <v>1</v>
      </c>
    </row>
    <row r="222" spans="1:8">
      <c r="A222" t="s">
        <v>19</v>
      </c>
      <c r="B222" t="s">
        <v>743</v>
      </c>
      <c r="C222" t="s">
        <v>583</v>
      </c>
      <c r="D222" t="s">
        <v>1052</v>
      </c>
      <c r="E222">
        <v>22</v>
      </c>
      <c r="F222">
        <v>15</v>
      </c>
      <c r="G222">
        <v>4</v>
      </c>
      <c r="H222">
        <v>1</v>
      </c>
    </row>
    <row r="223" spans="1:8">
      <c r="A223" t="s">
        <v>19</v>
      </c>
      <c r="B223" t="s">
        <v>743</v>
      </c>
      <c r="C223" t="s">
        <v>583</v>
      </c>
      <c r="D223" t="s">
        <v>1052</v>
      </c>
      <c r="E223">
        <v>22</v>
      </c>
      <c r="F223">
        <v>15</v>
      </c>
      <c r="G223">
        <v>5</v>
      </c>
      <c r="H223">
        <v>1</v>
      </c>
    </row>
    <row r="224" spans="1:8">
      <c r="A224" t="s">
        <v>19</v>
      </c>
      <c r="B224" t="s">
        <v>743</v>
      </c>
      <c r="C224" t="s">
        <v>583</v>
      </c>
      <c r="D224" t="s">
        <v>1052</v>
      </c>
      <c r="E224">
        <v>22</v>
      </c>
      <c r="F224">
        <v>15</v>
      </c>
      <c r="G224">
        <v>6</v>
      </c>
      <c r="H224">
        <v>1</v>
      </c>
    </row>
    <row r="225" spans="1:8">
      <c r="A225" t="s">
        <v>19</v>
      </c>
      <c r="B225" t="s">
        <v>743</v>
      </c>
      <c r="C225" t="s">
        <v>583</v>
      </c>
      <c r="D225" t="s">
        <v>1052</v>
      </c>
      <c r="E225">
        <v>22</v>
      </c>
      <c r="F225">
        <v>15</v>
      </c>
      <c r="G225">
        <v>7</v>
      </c>
      <c r="H225">
        <v>1</v>
      </c>
    </row>
    <row r="226" spans="1:8">
      <c r="A226" t="s">
        <v>19</v>
      </c>
      <c r="B226" t="s">
        <v>743</v>
      </c>
      <c r="C226" t="s">
        <v>583</v>
      </c>
      <c r="D226" t="s">
        <v>1052</v>
      </c>
      <c r="E226">
        <v>22</v>
      </c>
      <c r="F226">
        <v>15</v>
      </c>
      <c r="G226">
        <v>8</v>
      </c>
      <c r="H226">
        <v>1</v>
      </c>
    </row>
    <row r="227" spans="1:8">
      <c r="A227" t="s">
        <v>19</v>
      </c>
      <c r="B227" t="s">
        <v>743</v>
      </c>
      <c r="C227" t="s">
        <v>583</v>
      </c>
      <c r="D227" t="s">
        <v>1052</v>
      </c>
      <c r="E227">
        <v>22</v>
      </c>
      <c r="F227">
        <v>15</v>
      </c>
      <c r="G227">
        <v>9</v>
      </c>
      <c r="H227">
        <v>1</v>
      </c>
    </row>
    <row r="228" spans="1:8">
      <c r="A228" t="s">
        <v>52</v>
      </c>
      <c r="B228" t="s">
        <v>1159</v>
      </c>
      <c r="C228" t="s">
        <v>1160</v>
      </c>
      <c r="D228" t="s">
        <v>1052</v>
      </c>
      <c r="E228">
        <v>22</v>
      </c>
      <c r="F228">
        <v>16</v>
      </c>
      <c r="G228" t="s">
        <v>32</v>
      </c>
      <c r="H228">
        <v>1</v>
      </c>
    </row>
    <row r="229" spans="1:8">
      <c r="A229" t="s">
        <v>54</v>
      </c>
      <c r="B229" t="s">
        <v>321</v>
      </c>
      <c r="C229" t="s">
        <v>322</v>
      </c>
      <c r="D229" t="s">
        <v>1052</v>
      </c>
      <c r="E229">
        <v>22</v>
      </c>
      <c r="F229">
        <v>17</v>
      </c>
      <c r="G229">
        <v>1</v>
      </c>
      <c r="H229">
        <v>1</v>
      </c>
    </row>
    <row r="230" spans="1:8">
      <c r="A230" t="s">
        <v>142</v>
      </c>
      <c r="B230" t="s">
        <v>234</v>
      </c>
      <c r="C230" t="s">
        <v>235</v>
      </c>
      <c r="D230" t="s">
        <v>1052</v>
      </c>
      <c r="E230">
        <v>22</v>
      </c>
      <c r="F230">
        <v>18</v>
      </c>
      <c r="G230">
        <v>1</v>
      </c>
      <c r="H230">
        <v>1</v>
      </c>
    </row>
    <row r="231" spans="1:8">
      <c r="A231" t="s">
        <v>142</v>
      </c>
      <c r="B231" t="s">
        <v>234</v>
      </c>
      <c r="C231" t="s">
        <v>235</v>
      </c>
      <c r="D231" t="s">
        <v>1052</v>
      </c>
      <c r="E231">
        <v>22</v>
      </c>
      <c r="F231">
        <v>18</v>
      </c>
      <c r="G231">
        <v>2</v>
      </c>
      <c r="H231">
        <v>1</v>
      </c>
    </row>
    <row r="232" spans="1:8">
      <c r="A232" t="s">
        <v>54</v>
      </c>
      <c r="B232" t="s">
        <v>321</v>
      </c>
      <c r="C232" t="s">
        <v>322</v>
      </c>
      <c r="D232" t="s">
        <v>1052</v>
      </c>
      <c r="E232">
        <v>22</v>
      </c>
      <c r="F232">
        <v>19</v>
      </c>
      <c r="G232" t="s">
        <v>32</v>
      </c>
      <c r="H232">
        <v>1</v>
      </c>
    </row>
    <row r="233" spans="1:8">
      <c r="A233" t="s">
        <v>142</v>
      </c>
      <c r="B233" t="s">
        <v>234</v>
      </c>
      <c r="C233" t="s">
        <v>235</v>
      </c>
      <c r="D233" t="s">
        <v>1052</v>
      </c>
      <c r="E233">
        <v>22</v>
      </c>
      <c r="F233">
        <v>26</v>
      </c>
      <c r="G233" t="s">
        <v>32</v>
      </c>
      <c r="H233">
        <v>1</v>
      </c>
    </row>
    <row r="234" spans="1:8">
      <c r="A234" t="s">
        <v>115</v>
      </c>
      <c r="B234" t="s">
        <v>206</v>
      </c>
      <c r="C234" t="s">
        <v>207</v>
      </c>
      <c r="D234" t="s">
        <v>1052</v>
      </c>
      <c r="E234">
        <v>22</v>
      </c>
      <c r="F234">
        <v>31</v>
      </c>
      <c r="G234" t="s">
        <v>32</v>
      </c>
      <c r="H234">
        <v>1</v>
      </c>
    </row>
    <row r="235" spans="1:8">
      <c r="A235" t="s">
        <v>138</v>
      </c>
      <c r="B235" t="s">
        <v>179</v>
      </c>
      <c r="C235" t="s">
        <v>180</v>
      </c>
      <c r="D235" t="s">
        <v>1052</v>
      </c>
      <c r="E235">
        <v>22</v>
      </c>
      <c r="F235">
        <v>5</v>
      </c>
      <c r="G235" t="s">
        <v>32</v>
      </c>
      <c r="H235">
        <v>1</v>
      </c>
    </row>
    <row r="236" spans="1:8">
      <c r="A236" t="s">
        <v>104</v>
      </c>
      <c r="B236" t="s">
        <v>640</v>
      </c>
      <c r="C236" t="s">
        <v>641</v>
      </c>
      <c r="D236" t="s">
        <v>1052</v>
      </c>
      <c r="E236">
        <v>22</v>
      </c>
      <c r="F236">
        <v>7</v>
      </c>
      <c r="G236" t="s">
        <v>32</v>
      </c>
      <c r="H236">
        <v>1</v>
      </c>
    </row>
    <row r="237" spans="1:8">
      <c r="A237" t="s">
        <v>100</v>
      </c>
      <c r="B237" t="s">
        <v>462</v>
      </c>
      <c r="C237" t="s">
        <v>463</v>
      </c>
      <c r="D237" t="s">
        <v>1052</v>
      </c>
      <c r="E237">
        <v>22</v>
      </c>
      <c r="F237">
        <v>8</v>
      </c>
      <c r="G237">
        <v>1</v>
      </c>
      <c r="H237">
        <v>1</v>
      </c>
    </row>
    <row r="238" spans="1:8">
      <c r="A238" t="s">
        <v>129</v>
      </c>
      <c r="B238" t="s">
        <v>397</v>
      </c>
      <c r="C238" t="s">
        <v>352</v>
      </c>
      <c r="D238" t="s">
        <v>1052</v>
      </c>
      <c r="E238">
        <v>22</v>
      </c>
      <c r="F238">
        <v>8</v>
      </c>
      <c r="G238">
        <v>2</v>
      </c>
      <c r="H238">
        <v>1</v>
      </c>
    </row>
    <row r="239" spans="1:8">
      <c r="A239" t="s">
        <v>100</v>
      </c>
      <c r="B239" t="s">
        <v>462</v>
      </c>
      <c r="C239" t="s">
        <v>463</v>
      </c>
      <c r="D239" t="s">
        <v>1052</v>
      </c>
      <c r="E239">
        <v>22</v>
      </c>
      <c r="F239">
        <v>8</v>
      </c>
      <c r="G239">
        <v>3</v>
      </c>
      <c r="H239">
        <v>1</v>
      </c>
    </row>
    <row r="240" spans="1:8">
      <c r="A240" t="s">
        <v>129</v>
      </c>
      <c r="B240" t="s">
        <v>397</v>
      </c>
      <c r="C240" t="s">
        <v>352</v>
      </c>
      <c r="D240" t="s">
        <v>1052</v>
      </c>
      <c r="E240">
        <v>22</v>
      </c>
      <c r="F240">
        <v>9</v>
      </c>
      <c r="G240">
        <v>1</v>
      </c>
      <c r="H240">
        <v>1</v>
      </c>
    </row>
    <row r="241" spans="1:8">
      <c r="A241" t="s">
        <v>128</v>
      </c>
      <c r="B241" t="s">
        <v>397</v>
      </c>
      <c r="C241" t="s">
        <v>352</v>
      </c>
      <c r="D241" t="s">
        <v>1052</v>
      </c>
      <c r="E241">
        <v>22</v>
      </c>
      <c r="F241">
        <v>9</v>
      </c>
      <c r="G241">
        <v>2</v>
      </c>
      <c r="H241">
        <v>1</v>
      </c>
    </row>
    <row r="242" spans="1:8">
      <c r="A242" t="s">
        <v>103</v>
      </c>
      <c r="B242" t="s">
        <v>361</v>
      </c>
      <c r="C242" t="s">
        <v>255</v>
      </c>
      <c r="D242" t="s">
        <v>1219</v>
      </c>
      <c r="E242">
        <v>23</v>
      </c>
      <c r="F242">
        <v>1</v>
      </c>
      <c r="G242">
        <v>1</v>
      </c>
      <c r="H242">
        <v>1</v>
      </c>
    </row>
    <row r="243" spans="1:8">
      <c r="A243" t="s">
        <v>68</v>
      </c>
      <c r="B243" t="s">
        <v>1222</v>
      </c>
      <c r="C243" t="s">
        <v>352</v>
      </c>
      <c r="D243" t="s">
        <v>1219</v>
      </c>
      <c r="E243">
        <v>23</v>
      </c>
      <c r="F243">
        <v>1</v>
      </c>
      <c r="G243">
        <v>10</v>
      </c>
      <c r="H243">
        <v>1</v>
      </c>
    </row>
    <row r="244" spans="1:8">
      <c r="A244" t="s">
        <v>128</v>
      </c>
      <c r="B244" t="s">
        <v>397</v>
      </c>
      <c r="C244" t="s">
        <v>352</v>
      </c>
      <c r="D244" t="s">
        <v>1219</v>
      </c>
      <c r="E244">
        <v>23</v>
      </c>
      <c r="F244">
        <v>1</v>
      </c>
      <c r="G244">
        <v>11</v>
      </c>
      <c r="H244">
        <v>1</v>
      </c>
    </row>
    <row r="245" spans="1:8">
      <c r="A245" t="s">
        <v>128</v>
      </c>
      <c r="B245" t="s">
        <v>397</v>
      </c>
      <c r="C245" t="s">
        <v>352</v>
      </c>
      <c r="D245" t="s">
        <v>1219</v>
      </c>
      <c r="E245">
        <v>23</v>
      </c>
      <c r="F245">
        <v>1</v>
      </c>
      <c r="G245">
        <v>12</v>
      </c>
      <c r="H245">
        <v>1</v>
      </c>
    </row>
    <row r="246" spans="1:8">
      <c r="A246" t="s">
        <v>128</v>
      </c>
      <c r="B246" t="s">
        <v>397</v>
      </c>
      <c r="C246" t="s">
        <v>352</v>
      </c>
      <c r="D246" t="s">
        <v>1219</v>
      </c>
      <c r="E246">
        <v>23</v>
      </c>
      <c r="F246">
        <v>1</v>
      </c>
      <c r="G246">
        <v>13</v>
      </c>
      <c r="H246">
        <v>1</v>
      </c>
    </row>
    <row r="247" spans="1:8">
      <c r="A247" t="s">
        <v>128</v>
      </c>
      <c r="B247" t="s">
        <v>397</v>
      </c>
      <c r="C247" t="s">
        <v>352</v>
      </c>
      <c r="D247" t="s">
        <v>1219</v>
      </c>
      <c r="E247">
        <v>23</v>
      </c>
      <c r="F247">
        <v>1</v>
      </c>
      <c r="G247">
        <v>14</v>
      </c>
      <c r="H247">
        <v>1</v>
      </c>
    </row>
    <row r="248" spans="1:8">
      <c r="A248" t="s">
        <v>128</v>
      </c>
      <c r="B248" t="s">
        <v>397</v>
      </c>
      <c r="C248" t="s">
        <v>352</v>
      </c>
      <c r="D248" t="s">
        <v>1219</v>
      </c>
      <c r="E248">
        <v>23</v>
      </c>
      <c r="F248">
        <v>1</v>
      </c>
      <c r="G248">
        <v>15</v>
      </c>
      <c r="H248">
        <v>1</v>
      </c>
    </row>
    <row r="249" spans="1:8">
      <c r="A249" t="s">
        <v>128</v>
      </c>
      <c r="B249" t="s">
        <v>397</v>
      </c>
      <c r="C249" t="s">
        <v>352</v>
      </c>
      <c r="D249" t="s">
        <v>1219</v>
      </c>
      <c r="E249">
        <v>23</v>
      </c>
      <c r="F249">
        <v>1</v>
      </c>
      <c r="G249">
        <v>16</v>
      </c>
      <c r="H249">
        <v>1</v>
      </c>
    </row>
    <row r="250" spans="1:8">
      <c r="A250" t="s">
        <v>128</v>
      </c>
      <c r="B250" t="s">
        <v>397</v>
      </c>
      <c r="C250" t="s">
        <v>352</v>
      </c>
      <c r="D250" t="s">
        <v>1219</v>
      </c>
      <c r="E250">
        <v>23</v>
      </c>
      <c r="F250">
        <v>1</v>
      </c>
      <c r="G250">
        <v>17</v>
      </c>
      <c r="H250">
        <v>1</v>
      </c>
    </row>
    <row r="251" spans="1:8">
      <c r="A251" t="s">
        <v>124</v>
      </c>
      <c r="B251" t="s">
        <v>601</v>
      </c>
      <c r="C251" t="s">
        <v>352</v>
      </c>
      <c r="D251" t="s">
        <v>1219</v>
      </c>
      <c r="E251">
        <v>23</v>
      </c>
      <c r="F251">
        <v>1</v>
      </c>
      <c r="G251">
        <v>19</v>
      </c>
      <c r="H251">
        <v>1</v>
      </c>
    </row>
    <row r="252" spans="1:8">
      <c r="A252" t="s">
        <v>138</v>
      </c>
      <c r="B252" t="s">
        <v>179</v>
      </c>
      <c r="C252" t="s">
        <v>180</v>
      </c>
      <c r="D252" t="s">
        <v>1219</v>
      </c>
      <c r="E252">
        <v>23</v>
      </c>
      <c r="F252">
        <v>1</v>
      </c>
      <c r="G252">
        <v>2</v>
      </c>
      <c r="H252">
        <v>1</v>
      </c>
    </row>
    <row r="253" spans="1:8">
      <c r="A253" t="s">
        <v>128</v>
      </c>
      <c r="B253" t="s">
        <v>397</v>
      </c>
      <c r="C253" t="s">
        <v>352</v>
      </c>
      <c r="D253" t="s">
        <v>1219</v>
      </c>
      <c r="E253">
        <v>23</v>
      </c>
      <c r="F253">
        <v>1</v>
      </c>
      <c r="G253">
        <v>20</v>
      </c>
      <c r="H253">
        <v>1</v>
      </c>
    </row>
    <row r="254" spans="1:8">
      <c r="A254" t="s">
        <v>128</v>
      </c>
      <c r="B254" t="s">
        <v>397</v>
      </c>
      <c r="C254" t="s">
        <v>352</v>
      </c>
      <c r="D254" t="s">
        <v>1219</v>
      </c>
      <c r="E254">
        <v>23</v>
      </c>
      <c r="F254">
        <v>1</v>
      </c>
      <c r="G254">
        <v>22</v>
      </c>
      <c r="H254">
        <v>1</v>
      </c>
    </row>
    <row r="255" spans="1:8">
      <c r="A255" t="s">
        <v>142</v>
      </c>
      <c r="B255" t="s">
        <v>234</v>
      </c>
      <c r="C255" t="s">
        <v>235</v>
      </c>
      <c r="D255" t="s">
        <v>1219</v>
      </c>
      <c r="E255">
        <v>23</v>
      </c>
      <c r="F255">
        <v>1</v>
      </c>
      <c r="G255">
        <v>23</v>
      </c>
      <c r="H255">
        <v>1</v>
      </c>
    </row>
    <row r="256" spans="1:8">
      <c r="A256" t="s">
        <v>127</v>
      </c>
      <c r="B256" t="s">
        <v>397</v>
      </c>
      <c r="C256" t="s">
        <v>352</v>
      </c>
      <c r="D256" t="s">
        <v>1219</v>
      </c>
      <c r="E256">
        <v>23</v>
      </c>
      <c r="F256">
        <v>1</v>
      </c>
      <c r="G256">
        <v>24</v>
      </c>
      <c r="H256">
        <v>1</v>
      </c>
    </row>
    <row r="257" spans="1:8">
      <c r="A257" t="s">
        <v>128</v>
      </c>
      <c r="B257" t="s">
        <v>397</v>
      </c>
      <c r="C257" t="s">
        <v>352</v>
      </c>
      <c r="D257" t="s">
        <v>1219</v>
      </c>
      <c r="E257">
        <v>23</v>
      </c>
      <c r="F257">
        <v>1</v>
      </c>
      <c r="G257">
        <v>25</v>
      </c>
      <c r="H257">
        <v>1</v>
      </c>
    </row>
    <row r="258" spans="1:8">
      <c r="A258" t="s">
        <v>72</v>
      </c>
      <c r="B258" t="s">
        <v>249</v>
      </c>
      <c r="C258" t="s">
        <v>214</v>
      </c>
      <c r="D258" t="s">
        <v>1219</v>
      </c>
      <c r="E258">
        <v>23</v>
      </c>
      <c r="F258">
        <v>1</v>
      </c>
      <c r="G258">
        <v>26</v>
      </c>
      <c r="H258">
        <v>1</v>
      </c>
    </row>
    <row r="259" spans="1:8">
      <c r="A259" t="s">
        <v>128</v>
      </c>
      <c r="B259" t="s">
        <v>397</v>
      </c>
      <c r="C259" t="s">
        <v>352</v>
      </c>
      <c r="D259" t="s">
        <v>1219</v>
      </c>
      <c r="E259">
        <v>23</v>
      </c>
      <c r="F259">
        <v>1</v>
      </c>
      <c r="G259">
        <v>26</v>
      </c>
      <c r="H259">
        <v>1</v>
      </c>
    </row>
    <row r="260" spans="1:8">
      <c r="A260" t="s">
        <v>128</v>
      </c>
      <c r="B260" t="s">
        <v>397</v>
      </c>
      <c r="C260" t="s">
        <v>352</v>
      </c>
      <c r="D260" t="s">
        <v>1219</v>
      </c>
      <c r="E260">
        <v>23</v>
      </c>
      <c r="F260">
        <v>1</v>
      </c>
      <c r="G260">
        <v>27</v>
      </c>
      <c r="H260">
        <v>1</v>
      </c>
    </row>
    <row r="261" spans="1:8">
      <c r="A261" t="s">
        <v>82</v>
      </c>
      <c r="B261" t="s">
        <v>1296</v>
      </c>
      <c r="C261" t="s">
        <v>583</v>
      </c>
      <c r="D261" t="s">
        <v>1219</v>
      </c>
      <c r="E261">
        <v>23</v>
      </c>
      <c r="F261">
        <v>1</v>
      </c>
      <c r="G261">
        <v>28</v>
      </c>
      <c r="H261">
        <v>1</v>
      </c>
    </row>
    <row r="262" spans="1:8">
      <c r="A262" t="s">
        <v>129</v>
      </c>
      <c r="B262" t="s">
        <v>397</v>
      </c>
      <c r="C262" t="s">
        <v>352</v>
      </c>
      <c r="D262" t="s">
        <v>1219</v>
      </c>
      <c r="E262">
        <v>23</v>
      </c>
      <c r="F262">
        <v>1</v>
      </c>
      <c r="G262">
        <v>28</v>
      </c>
      <c r="H262">
        <v>1</v>
      </c>
    </row>
    <row r="263" spans="1:8">
      <c r="A263" t="s">
        <v>128</v>
      </c>
      <c r="B263" t="s">
        <v>397</v>
      </c>
      <c r="C263" t="s">
        <v>352</v>
      </c>
      <c r="D263" t="s">
        <v>1219</v>
      </c>
      <c r="E263">
        <v>23</v>
      </c>
      <c r="F263">
        <v>1</v>
      </c>
      <c r="G263">
        <v>29</v>
      </c>
      <c r="H263">
        <v>1</v>
      </c>
    </row>
    <row r="264" spans="1:8">
      <c r="A264" t="s">
        <v>128</v>
      </c>
      <c r="B264" t="s">
        <v>397</v>
      </c>
      <c r="C264" t="s">
        <v>352</v>
      </c>
      <c r="D264" t="s">
        <v>1219</v>
      </c>
      <c r="E264">
        <v>23</v>
      </c>
      <c r="F264">
        <v>1</v>
      </c>
      <c r="G264">
        <v>3</v>
      </c>
      <c r="H264">
        <v>1</v>
      </c>
    </row>
    <row r="265" spans="1:8">
      <c r="A265" t="s">
        <v>128</v>
      </c>
      <c r="B265" t="s">
        <v>397</v>
      </c>
      <c r="C265" t="s">
        <v>352</v>
      </c>
      <c r="D265" t="s">
        <v>1219</v>
      </c>
      <c r="E265">
        <v>23</v>
      </c>
      <c r="F265">
        <v>1</v>
      </c>
      <c r="G265">
        <v>30</v>
      </c>
      <c r="H265">
        <v>1</v>
      </c>
    </row>
    <row r="266" spans="1:8">
      <c r="A266" t="s">
        <v>128</v>
      </c>
      <c r="B266" t="s">
        <v>397</v>
      </c>
      <c r="C266" t="s">
        <v>352</v>
      </c>
      <c r="D266" t="s">
        <v>1219</v>
      </c>
      <c r="E266">
        <v>23</v>
      </c>
      <c r="F266">
        <v>1</v>
      </c>
      <c r="G266">
        <v>31</v>
      </c>
      <c r="H266">
        <v>1</v>
      </c>
    </row>
    <row r="267" spans="1:8">
      <c r="A267" t="s">
        <v>128</v>
      </c>
      <c r="B267" t="s">
        <v>397</v>
      </c>
      <c r="C267" t="s">
        <v>352</v>
      </c>
      <c r="D267" t="s">
        <v>1219</v>
      </c>
      <c r="E267">
        <v>23</v>
      </c>
      <c r="F267">
        <v>1</v>
      </c>
      <c r="G267">
        <v>31</v>
      </c>
      <c r="H267">
        <v>1</v>
      </c>
    </row>
    <row r="268" spans="1:8">
      <c r="A268" t="s">
        <v>128</v>
      </c>
      <c r="B268" t="s">
        <v>397</v>
      </c>
      <c r="C268" t="s">
        <v>352</v>
      </c>
      <c r="D268" t="s">
        <v>1219</v>
      </c>
      <c r="E268">
        <v>23</v>
      </c>
      <c r="F268">
        <v>1</v>
      </c>
      <c r="G268">
        <v>32</v>
      </c>
      <c r="H268">
        <v>1</v>
      </c>
    </row>
    <row r="269" spans="1:8">
      <c r="A269" t="s">
        <v>19</v>
      </c>
      <c r="B269" t="s">
        <v>743</v>
      </c>
      <c r="C269" t="s">
        <v>583</v>
      </c>
      <c r="D269" t="s">
        <v>1219</v>
      </c>
      <c r="E269">
        <v>23</v>
      </c>
      <c r="F269">
        <v>1</v>
      </c>
      <c r="G269">
        <v>33</v>
      </c>
      <c r="H269">
        <v>1</v>
      </c>
    </row>
    <row r="270" spans="1:8">
      <c r="A270" t="s">
        <v>128</v>
      </c>
      <c r="B270" t="s">
        <v>397</v>
      </c>
      <c r="C270" t="s">
        <v>352</v>
      </c>
      <c r="D270" t="s">
        <v>1219</v>
      </c>
      <c r="E270">
        <v>23</v>
      </c>
      <c r="F270">
        <v>1</v>
      </c>
      <c r="G270">
        <v>34</v>
      </c>
      <c r="H270">
        <v>1</v>
      </c>
    </row>
    <row r="271" spans="1:8">
      <c r="A271" t="s">
        <v>142</v>
      </c>
      <c r="B271" t="s">
        <v>234</v>
      </c>
      <c r="C271" t="s">
        <v>235</v>
      </c>
      <c r="D271" t="s">
        <v>1219</v>
      </c>
      <c r="E271">
        <v>23</v>
      </c>
      <c r="F271">
        <v>1</v>
      </c>
      <c r="G271">
        <v>34</v>
      </c>
      <c r="H271">
        <v>1</v>
      </c>
    </row>
    <row r="272" spans="1:8">
      <c r="A272" t="s">
        <v>19</v>
      </c>
      <c r="B272" t="s">
        <v>743</v>
      </c>
      <c r="C272" t="s">
        <v>583</v>
      </c>
      <c r="D272" t="s">
        <v>1219</v>
      </c>
      <c r="E272">
        <v>23</v>
      </c>
      <c r="F272">
        <v>1</v>
      </c>
      <c r="G272">
        <v>35</v>
      </c>
      <c r="H272">
        <v>1</v>
      </c>
    </row>
    <row r="273" spans="1:8">
      <c r="A273" t="s">
        <v>133</v>
      </c>
      <c r="B273" t="s">
        <v>582</v>
      </c>
      <c r="C273" t="s">
        <v>583</v>
      </c>
      <c r="D273" t="s">
        <v>1219</v>
      </c>
      <c r="E273">
        <v>23</v>
      </c>
      <c r="F273">
        <v>1</v>
      </c>
      <c r="G273">
        <v>36</v>
      </c>
      <c r="H273">
        <v>1</v>
      </c>
    </row>
    <row r="274" spans="1:8">
      <c r="A274" t="s">
        <v>19</v>
      </c>
      <c r="B274" t="s">
        <v>743</v>
      </c>
      <c r="C274" t="s">
        <v>583</v>
      </c>
      <c r="D274" t="s">
        <v>1219</v>
      </c>
      <c r="E274">
        <v>23</v>
      </c>
      <c r="F274">
        <v>1</v>
      </c>
      <c r="G274">
        <v>37</v>
      </c>
      <c r="H274">
        <v>1</v>
      </c>
    </row>
    <row r="275" spans="1:8">
      <c r="A275" t="s">
        <v>124</v>
      </c>
      <c r="B275" t="s">
        <v>601</v>
      </c>
      <c r="C275" t="s">
        <v>352</v>
      </c>
      <c r="D275" t="s">
        <v>1219</v>
      </c>
      <c r="E275">
        <v>23</v>
      </c>
      <c r="F275">
        <v>1</v>
      </c>
      <c r="G275">
        <v>38</v>
      </c>
      <c r="H275">
        <v>1</v>
      </c>
    </row>
    <row r="276" spans="1:8">
      <c r="A276" t="s">
        <v>138</v>
      </c>
      <c r="B276" t="s">
        <v>179</v>
      </c>
      <c r="C276" t="s">
        <v>180</v>
      </c>
      <c r="D276" t="s">
        <v>1219</v>
      </c>
      <c r="E276">
        <v>23</v>
      </c>
      <c r="F276">
        <v>1</v>
      </c>
      <c r="G276">
        <v>39</v>
      </c>
      <c r="H276">
        <v>1</v>
      </c>
    </row>
    <row r="277" spans="1:8">
      <c r="A277" t="s">
        <v>128</v>
      </c>
      <c r="B277" t="s">
        <v>397</v>
      </c>
      <c r="C277" t="s">
        <v>352</v>
      </c>
      <c r="D277" t="s">
        <v>1219</v>
      </c>
      <c r="E277">
        <v>23</v>
      </c>
      <c r="F277">
        <v>1</v>
      </c>
      <c r="G277">
        <v>4</v>
      </c>
      <c r="H277">
        <v>1</v>
      </c>
    </row>
    <row r="278" spans="1:8">
      <c r="A278" t="s">
        <v>54</v>
      </c>
      <c r="B278" t="s">
        <v>321</v>
      </c>
      <c r="C278" t="s">
        <v>322</v>
      </c>
      <c r="D278" t="s">
        <v>1219</v>
      </c>
      <c r="E278">
        <v>23</v>
      </c>
      <c r="F278">
        <v>1</v>
      </c>
      <c r="G278">
        <v>40</v>
      </c>
      <c r="H278">
        <v>1</v>
      </c>
    </row>
    <row r="279" spans="1:8">
      <c r="A279" t="s">
        <v>121</v>
      </c>
      <c r="B279" t="s">
        <v>1370</v>
      </c>
      <c r="C279" t="s">
        <v>1371</v>
      </c>
      <c r="D279" t="s">
        <v>1219</v>
      </c>
      <c r="E279">
        <v>23</v>
      </c>
      <c r="F279">
        <v>1</v>
      </c>
      <c r="G279">
        <v>41</v>
      </c>
      <c r="H279">
        <v>1</v>
      </c>
    </row>
    <row r="280" spans="1:8">
      <c r="A280" t="s">
        <v>86</v>
      </c>
      <c r="B280" t="s">
        <v>1377</v>
      </c>
      <c r="C280" t="s">
        <v>1378</v>
      </c>
      <c r="D280" t="s">
        <v>1219</v>
      </c>
      <c r="E280">
        <v>23</v>
      </c>
      <c r="F280">
        <v>1</v>
      </c>
      <c r="G280">
        <v>42</v>
      </c>
      <c r="H280">
        <v>1</v>
      </c>
    </row>
    <row r="281" spans="1:8">
      <c r="A281" t="s">
        <v>128</v>
      </c>
      <c r="B281" t="s">
        <v>397</v>
      </c>
      <c r="C281" t="s">
        <v>352</v>
      </c>
      <c r="D281" t="s">
        <v>1219</v>
      </c>
      <c r="E281">
        <v>23</v>
      </c>
      <c r="F281">
        <v>1</v>
      </c>
      <c r="G281">
        <v>43</v>
      </c>
      <c r="H281">
        <v>1</v>
      </c>
    </row>
    <row r="282" spans="1:8">
      <c r="A282" t="s">
        <v>54</v>
      </c>
      <c r="B282" t="s">
        <v>321</v>
      </c>
      <c r="C282" t="s">
        <v>322</v>
      </c>
      <c r="D282" t="s">
        <v>1219</v>
      </c>
      <c r="E282">
        <v>23</v>
      </c>
      <c r="F282">
        <v>1</v>
      </c>
      <c r="G282">
        <v>44</v>
      </c>
      <c r="H282">
        <v>1</v>
      </c>
    </row>
    <row r="283" spans="1:8">
      <c r="A283" t="s">
        <v>138</v>
      </c>
      <c r="B283" t="s">
        <v>179</v>
      </c>
      <c r="C283" t="s">
        <v>180</v>
      </c>
      <c r="D283" t="s">
        <v>1219</v>
      </c>
      <c r="E283">
        <v>23</v>
      </c>
      <c r="F283">
        <v>1</v>
      </c>
      <c r="G283">
        <v>45</v>
      </c>
      <c r="H283">
        <v>1</v>
      </c>
    </row>
    <row r="284" spans="1:8">
      <c r="A284" t="s">
        <v>68</v>
      </c>
      <c r="B284" t="s">
        <v>1222</v>
      </c>
      <c r="C284" t="s">
        <v>352</v>
      </c>
      <c r="D284" t="s">
        <v>1219</v>
      </c>
      <c r="E284">
        <v>23</v>
      </c>
      <c r="F284">
        <v>1</v>
      </c>
      <c r="G284">
        <v>46</v>
      </c>
      <c r="H284">
        <v>1</v>
      </c>
    </row>
    <row r="285" spans="1:8">
      <c r="A285" t="s">
        <v>89</v>
      </c>
      <c r="B285" t="s">
        <v>1400</v>
      </c>
      <c r="C285" t="s">
        <v>255</v>
      </c>
      <c r="D285" t="s">
        <v>1219</v>
      </c>
      <c r="E285">
        <v>23</v>
      </c>
      <c r="F285">
        <v>1</v>
      </c>
      <c r="G285">
        <v>47</v>
      </c>
      <c r="H285">
        <v>1</v>
      </c>
    </row>
    <row r="286" spans="1:8">
      <c r="A286" t="s">
        <v>103</v>
      </c>
      <c r="B286" t="s">
        <v>361</v>
      </c>
      <c r="C286" t="s">
        <v>255</v>
      </c>
      <c r="D286" t="s">
        <v>1219</v>
      </c>
      <c r="E286">
        <v>23</v>
      </c>
      <c r="F286">
        <v>1</v>
      </c>
      <c r="G286">
        <v>48</v>
      </c>
      <c r="H286">
        <v>1</v>
      </c>
    </row>
    <row r="287" spans="1:8">
      <c r="A287" t="s">
        <v>124</v>
      </c>
      <c r="B287" t="s">
        <v>601</v>
      </c>
      <c r="C287" t="s">
        <v>352</v>
      </c>
      <c r="D287" t="s">
        <v>1219</v>
      </c>
      <c r="E287">
        <v>23</v>
      </c>
      <c r="F287">
        <v>1</v>
      </c>
      <c r="G287">
        <v>49</v>
      </c>
      <c r="H287">
        <v>1</v>
      </c>
    </row>
    <row r="288" spans="1:8">
      <c r="A288" t="s">
        <v>128</v>
      </c>
      <c r="B288" t="s">
        <v>397</v>
      </c>
      <c r="C288" t="s">
        <v>352</v>
      </c>
      <c r="D288" t="s">
        <v>1219</v>
      </c>
      <c r="E288">
        <v>23</v>
      </c>
      <c r="F288">
        <v>1</v>
      </c>
      <c r="G288">
        <v>5</v>
      </c>
      <c r="H288">
        <v>1</v>
      </c>
    </row>
    <row r="289" spans="1:8">
      <c r="A289" t="s">
        <v>98</v>
      </c>
      <c r="B289" t="s">
        <v>938</v>
      </c>
      <c r="C289" t="s">
        <v>939</v>
      </c>
      <c r="D289" t="s">
        <v>1219</v>
      </c>
      <c r="E289">
        <v>23</v>
      </c>
      <c r="F289">
        <v>1</v>
      </c>
      <c r="G289">
        <v>50</v>
      </c>
      <c r="H289">
        <v>1</v>
      </c>
    </row>
    <row r="290" spans="1:8">
      <c r="A290" t="s">
        <v>98</v>
      </c>
      <c r="B290" t="s">
        <v>938</v>
      </c>
      <c r="C290" t="s">
        <v>939</v>
      </c>
      <c r="D290" t="s">
        <v>1219</v>
      </c>
      <c r="E290">
        <v>23</v>
      </c>
      <c r="F290">
        <v>1</v>
      </c>
      <c r="G290">
        <v>51</v>
      </c>
      <c r="H290">
        <v>1</v>
      </c>
    </row>
    <row r="291" spans="1:8">
      <c r="A291" t="s">
        <v>128</v>
      </c>
      <c r="B291" t="s">
        <v>397</v>
      </c>
      <c r="C291" t="s">
        <v>352</v>
      </c>
      <c r="D291" t="s">
        <v>1219</v>
      </c>
      <c r="E291">
        <v>23</v>
      </c>
      <c r="F291">
        <v>1</v>
      </c>
      <c r="G291">
        <v>6</v>
      </c>
      <c r="H291">
        <v>1</v>
      </c>
    </row>
    <row r="292" spans="1:8">
      <c r="A292" t="s">
        <v>128</v>
      </c>
      <c r="B292" t="s">
        <v>397</v>
      </c>
      <c r="C292" t="s">
        <v>352</v>
      </c>
      <c r="D292" t="s">
        <v>1219</v>
      </c>
      <c r="E292">
        <v>23</v>
      </c>
      <c r="F292">
        <v>1</v>
      </c>
      <c r="G292">
        <v>7</v>
      </c>
      <c r="H292">
        <v>1</v>
      </c>
    </row>
    <row r="293" spans="1:8">
      <c r="A293" t="s">
        <v>19</v>
      </c>
      <c r="B293" t="s">
        <v>743</v>
      </c>
      <c r="C293" t="s">
        <v>583</v>
      </c>
      <c r="D293" t="s">
        <v>1219</v>
      </c>
      <c r="E293">
        <v>23</v>
      </c>
      <c r="F293">
        <v>1</v>
      </c>
      <c r="G293">
        <v>8</v>
      </c>
      <c r="H293">
        <v>1</v>
      </c>
    </row>
    <row r="294" spans="1:8">
      <c r="A294" t="s">
        <v>128</v>
      </c>
      <c r="B294" t="s">
        <v>397</v>
      </c>
      <c r="C294" t="s">
        <v>352</v>
      </c>
      <c r="D294" t="s">
        <v>1219</v>
      </c>
      <c r="E294">
        <v>23</v>
      </c>
      <c r="F294">
        <v>1</v>
      </c>
      <c r="G294">
        <v>9</v>
      </c>
      <c r="H294">
        <v>1</v>
      </c>
    </row>
    <row r="295" spans="1:8">
      <c r="A295" t="s">
        <v>103</v>
      </c>
      <c r="B295" t="s">
        <v>361</v>
      </c>
      <c r="C295" t="s">
        <v>255</v>
      </c>
      <c r="D295" t="s">
        <v>1219</v>
      </c>
      <c r="E295">
        <v>24</v>
      </c>
      <c r="F295">
        <v>1</v>
      </c>
      <c r="G295">
        <v>0</v>
      </c>
      <c r="H295">
        <v>1</v>
      </c>
    </row>
    <row r="296" spans="1:8">
      <c r="A296" t="s">
        <v>89</v>
      </c>
      <c r="B296" t="s">
        <v>1400</v>
      </c>
      <c r="C296" t="s">
        <v>255</v>
      </c>
      <c r="D296" t="s">
        <v>1219</v>
      </c>
      <c r="E296">
        <v>24</v>
      </c>
      <c r="F296">
        <v>1</v>
      </c>
      <c r="G296">
        <v>1</v>
      </c>
      <c r="H296">
        <v>1</v>
      </c>
    </row>
    <row r="297" spans="1:8">
      <c r="A297" t="s">
        <v>89</v>
      </c>
      <c r="B297" t="s">
        <v>1400</v>
      </c>
      <c r="C297" t="s">
        <v>255</v>
      </c>
      <c r="D297" t="s">
        <v>1219</v>
      </c>
      <c r="E297">
        <v>24</v>
      </c>
      <c r="F297">
        <v>1</v>
      </c>
      <c r="G297">
        <v>10</v>
      </c>
      <c r="H297">
        <v>1</v>
      </c>
    </row>
    <row r="298" spans="1:8">
      <c r="A298" t="s">
        <v>108</v>
      </c>
      <c r="B298" t="s">
        <v>1454</v>
      </c>
      <c r="C298" t="s">
        <v>704</v>
      </c>
      <c r="D298" t="s">
        <v>1219</v>
      </c>
      <c r="E298">
        <v>24</v>
      </c>
      <c r="F298">
        <v>1</v>
      </c>
      <c r="G298">
        <v>11</v>
      </c>
      <c r="H298">
        <v>1</v>
      </c>
    </row>
    <row r="299" spans="1:8">
      <c r="A299" t="s">
        <v>138</v>
      </c>
      <c r="B299" t="s">
        <v>179</v>
      </c>
      <c r="C299" t="s">
        <v>180</v>
      </c>
      <c r="D299" t="s">
        <v>1219</v>
      </c>
      <c r="E299">
        <v>24</v>
      </c>
      <c r="F299">
        <v>1</v>
      </c>
      <c r="G299">
        <v>11</v>
      </c>
      <c r="H299">
        <v>1</v>
      </c>
    </row>
    <row r="300" spans="1:8">
      <c r="A300" t="s">
        <v>72</v>
      </c>
      <c r="B300" t="s">
        <v>249</v>
      </c>
      <c r="C300" t="s">
        <v>214</v>
      </c>
      <c r="D300" t="s">
        <v>1219</v>
      </c>
      <c r="E300">
        <v>24</v>
      </c>
      <c r="F300">
        <v>1</v>
      </c>
      <c r="G300">
        <v>12</v>
      </c>
      <c r="H300">
        <v>1</v>
      </c>
    </row>
    <row r="301" spans="1:8">
      <c r="A301" t="s">
        <v>142</v>
      </c>
      <c r="B301" t="s">
        <v>234</v>
      </c>
      <c r="C301" t="s">
        <v>235</v>
      </c>
      <c r="D301" t="s">
        <v>1219</v>
      </c>
      <c r="E301">
        <v>24</v>
      </c>
      <c r="F301">
        <v>1</v>
      </c>
      <c r="G301">
        <v>13</v>
      </c>
      <c r="H301">
        <v>1</v>
      </c>
    </row>
    <row r="302" spans="1:8">
      <c r="A302" t="s">
        <v>142</v>
      </c>
      <c r="B302" t="s">
        <v>234</v>
      </c>
      <c r="C302" t="s">
        <v>235</v>
      </c>
      <c r="D302" t="s">
        <v>1219</v>
      </c>
      <c r="E302">
        <v>24</v>
      </c>
      <c r="F302">
        <v>1</v>
      </c>
      <c r="G302">
        <v>14</v>
      </c>
      <c r="H302">
        <v>1</v>
      </c>
    </row>
    <row r="303" spans="1:8">
      <c r="A303" t="s">
        <v>142</v>
      </c>
      <c r="B303" t="s">
        <v>234</v>
      </c>
      <c r="C303" t="s">
        <v>235</v>
      </c>
      <c r="D303" t="s">
        <v>1219</v>
      </c>
      <c r="E303">
        <v>24</v>
      </c>
      <c r="F303">
        <v>1</v>
      </c>
      <c r="G303">
        <v>15</v>
      </c>
      <c r="H303">
        <v>1</v>
      </c>
    </row>
    <row r="304" spans="1:8">
      <c r="A304" t="s">
        <v>142</v>
      </c>
      <c r="B304" t="s">
        <v>234</v>
      </c>
      <c r="C304" t="s">
        <v>235</v>
      </c>
      <c r="D304" t="s">
        <v>1219</v>
      </c>
      <c r="E304">
        <v>24</v>
      </c>
      <c r="F304">
        <v>1</v>
      </c>
      <c r="G304">
        <v>16</v>
      </c>
      <c r="H304">
        <v>1</v>
      </c>
    </row>
    <row r="305" spans="1:8">
      <c r="A305" t="s">
        <v>142</v>
      </c>
      <c r="B305" t="s">
        <v>234</v>
      </c>
      <c r="C305" t="s">
        <v>235</v>
      </c>
      <c r="D305" t="s">
        <v>1219</v>
      </c>
      <c r="E305">
        <v>24</v>
      </c>
      <c r="F305">
        <v>1</v>
      </c>
      <c r="G305">
        <v>17</v>
      </c>
      <c r="H305">
        <v>1</v>
      </c>
    </row>
    <row r="306" spans="1:8">
      <c r="A306" t="s">
        <v>142</v>
      </c>
      <c r="B306" t="s">
        <v>234</v>
      </c>
      <c r="C306" t="s">
        <v>235</v>
      </c>
      <c r="D306" t="s">
        <v>1219</v>
      </c>
      <c r="E306">
        <v>24</v>
      </c>
      <c r="F306">
        <v>1</v>
      </c>
      <c r="G306">
        <v>18</v>
      </c>
      <c r="H306">
        <v>1</v>
      </c>
    </row>
    <row r="307" spans="1:8">
      <c r="A307" t="s">
        <v>108</v>
      </c>
      <c r="B307" t="s">
        <v>1454</v>
      </c>
      <c r="C307" t="s">
        <v>704</v>
      </c>
      <c r="D307" t="s">
        <v>1219</v>
      </c>
      <c r="E307">
        <v>24</v>
      </c>
      <c r="F307">
        <v>1</v>
      </c>
      <c r="G307">
        <v>19</v>
      </c>
      <c r="H307">
        <v>1</v>
      </c>
    </row>
    <row r="308" spans="1:8">
      <c r="A308" t="s">
        <v>142</v>
      </c>
      <c r="B308" t="s">
        <v>234</v>
      </c>
      <c r="C308" t="s">
        <v>235</v>
      </c>
      <c r="D308" t="s">
        <v>1219</v>
      </c>
      <c r="E308">
        <v>24</v>
      </c>
      <c r="F308">
        <v>1</v>
      </c>
      <c r="G308">
        <v>2</v>
      </c>
      <c r="H308">
        <v>1</v>
      </c>
    </row>
    <row r="309" spans="1:8">
      <c r="A309" t="s">
        <v>128</v>
      </c>
      <c r="B309" t="s">
        <v>397</v>
      </c>
      <c r="C309" t="s">
        <v>352</v>
      </c>
      <c r="D309" t="s">
        <v>1219</v>
      </c>
      <c r="E309">
        <v>24</v>
      </c>
      <c r="F309">
        <v>1</v>
      </c>
      <c r="G309">
        <v>20</v>
      </c>
      <c r="H309">
        <v>1</v>
      </c>
    </row>
    <row r="310" spans="1:8">
      <c r="A310" t="s">
        <v>142</v>
      </c>
      <c r="B310" t="s">
        <v>234</v>
      </c>
      <c r="C310" t="s">
        <v>235</v>
      </c>
      <c r="D310" t="s">
        <v>1219</v>
      </c>
      <c r="E310">
        <v>24</v>
      </c>
      <c r="F310">
        <v>1</v>
      </c>
      <c r="G310">
        <v>21</v>
      </c>
      <c r="H310">
        <v>1</v>
      </c>
    </row>
    <row r="311" spans="1:8">
      <c r="A311" t="s">
        <v>142</v>
      </c>
      <c r="B311" t="s">
        <v>234</v>
      </c>
      <c r="C311" t="s">
        <v>235</v>
      </c>
      <c r="D311" t="s">
        <v>1219</v>
      </c>
      <c r="E311">
        <v>24</v>
      </c>
      <c r="F311">
        <v>1</v>
      </c>
      <c r="G311">
        <v>22</v>
      </c>
      <c r="H311">
        <v>1</v>
      </c>
    </row>
    <row r="312" spans="1:8">
      <c r="A312" t="s">
        <v>142</v>
      </c>
      <c r="B312" t="s">
        <v>234</v>
      </c>
      <c r="C312" t="s">
        <v>235</v>
      </c>
      <c r="D312" t="s">
        <v>1219</v>
      </c>
      <c r="E312">
        <v>24</v>
      </c>
      <c r="F312">
        <v>1</v>
      </c>
      <c r="G312">
        <v>23</v>
      </c>
      <c r="H312">
        <v>1</v>
      </c>
    </row>
    <row r="313" spans="1:8">
      <c r="A313" t="s">
        <v>88</v>
      </c>
      <c r="B313" t="s">
        <v>809</v>
      </c>
      <c r="C313" t="s">
        <v>180</v>
      </c>
      <c r="D313" t="s">
        <v>1219</v>
      </c>
      <c r="E313">
        <v>24</v>
      </c>
      <c r="F313">
        <v>1</v>
      </c>
      <c r="G313">
        <v>24</v>
      </c>
      <c r="H313">
        <v>1</v>
      </c>
    </row>
    <row r="314" spans="1:8">
      <c r="A314" t="s">
        <v>88</v>
      </c>
      <c r="B314" t="s">
        <v>809</v>
      </c>
      <c r="C314" t="s">
        <v>180</v>
      </c>
      <c r="D314" t="s">
        <v>1219</v>
      </c>
      <c r="E314">
        <v>24</v>
      </c>
      <c r="F314">
        <v>1</v>
      </c>
      <c r="G314">
        <v>25</v>
      </c>
      <c r="H314">
        <v>1</v>
      </c>
    </row>
    <row r="315" spans="1:8">
      <c r="A315" t="s">
        <v>123</v>
      </c>
      <c r="B315" t="s">
        <v>1521</v>
      </c>
      <c r="C315" t="s">
        <v>255</v>
      </c>
      <c r="D315" t="s">
        <v>1219</v>
      </c>
      <c r="E315">
        <v>24</v>
      </c>
      <c r="F315">
        <v>1</v>
      </c>
      <c r="G315">
        <v>26</v>
      </c>
      <c r="H315">
        <v>1</v>
      </c>
    </row>
    <row r="316" spans="1:8">
      <c r="A316" t="s">
        <v>142</v>
      </c>
      <c r="B316" t="s">
        <v>234</v>
      </c>
      <c r="C316" t="s">
        <v>235</v>
      </c>
      <c r="D316" t="s">
        <v>1219</v>
      </c>
      <c r="E316">
        <v>24</v>
      </c>
      <c r="F316">
        <v>1</v>
      </c>
      <c r="G316">
        <v>3</v>
      </c>
      <c r="H316">
        <v>1</v>
      </c>
    </row>
    <row r="317" spans="1:8">
      <c r="A317" t="s">
        <v>86</v>
      </c>
      <c r="B317" t="s">
        <v>1377</v>
      </c>
      <c r="C317" t="s">
        <v>1378</v>
      </c>
      <c r="D317" t="s">
        <v>1219</v>
      </c>
      <c r="E317">
        <v>24</v>
      </c>
      <c r="F317">
        <v>1</v>
      </c>
      <c r="G317">
        <v>4</v>
      </c>
      <c r="H317">
        <v>1</v>
      </c>
    </row>
    <row r="318" spans="1:8">
      <c r="A318" t="s">
        <v>136</v>
      </c>
      <c r="B318" t="s">
        <v>451</v>
      </c>
      <c r="C318" t="s">
        <v>207</v>
      </c>
      <c r="D318" t="s">
        <v>1219</v>
      </c>
      <c r="E318">
        <v>24</v>
      </c>
      <c r="F318">
        <v>1</v>
      </c>
      <c r="G318">
        <v>5</v>
      </c>
      <c r="H318">
        <v>1</v>
      </c>
    </row>
    <row r="319" spans="1:8">
      <c r="A319" t="s">
        <v>136</v>
      </c>
      <c r="B319" t="s">
        <v>451</v>
      </c>
      <c r="C319" t="s">
        <v>207</v>
      </c>
      <c r="D319" t="s">
        <v>1219</v>
      </c>
      <c r="E319">
        <v>24</v>
      </c>
      <c r="F319">
        <v>1</v>
      </c>
      <c r="G319">
        <v>6</v>
      </c>
      <c r="H319">
        <v>1</v>
      </c>
    </row>
    <row r="320" spans="1:8">
      <c r="A320" t="s">
        <v>115</v>
      </c>
      <c r="B320" t="s">
        <v>206</v>
      </c>
      <c r="C320" t="s">
        <v>207</v>
      </c>
      <c r="D320" t="s">
        <v>1219</v>
      </c>
      <c r="E320">
        <v>24</v>
      </c>
      <c r="F320">
        <v>1</v>
      </c>
      <c r="G320">
        <v>7</v>
      </c>
      <c r="H320">
        <v>1</v>
      </c>
    </row>
    <row r="321" spans="1:8">
      <c r="A321" t="s">
        <v>54</v>
      </c>
      <c r="B321" t="s">
        <v>321</v>
      </c>
      <c r="C321" t="s">
        <v>322</v>
      </c>
      <c r="D321" t="s">
        <v>1219</v>
      </c>
      <c r="E321">
        <v>24</v>
      </c>
      <c r="F321">
        <v>1</v>
      </c>
      <c r="G321">
        <v>8</v>
      </c>
      <c r="H321">
        <v>1</v>
      </c>
    </row>
    <row r="322" spans="1:8">
      <c r="A322" t="s">
        <v>122</v>
      </c>
      <c r="B322" t="s">
        <v>228</v>
      </c>
      <c r="C322" t="s">
        <v>229</v>
      </c>
      <c r="D322" t="s">
        <v>1219</v>
      </c>
      <c r="E322">
        <v>24</v>
      </c>
      <c r="F322">
        <v>1</v>
      </c>
      <c r="G322">
        <v>9</v>
      </c>
      <c r="H322">
        <v>1</v>
      </c>
    </row>
    <row r="323" spans="1:8">
      <c r="A323" t="s">
        <v>136</v>
      </c>
      <c r="B323" t="s">
        <v>451</v>
      </c>
      <c r="C323" t="s">
        <v>207</v>
      </c>
      <c r="D323" t="s">
        <v>1219</v>
      </c>
      <c r="E323">
        <v>24</v>
      </c>
      <c r="F323">
        <v>6</v>
      </c>
      <c r="G323">
        <v>2</v>
      </c>
      <c r="H323">
        <v>1</v>
      </c>
    </row>
    <row r="324" spans="1:8">
      <c r="A324" t="s">
        <v>88</v>
      </c>
      <c r="B324" t="s">
        <v>809</v>
      </c>
      <c r="C324" t="s">
        <v>180</v>
      </c>
      <c r="D324" t="s">
        <v>984</v>
      </c>
      <c r="E324">
        <v>26</v>
      </c>
      <c r="F324">
        <v>14</v>
      </c>
      <c r="G324">
        <v>1</v>
      </c>
      <c r="H324">
        <v>1</v>
      </c>
    </row>
    <row r="325" spans="1:8">
      <c r="A325" t="s">
        <v>5794</v>
      </c>
      <c r="B325" t="s">
        <v>5792</v>
      </c>
      <c r="C325" t="s">
        <v>641</v>
      </c>
      <c r="D325" t="s">
        <v>984</v>
      </c>
      <c r="E325">
        <v>26</v>
      </c>
      <c r="F325">
        <v>2</v>
      </c>
      <c r="G325">
        <v>1</v>
      </c>
      <c r="H325">
        <v>1</v>
      </c>
    </row>
    <row r="326" spans="1:8">
      <c r="A326" t="s">
        <v>138</v>
      </c>
      <c r="B326" t="s">
        <v>179</v>
      </c>
      <c r="C326" t="s">
        <v>180</v>
      </c>
      <c r="D326" t="s">
        <v>984</v>
      </c>
      <c r="E326">
        <v>26</v>
      </c>
      <c r="F326">
        <v>2</v>
      </c>
      <c r="G326">
        <v>2</v>
      </c>
      <c r="H326">
        <v>1</v>
      </c>
    </row>
    <row r="327" spans="1:8">
      <c r="A327" t="s">
        <v>5794</v>
      </c>
      <c r="B327" t="s">
        <v>5792</v>
      </c>
      <c r="C327" t="s">
        <v>641</v>
      </c>
      <c r="D327" t="s">
        <v>984</v>
      </c>
      <c r="E327">
        <v>26</v>
      </c>
      <c r="F327">
        <v>2</v>
      </c>
      <c r="G327">
        <v>3</v>
      </c>
      <c r="H327">
        <v>1</v>
      </c>
    </row>
    <row r="328" spans="1:8">
      <c r="A328" t="s">
        <v>5794</v>
      </c>
      <c r="B328" t="s">
        <v>5792</v>
      </c>
      <c r="C328" t="s">
        <v>641</v>
      </c>
      <c r="D328" t="s">
        <v>984</v>
      </c>
      <c r="E328">
        <v>26</v>
      </c>
      <c r="F328">
        <v>4</v>
      </c>
      <c r="G328">
        <v>1</v>
      </c>
      <c r="H328">
        <v>1</v>
      </c>
    </row>
    <row r="329" spans="1:8">
      <c r="A329" t="s">
        <v>5794</v>
      </c>
      <c r="B329" t="s">
        <v>5792</v>
      </c>
      <c r="C329" t="s">
        <v>641</v>
      </c>
      <c r="D329" t="s">
        <v>984</v>
      </c>
      <c r="E329">
        <v>26</v>
      </c>
      <c r="F329">
        <v>6</v>
      </c>
      <c r="G329">
        <v>1</v>
      </c>
      <c r="H329">
        <v>1</v>
      </c>
    </row>
    <row r="330" spans="1:8">
      <c r="A330" t="s">
        <v>115</v>
      </c>
      <c r="B330" t="s">
        <v>206</v>
      </c>
      <c r="C330" t="s">
        <v>207</v>
      </c>
      <c r="D330" t="s">
        <v>984</v>
      </c>
      <c r="E330">
        <v>26</v>
      </c>
      <c r="F330">
        <v>8</v>
      </c>
      <c r="G330">
        <v>1</v>
      </c>
      <c r="H330">
        <v>1</v>
      </c>
    </row>
    <row r="331" spans="1:8">
      <c r="A331" t="s">
        <v>72</v>
      </c>
      <c r="B331" t="s">
        <v>249</v>
      </c>
      <c r="C331" t="s">
        <v>214</v>
      </c>
      <c r="D331" t="s">
        <v>984</v>
      </c>
      <c r="E331">
        <v>26</v>
      </c>
      <c r="F331">
        <v>9</v>
      </c>
      <c r="G331">
        <v>2</v>
      </c>
      <c r="H331">
        <v>1</v>
      </c>
    </row>
    <row r="332" spans="1:8">
      <c r="A332" t="s">
        <v>124</v>
      </c>
      <c r="B332" t="s">
        <v>601</v>
      </c>
      <c r="C332" t="s">
        <v>352</v>
      </c>
      <c r="D332" t="s">
        <v>984</v>
      </c>
      <c r="E332">
        <v>27</v>
      </c>
      <c r="F332">
        <v>16</v>
      </c>
      <c r="G332">
        <v>1</v>
      </c>
      <c r="H332">
        <v>1</v>
      </c>
    </row>
    <row r="333" spans="1:8">
      <c r="A333" t="s">
        <v>52</v>
      </c>
      <c r="B333" t="s">
        <v>1159</v>
      </c>
      <c r="C333" t="s">
        <v>1160</v>
      </c>
      <c r="D333" t="s">
        <v>984</v>
      </c>
      <c r="E333">
        <v>27</v>
      </c>
      <c r="F333">
        <v>16</v>
      </c>
      <c r="G333">
        <v>2</v>
      </c>
      <c r="H333">
        <v>1</v>
      </c>
    </row>
    <row r="334" spans="1:8">
      <c r="A334" t="s">
        <v>68</v>
      </c>
      <c r="B334" t="s">
        <v>1222</v>
      </c>
      <c r="C334" t="s">
        <v>352</v>
      </c>
      <c r="D334" t="s">
        <v>984</v>
      </c>
      <c r="E334">
        <v>27</v>
      </c>
      <c r="F334">
        <v>17</v>
      </c>
      <c r="G334">
        <v>1</v>
      </c>
      <c r="H334">
        <v>1</v>
      </c>
    </row>
    <row r="335" spans="1:8">
      <c r="A335" t="s">
        <v>54</v>
      </c>
      <c r="B335" t="s">
        <v>321</v>
      </c>
      <c r="C335" t="s">
        <v>322</v>
      </c>
      <c r="D335" t="s">
        <v>984</v>
      </c>
      <c r="E335">
        <v>27</v>
      </c>
      <c r="F335">
        <v>28</v>
      </c>
      <c r="G335">
        <v>1</v>
      </c>
      <c r="H335">
        <v>1</v>
      </c>
    </row>
    <row r="336" spans="1:8">
      <c r="A336" t="s">
        <v>100</v>
      </c>
      <c r="B336" t="s">
        <v>462</v>
      </c>
      <c r="C336" t="s">
        <v>463</v>
      </c>
      <c r="D336" t="s">
        <v>984</v>
      </c>
      <c r="E336">
        <v>27</v>
      </c>
      <c r="F336">
        <v>29</v>
      </c>
      <c r="G336">
        <v>1</v>
      </c>
      <c r="H336">
        <v>1</v>
      </c>
    </row>
    <row r="337" spans="1:8">
      <c r="A337" t="s">
        <v>128</v>
      </c>
      <c r="B337" t="s">
        <v>397</v>
      </c>
      <c r="C337" t="s">
        <v>352</v>
      </c>
      <c r="D337" t="s">
        <v>984</v>
      </c>
      <c r="E337">
        <v>27</v>
      </c>
      <c r="F337">
        <v>7</v>
      </c>
      <c r="G337">
        <v>1</v>
      </c>
      <c r="H337">
        <v>1</v>
      </c>
    </row>
    <row r="338" spans="1:8">
      <c r="A338" t="s">
        <v>103</v>
      </c>
      <c r="B338" t="s">
        <v>361</v>
      </c>
      <c r="C338" t="s">
        <v>255</v>
      </c>
      <c r="D338" t="s">
        <v>984</v>
      </c>
      <c r="E338">
        <v>27</v>
      </c>
      <c r="F338">
        <v>8</v>
      </c>
      <c r="G338">
        <v>1</v>
      </c>
      <c r="H338">
        <v>1</v>
      </c>
    </row>
    <row r="339" spans="1:8">
      <c r="A339" t="s">
        <v>79</v>
      </c>
      <c r="B339" t="s">
        <v>802</v>
      </c>
      <c r="C339" t="s">
        <v>803</v>
      </c>
      <c r="D339" t="s">
        <v>984</v>
      </c>
      <c r="E339">
        <v>27</v>
      </c>
      <c r="F339">
        <v>9</v>
      </c>
      <c r="G339">
        <v>1</v>
      </c>
      <c r="H339">
        <v>1</v>
      </c>
    </row>
    <row r="340" spans="1:8">
      <c r="A340" t="s">
        <v>115</v>
      </c>
      <c r="B340" t="s">
        <v>206</v>
      </c>
      <c r="C340" t="s">
        <v>207</v>
      </c>
      <c r="D340" t="s">
        <v>984</v>
      </c>
      <c r="E340">
        <v>27</v>
      </c>
      <c r="F340">
        <v>9</v>
      </c>
      <c r="G340">
        <v>2</v>
      </c>
      <c r="H340">
        <v>1</v>
      </c>
    </row>
    <row r="341" spans="1:8">
      <c r="A341" t="s">
        <v>115</v>
      </c>
      <c r="B341" t="s">
        <v>206</v>
      </c>
      <c r="C341" t="s">
        <v>207</v>
      </c>
      <c r="D341" t="s">
        <v>984</v>
      </c>
      <c r="E341">
        <v>28</v>
      </c>
      <c r="F341">
        <v>13</v>
      </c>
      <c r="G341">
        <v>1</v>
      </c>
      <c r="H341">
        <v>1</v>
      </c>
    </row>
    <row r="342" spans="1:8">
      <c r="A342" t="s">
        <v>128</v>
      </c>
      <c r="B342" t="s">
        <v>397</v>
      </c>
      <c r="C342" t="s">
        <v>352</v>
      </c>
      <c r="D342" t="s">
        <v>984</v>
      </c>
      <c r="E342">
        <v>28</v>
      </c>
      <c r="F342">
        <v>15</v>
      </c>
      <c r="G342">
        <v>1</v>
      </c>
      <c r="H342">
        <v>1</v>
      </c>
    </row>
    <row r="343" spans="1:8">
      <c r="A343" t="s">
        <v>115</v>
      </c>
      <c r="B343" t="s">
        <v>206</v>
      </c>
      <c r="C343" t="s">
        <v>207</v>
      </c>
      <c r="D343" t="s">
        <v>984</v>
      </c>
      <c r="E343">
        <v>28</v>
      </c>
      <c r="F343">
        <v>16</v>
      </c>
      <c r="G343">
        <v>1</v>
      </c>
      <c r="H343">
        <v>1</v>
      </c>
    </row>
    <row r="344" spans="1:8">
      <c r="A344" t="s">
        <v>115</v>
      </c>
      <c r="B344" t="s">
        <v>206</v>
      </c>
      <c r="C344" t="s">
        <v>207</v>
      </c>
      <c r="D344" t="s">
        <v>984</v>
      </c>
      <c r="E344">
        <v>28</v>
      </c>
      <c r="F344">
        <v>17</v>
      </c>
      <c r="G344">
        <v>1</v>
      </c>
      <c r="H344">
        <v>1</v>
      </c>
    </row>
    <row r="345" spans="1:8">
      <c r="A345" t="s">
        <v>115</v>
      </c>
      <c r="B345" t="s">
        <v>206</v>
      </c>
      <c r="C345" t="s">
        <v>207</v>
      </c>
      <c r="D345" t="s">
        <v>984</v>
      </c>
      <c r="E345">
        <v>28</v>
      </c>
      <c r="F345">
        <v>17</v>
      </c>
      <c r="G345">
        <v>2</v>
      </c>
      <c r="H345">
        <v>1</v>
      </c>
    </row>
    <row r="346" spans="1:8">
      <c r="A346" t="s">
        <v>100</v>
      </c>
      <c r="B346" t="s">
        <v>462</v>
      </c>
      <c r="C346" t="s">
        <v>463</v>
      </c>
      <c r="D346" t="s">
        <v>984</v>
      </c>
      <c r="E346">
        <v>28</v>
      </c>
      <c r="F346">
        <v>19</v>
      </c>
      <c r="G346">
        <v>1</v>
      </c>
      <c r="H346">
        <v>1</v>
      </c>
    </row>
    <row r="347" spans="1:8">
      <c r="A347" t="s">
        <v>115</v>
      </c>
      <c r="B347" t="s">
        <v>206</v>
      </c>
      <c r="C347" t="s">
        <v>207</v>
      </c>
      <c r="D347" t="s">
        <v>984</v>
      </c>
      <c r="E347">
        <v>28</v>
      </c>
      <c r="F347">
        <v>20</v>
      </c>
      <c r="G347">
        <v>1</v>
      </c>
      <c r="H347">
        <v>1</v>
      </c>
    </row>
    <row r="348" spans="1:8">
      <c r="A348" t="s">
        <v>19</v>
      </c>
      <c r="B348" t="s">
        <v>743</v>
      </c>
      <c r="C348" t="s">
        <v>583</v>
      </c>
      <c r="D348" t="s">
        <v>984</v>
      </c>
      <c r="E348">
        <v>28</v>
      </c>
      <c r="F348">
        <v>2</v>
      </c>
      <c r="G348">
        <v>1</v>
      </c>
      <c r="H348">
        <v>1</v>
      </c>
    </row>
    <row r="349" spans="1:8">
      <c r="A349" t="s">
        <v>19</v>
      </c>
      <c r="B349" t="s">
        <v>743</v>
      </c>
      <c r="C349" t="s">
        <v>583</v>
      </c>
      <c r="D349" t="s">
        <v>984</v>
      </c>
      <c r="E349">
        <v>28</v>
      </c>
      <c r="F349">
        <v>21</v>
      </c>
      <c r="G349">
        <v>1</v>
      </c>
      <c r="H349">
        <v>1</v>
      </c>
    </row>
    <row r="350" spans="1:8">
      <c r="A350" t="s">
        <v>19</v>
      </c>
      <c r="B350" t="s">
        <v>743</v>
      </c>
      <c r="C350" t="s">
        <v>583</v>
      </c>
      <c r="D350" t="s">
        <v>984</v>
      </c>
      <c r="E350">
        <v>28</v>
      </c>
      <c r="F350">
        <v>21</v>
      </c>
      <c r="G350">
        <v>2</v>
      </c>
      <c r="H350">
        <v>1</v>
      </c>
    </row>
    <row r="351" spans="1:8">
      <c r="A351" t="s">
        <v>19</v>
      </c>
      <c r="B351" t="s">
        <v>743</v>
      </c>
      <c r="C351" t="s">
        <v>583</v>
      </c>
      <c r="D351" t="s">
        <v>984</v>
      </c>
      <c r="E351">
        <v>28</v>
      </c>
      <c r="F351">
        <v>2</v>
      </c>
      <c r="G351">
        <v>2</v>
      </c>
      <c r="H351">
        <v>1</v>
      </c>
    </row>
    <row r="352" spans="1:8">
      <c r="A352" t="s">
        <v>124</v>
      </c>
      <c r="B352" t="s">
        <v>601</v>
      </c>
      <c r="C352" t="s">
        <v>352</v>
      </c>
      <c r="D352" t="s">
        <v>984</v>
      </c>
      <c r="E352">
        <v>28</v>
      </c>
      <c r="F352">
        <v>2</v>
      </c>
      <c r="G352">
        <v>3</v>
      </c>
      <c r="H352">
        <v>1</v>
      </c>
    </row>
    <row r="353" spans="1:8">
      <c r="A353" t="s">
        <v>104</v>
      </c>
      <c r="B353" t="s">
        <v>640</v>
      </c>
      <c r="C353" t="s">
        <v>641</v>
      </c>
      <c r="D353" t="s">
        <v>984</v>
      </c>
      <c r="E353">
        <v>28</v>
      </c>
      <c r="F353">
        <v>3</v>
      </c>
      <c r="G353">
        <v>1</v>
      </c>
      <c r="H353">
        <v>1</v>
      </c>
    </row>
    <row r="354" spans="1:8">
      <c r="A354" t="s">
        <v>61</v>
      </c>
      <c r="B354" t="s">
        <v>1679</v>
      </c>
      <c r="C354" t="s">
        <v>1680</v>
      </c>
      <c r="D354" t="s">
        <v>984</v>
      </c>
      <c r="E354">
        <v>28</v>
      </c>
      <c r="F354">
        <v>8</v>
      </c>
      <c r="G354">
        <v>1</v>
      </c>
      <c r="H354">
        <v>1</v>
      </c>
    </row>
    <row r="355" spans="1:8">
      <c r="A355" t="s">
        <v>74</v>
      </c>
      <c r="B355" t="s">
        <v>1686</v>
      </c>
      <c r="C355" t="s">
        <v>1687</v>
      </c>
      <c r="D355" t="s">
        <v>984</v>
      </c>
      <c r="E355">
        <v>28</v>
      </c>
      <c r="F355">
        <v>901</v>
      </c>
      <c r="G355">
        <v>1</v>
      </c>
      <c r="H355">
        <v>1</v>
      </c>
    </row>
    <row r="356" spans="1:8">
      <c r="A356" t="s">
        <v>115</v>
      </c>
      <c r="B356" t="s">
        <v>206</v>
      </c>
      <c r="C356" t="s">
        <v>207</v>
      </c>
      <c r="D356" t="s">
        <v>1052</v>
      </c>
      <c r="E356">
        <v>29</v>
      </c>
      <c r="F356">
        <v>10</v>
      </c>
      <c r="G356" t="s">
        <v>32</v>
      </c>
      <c r="H356">
        <v>1</v>
      </c>
    </row>
    <row r="357" spans="1:8">
      <c r="A357" t="s">
        <v>131</v>
      </c>
      <c r="B357" t="s">
        <v>213</v>
      </c>
      <c r="C357" t="s">
        <v>214</v>
      </c>
      <c r="D357" t="s">
        <v>1052</v>
      </c>
      <c r="E357">
        <v>29</v>
      </c>
      <c r="F357">
        <v>1</v>
      </c>
      <c r="G357">
        <v>1</v>
      </c>
      <c r="H357">
        <v>1</v>
      </c>
    </row>
    <row r="358" spans="1:8">
      <c r="A358" t="s">
        <v>115</v>
      </c>
      <c r="B358" t="s">
        <v>206</v>
      </c>
      <c r="C358" t="s">
        <v>207</v>
      </c>
      <c r="D358" t="s">
        <v>1052</v>
      </c>
      <c r="E358">
        <v>29</v>
      </c>
      <c r="F358">
        <v>15</v>
      </c>
      <c r="G358" t="s">
        <v>32</v>
      </c>
      <c r="H358">
        <v>1</v>
      </c>
    </row>
    <row r="359" spans="1:8">
      <c r="A359" t="s">
        <v>115</v>
      </c>
      <c r="B359" t="s">
        <v>206</v>
      </c>
      <c r="C359" t="s">
        <v>207</v>
      </c>
      <c r="D359" t="s">
        <v>1052</v>
      </c>
      <c r="E359">
        <v>29</v>
      </c>
      <c r="F359">
        <v>16</v>
      </c>
      <c r="G359" t="s">
        <v>32</v>
      </c>
      <c r="H359">
        <v>1</v>
      </c>
    </row>
    <row r="360" spans="1:8">
      <c r="A360" t="s">
        <v>118</v>
      </c>
      <c r="B360" t="s">
        <v>491</v>
      </c>
      <c r="C360" t="s">
        <v>492</v>
      </c>
      <c r="D360" t="s">
        <v>1052</v>
      </c>
      <c r="E360">
        <v>29</v>
      </c>
      <c r="F360">
        <v>2</v>
      </c>
      <c r="G360" t="s">
        <v>32</v>
      </c>
      <c r="H360">
        <v>1</v>
      </c>
    </row>
    <row r="361" spans="1:8">
      <c r="A361" t="s">
        <v>100</v>
      </c>
      <c r="B361" t="s">
        <v>462</v>
      </c>
      <c r="C361" t="s">
        <v>463</v>
      </c>
      <c r="D361" t="s">
        <v>1052</v>
      </c>
      <c r="E361">
        <v>29</v>
      </c>
      <c r="F361">
        <v>22</v>
      </c>
      <c r="G361">
        <v>1</v>
      </c>
      <c r="H361">
        <v>1</v>
      </c>
    </row>
    <row r="362" spans="1:8">
      <c r="A362" t="s">
        <v>100</v>
      </c>
      <c r="B362" t="s">
        <v>462</v>
      </c>
      <c r="C362" t="s">
        <v>463</v>
      </c>
      <c r="D362" t="s">
        <v>1052</v>
      </c>
      <c r="E362">
        <v>29</v>
      </c>
      <c r="F362">
        <v>22</v>
      </c>
      <c r="G362">
        <v>2</v>
      </c>
      <c r="H362">
        <v>1</v>
      </c>
    </row>
    <row r="363" spans="1:8">
      <c r="A363" t="s">
        <v>100</v>
      </c>
      <c r="B363" t="s">
        <v>462</v>
      </c>
      <c r="C363" t="s">
        <v>463</v>
      </c>
      <c r="D363" t="s">
        <v>1052</v>
      </c>
      <c r="E363">
        <v>29</v>
      </c>
      <c r="F363">
        <v>28</v>
      </c>
      <c r="G363" t="s">
        <v>32</v>
      </c>
      <c r="H363">
        <v>1</v>
      </c>
    </row>
    <row r="364" spans="1:8">
      <c r="A364" t="s">
        <v>100</v>
      </c>
      <c r="B364" t="s">
        <v>462</v>
      </c>
      <c r="C364" t="s">
        <v>463</v>
      </c>
      <c r="D364" t="s">
        <v>1052</v>
      </c>
      <c r="E364">
        <v>29</v>
      </c>
      <c r="F364">
        <v>29</v>
      </c>
      <c r="G364" t="s">
        <v>32</v>
      </c>
      <c r="H364">
        <v>1</v>
      </c>
    </row>
    <row r="365" spans="1:8">
      <c r="A365" t="s">
        <v>100</v>
      </c>
      <c r="B365" t="s">
        <v>462</v>
      </c>
      <c r="C365" t="s">
        <v>463</v>
      </c>
      <c r="D365" t="s">
        <v>1052</v>
      </c>
      <c r="E365">
        <v>29</v>
      </c>
      <c r="F365">
        <v>3</v>
      </c>
      <c r="G365" t="s">
        <v>32</v>
      </c>
      <c r="H365">
        <v>1</v>
      </c>
    </row>
    <row r="366" spans="1:8">
      <c r="A366" t="s">
        <v>118</v>
      </c>
      <c r="B366" t="s">
        <v>491</v>
      </c>
      <c r="C366" t="s">
        <v>492</v>
      </c>
      <c r="D366" t="s">
        <v>1052</v>
      </c>
      <c r="E366">
        <v>29</v>
      </c>
      <c r="F366">
        <v>30</v>
      </c>
      <c r="G366">
        <v>2</v>
      </c>
      <c r="H366">
        <v>1</v>
      </c>
    </row>
    <row r="367" spans="1:8">
      <c r="A367" t="s">
        <v>142</v>
      </c>
      <c r="B367" t="s">
        <v>234</v>
      </c>
      <c r="C367" t="s">
        <v>235</v>
      </c>
      <c r="D367" t="s">
        <v>1052</v>
      </c>
      <c r="E367">
        <v>29</v>
      </c>
      <c r="F367">
        <v>30</v>
      </c>
      <c r="G367">
        <v>3</v>
      </c>
      <c r="H367">
        <v>1</v>
      </c>
    </row>
    <row r="368" spans="1:8">
      <c r="A368" t="s">
        <v>5794</v>
      </c>
      <c r="B368" t="s">
        <v>5792</v>
      </c>
      <c r="C368" t="s">
        <v>641</v>
      </c>
      <c r="D368" t="s">
        <v>1052</v>
      </c>
      <c r="E368">
        <v>29</v>
      </c>
      <c r="F368">
        <v>3</v>
      </c>
      <c r="G368">
        <v>1</v>
      </c>
      <c r="H368">
        <v>1</v>
      </c>
    </row>
    <row r="369" spans="1:8">
      <c r="A369" t="s">
        <v>115</v>
      </c>
      <c r="B369" t="s">
        <v>206</v>
      </c>
      <c r="C369" t="s">
        <v>207</v>
      </c>
      <c r="D369" t="s">
        <v>1052</v>
      </c>
      <c r="E369">
        <v>29</v>
      </c>
      <c r="F369">
        <v>31</v>
      </c>
      <c r="G369">
        <v>1</v>
      </c>
      <c r="H369">
        <v>1</v>
      </c>
    </row>
    <row r="370" spans="1:8">
      <c r="A370" t="s">
        <v>54</v>
      </c>
      <c r="B370" t="s">
        <v>321</v>
      </c>
      <c r="C370" t="s">
        <v>322</v>
      </c>
      <c r="D370" t="s">
        <v>1052</v>
      </c>
      <c r="E370">
        <v>29</v>
      </c>
      <c r="F370">
        <v>41</v>
      </c>
      <c r="G370" t="s">
        <v>32</v>
      </c>
      <c r="H370">
        <v>1</v>
      </c>
    </row>
    <row r="371" spans="1:8">
      <c r="A371" t="s">
        <v>30</v>
      </c>
      <c r="B371" t="s">
        <v>1754</v>
      </c>
      <c r="C371" t="s">
        <v>352</v>
      </c>
      <c r="D371" t="s">
        <v>1052</v>
      </c>
      <c r="E371">
        <v>29</v>
      </c>
      <c r="F371">
        <v>43</v>
      </c>
      <c r="G371" t="s">
        <v>32</v>
      </c>
      <c r="H371">
        <v>1</v>
      </c>
    </row>
    <row r="372" spans="1:8">
      <c r="A372" t="s">
        <v>137</v>
      </c>
      <c r="B372" t="s">
        <v>1760</v>
      </c>
      <c r="C372" t="s">
        <v>214</v>
      </c>
      <c r="D372" t="s">
        <v>1052</v>
      </c>
      <c r="E372">
        <v>29</v>
      </c>
      <c r="F372">
        <v>5</v>
      </c>
      <c r="G372">
        <v>1</v>
      </c>
      <c r="H372">
        <v>1</v>
      </c>
    </row>
    <row r="373" spans="1:8">
      <c r="A373" t="s">
        <v>115</v>
      </c>
      <c r="B373" t="s">
        <v>206</v>
      </c>
      <c r="C373" t="s">
        <v>207</v>
      </c>
      <c r="D373" t="s">
        <v>1052</v>
      </c>
      <c r="E373">
        <v>29</v>
      </c>
      <c r="F373">
        <v>8</v>
      </c>
      <c r="G373">
        <v>1</v>
      </c>
      <c r="H373">
        <v>1</v>
      </c>
    </row>
    <row r="374" spans="1:8">
      <c r="A374" t="s">
        <v>122</v>
      </c>
      <c r="B374" t="s">
        <v>228</v>
      </c>
      <c r="C374" t="s">
        <v>229</v>
      </c>
      <c r="D374" t="s">
        <v>1052</v>
      </c>
      <c r="E374">
        <v>29</v>
      </c>
      <c r="F374">
        <v>8</v>
      </c>
      <c r="G374">
        <v>1</v>
      </c>
      <c r="H374">
        <v>1</v>
      </c>
    </row>
    <row r="375" spans="1:8">
      <c r="A375" t="s">
        <v>128</v>
      </c>
      <c r="B375" t="s">
        <v>397</v>
      </c>
      <c r="C375" t="s">
        <v>352</v>
      </c>
      <c r="D375" t="s">
        <v>1052</v>
      </c>
      <c r="E375">
        <v>29</v>
      </c>
      <c r="F375">
        <v>8</v>
      </c>
      <c r="G375">
        <v>2</v>
      </c>
      <c r="H375">
        <v>1</v>
      </c>
    </row>
    <row r="376" spans="1:8">
      <c r="A376" t="s">
        <v>115</v>
      </c>
      <c r="B376" t="s">
        <v>206</v>
      </c>
      <c r="C376" t="s">
        <v>207</v>
      </c>
      <c r="D376" t="s">
        <v>1052</v>
      </c>
      <c r="E376">
        <v>29</v>
      </c>
      <c r="F376">
        <v>9</v>
      </c>
      <c r="G376" t="s">
        <v>32</v>
      </c>
      <c r="H376">
        <v>1</v>
      </c>
    </row>
    <row r="377" spans="1:8">
      <c r="A377" t="s">
        <v>62</v>
      </c>
      <c r="B377" t="s">
        <v>1782</v>
      </c>
      <c r="C377" t="s">
        <v>1783</v>
      </c>
      <c r="D377" t="s">
        <v>1052</v>
      </c>
      <c r="E377">
        <v>29</v>
      </c>
      <c r="F377">
        <v>9</v>
      </c>
      <c r="G377">
        <v>1</v>
      </c>
      <c r="H377">
        <v>1</v>
      </c>
    </row>
    <row r="378" spans="1:8">
      <c r="A378" t="s">
        <v>5794</v>
      </c>
      <c r="B378" t="s">
        <v>5792</v>
      </c>
      <c r="C378" t="s">
        <v>641</v>
      </c>
      <c r="D378" t="s">
        <v>1052</v>
      </c>
      <c r="E378">
        <v>29</v>
      </c>
      <c r="F378">
        <v>9</v>
      </c>
      <c r="G378">
        <v>3</v>
      </c>
      <c r="H378">
        <v>1</v>
      </c>
    </row>
    <row r="379" spans="1:8">
      <c r="A379" t="s">
        <v>100</v>
      </c>
      <c r="B379" t="s">
        <v>462</v>
      </c>
      <c r="C379" t="s">
        <v>463</v>
      </c>
      <c r="D379" t="s">
        <v>1219</v>
      </c>
      <c r="E379">
        <v>30</v>
      </c>
      <c r="F379">
        <v>10</v>
      </c>
      <c r="G379">
        <v>1</v>
      </c>
      <c r="H379">
        <v>1</v>
      </c>
    </row>
    <row r="380" spans="1:8">
      <c r="A380" t="s">
        <v>100</v>
      </c>
      <c r="B380" t="s">
        <v>462</v>
      </c>
      <c r="C380" t="s">
        <v>463</v>
      </c>
      <c r="D380" t="s">
        <v>1219</v>
      </c>
      <c r="E380">
        <v>30</v>
      </c>
      <c r="F380">
        <v>10</v>
      </c>
      <c r="G380">
        <v>2</v>
      </c>
      <c r="H380">
        <v>1</v>
      </c>
    </row>
    <row r="381" spans="1:8">
      <c r="A381" t="s">
        <v>61</v>
      </c>
      <c r="B381" t="s">
        <v>1679</v>
      </c>
      <c r="C381" t="s">
        <v>1680</v>
      </c>
      <c r="D381" t="s">
        <v>1219</v>
      </c>
      <c r="E381">
        <v>30</v>
      </c>
      <c r="F381">
        <v>15</v>
      </c>
      <c r="G381">
        <v>1</v>
      </c>
      <c r="H381">
        <v>1</v>
      </c>
    </row>
    <row r="382" spans="1:8">
      <c r="A382" t="s">
        <v>142</v>
      </c>
      <c r="B382" t="s">
        <v>234</v>
      </c>
      <c r="C382" t="s">
        <v>235</v>
      </c>
      <c r="D382" t="s">
        <v>1219</v>
      </c>
      <c r="E382">
        <v>30</v>
      </c>
      <c r="F382" t="s">
        <v>32</v>
      </c>
      <c r="G382">
        <v>15</v>
      </c>
      <c r="H382">
        <v>1</v>
      </c>
    </row>
    <row r="383" spans="1:8">
      <c r="A383" t="s">
        <v>65</v>
      </c>
      <c r="B383" t="s">
        <v>1810</v>
      </c>
      <c r="C383" t="s">
        <v>1811</v>
      </c>
      <c r="D383" t="s">
        <v>1219</v>
      </c>
      <c r="E383">
        <v>30</v>
      </c>
      <c r="F383">
        <v>15</v>
      </c>
      <c r="G383">
        <v>3</v>
      </c>
      <c r="H383">
        <v>1</v>
      </c>
    </row>
    <row r="384" spans="1:8">
      <c r="A384" t="s">
        <v>115</v>
      </c>
      <c r="B384" t="s">
        <v>206</v>
      </c>
      <c r="C384" t="s">
        <v>207</v>
      </c>
      <c r="D384" t="s">
        <v>1219</v>
      </c>
      <c r="E384">
        <v>30</v>
      </c>
      <c r="F384">
        <v>18</v>
      </c>
      <c r="G384" t="s">
        <v>32</v>
      </c>
      <c r="H384">
        <v>1</v>
      </c>
    </row>
    <row r="385" spans="1:8">
      <c r="A385" t="s">
        <v>103</v>
      </c>
      <c r="B385" t="s">
        <v>361</v>
      </c>
      <c r="C385" t="s">
        <v>255</v>
      </c>
      <c r="D385" t="s">
        <v>1219</v>
      </c>
      <c r="E385">
        <v>30</v>
      </c>
      <c r="F385">
        <v>20</v>
      </c>
      <c r="G385" t="s">
        <v>32</v>
      </c>
      <c r="H385">
        <v>1</v>
      </c>
    </row>
    <row r="386" spans="1:8">
      <c r="A386" t="s">
        <v>19</v>
      </c>
      <c r="B386" t="s">
        <v>743</v>
      </c>
      <c r="C386" t="s">
        <v>583</v>
      </c>
      <c r="D386" t="s">
        <v>1219</v>
      </c>
      <c r="E386">
        <v>30</v>
      </c>
      <c r="F386">
        <v>42</v>
      </c>
      <c r="G386" t="s">
        <v>32</v>
      </c>
      <c r="H386">
        <v>1</v>
      </c>
    </row>
    <row r="387" spans="1:8">
      <c r="A387" t="s">
        <v>122</v>
      </c>
      <c r="B387" t="s">
        <v>228</v>
      </c>
      <c r="C387" t="s">
        <v>229</v>
      </c>
      <c r="D387" t="s">
        <v>1219</v>
      </c>
      <c r="E387">
        <v>31</v>
      </c>
      <c r="F387">
        <v>11</v>
      </c>
      <c r="G387" t="s">
        <v>32</v>
      </c>
      <c r="H387">
        <v>1</v>
      </c>
    </row>
    <row r="388" spans="1:8">
      <c r="A388" t="s">
        <v>19</v>
      </c>
      <c r="B388" t="s">
        <v>743</v>
      </c>
      <c r="C388" t="s">
        <v>583</v>
      </c>
      <c r="D388" t="s">
        <v>1219</v>
      </c>
      <c r="E388">
        <v>31</v>
      </c>
      <c r="F388">
        <v>12</v>
      </c>
      <c r="G388" t="s">
        <v>32</v>
      </c>
      <c r="H388">
        <v>1</v>
      </c>
    </row>
    <row r="389" spans="1:8">
      <c r="A389" t="s">
        <v>104</v>
      </c>
      <c r="B389" t="s">
        <v>640</v>
      </c>
      <c r="C389" t="s">
        <v>641</v>
      </c>
      <c r="D389" t="s">
        <v>1219</v>
      </c>
      <c r="E389">
        <v>31</v>
      </c>
      <c r="F389">
        <v>29</v>
      </c>
      <c r="G389" t="s">
        <v>32</v>
      </c>
      <c r="H389">
        <v>1</v>
      </c>
    </row>
    <row r="390" spans="1:8">
      <c r="A390" t="s">
        <v>104</v>
      </c>
      <c r="B390" t="s">
        <v>640</v>
      </c>
      <c r="C390" t="s">
        <v>641</v>
      </c>
      <c r="D390" t="s">
        <v>1219</v>
      </c>
      <c r="E390">
        <v>31</v>
      </c>
      <c r="F390">
        <v>8</v>
      </c>
      <c r="G390">
        <v>1</v>
      </c>
      <c r="H390">
        <v>1</v>
      </c>
    </row>
    <row r="391" spans="1:8">
      <c r="A391" t="s">
        <v>115</v>
      </c>
      <c r="B391" t="s">
        <v>206</v>
      </c>
      <c r="C391" t="s">
        <v>207</v>
      </c>
      <c r="D391" t="s">
        <v>1219</v>
      </c>
      <c r="E391">
        <v>31</v>
      </c>
      <c r="F391">
        <v>901</v>
      </c>
      <c r="G391" t="s">
        <v>32</v>
      </c>
      <c r="H391">
        <v>1</v>
      </c>
    </row>
    <row r="392" spans="1:8">
      <c r="A392" t="s">
        <v>65</v>
      </c>
      <c r="B392" t="s">
        <v>1810</v>
      </c>
      <c r="C392" t="s">
        <v>1811</v>
      </c>
      <c r="D392" t="s">
        <v>1219</v>
      </c>
      <c r="E392">
        <v>32</v>
      </c>
      <c r="F392">
        <v>10</v>
      </c>
      <c r="G392">
        <v>1</v>
      </c>
      <c r="H392">
        <v>1</v>
      </c>
    </row>
    <row r="393" spans="1:8">
      <c r="A393" t="s">
        <v>116</v>
      </c>
      <c r="B393" t="s">
        <v>286</v>
      </c>
      <c r="C393" t="s">
        <v>164</v>
      </c>
      <c r="D393" t="s">
        <v>1219</v>
      </c>
      <c r="E393">
        <v>32</v>
      </c>
      <c r="F393">
        <v>10</v>
      </c>
      <c r="G393">
        <v>2</v>
      </c>
      <c r="H393">
        <v>1</v>
      </c>
    </row>
    <row r="394" spans="1:8">
      <c r="A394" t="s">
        <v>19</v>
      </c>
      <c r="B394" t="s">
        <v>743</v>
      </c>
      <c r="C394" t="s">
        <v>583</v>
      </c>
      <c r="D394" t="s">
        <v>1219</v>
      </c>
      <c r="E394">
        <v>32</v>
      </c>
      <c r="F394">
        <v>17</v>
      </c>
      <c r="G394" t="s">
        <v>32</v>
      </c>
      <c r="H394">
        <v>1</v>
      </c>
    </row>
    <row r="395" spans="1:8">
      <c r="A395" t="s">
        <v>115</v>
      </c>
      <c r="B395" t="s">
        <v>206</v>
      </c>
      <c r="C395" t="s">
        <v>207</v>
      </c>
      <c r="D395" t="s">
        <v>1219</v>
      </c>
      <c r="E395">
        <v>32</v>
      </c>
      <c r="F395">
        <v>17</v>
      </c>
      <c r="G395">
        <v>2</v>
      </c>
      <c r="H395">
        <v>1</v>
      </c>
    </row>
    <row r="396" spans="1:8">
      <c r="A396" t="s">
        <v>68</v>
      </c>
      <c r="B396" t="s">
        <v>1222</v>
      </c>
      <c r="C396" t="s">
        <v>352</v>
      </c>
      <c r="D396" t="s">
        <v>1219</v>
      </c>
      <c r="E396">
        <v>32</v>
      </c>
      <c r="F396">
        <v>21</v>
      </c>
      <c r="G396" t="s">
        <v>32</v>
      </c>
      <c r="H396">
        <v>1</v>
      </c>
    </row>
    <row r="397" spans="1:8">
      <c r="A397" t="s">
        <v>115</v>
      </c>
      <c r="B397" t="s">
        <v>206</v>
      </c>
      <c r="C397" t="s">
        <v>207</v>
      </c>
      <c r="D397" t="s">
        <v>1219</v>
      </c>
      <c r="E397">
        <v>32</v>
      </c>
      <c r="F397">
        <v>30</v>
      </c>
      <c r="G397" t="s">
        <v>32</v>
      </c>
      <c r="H397">
        <v>1</v>
      </c>
    </row>
    <row r="398" spans="1:8">
      <c r="A398" t="s">
        <v>115</v>
      </c>
      <c r="B398" t="s">
        <v>206</v>
      </c>
      <c r="C398" t="s">
        <v>207</v>
      </c>
      <c r="D398" t="s">
        <v>1219</v>
      </c>
      <c r="E398">
        <v>32</v>
      </c>
      <c r="F398">
        <v>4</v>
      </c>
      <c r="G398">
        <v>1</v>
      </c>
      <c r="H398">
        <v>1</v>
      </c>
    </row>
    <row r="399" spans="1:8">
      <c r="A399" t="s">
        <v>122</v>
      </c>
      <c r="B399" t="s">
        <v>228</v>
      </c>
      <c r="C399" t="s">
        <v>229</v>
      </c>
      <c r="D399" t="s">
        <v>1219</v>
      </c>
      <c r="E399">
        <v>32</v>
      </c>
      <c r="F399">
        <v>5</v>
      </c>
      <c r="G399" t="s">
        <v>32</v>
      </c>
      <c r="H399">
        <v>1</v>
      </c>
    </row>
    <row r="400" spans="1:8">
      <c r="A400" t="s">
        <v>104</v>
      </c>
      <c r="B400" t="s">
        <v>640</v>
      </c>
      <c r="C400" t="s">
        <v>641</v>
      </c>
      <c r="D400" t="s">
        <v>1219</v>
      </c>
      <c r="E400">
        <v>32</v>
      </c>
      <c r="F400">
        <v>902</v>
      </c>
      <c r="G400">
        <v>1</v>
      </c>
      <c r="H400">
        <v>1</v>
      </c>
    </row>
    <row r="401" spans="1:8">
      <c r="A401" t="s">
        <v>104</v>
      </c>
      <c r="B401" t="s">
        <v>640</v>
      </c>
      <c r="C401" t="s">
        <v>641</v>
      </c>
      <c r="D401" t="s">
        <v>1219</v>
      </c>
      <c r="E401">
        <v>32</v>
      </c>
      <c r="F401">
        <v>902</v>
      </c>
      <c r="G401">
        <v>2</v>
      </c>
      <c r="H401">
        <v>1</v>
      </c>
    </row>
    <row r="402" spans="1:8">
      <c r="A402" t="s">
        <v>115</v>
      </c>
      <c r="B402" t="s">
        <v>206</v>
      </c>
      <c r="C402" t="s">
        <v>207</v>
      </c>
      <c r="D402" t="s">
        <v>1219</v>
      </c>
      <c r="E402">
        <v>32</v>
      </c>
      <c r="F402">
        <v>902</v>
      </c>
      <c r="G402">
        <v>4</v>
      </c>
      <c r="H402">
        <v>1</v>
      </c>
    </row>
    <row r="403" spans="1:8">
      <c r="A403" t="s">
        <v>115</v>
      </c>
      <c r="B403" t="s">
        <v>206</v>
      </c>
      <c r="C403" t="s">
        <v>207</v>
      </c>
      <c r="D403" t="s">
        <v>1894</v>
      </c>
      <c r="E403">
        <v>39</v>
      </c>
      <c r="F403">
        <v>17</v>
      </c>
      <c r="G403">
        <v>1</v>
      </c>
      <c r="H403">
        <v>1</v>
      </c>
    </row>
    <row r="404" spans="1:8">
      <c r="A404" t="s">
        <v>39</v>
      </c>
      <c r="B404" t="s">
        <v>351</v>
      </c>
      <c r="C404" t="s">
        <v>352</v>
      </c>
      <c r="D404" t="s">
        <v>1894</v>
      </c>
      <c r="E404">
        <v>39</v>
      </c>
      <c r="F404">
        <v>21</v>
      </c>
      <c r="G404" t="s">
        <v>32</v>
      </c>
      <c r="H404">
        <v>1</v>
      </c>
    </row>
    <row r="405" spans="1:8">
      <c r="A405" t="s">
        <v>19</v>
      </c>
      <c r="B405" t="s">
        <v>743</v>
      </c>
      <c r="C405" t="s">
        <v>583</v>
      </c>
      <c r="D405" t="s">
        <v>1894</v>
      </c>
      <c r="E405">
        <v>39</v>
      </c>
      <c r="F405">
        <v>21</v>
      </c>
      <c r="G405">
        <v>2</v>
      </c>
      <c r="H405">
        <v>1</v>
      </c>
    </row>
    <row r="406" spans="1:8">
      <c r="A406" t="s">
        <v>19</v>
      </c>
      <c r="B406" t="s">
        <v>743</v>
      </c>
      <c r="C406" t="s">
        <v>583</v>
      </c>
      <c r="D406" t="s">
        <v>1894</v>
      </c>
      <c r="E406">
        <v>39</v>
      </c>
      <c r="F406">
        <v>21</v>
      </c>
      <c r="G406">
        <v>3</v>
      </c>
      <c r="H406">
        <v>1</v>
      </c>
    </row>
    <row r="407" spans="1:8">
      <c r="A407" t="s">
        <v>115</v>
      </c>
      <c r="B407" t="s">
        <v>206</v>
      </c>
      <c r="C407" t="s">
        <v>207</v>
      </c>
      <c r="D407" t="s">
        <v>1894</v>
      </c>
      <c r="E407">
        <v>39</v>
      </c>
      <c r="F407">
        <v>21</v>
      </c>
      <c r="G407">
        <v>4</v>
      </c>
      <c r="H407">
        <v>1</v>
      </c>
    </row>
    <row r="408" spans="1:8">
      <c r="A408" t="s">
        <v>115</v>
      </c>
      <c r="B408" t="s">
        <v>206</v>
      </c>
      <c r="C408" t="s">
        <v>207</v>
      </c>
      <c r="D408" t="s">
        <v>1894</v>
      </c>
      <c r="E408">
        <v>39</v>
      </c>
      <c r="F408">
        <v>22</v>
      </c>
      <c r="G408">
        <v>1</v>
      </c>
      <c r="H408">
        <v>1</v>
      </c>
    </row>
    <row r="409" spans="1:8">
      <c r="A409" t="s">
        <v>136</v>
      </c>
      <c r="B409" t="s">
        <v>451</v>
      </c>
      <c r="C409" t="s">
        <v>207</v>
      </c>
      <c r="D409" t="s">
        <v>1894</v>
      </c>
      <c r="E409">
        <v>39</v>
      </c>
      <c r="F409">
        <v>38</v>
      </c>
      <c r="G409">
        <v>1</v>
      </c>
      <c r="H409">
        <v>1</v>
      </c>
    </row>
    <row r="410" spans="1:8">
      <c r="A410" t="s">
        <v>82</v>
      </c>
      <c r="B410" t="s">
        <v>1296</v>
      </c>
      <c r="C410" t="s">
        <v>583</v>
      </c>
      <c r="D410" t="s">
        <v>1894</v>
      </c>
      <c r="E410">
        <v>39</v>
      </c>
      <c r="F410">
        <v>40</v>
      </c>
      <c r="G410">
        <v>1</v>
      </c>
      <c r="H410">
        <v>1</v>
      </c>
    </row>
    <row r="411" spans="1:8">
      <c r="A411" t="s">
        <v>82</v>
      </c>
      <c r="B411" t="s">
        <v>1296</v>
      </c>
      <c r="C411" t="s">
        <v>583</v>
      </c>
      <c r="D411" t="s">
        <v>1894</v>
      </c>
      <c r="E411">
        <v>39</v>
      </c>
      <c r="F411">
        <v>40</v>
      </c>
      <c r="G411">
        <v>2</v>
      </c>
      <c r="H411">
        <v>1</v>
      </c>
    </row>
    <row r="412" spans="1:8">
      <c r="A412" t="s">
        <v>82</v>
      </c>
      <c r="B412" t="s">
        <v>1296</v>
      </c>
      <c r="C412" t="s">
        <v>583</v>
      </c>
      <c r="D412" t="s">
        <v>1894</v>
      </c>
      <c r="E412">
        <v>39</v>
      </c>
      <c r="F412">
        <v>41</v>
      </c>
      <c r="G412">
        <v>1</v>
      </c>
      <c r="H412">
        <v>1</v>
      </c>
    </row>
    <row r="413" spans="1:8">
      <c r="A413" t="s">
        <v>138</v>
      </c>
      <c r="B413" t="s">
        <v>179</v>
      </c>
      <c r="C413" t="s">
        <v>180</v>
      </c>
      <c r="D413" t="s">
        <v>1894</v>
      </c>
      <c r="E413">
        <v>39</v>
      </c>
      <c r="F413">
        <v>55</v>
      </c>
      <c r="G413">
        <v>1</v>
      </c>
      <c r="H413">
        <v>1</v>
      </c>
    </row>
    <row r="414" spans="1:8">
      <c r="A414" t="s">
        <v>72</v>
      </c>
      <c r="B414" t="s">
        <v>249</v>
      </c>
      <c r="C414" t="s">
        <v>214</v>
      </c>
      <c r="D414" t="s">
        <v>1894</v>
      </c>
      <c r="E414">
        <v>39</v>
      </c>
      <c r="F414">
        <v>55</v>
      </c>
      <c r="G414">
        <v>2</v>
      </c>
      <c r="H414">
        <v>1</v>
      </c>
    </row>
    <row r="415" spans="1:8">
      <c r="A415" t="s">
        <v>19</v>
      </c>
      <c r="B415" t="s">
        <v>743</v>
      </c>
      <c r="C415" t="s">
        <v>583</v>
      </c>
      <c r="D415" t="s">
        <v>984</v>
      </c>
      <c r="E415">
        <v>40</v>
      </c>
      <c r="F415">
        <v>7</v>
      </c>
      <c r="G415">
        <v>5</v>
      </c>
      <c r="H415">
        <v>1</v>
      </c>
    </row>
    <row r="416" spans="1:8">
      <c r="A416" t="s">
        <v>115</v>
      </c>
      <c r="B416" t="s">
        <v>206</v>
      </c>
      <c r="C416" t="s">
        <v>207</v>
      </c>
      <c r="D416" t="s">
        <v>984</v>
      </c>
      <c r="E416">
        <v>40</v>
      </c>
      <c r="F416">
        <v>11</v>
      </c>
      <c r="G416">
        <v>1</v>
      </c>
      <c r="H416">
        <v>1</v>
      </c>
    </row>
    <row r="417" spans="1:8">
      <c r="A417" t="s">
        <v>142</v>
      </c>
      <c r="B417" t="s">
        <v>234</v>
      </c>
      <c r="C417" t="s">
        <v>235</v>
      </c>
      <c r="D417" t="s">
        <v>984</v>
      </c>
      <c r="E417">
        <v>40</v>
      </c>
      <c r="F417">
        <v>3</v>
      </c>
      <c r="G417">
        <v>1</v>
      </c>
      <c r="H417">
        <v>1</v>
      </c>
    </row>
    <row r="418" spans="1:8">
      <c r="A418" t="s">
        <v>141</v>
      </c>
      <c r="B418" t="s">
        <v>234</v>
      </c>
      <c r="C418" t="s">
        <v>235</v>
      </c>
      <c r="D418" t="s">
        <v>984</v>
      </c>
      <c r="E418">
        <v>40</v>
      </c>
      <c r="F418">
        <v>3</v>
      </c>
      <c r="G418">
        <v>2</v>
      </c>
      <c r="H418">
        <v>1</v>
      </c>
    </row>
    <row r="419" spans="1:8">
      <c r="A419" t="s">
        <v>141</v>
      </c>
      <c r="B419" t="s">
        <v>234</v>
      </c>
      <c r="C419" t="s">
        <v>235</v>
      </c>
      <c r="D419" t="s">
        <v>984</v>
      </c>
      <c r="E419">
        <v>40</v>
      </c>
      <c r="F419">
        <v>4</v>
      </c>
      <c r="G419">
        <v>1</v>
      </c>
      <c r="H419">
        <v>1</v>
      </c>
    </row>
    <row r="420" spans="1:8">
      <c r="A420" t="s">
        <v>119</v>
      </c>
      <c r="B420" t="s">
        <v>1963</v>
      </c>
      <c r="C420" t="s">
        <v>255</v>
      </c>
      <c r="D420" t="s">
        <v>984</v>
      </c>
      <c r="E420">
        <v>40</v>
      </c>
      <c r="F420">
        <v>7</v>
      </c>
      <c r="G420">
        <v>1</v>
      </c>
      <c r="H420">
        <v>1</v>
      </c>
    </row>
    <row r="421" spans="1:8">
      <c r="A421" t="s">
        <v>54</v>
      </c>
      <c r="B421" t="s">
        <v>321</v>
      </c>
      <c r="C421" t="s">
        <v>322</v>
      </c>
      <c r="D421" t="s">
        <v>984</v>
      </c>
      <c r="E421">
        <v>40</v>
      </c>
      <c r="F421">
        <v>7</v>
      </c>
      <c r="G421">
        <v>2</v>
      </c>
      <c r="H421">
        <v>1</v>
      </c>
    </row>
    <row r="422" spans="1:8">
      <c r="A422" t="s">
        <v>128</v>
      </c>
      <c r="B422" t="s">
        <v>397</v>
      </c>
      <c r="C422" t="s">
        <v>352</v>
      </c>
      <c r="D422" t="s">
        <v>984</v>
      </c>
      <c r="E422">
        <v>40</v>
      </c>
      <c r="F422">
        <v>7</v>
      </c>
      <c r="G422">
        <v>3</v>
      </c>
      <c r="H422">
        <v>1</v>
      </c>
    </row>
    <row r="423" spans="1:8">
      <c r="A423" t="s">
        <v>115</v>
      </c>
      <c r="B423" t="s">
        <v>206</v>
      </c>
      <c r="C423" t="s">
        <v>207</v>
      </c>
      <c r="D423" t="s">
        <v>984</v>
      </c>
      <c r="E423">
        <v>40</v>
      </c>
      <c r="F423">
        <v>7</v>
      </c>
      <c r="G423">
        <v>4</v>
      </c>
      <c r="H423">
        <v>1</v>
      </c>
    </row>
    <row r="424" spans="1:8">
      <c r="A424" t="s">
        <v>19</v>
      </c>
      <c r="B424" t="s">
        <v>743</v>
      </c>
      <c r="C424" t="s">
        <v>583</v>
      </c>
      <c r="D424" t="s">
        <v>984</v>
      </c>
      <c r="E424">
        <v>40</v>
      </c>
      <c r="F424">
        <v>7</v>
      </c>
      <c r="G424">
        <v>5</v>
      </c>
      <c r="H424">
        <v>1</v>
      </c>
    </row>
    <row r="425" spans="1:8">
      <c r="A425" t="s">
        <v>53</v>
      </c>
      <c r="B425" t="s">
        <v>1986</v>
      </c>
      <c r="C425" t="s">
        <v>463</v>
      </c>
      <c r="D425" t="s">
        <v>984</v>
      </c>
      <c r="E425">
        <v>40</v>
      </c>
      <c r="F425">
        <v>7</v>
      </c>
      <c r="G425">
        <v>6</v>
      </c>
      <c r="H425">
        <v>1</v>
      </c>
    </row>
    <row r="426" spans="1:8">
      <c r="A426" t="s">
        <v>115</v>
      </c>
      <c r="B426" t="s">
        <v>206</v>
      </c>
      <c r="C426" t="s">
        <v>207</v>
      </c>
      <c r="D426" t="s">
        <v>984</v>
      </c>
      <c r="E426">
        <v>41</v>
      </c>
      <c r="F426">
        <v>1</v>
      </c>
      <c r="G426">
        <v>1</v>
      </c>
      <c r="H426">
        <v>1</v>
      </c>
    </row>
    <row r="427" spans="1:8">
      <c r="A427" t="s">
        <v>115</v>
      </c>
      <c r="B427" t="s">
        <v>206</v>
      </c>
      <c r="C427" t="s">
        <v>207</v>
      </c>
      <c r="D427" t="s">
        <v>984</v>
      </c>
      <c r="E427">
        <v>41</v>
      </c>
      <c r="F427">
        <v>8</v>
      </c>
      <c r="G427">
        <v>1</v>
      </c>
      <c r="H427">
        <v>1</v>
      </c>
    </row>
    <row r="428" spans="1:8">
      <c r="A428" t="s">
        <v>115</v>
      </c>
      <c r="B428" t="s">
        <v>206</v>
      </c>
      <c r="C428" t="s">
        <v>207</v>
      </c>
      <c r="D428" t="s">
        <v>984</v>
      </c>
      <c r="E428">
        <v>42</v>
      </c>
      <c r="F428">
        <v>10</v>
      </c>
      <c r="G428">
        <v>1</v>
      </c>
      <c r="H428">
        <v>1</v>
      </c>
    </row>
    <row r="429" spans="1:8">
      <c r="A429" t="s">
        <v>115</v>
      </c>
      <c r="B429" t="s">
        <v>206</v>
      </c>
      <c r="C429" t="s">
        <v>207</v>
      </c>
      <c r="D429" t="s">
        <v>984</v>
      </c>
      <c r="E429">
        <v>42</v>
      </c>
      <c r="F429">
        <v>11</v>
      </c>
      <c r="G429">
        <v>1</v>
      </c>
      <c r="H429">
        <v>1</v>
      </c>
    </row>
    <row r="430" spans="1:8">
      <c r="A430" t="s">
        <v>128</v>
      </c>
      <c r="B430" t="s">
        <v>397</v>
      </c>
      <c r="C430" t="s">
        <v>352</v>
      </c>
      <c r="D430" t="s">
        <v>984</v>
      </c>
      <c r="E430">
        <v>42</v>
      </c>
      <c r="F430">
        <v>14</v>
      </c>
      <c r="G430">
        <v>1</v>
      </c>
      <c r="H430">
        <v>1</v>
      </c>
    </row>
    <row r="431" spans="1:8">
      <c r="A431" t="s">
        <v>115</v>
      </c>
      <c r="B431" t="s">
        <v>206</v>
      </c>
      <c r="C431" t="s">
        <v>207</v>
      </c>
      <c r="D431" t="s">
        <v>984</v>
      </c>
      <c r="E431">
        <v>42</v>
      </c>
      <c r="F431">
        <v>2</v>
      </c>
      <c r="G431">
        <v>1</v>
      </c>
      <c r="H431">
        <v>1</v>
      </c>
    </row>
    <row r="432" spans="1:8">
      <c r="A432" t="s">
        <v>140</v>
      </c>
      <c r="B432" t="s">
        <v>486</v>
      </c>
      <c r="C432" t="s">
        <v>180</v>
      </c>
      <c r="D432" t="s">
        <v>984</v>
      </c>
      <c r="E432">
        <v>42</v>
      </c>
      <c r="F432">
        <v>9</v>
      </c>
      <c r="G432">
        <v>1</v>
      </c>
      <c r="H432">
        <v>1</v>
      </c>
    </row>
    <row r="433" spans="1:8">
      <c r="A433" t="s">
        <v>116</v>
      </c>
      <c r="B433" t="s">
        <v>286</v>
      </c>
      <c r="C433" t="s">
        <v>164</v>
      </c>
      <c r="D433" t="s">
        <v>984</v>
      </c>
      <c r="E433">
        <v>42</v>
      </c>
      <c r="F433">
        <v>9</v>
      </c>
      <c r="G433">
        <v>2</v>
      </c>
      <c r="H433">
        <v>1</v>
      </c>
    </row>
    <row r="434" spans="1:8">
      <c r="A434" t="s">
        <v>115</v>
      </c>
      <c r="B434" t="s">
        <v>206</v>
      </c>
      <c r="C434" t="s">
        <v>207</v>
      </c>
      <c r="D434" t="s">
        <v>1052</v>
      </c>
      <c r="E434">
        <v>43</v>
      </c>
      <c r="F434">
        <v>10</v>
      </c>
      <c r="G434" t="s">
        <v>32</v>
      </c>
      <c r="H434">
        <v>1</v>
      </c>
    </row>
    <row r="435" spans="1:8">
      <c r="A435" t="s">
        <v>77</v>
      </c>
      <c r="B435" t="s">
        <v>703</v>
      </c>
      <c r="C435" t="s">
        <v>704</v>
      </c>
      <c r="D435" t="s">
        <v>1052</v>
      </c>
      <c r="E435">
        <v>43</v>
      </c>
      <c r="F435">
        <v>7</v>
      </c>
      <c r="G435" t="s">
        <v>32</v>
      </c>
      <c r="H435">
        <v>1</v>
      </c>
    </row>
    <row r="436" spans="1:8">
      <c r="A436" t="s">
        <v>99</v>
      </c>
      <c r="B436" t="s">
        <v>462</v>
      </c>
      <c r="C436" t="s">
        <v>463</v>
      </c>
      <c r="D436" t="s">
        <v>1219</v>
      </c>
      <c r="E436">
        <v>44</v>
      </c>
      <c r="F436">
        <v>10</v>
      </c>
      <c r="G436">
        <v>1</v>
      </c>
      <c r="H436">
        <v>1</v>
      </c>
    </row>
    <row r="437" spans="1:8">
      <c r="A437" t="s">
        <v>138</v>
      </c>
      <c r="B437" t="s">
        <v>179</v>
      </c>
      <c r="C437" t="s">
        <v>180</v>
      </c>
      <c r="D437" t="s">
        <v>1219</v>
      </c>
      <c r="E437">
        <v>44</v>
      </c>
      <c r="F437">
        <v>10</v>
      </c>
      <c r="G437">
        <v>2</v>
      </c>
      <c r="H437">
        <v>1</v>
      </c>
    </row>
    <row r="438" spans="1:8">
      <c r="A438" t="s">
        <v>99</v>
      </c>
      <c r="B438" t="s">
        <v>462</v>
      </c>
      <c r="C438" t="s">
        <v>463</v>
      </c>
      <c r="D438" t="s">
        <v>1219</v>
      </c>
      <c r="E438">
        <v>44</v>
      </c>
      <c r="F438">
        <v>10</v>
      </c>
      <c r="G438">
        <v>3</v>
      </c>
      <c r="H438">
        <v>1</v>
      </c>
    </row>
    <row r="439" spans="1:8">
      <c r="A439" t="s">
        <v>138</v>
      </c>
      <c r="B439" t="s">
        <v>179</v>
      </c>
      <c r="C439" t="s">
        <v>180</v>
      </c>
      <c r="D439" t="s">
        <v>1219</v>
      </c>
      <c r="E439">
        <v>44</v>
      </c>
      <c r="F439">
        <v>10</v>
      </c>
      <c r="G439">
        <v>5</v>
      </c>
      <c r="H439">
        <v>1</v>
      </c>
    </row>
    <row r="440" spans="1:8">
      <c r="A440" t="s">
        <v>99</v>
      </c>
      <c r="B440" t="s">
        <v>462</v>
      </c>
      <c r="C440" t="s">
        <v>463</v>
      </c>
      <c r="D440" t="s">
        <v>1219</v>
      </c>
      <c r="E440">
        <v>44</v>
      </c>
      <c r="F440">
        <v>10</v>
      </c>
      <c r="G440">
        <v>7</v>
      </c>
      <c r="H440">
        <v>1</v>
      </c>
    </row>
    <row r="441" spans="1:8">
      <c r="A441" t="s">
        <v>19</v>
      </c>
      <c r="B441" t="s">
        <v>743</v>
      </c>
      <c r="C441" t="s">
        <v>583</v>
      </c>
      <c r="D441" t="s">
        <v>1219</v>
      </c>
      <c r="E441">
        <v>44</v>
      </c>
      <c r="F441">
        <v>11</v>
      </c>
      <c r="G441" t="s">
        <v>32</v>
      </c>
      <c r="H441">
        <v>1</v>
      </c>
    </row>
    <row r="442" spans="1:8">
      <c r="A442" t="s">
        <v>100</v>
      </c>
      <c r="B442" t="s">
        <v>462</v>
      </c>
      <c r="C442" t="s">
        <v>463</v>
      </c>
      <c r="D442" t="s">
        <v>1219</v>
      </c>
      <c r="E442">
        <v>44</v>
      </c>
      <c r="F442">
        <v>16</v>
      </c>
      <c r="G442">
        <v>1</v>
      </c>
      <c r="H442">
        <v>1</v>
      </c>
    </row>
    <row r="443" spans="1:8">
      <c r="A443" t="s">
        <v>19</v>
      </c>
      <c r="B443" t="s">
        <v>743</v>
      </c>
      <c r="C443" t="s">
        <v>583</v>
      </c>
      <c r="D443" t="s">
        <v>1219</v>
      </c>
      <c r="E443">
        <v>44</v>
      </c>
      <c r="F443">
        <v>16</v>
      </c>
      <c r="G443">
        <v>2</v>
      </c>
      <c r="H443">
        <v>1</v>
      </c>
    </row>
    <row r="444" spans="1:8">
      <c r="A444" t="s">
        <v>45</v>
      </c>
      <c r="B444" t="s">
        <v>2064</v>
      </c>
      <c r="C444" t="s">
        <v>207</v>
      </c>
      <c r="D444" t="s">
        <v>1219</v>
      </c>
      <c r="E444">
        <v>44</v>
      </c>
      <c r="F444">
        <v>19</v>
      </c>
      <c r="G444">
        <v>1</v>
      </c>
      <c r="H444">
        <v>1</v>
      </c>
    </row>
    <row r="445" spans="1:8">
      <c r="A445" t="s">
        <v>110</v>
      </c>
      <c r="B445" t="s">
        <v>2070</v>
      </c>
      <c r="C445" t="s">
        <v>704</v>
      </c>
      <c r="D445" t="s">
        <v>1219</v>
      </c>
      <c r="E445">
        <v>44</v>
      </c>
      <c r="F445">
        <v>21</v>
      </c>
      <c r="G445" t="s">
        <v>32</v>
      </c>
      <c r="H445">
        <v>1</v>
      </c>
    </row>
    <row r="446" spans="1:8">
      <c r="A446" t="s">
        <v>54</v>
      </c>
      <c r="B446" t="s">
        <v>321</v>
      </c>
      <c r="C446" t="s">
        <v>322</v>
      </c>
      <c r="D446" t="s">
        <v>1219</v>
      </c>
      <c r="E446">
        <v>44</v>
      </c>
      <c r="F446">
        <v>21</v>
      </c>
      <c r="G446">
        <v>2</v>
      </c>
      <c r="H446">
        <v>1</v>
      </c>
    </row>
    <row r="447" spans="1:8">
      <c r="A447" t="s">
        <v>76</v>
      </c>
      <c r="B447" t="s">
        <v>1686</v>
      </c>
      <c r="C447" t="s">
        <v>1687</v>
      </c>
      <c r="D447" t="s">
        <v>1219</v>
      </c>
      <c r="E447">
        <v>44</v>
      </c>
      <c r="F447">
        <v>21</v>
      </c>
      <c r="G447">
        <v>3</v>
      </c>
      <c r="H447">
        <v>1</v>
      </c>
    </row>
    <row r="448" spans="1:8">
      <c r="A448" t="s">
        <v>104</v>
      </c>
      <c r="B448" t="s">
        <v>640</v>
      </c>
      <c r="C448" t="s">
        <v>641</v>
      </c>
      <c r="D448" t="s">
        <v>1219</v>
      </c>
      <c r="E448">
        <v>44</v>
      </c>
      <c r="F448">
        <v>22</v>
      </c>
      <c r="G448">
        <v>1</v>
      </c>
      <c r="H448">
        <v>1</v>
      </c>
    </row>
    <row r="449" spans="1:8">
      <c r="A449" t="s">
        <v>115</v>
      </c>
      <c r="B449" t="s">
        <v>206</v>
      </c>
      <c r="C449" t="s">
        <v>207</v>
      </c>
      <c r="D449" t="s">
        <v>1219</v>
      </c>
      <c r="E449">
        <v>44</v>
      </c>
      <c r="F449">
        <v>22</v>
      </c>
      <c r="G449">
        <v>2</v>
      </c>
      <c r="H449">
        <v>1</v>
      </c>
    </row>
    <row r="450" spans="1:8">
      <c r="A450" t="s">
        <v>115</v>
      </c>
      <c r="B450" t="s">
        <v>206</v>
      </c>
      <c r="C450" t="s">
        <v>207</v>
      </c>
      <c r="D450" t="s">
        <v>1219</v>
      </c>
      <c r="E450">
        <v>44</v>
      </c>
      <c r="F450">
        <v>23</v>
      </c>
      <c r="G450" t="s">
        <v>32</v>
      </c>
      <c r="H450">
        <v>1</v>
      </c>
    </row>
    <row r="451" spans="1:8">
      <c r="A451" t="s">
        <v>122</v>
      </c>
      <c r="B451" t="s">
        <v>228</v>
      </c>
      <c r="C451" t="s">
        <v>229</v>
      </c>
      <c r="D451" t="s">
        <v>1219</v>
      </c>
      <c r="E451">
        <v>44</v>
      </c>
      <c r="F451">
        <v>24</v>
      </c>
      <c r="G451" t="s">
        <v>32</v>
      </c>
      <c r="H451">
        <v>1</v>
      </c>
    </row>
    <row r="452" spans="1:8">
      <c r="A452" t="s">
        <v>122</v>
      </c>
      <c r="B452" t="s">
        <v>228</v>
      </c>
      <c r="C452" t="s">
        <v>229</v>
      </c>
      <c r="D452" t="s">
        <v>1219</v>
      </c>
      <c r="E452">
        <v>44</v>
      </c>
      <c r="F452">
        <v>48</v>
      </c>
      <c r="G452" t="s">
        <v>32</v>
      </c>
      <c r="H452">
        <v>1</v>
      </c>
    </row>
    <row r="453" spans="1:8">
      <c r="A453" t="s">
        <v>105</v>
      </c>
      <c r="B453" t="s">
        <v>2104</v>
      </c>
      <c r="C453" t="s">
        <v>214</v>
      </c>
      <c r="D453" t="s">
        <v>1219</v>
      </c>
      <c r="E453">
        <v>44</v>
      </c>
      <c r="F453">
        <v>5</v>
      </c>
      <c r="G453">
        <v>1</v>
      </c>
      <c r="H453">
        <v>1</v>
      </c>
    </row>
    <row r="454" spans="1:8">
      <c r="A454" t="s">
        <v>65</v>
      </c>
      <c r="B454" t="s">
        <v>1810</v>
      </c>
      <c r="C454" t="s">
        <v>1811</v>
      </c>
      <c r="D454" t="s">
        <v>1219</v>
      </c>
      <c r="E454">
        <v>44</v>
      </c>
      <c r="F454">
        <v>5</v>
      </c>
      <c r="G454">
        <v>2</v>
      </c>
      <c r="H454">
        <v>1</v>
      </c>
    </row>
    <row r="455" spans="1:8">
      <c r="A455" t="s">
        <v>115</v>
      </c>
      <c r="B455" t="s">
        <v>206</v>
      </c>
      <c r="C455" t="s">
        <v>207</v>
      </c>
      <c r="D455" t="s">
        <v>1219</v>
      </c>
      <c r="E455">
        <v>44</v>
      </c>
      <c r="F455">
        <v>6</v>
      </c>
      <c r="G455">
        <v>1</v>
      </c>
      <c r="H455">
        <v>1</v>
      </c>
    </row>
    <row r="456" spans="1:8">
      <c r="A456" t="s">
        <v>45</v>
      </c>
      <c r="B456" t="s">
        <v>2064</v>
      </c>
      <c r="C456" t="s">
        <v>207</v>
      </c>
      <c r="D456" t="s">
        <v>1219</v>
      </c>
      <c r="E456">
        <v>44</v>
      </c>
      <c r="F456">
        <v>6</v>
      </c>
      <c r="G456">
        <v>2</v>
      </c>
      <c r="H456">
        <v>1</v>
      </c>
    </row>
    <row r="457" spans="1:8">
      <c r="A457" t="s">
        <v>99</v>
      </c>
      <c r="B457" t="s">
        <v>462</v>
      </c>
      <c r="C457" t="s">
        <v>463</v>
      </c>
      <c r="D457" t="s">
        <v>1052</v>
      </c>
      <c r="E457">
        <v>43</v>
      </c>
      <c r="F457">
        <v>4</v>
      </c>
      <c r="G457" t="s">
        <v>32</v>
      </c>
      <c r="H457">
        <v>1</v>
      </c>
    </row>
    <row r="458" spans="1:8">
      <c r="A458" t="s">
        <v>142</v>
      </c>
      <c r="B458" t="s">
        <v>234</v>
      </c>
      <c r="C458" t="s">
        <v>235</v>
      </c>
      <c r="D458" t="s">
        <v>2129</v>
      </c>
      <c r="E458">
        <v>509</v>
      </c>
      <c r="F458">
        <v>4</v>
      </c>
      <c r="G458">
        <v>3</v>
      </c>
      <c r="H458">
        <v>1</v>
      </c>
    </row>
    <row r="459" spans="1:8">
      <c r="A459" t="s">
        <v>45</v>
      </c>
      <c r="B459" t="s">
        <v>2064</v>
      </c>
      <c r="C459" t="s">
        <v>207</v>
      </c>
      <c r="D459" t="s">
        <v>2135</v>
      </c>
      <c r="E459">
        <v>511</v>
      </c>
      <c r="F459">
        <v>74</v>
      </c>
      <c r="G459">
        <v>1</v>
      </c>
      <c r="H459">
        <v>1</v>
      </c>
    </row>
    <row r="460" spans="1:8">
      <c r="A460" t="s">
        <v>142</v>
      </c>
      <c r="B460" t="s">
        <v>234</v>
      </c>
      <c r="C460" t="s">
        <v>235</v>
      </c>
      <c r="D460" t="s">
        <v>2135</v>
      </c>
      <c r="E460">
        <v>53</v>
      </c>
      <c r="F460">
        <v>18</v>
      </c>
      <c r="G460" t="s">
        <v>32</v>
      </c>
      <c r="H460">
        <v>1</v>
      </c>
    </row>
    <row r="461" spans="1:8">
      <c r="A461" t="s">
        <v>142</v>
      </c>
      <c r="B461" t="s">
        <v>234</v>
      </c>
      <c r="C461" t="s">
        <v>235</v>
      </c>
      <c r="D461" t="s">
        <v>2135</v>
      </c>
      <c r="E461">
        <v>53</v>
      </c>
      <c r="F461">
        <v>19</v>
      </c>
      <c r="G461" t="s">
        <v>32</v>
      </c>
      <c r="H461">
        <v>1</v>
      </c>
    </row>
    <row r="462" spans="1:8">
      <c r="A462" t="s">
        <v>100</v>
      </c>
      <c r="B462" t="s">
        <v>462</v>
      </c>
      <c r="C462" t="s">
        <v>463</v>
      </c>
      <c r="D462" t="s">
        <v>2135</v>
      </c>
      <c r="E462">
        <v>53</v>
      </c>
      <c r="F462">
        <v>10</v>
      </c>
      <c r="G462" t="s">
        <v>32</v>
      </c>
      <c r="H462">
        <v>1</v>
      </c>
    </row>
    <row r="463" spans="1:8">
      <c r="A463" t="s">
        <v>19</v>
      </c>
      <c r="B463" t="s">
        <v>743</v>
      </c>
      <c r="C463" t="s">
        <v>583</v>
      </c>
      <c r="D463" t="s">
        <v>2135</v>
      </c>
      <c r="E463">
        <v>53</v>
      </c>
      <c r="F463">
        <v>1</v>
      </c>
      <c r="G463">
        <v>1</v>
      </c>
      <c r="H463">
        <v>1</v>
      </c>
    </row>
    <row r="464" spans="1:8">
      <c r="A464" t="s">
        <v>133</v>
      </c>
      <c r="B464" t="s">
        <v>582</v>
      </c>
      <c r="C464" t="s">
        <v>583</v>
      </c>
      <c r="D464" t="s">
        <v>2135</v>
      </c>
      <c r="E464">
        <v>53</v>
      </c>
      <c r="F464">
        <v>1</v>
      </c>
      <c r="G464">
        <v>2</v>
      </c>
      <c r="H464">
        <v>1</v>
      </c>
    </row>
    <row r="465" spans="1:8">
      <c r="A465" t="s">
        <v>122</v>
      </c>
      <c r="B465" t="s">
        <v>228</v>
      </c>
      <c r="C465" t="s">
        <v>229</v>
      </c>
      <c r="D465" t="s">
        <v>2135</v>
      </c>
      <c r="E465">
        <v>53</v>
      </c>
      <c r="F465">
        <v>13</v>
      </c>
      <c r="G465">
        <v>1</v>
      </c>
      <c r="H465">
        <v>1</v>
      </c>
    </row>
    <row r="466" spans="1:8">
      <c r="A466" t="s">
        <v>128</v>
      </c>
      <c r="B466" t="s">
        <v>397</v>
      </c>
      <c r="C466" t="s">
        <v>352</v>
      </c>
      <c r="D466" t="s">
        <v>2135</v>
      </c>
      <c r="E466">
        <v>53</v>
      </c>
      <c r="F466">
        <v>13</v>
      </c>
      <c r="G466">
        <v>3</v>
      </c>
      <c r="H466">
        <v>1</v>
      </c>
    </row>
    <row r="467" spans="1:8">
      <c r="A467" t="s">
        <v>142</v>
      </c>
      <c r="B467" t="s">
        <v>234</v>
      </c>
      <c r="C467" t="s">
        <v>235</v>
      </c>
      <c r="D467" t="s">
        <v>2135</v>
      </c>
      <c r="E467">
        <v>53</v>
      </c>
      <c r="F467">
        <v>17</v>
      </c>
      <c r="G467" t="s">
        <v>32</v>
      </c>
      <c r="H467">
        <v>1</v>
      </c>
    </row>
    <row r="468" spans="1:8">
      <c r="A468" t="s">
        <v>100</v>
      </c>
      <c r="B468" t="s">
        <v>462</v>
      </c>
      <c r="C468" t="s">
        <v>463</v>
      </c>
      <c r="D468" t="s">
        <v>2135</v>
      </c>
      <c r="E468">
        <v>53</v>
      </c>
      <c r="F468">
        <v>17</v>
      </c>
      <c r="G468">
        <v>1</v>
      </c>
      <c r="H468">
        <v>1</v>
      </c>
    </row>
    <row r="469" spans="1:8">
      <c r="A469" t="s">
        <v>100</v>
      </c>
      <c r="B469" t="s">
        <v>462</v>
      </c>
      <c r="C469" t="s">
        <v>463</v>
      </c>
      <c r="D469" t="s">
        <v>2135</v>
      </c>
      <c r="E469">
        <v>53</v>
      </c>
      <c r="F469">
        <v>19</v>
      </c>
      <c r="G469" t="s">
        <v>32</v>
      </c>
      <c r="H469">
        <v>1</v>
      </c>
    </row>
    <row r="470" spans="1:8">
      <c r="A470" t="s">
        <v>142</v>
      </c>
      <c r="B470" t="s">
        <v>234</v>
      </c>
      <c r="C470" t="s">
        <v>235</v>
      </c>
      <c r="D470" t="s">
        <v>2135</v>
      </c>
      <c r="E470">
        <v>53</v>
      </c>
      <c r="F470">
        <v>20</v>
      </c>
      <c r="G470" t="s">
        <v>32</v>
      </c>
      <c r="H470">
        <v>1</v>
      </c>
    </row>
    <row r="471" spans="1:8">
      <c r="A471" t="s">
        <v>138</v>
      </c>
      <c r="B471" t="s">
        <v>179</v>
      </c>
      <c r="C471" t="s">
        <v>180</v>
      </c>
      <c r="D471" t="s">
        <v>2135</v>
      </c>
      <c r="E471">
        <v>53</v>
      </c>
      <c r="F471">
        <v>2</v>
      </c>
      <c r="G471">
        <v>1</v>
      </c>
      <c r="H471">
        <v>1</v>
      </c>
    </row>
    <row r="472" spans="1:8">
      <c r="A472" t="s">
        <v>142</v>
      </c>
      <c r="B472" t="s">
        <v>234</v>
      </c>
      <c r="C472" t="s">
        <v>235</v>
      </c>
      <c r="D472" t="s">
        <v>2135</v>
      </c>
      <c r="E472">
        <v>53</v>
      </c>
      <c r="F472">
        <v>2</v>
      </c>
      <c r="G472">
        <v>1</v>
      </c>
      <c r="H472">
        <v>1</v>
      </c>
    </row>
    <row r="473" spans="1:8">
      <c r="A473" t="s">
        <v>138</v>
      </c>
      <c r="B473" t="s">
        <v>179</v>
      </c>
      <c r="C473" t="s">
        <v>180</v>
      </c>
      <c r="D473" t="s">
        <v>2135</v>
      </c>
      <c r="E473">
        <v>53</v>
      </c>
      <c r="F473">
        <v>2</v>
      </c>
      <c r="G473">
        <v>10</v>
      </c>
      <c r="H473">
        <v>1</v>
      </c>
    </row>
    <row r="474" spans="1:8">
      <c r="A474" t="s">
        <v>100</v>
      </c>
      <c r="B474" t="s">
        <v>462</v>
      </c>
      <c r="C474" t="s">
        <v>463</v>
      </c>
      <c r="D474" t="s">
        <v>2135</v>
      </c>
      <c r="E474">
        <v>53</v>
      </c>
      <c r="F474">
        <v>21</v>
      </c>
      <c r="G474">
        <v>1</v>
      </c>
      <c r="H474">
        <v>1</v>
      </c>
    </row>
    <row r="475" spans="1:8">
      <c r="A475" t="s">
        <v>136</v>
      </c>
      <c r="B475" t="s">
        <v>451</v>
      </c>
      <c r="C475" t="s">
        <v>207</v>
      </c>
      <c r="D475" t="s">
        <v>2135</v>
      </c>
      <c r="E475">
        <v>53</v>
      </c>
      <c r="F475">
        <v>2</v>
      </c>
      <c r="G475">
        <v>11</v>
      </c>
      <c r="H475">
        <v>1</v>
      </c>
    </row>
    <row r="476" spans="1:8">
      <c r="A476" t="s">
        <v>100</v>
      </c>
      <c r="B476" t="s">
        <v>462</v>
      </c>
      <c r="C476" t="s">
        <v>463</v>
      </c>
      <c r="D476" t="s">
        <v>2135</v>
      </c>
      <c r="E476">
        <v>53</v>
      </c>
      <c r="F476">
        <v>21</v>
      </c>
      <c r="G476">
        <v>2</v>
      </c>
      <c r="H476">
        <v>1</v>
      </c>
    </row>
    <row r="477" spans="1:8">
      <c r="A477" t="s">
        <v>133</v>
      </c>
      <c r="B477" t="s">
        <v>582</v>
      </c>
      <c r="C477" t="s">
        <v>583</v>
      </c>
      <c r="D477" t="s">
        <v>2135</v>
      </c>
      <c r="E477">
        <v>53</v>
      </c>
      <c r="F477">
        <v>2</v>
      </c>
      <c r="G477">
        <v>12</v>
      </c>
      <c r="H477">
        <v>1</v>
      </c>
    </row>
    <row r="478" spans="1:8">
      <c r="A478" t="s">
        <v>138</v>
      </c>
      <c r="B478" t="s">
        <v>179</v>
      </c>
      <c r="C478" t="s">
        <v>180</v>
      </c>
      <c r="D478" t="s">
        <v>2135</v>
      </c>
      <c r="E478">
        <v>53</v>
      </c>
      <c r="F478">
        <v>2</v>
      </c>
      <c r="G478">
        <v>13</v>
      </c>
      <c r="H478">
        <v>1</v>
      </c>
    </row>
    <row r="479" spans="1:8">
      <c r="A479" t="s">
        <v>138</v>
      </c>
      <c r="B479" t="s">
        <v>179</v>
      </c>
      <c r="C479" t="s">
        <v>180</v>
      </c>
      <c r="D479" t="s">
        <v>2135</v>
      </c>
      <c r="E479">
        <v>53</v>
      </c>
      <c r="F479">
        <v>2</v>
      </c>
      <c r="G479">
        <v>14</v>
      </c>
      <c r="H479">
        <v>1</v>
      </c>
    </row>
    <row r="480" spans="1:8">
      <c r="A480" t="s">
        <v>138</v>
      </c>
      <c r="B480" t="s">
        <v>179</v>
      </c>
      <c r="C480" t="s">
        <v>180</v>
      </c>
      <c r="D480" t="s">
        <v>2135</v>
      </c>
      <c r="E480">
        <v>53</v>
      </c>
      <c r="F480">
        <v>2</v>
      </c>
      <c r="G480">
        <v>15</v>
      </c>
      <c r="H480">
        <v>1</v>
      </c>
    </row>
    <row r="481" spans="1:8">
      <c r="A481" t="s">
        <v>138</v>
      </c>
      <c r="B481" t="s">
        <v>179</v>
      </c>
      <c r="C481" t="s">
        <v>180</v>
      </c>
      <c r="D481" t="s">
        <v>2135</v>
      </c>
      <c r="E481">
        <v>53</v>
      </c>
      <c r="F481">
        <v>2</v>
      </c>
      <c r="G481">
        <v>16</v>
      </c>
      <c r="H481">
        <v>1</v>
      </c>
    </row>
    <row r="482" spans="1:8">
      <c r="A482" t="s">
        <v>19</v>
      </c>
      <c r="B482" t="s">
        <v>743</v>
      </c>
      <c r="C482" t="s">
        <v>583</v>
      </c>
      <c r="D482" t="s">
        <v>2135</v>
      </c>
      <c r="E482">
        <v>53</v>
      </c>
      <c r="F482">
        <v>2</v>
      </c>
      <c r="G482">
        <v>17</v>
      </c>
      <c r="H482">
        <v>1</v>
      </c>
    </row>
    <row r="483" spans="1:8">
      <c r="A483" t="s">
        <v>19</v>
      </c>
      <c r="B483" t="s">
        <v>743</v>
      </c>
      <c r="C483" t="s">
        <v>583</v>
      </c>
      <c r="D483" t="s">
        <v>2135</v>
      </c>
      <c r="E483">
        <v>53</v>
      </c>
      <c r="F483">
        <v>2</v>
      </c>
      <c r="G483">
        <v>2</v>
      </c>
      <c r="H483">
        <v>1</v>
      </c>
    </row>
    <row r="484" spans="1:8">
      <c r="A484" t="s">
        <v>142</v>
      </c>
      <c r="B484" t="s">
        <v>234</v>
      </c>
      <c r="C484" t="s">
        <v>235</v>
      </c>
      <c r="D484" t="s">
        <v>2135</v>
      </c>
      <c r="E484">
        <v>53</v>
      </c>
      <c r="F484">
        <v>2</v>
      </c>
      <c r="G484">
        <v>2</v>
      </c>
      <c r="H484">
        <v>1</v>
      </c>
    </row>
    <row r="485" spans="1:8">
      <c r="A485" t="s">
        <v>138</v>
      </c>
      <c r="B485" t="s">
        <v>179</v>
      </c>
      <c r="C485" t="s">
        <v>180</v>
      </c>
      <c r="D485" t="s">
        <v>2135</v>
      </c>
      <c r="E485">
        <v>53</v>
      </c>
      <c r="F485">
        <v>2</v>
      </c>
      <c r="G485">
        <v>3</v>
      </c>
      <c r="H485">
        <v>1</v>
      </c>
    </row>
    <row r="486" spans="1:8">
      <c r="A486" t="s">
        <v>142</v>
      </c>
      <c r="B486" t="s">
        <v>234</v>
      </c>
      <c r="C486" t="s">
        <v>235</v>
      </c>
      <c r="D486" t="s">
        <v>2135</v>
      </c>
      <c r="E486">
        <v>53</v>
      </c>
      <c r="F486">
        <v>2</v>
      </c>
      <c r="G486">
        <v>3</v>
      </c>
      <c r="H486">
        <v>1</v>
      </c>
    </row>
    <row r="487" spans="1:8">
      <c r="A487" t="s">
        <v>19</v>
      </c>
      <c r="B487" t="s">
        <v>743</v>
      </c>
      <c r="C487" t="s">
        <v>583</v>
      </c>
      <c r="D487" t="s">
        <v>2135</v>
      </c>
      <c r="E487">
        <v>53</v>
      </c>
      <c r="F487">
        <v>2</v>
      </c>
      <c r="G487">
        <v>4</v>
      </c>
      <c r="H487">
        <v>1</v>
      </c>
    </row>
    <row r="488" spans="1:8">
      <c r="A488" t="s">
        <v>133</v>
      </c>
      <c r="B488" t="s">
        <v>582</v>
      </c>
      <c r="C488" t="s">
        <v>583</v>
      </c>
      <c r="D488" t="s">
        <v>2135</v>
      </c>
      <c r="E488">
        <v>53</v>
      </c>
      <c r="F488">
        <v>2</v>
      </c>
      <c r="G488">
        <v>5</v>
      </c>
      <c r="H488">
        <v>1</v>
      </c>
    </row>
    <row r="489" spans="1:8">
      <c r="A489" t="s">
        <v>138</v>
      </c>
      <c r="B489" t="s">
        <v>179</v>
      </c>
      <c r="C489" t="s">
        <v>180</v>
      </c>
      <c r="D489" t="s">
        <v>2135</v>
      </c>
      <c r="E489">
        <v>53</v>
      </c>
      <c r="F489">
        <v>2</v>
      </c>
      <c r="G489">
        <v>6</v>
      </c>
      <c r="H489">
        <v>1</v>
      </c>
    </row>
    <row r="490" spans="1:8">
      <c r="A490" t="s">
        <v>19</v>
      </c>
      <c r="B490" t="s">
        <v>743</v>
      </c>
      <c r="C490" t="s">
        <v>583</v>
      </c>
      <c r="D490" t="s">
        <v>2135</v>
      </c>
      <c r="E490">
        <v>53</v>
      </c>
      <c r="F490">
        <v>2</v>
      </c>
      <c r="G490">
        <v>7</v>
      </c>
      <c r="H490">
        <v>1</v>
      </c>
    </row>
    <row r="491" spans="1:8">
      <c r="A491" t="s">
        <v>73</v>
      </c>
      <c r="B491" t="s">
        <v>1686</v>
      </c>
      <c r="C491" t="s">
        <v>1687</v>
      </c>
      <c r="D491" t="s">
        <v>2135</v>
      </c>
      <c r="E491">
        <v>53</v>
      </c>
      <c r="F491">
        <v>2</v>
      </c>
      <c r="G491">
        <v>8</v>
      </c>
      <c r="H491">
        <v>1</v>
      </c>
    </row>
    <row r="492" spans="1:8">
      <c r="A492" t="s">
        <v>138</v>
      </c>
      <c r="B492" t="s">
        <v>179</v>
      </c>
      <c r="C492" t="s">
        <v>180</v>
      </c>
      <c r="D492" t="s">
        <v>2135</v>
      </c>
      <c r="E492">
        <v>53</v>
      </c>
      <c r="F492">
        <v>2</v>
      </c>
      <c r="G492">
        <v>9</v>
      </c>
      <c r="H492">
        <v>1</v>
      </c>
    </row>
    <row r="493" spans="1:8">
      <c r="A493" t="s">
        <v>133</v>
      </c>
      <c r="B493" t="s">
        <v>582</v>
      </c>
      <c r="C493" t="s">
        <v>583</v>
      </c>
      <c r="D493" t="s">
        <v>2135</v>
      </c>
      <c r="E493">
        <v>53</v>
      </c>
      <c r="F493">
        <v>357</v>
      </c>
      <c r="G493">
        <v>1</v>
      </c>
      <c r="H493">
        <v>1</v>
      </c>
    </row>
    <row r="494" spans="1:8">
      <c r="A494" t="s">
        <v>54</v>
      </c>
      <c r="B494" t="s">
        <v>321</v>
      </c>
      <c r="C494" t="s">
        <v>322</v>
      </c>
      <c r="D494" t="s">
        <v>2135</v>
      </c>
      <c r="E494">
        <v>53</v>
      </c>
      <c r="F494">
        <v>357</v>
      </c>
      <c r="G494">
        <v>3</v>
      </c>
      <c r="H494">
        <v>1</v>
      </c>
    </row>
    <row r="495" spans="1:8">
      <c r="A495" t="s">
        <v>133</v>
      </c>
      <c r="B495" t="s">
        <v>582</v>
      </c>
      <c r="C495" t="s">
        <v>583</v>
      </c>
      <c r="D495" t="s">
        <v>2135</v>
      </c>
      <c r="E495">
        <v>53</v>
      </c>
      <c r="F495">
        <v>357</v>
      </c>
      <c r="G495">
        <v>4</v>
      </c>
      <c r="H495">
        <v>1</v>
      </c>
    </row>
    <row r="496" spans="1:8">
      <c r="A496" t="s">
        <v>133</v>
      </c>
      <c r="B496" t="s">
        <v>582</v>
      </c>
      <c r="C496" t="s">
        <v>583</v>
      </c>
      <c r="D496" t="s">
        <v>2135</v>
      </c>
      <c r="E496">
        <v>53</v>
      </c>
      <c r="F496">
        <v>357</v>
      </c>
      <c r="G496">
        <v>5</v>
      </c>
      <c r="H496">
        <v>1</v>
      </c>
    </row>
    <row r="497" spans="1:8">
      <c r="A497" t="s">
        <v>138</v>
      </c>
      <c r="B497" t="s">
        <v>179</v>
      </c>
      <c r="C497" t="s">
        <v>180</v>
      </c>
      <c r="D497" t="s">
        <v>2135</v>
      </c>
      <c r="E497">
        <v>53</v>
      </c>
      <c r="F497">
        <v>4</v>
      </c>
      <c r="G497">
        <v>1</v>
      </c>
      <c r="H497">
        <v>1</v>
      </c>
    </row>
    <row r="498" spans="1:8">
      <c r="A498" t="s">
        <v>144</v>
      </c>
      <c r="B498" t="s">
        <v>2293</v>
      </c>
      <c r="C498" t="s">
        <v>583</v>
      </c>
      <c r="D498" t="s">
        <v>2135</v>
      </c>
      <c r="E498">
        <v>53</v>
      </c>
      <c r="F498">
        <v>4</v>
      </c>
      <c r="G498">
        <v>2</v>
      </c>
      <c r="H498">
        <v>1</v>
      </c>
    </row>
    <row r="499" spans="1:8">
      <c r="A499" t="s">
        <v>138</v>
      </c>
      <c r="B499" t="s">
        <v>179</v>
      </c>
      <c r="C499" t="s">
        <v>180</v>
      </c>
      <c r="D499" t="s">
        <v>2135</v>
      </c>
      <c r="E499">
        <v>53</v>
      </c>
      <c r="F499">
        <v>4</v>
      </c>
      <c r="G499">
        <v>3</v>
      </c>
      <c r="H499">
        <v>1</v>
      </c>
    </row>
    <row r="500" spans="1:8">
      <c r="A500" t="s">
        <v>138</v>
      </c>
      <c r="B500" t="s">
        <v>179</v>
      </c>
      <c r="C500" t="s">
        <v>180</v>
      </c>
      <c r="D500" t="s">
        <v>2135</v>
      </c>
      <c r="E500">
        <v>53</v>
      </c>
      <c r="F500">
        <v>4</v>
      </c>
      <c r="G500">
        <v>4</v>
      </c>
      <c r="H500">
        <v>1</v>
      </c>
    </row>
    <row r="501" spans="1:8">
      <c r="A501" t="s">
        <v>138</v>
      </c>
      <c r="B501" t="s">
        <v>179</v>
      </c>
      <c r="C501" t="s">
        <v>180</v>
      </c>
      <c r="D501" t="s">
        <v>2135</v>
      </c>
      <c r="E501">
        <v>53</v>
      </c>
      <c r="F501">
        <v>4</v>
      </c>
      <c r="G501">
        <v>5</v>
      </c>
      <c r="H501">
        <v>1</v>
      </c>
    </row>
    <row r="502" spans="1:8">
      <c r="A502" t="s">
        <v>138</v>
      </c>
      <c r="B502" t="s">
        <v>179</v>
      </c>
      <c r="C502" t="s">
        <v>180</v>
      </c>
      <c r="D502" t="s">
        <v>2135</v>
      </c>
      <c r="E502">
        <v>53</v>
      </c>
      <c r="F502">
        <v>4</v>
      </c>
      <c r="G502">
        <v>6</v>
      </c>
      <c r="H502">
        <v>1</v>
      </c>
    </row>
    <row r="503" spans="1:8">
      <c r="A503" t="s">
        <v>144</v>
      </c>
      <c r="B503" t="s">
        <v>2293</v>
      </c>
      <c r="C503" t="s">
        <v>583</v>
      </c>
      <c r="D503" t="s">
        <v>2135</v>
      </c>
      <c r="E503">
        <v>53</v>
      </c>
      <c r="F503">
        <v>4</v>
      </c>
      <c r="G503">
        <v>7</v>
      </c>
      <c r="H503">
        <v>1</v>
      </c>
    </row>
    <row r="504" spans="1:8">
      <c r="A504" t="s">
        <v>144</v>
      </c>
      <c r="B504" t="s">
        <v>2293</v>
      </c>
      <c r="C504" t="s">
        <v>583</v>
      </c>
      <c r="D504" t="s">
        <v>2135</v>
      </c>
      <c r="E504">
        <v>53</v>
      </c>
      <c r="F504">
        <v>4</v>
      </c>
      <c r="G504">
        <v>8</v>
      </c>
      <c r="H504">
        <v>1</v>
      </c>
    </row>
    <row r="505" spans="1:8">
      <c r="A505" t="s">
        <v>144</v>
      </c>
      <c r="B505" t="s">
        <v>2293</v>
      </c>
      <c r="C505" t="s">
        <v>583</v>
      </c>
      <c r="D505" t="s">
        <v>2135</v>
      </c>
      <c r="E505">
        <v>53</v>
      </c>
      <c r="F505">
        <v>4</v>
      </c>
      <c r="G505">
        <v>9</v>
      </c>
      <c r="H505">
        <v>1</v>
      </c>
    </row>
    <row r="506" spans="1:8">
      <c r="A506" t="s">
        <v>138</v>
      </c>
      <c r="B506" t="s">
        <v>179</v>
      </c>
      <c r="C506" t="s">
        <v>180</v>
      </c>
      <c r="D506" t="s">
        <v>2135</v>
      </c>
      <c r="E506">
        <v>53</v>
      </c>
      <c r="F506">
        <v>68</v>
      </c>
      <c r="G506">
        <v>1</v>
      </c>
      <c r="H506">
        <v>1</v>
      </c>
    </row>
    <row r="507" spans="1:8">
      <c r="A507" t="s">
        <v>104</v>
      </c>
      <c r="B507" t="s">
        <v>640</v>
      </c>
      <c r="C507" t="s">
        <v>641</v>
      </c>
      <c r="D507" t="s">
        <v>2135</v>
      </c>
      <c r="E507">
        <v>53</v>
      </c>
      <c r="F507">
        <v>68</v>
      </c>
      <c r="G507">
        <v>2</v>
      </c>
      <c r="H507">
        <v>1</v>
      </c>
    </row>
    <row r="508" spans="1:8">
      <c r="A508" t="s">
        <v>115</v>
      </c>
      <c r="B508" t="s">
        <v>206</v>
      </c>
      <c r="C508" t="s">
        <v>207</v>
      </c>
      <c r="D508" t="s">
        <v>2135</v>
      </c>
      <c r="E508">
        <v>53</v>
      </c>
      <c r="F508">
        <v>72</v>
      </c>
      <c r="G508">
        <v>2</v>
      </c>
      <c r="H508">
        <v>1</v>
      </c>
    </row>
    <row r="509" spans="1:8">
      <c r="A509" t="s">
        <v>122</v>
      </c>
      <c r="B509" t="s">
        <v>228</v>
      </c>
      <c r="C509" t="s">
        <v>229</v>
      </c>
      <c r="D509" t="s">
        <v>2135</v>
      </c>
      <c r="E509">
        <v>53</v>
      </c>
      <c r="F509">
        <v>74</v>
      </c>
      <c r="G509">
        <v>1</v>
      </c>
      <c r="H509">
        <v>1</v>
      </c>
    </row>
    <row r="510" spans="1:8">
      <c r="A510" t="s">
        <v>122</v>
      </c>
      <c r="B510" t="s">
        <v>228</v>
      </c>
      <c r="C510" t="s">
        <v>229</v>
      </c>
      <c r="D510" t="s">
        <v>2135</v>
      </c>
      <c r="E510">
        <v>53</v>
      </c>
      <c r="F510">
        <v>74</v>
      </c>
      <c r="G510">
        <v>2</v>
      </c>
      <c r="H510">
        <v>1</v>
      </c>
    </row>
    <row r="511" spans="1:8">
      <c r="A511" t="s">
        <v>115</v>
      </c>
      <c r="B511" t="s">
        <v>206</v>
      </c>
      <c r="C511" t="s">
        <v>207</v>
      </c>
      <c r="D511" t="s">
        <v>2135</v>
      </c>
      <c r="E511">
        <v>53</v>
      </c>
      <c r="F511">
        <v>75</v>
      </c>
      <c r="G511">
        <v>1</v>
      </c>
      <c r="H511">
        <v>1</v>
      </c>
    </row>
    <row r="512" spans="1:8">
      <c r="A512" t="s">
        <v>19</v>
      </c>
      <c r="B512" t="s">
        <v>743</v>
      </c>
      <c r="C512" t="s">
        <v>583</v>
      </c>
      <c r="D512" t="s">
        <v>2135</v>
      </c>
      <c r="E512">
        <v>53</v>
      </c>
      <c r="F512">
        <v>76</v>
      </c>
      <c r="G512">
        <v>1</v>
      </c>
      <c r="H512">
        <v>1</v>
      </c>
    </row>
    <row r="513" spans="1:8">
      <c r="A513" t="s">
        <v>115</v>
      </c>
      <c r="B513" t="s">
        <v>206</v>
      </c>
      <c r="C513" t="s">
        <v>207</v>
      </c>
      <c r="D513" t="s">
        <v>2135</v>
      </c>
      <c r="E513">
        <v>53</v>
      </c>
      <c r="F513">
        <v>77</v>
      </c>
      <c r="G513">
        <v>1</v>
      </c>
      <c r="H513">
        <v>1</v>
      </c>
    </row>
    <row r="514" spans="1:8">
      <c r="A514" t="s">
        <v>115</v>
      </c>
      <c r="B514" t="s">
        <v>206</v>
      </c>
      <c r="C514" t="s">
        <v>207</v>
      </c>
      <c r="D514" t="s">
        <v>2135</v>
      </c>
      <c r="E514">
        <v>53</v>
      </c>
      <c r="F514">
        <v>80</v>
      </c>
      <c r="G514">
        <v>1</v>
      </c>
      <c r="H514">
        <v>1</v>
      </c>
    </row>
    <row r="515" spans="1:8">
      <c r="A515" t="s">
        <v>115</v>
      </c>
      <c r="B515" t="s">
        <v>206</v>
      </c>
      <c r="C515" t="s">
        <v>207</v>
      </c>
      <c r="D515" t="s">
        <v>2135</v>
      </c>
      <c r="E515">
        <v>53</v>
      </c>
      <c r="F515">
        <v>84</v>
      </c>
      <c r="G515">
        <v>1</v>
      </c>
      <c r="H515">
        <v>1</v>
      </c>
    </row>
    <row r="516" spans="1:8">
      <c r="A516" t="s">
        <v>125</v>
      </c>
      <c r="B516" t="s">
        <v>2367</v>
      </c>
      <c r="C516" t="s">
        <v>2368</v>
      </c>
      <c r="D516" t="s">
        <v>2135</v>
      </c>
      <c r="E516">
        <v>53</v>
      </c>
      <c r="F516">
        <v>901</v>
      </c>
      <c r="G516">
        <v>1</v>
      </c>
      <c r="H516">
        <v>1</v>
      </c>
    </row>
    <row r="517" spans="1:8">
      <c r="A517" t="s">
        <v>125</v>
      </c>
      <c r="B517" t="s">
        <v>2367</v>
      </c>
      <c r="C517" t="s">
        <v>2368</v>
      </c>
      <c r="D517" t="s">
        <v>2135</v>
      </c>
      <c r="E517">
        <v>53</v>
      </c>
      <c r="F517">
        <v>901</v>
      </c>
      <c r="G517">
        <v>2</v>
      </c>
      <c r="H517">
        <v>1</v>
      </c>
    </row>
    <row r="518" spans="1:8">
      <c r="A518" t="s">
        <v>133</v>
      </c>
      <c r="B518" t="s">
        <v>582</v>
      </c>
      <c r="C518" t="s">
        <v>583</v>
      </c>
      <c r="D518" t="s">
        <v>2135</v>
      </c>
      <c r="E518">
        <v>53</v>
      </c>
      <c r="F518">
        <v>906</v>
      </c>
      <c r="G518">
        <v>1</v>
      </c>
      <c r="H518">
        <v>1</v>
      </c>
    </row>
    <row r="519" spans="1:8">
      <c r="A519" t="s">
        <v>133</v>
      </c>
      <c r="B519" t="s">
        <v>582</v>
      </c>
      <c r="C519" t="s">
        <v>583</v>
      </c>
      <c r="D519" t="s">
        <v>2135</v>
      </c>
      <c r="E519">
        <v>53</v>
      </c>
      <c r="F519">
        <v>906</v>
      </c>
      <c r="G519">
        <v>10</v>
      </c>
      <c r="H519">
        <v>1</v>
      </c>
    </row>
    <row r="520" spans="1:8">
      <c r="A520" t="s">
        <v>133</v>
      </c>
      <c r="B520" t="s">
        <v>582</v>
      </c>
      <c r="C520" t="s">
        <v>583</v>
      </c>
      <c r="D520" t="s">
        <v>2135</v>
      </c>
      <c r="E520">
        <v>53</v>
      </c>
      <c r="F520">
        <v>906</v>
      </c>
      <c r="G520">
        <v>11</v>
      </c>
      <c r="H520">
        <v>1</v>
      </c>
    </row>
    <row r="521" spans="1:8">
      <c r="A521" t="s">
        <v>133</v>
      </c>
      <c r="B521" t="s">
        <v>582</v>
      </c>
      <c r="C521" t="s">
        <v>583</v>
      </c>
      <c r="D521" t="s">
        <v>2135</v>
      </c>
      <c r="E521">
        <v>53</v>
      </c>
      <c r="F521">
        <v>906</v>
      </c>
      <c r="G521">
        <v>12</v>
      </c>
      <c r="H521">
        <v>1</v>
      </c>
    </row>
    <row r="522" spans="1:8">
      <c r="A522" t="s">
        <v>142</v>
      </c>
      <c r="B522" t="s">
        <v>234</v>
      </c>
      <c r="C522" t="s">
        <v>235</v>
      </c>
      <c r="D522" t="s">
        <v>2135</v>
      </c>
      <c r="E522">
        <v>53</v>
      </c>
      <c r="F522">
        <v>906</v>
      </c>
      <c r="G522">
        <v>12</v>
      </c>
      <c r="H522">
        <v>1</v>
      </c>
    </row>
    <row r="523" spans="1:8">
      <c r="A523" t="s">
        <v>133</v>
      </c>
      <c r="B523" t="s">
        <v>582</v>
      </c>
      <c r="C523" t="s">
        <v>583</v>
      </c>
      <c r="D523" t="s">
        <v>2135</v>
      </c>
      <c r="E523">
        <v>53</v>
      </c>
      <c r="F523">
        <v>906</v>
      </c>
      <c r="G523">
        <v>13</v>
      </c>
      <c r="H523">
        <v>1</v>
      </c>
    </row>
    <row r="524" spans="1:8">
      <c r="A524" t="s">
        <v>133</v>
      </c>
      <c r="B524" t="s">
        <v>582</v>
      </c>
      <c r="C524" t="s">
        <v>583</v>
      </c>
      <c r="D524" t="s">
        <v>2135</v>
      </c>
      <c r="E524">
        <v>53</v>
      </c>
      <c r="F524">
        <v>906</v>
      </c>
      <c r="G524">
        <v>14</v>
      </c>
      <c r="H524">
        <v>1</v>
      </c>
    </row>
    <row r="525" spans="1:8">
      <c r="A525" t="s">
        <v>142</v>
      </c>
      <c r="B525" t="s">
        <v>234</v>
      </c>
      <c r="C525" t="s">
        <v>235</v>
      </c>
      <c r="D525" t="s">
        <v>2135</v>
      </c>
      <c r="E525">
        <v>53</v>
      </c>
      <c r="F525">
        <v>906</v>
      </c>
      <c r="G525">
        <v>14</v>
      </c>
      <c r="H525">
        <v>1</v>
      </c>
    </row>
    <row r="526" spans="1:8">
      <c r="A526" t="s">
        <v>133</v>
      </c>
      <c r="B526" t="s">
        <v>582</v>
      </c>
      <c r="C526" t="s">
        <v>583</v>
      </c>
      <c r="D526" t="s">
        <v>2135</v>
      </c>
      <c r="E526">
        <v>53</v>
      </c>
      <c r="F526">
        <v>906</v>
      </c>
      <c r="G526">
        <v>15</v>
      </c>
      <c r="H526">
        <v>1</v>
      </c>
    </row>
    <row r="527" spans="1:8">
      <c r="A527" t="s">
        <v>133</v>
      </c>
      <c r="B527" t="s">
        <v>582</v>
      </c>
      <c r="C527" t="s">
        <v>583</v>
      </c>
      <c r="D527" t="s">
        <v>2135</v>
      </c>
      <c r="E527">
        <v>53</v>
      </c>
      <c r="F527">
        <v>906</v>
      </c>
      <c r="G527">
        <v>16</v>
      </c>
      <c r="H527">
        <v>1</v>
      </c>
    </row>
    <row r="528" spans="1:8">
      <c r="A528" t="s">
        <v>133</v>
      </c>
      <c r="B528" t="s">
        <v>582</v>
      </c>
      <c r="C528" t="s">
        <v>583</v>
      </c>
      <c r="D528" t="s">
        <v>2135</v>
      </c>
      <c r="E528">
        <v>53</v>
      </c>
      <c r="F528">
        <v>906</v>
      </c>
      <c r="G528">
        <v>17</v>
      </c>
      <c r="H528">
        <v>1</v>
      </c>
    </row>
    <row r="529" spans="1:8">
      <c r="A529" t="s">
        <v>133</v>
      </c>
      <c r="B529" t="s">
        <v>582</v>
      </c>
      <c r="C529" t="s">
        <v>583</v>
      </c>
      <c r="D529" t="s">
        <v>2135</v>
      </c>
      <c r="E529">
        <v>53</v>
      </c>
      <c r="F529">
        <v>906</v>
      </c>
      <c r="G529">
        <v>18</v>
      </c>
      <c r="H529">
        <v>1</v>
      </c>
    </row>
    <row r="530" spans="1:8">
      <c r="A530" t="s">
        <v>19</v>
      </c>
      <c r="B530" t="s">
        <v>743</v>
      </c>
      <c r="C530" t="s">
        <v>583</v>
      </c>
      <c r="D530" t="s">
        <v>2135</v>
      </c>
      <c r="E530">
        <v>53</v>
      </c>
      <c r="F530">
        <v>906</v>
      </c>
      <c r="G530">
        <v>19</v>
      </c>
      <c r="H530">
        <v>1</v>
      </c>
    </row>
    <row r="531" spans="1:8">
      <c r="A531" t="s">
        <v>133</v>
      </c>
      <c r="B531" t="s">
        <v>582</v>
      </c>
      <c r="C531" t="s">
        <v>583</v>
      </c>
      <c r="D531" t="s">
        <v>2135</v>
      </c>
      <c r="E531">
        <v>53</v>
      </c>
      <c r="F531">
        <v>906</v>
      </c>
      <c r="G531">
        <v>2</v>
      </c>
      <c r="H531">
        <v>1</v>
      </c>
    </row>
    <row r="532" spans="1:8">
      <c r="A532" t="s">
        <v>19</v>
      </c>
      <c r="B532" t="s">
        <v>743</v>
      </c>
      <c r="C532" t="s">
        <v>583</v>
      </c>
      <c r="D532" t="s">
        <v>2135</v>
      </c>
      <c r="E532">
        <v>53</v>
      </c>
      <c r="F532">
        <v>906</v>
      </c>
      <c r="G532">
        <v>20</v>
      </c>
      <c r="H532">
        <v>1</v>
      </c>
    </row>
    <row r="533" spans="1:8">
      <c r="A533" t="s">
        <v>19</v>
      </c>
      <c r="B533" t="s">
        <v>743</v>
      </c>
      <c r="C533" t="s">
        <v>583</v>
      </c>
      <c r="D533" t="s">
        <v>2135</v>
      </c>
      <c r="E533">
        <v>53</v>
      </c>
      <c r="F533">
        <v>906</v>
      </c>
      <c r="G533">
        <v>21</v>
      </c>
      <c r="H533">
        <v>1</v>
      </c>
    </row>
    <row r="534" spans="1:8">
      <c r="A534" t="s">
        <v>19</v>
      </c>
      <c r="B534" t="s">
        <v>743</v>
      </c>
      <c r="C534" t="s">
        <v>583</v>
      </c>
      <c r="D534" t="s">
        <v>2135</v>
      </c>
      <c r="E534">
        <v>53</v>
      </c>
      <c r="F534">
        <v>906</v>
      </c>
      <c r="G534">
        <v>22</v>
      </c>
      <c r="H534">
        <v>1</v>
      </c>
    </row>
    <row r="535" spans="1:8">
      <c r="A535" t="s">
        <v>133</v>
      </c>
      <c r="B535" t="s">
        <v>582</v>
      </c>
      <c r="C535" t="s">
        <v>583</v>
      </c>
      <c r="D535" t="s">
        <v>2135</v>
      </c>
      <c r="E535">
        <v>53</v>
      </c>
      <c r="F535">
        <v>906</v>
      </c>
      <c r="G535">
        <v>23</v>
      </c>
      <c r="H535">
        <v>1</v>
      </c>
    </row>
    <row r="536" spans="1:8">
      <c r="A536" t="s">
        <v>19</v>
      </c>
      <c r="B536" t="s">
        <v>743</v>
      </c>
      <c r="C536" t="s">
        <v>583</v>
      </c>
      <c r="D536" t="s">
        <v>2135</v>
      </c>
      <c r="E536">
        <v>53</v>
      </c>
      <c r="F536">
        <v>906</v>
      </c>
      <c r="G536">
        <v>24</v>
      </c>
      <c r="H536">
        <v>1</v>
      </c>
    </row>
    <row r="537" spans="1:8">
      <c r="A537" t="s">
        <v>133</v>
      </c>
      <c r="B537" t="s">
        <v>582</v>
      </c>
      <c r="C537" t="s">
        <v>583</v>
      </c>
      <c r="D537" t="s">
        <v>2135</v>
      </c>
      <c r="E537">
        <v>53</v>
      </c>
      <c r="F537">
        <v>906</v>
      </c>
      <c r="G537">
        <v>25</v>
      </c>
      <c r="H537">
        <v>1</v>
      </c>
    </row>
    <row r="538" spans="1:8">
      <c r="A538" t="s">
        <v>133</v>
      </c>
      <c r="B538" t="s">
        <v>582</v>
      </c>
      <c r="C538" t="s">
        <v>583</v>
      </c>
      <c r="D538" t="s">
        <v>2135</v>
      </c>
      <c r="E538">
        <v>53</v>
      </c>
      <c r="F538">
        <v>906</v>
      </c>
      <c r="G538">
        <v>26</v>
      </c>
      <c r="H538">
        <v>1</v>
      </c>
    </row>
    <row r="539" spans="1:8">
      <c r="A539" t="s">
        <v>19</v>
      </c>
      <c r="B539" t="s">
        <v>743</v>
      </c>
      <c r="C539" t="s">
        <v>583</v>
      </c>
      <c r="D539" t="s">
        <v>2135</v>
      </c>
      <c r="E539">
        <v>53</v>
      </c>
      <c r="F539">
        <v>906</v>
      </c>
      <c r="G539">
        <v>27</v>
      </c>
      <c r="H539">
        <v>1</v>
      </c>
    </row>
    <row r="540" spans="1:8">
      <c r="A540" t="s">
        <v>19</v>
      </c>
      <c r="B540" t="s">
        <v>743</v>
      </c>
      <c r="C540" t="s">
        <v>583</v>
      </c>
      <c r="D540" t="s">
        <v>2135</v>
      </c>
      <c r="E540">
        <v>53</v>
      </c>
      <c r="F540">
        <v>906</v>
      </c>
      <c r="G540">
        <v>28</v>
      </c>
      <c r="H540">
        <v>1</v>
      </c>
    </row>
    <row r="541" spans="1:8">
      <c r="A541" t="s">
        <v>19</v>
      </c>
      <c r="B541" t="s">
        <v>743</v>
      </c>
      <c r="C541" t="s">
        <v>583</v>
      </c>
      <c r="D541" t="s">
        <v>2135</v>
      </c>
      <c r="E541">
        <v>53</v>
      </c>
      <c r="F541">
        <v>906</v>
      </c>
      <c r="G541">
        <v>29</v>
      </c>
      <c r="H541">
        <v>1</v>
      </c>
    </row>
    <row r="542" spans="1:8">
      <c r="A542" t="s">
        <v>133</v>
      </c>
      <c r="B542" t="s">
        <v>582</v>
      </c>
      <c r="C542" t="s">
        <v>583</v>
      </c>
      <c r="D542" t="s">
        <v>2135</v>
      </c>
      <c r="E542">
        <v>53</v>
      </c>
      <c r="F542">
        <v>906</v>
      </c>
      <c r="G542">
        <v>3</v>
      </c>
      <c r="H542">
        <v>1</v>
      </c>
    </row>
    <row r="543" spans="1:8">
      <c r="A543" t="s">
        <v>52</v>
      </c>
      <c r="B543" t="s">
        <v>1159</v>
      </c>
      <c r="C543" t="s">
        <v>1160</v>
      </c>
      <c r="D543" t="s">
        <v>2135</v>
      </c>
      <c r="E543">
        <v>53</v>
      </c>
      <c r="F543">
        <v>906</v>
      </c>
      <c r="G543">
        <v>30</v>
      </c>
      <c r="H543">
        <v>1</v>
      </c>
    </row>
    <row r="544" spans="1:8">
      <c r="A544" t="s">
        <v>19</v>
      </c>
      <c r="B544" t="s">
        <v>743</v>
      </c>
      <c r="C544" t="s">
        <v>583</v>
      </c>
      <c r="D544" t="s">
        <v>2135</v>
      </c>
      <c r="E544">
        <v>53</v>
      </c>
      <c r="F544">
        <v>906</v>
      </c>
      <c r="G544">
        <v>31</v>
      </c>
      <c r="H544">
        <v>1</v>
      </c>
    </row>
    <row r="545" spans="1:8">
      <c r="A545" t="s">
        <v>133</v>
      </c>
      <c r="B545" t="s">
        <v>582</v>
      </c>
      <c r="C545" t="s">
        <v>583</v>
      </c>
      <c r="D545" t="s">
        <v>2135</v>
      </c>
      <c r="E545">
        <v>53</v>
      </c>
      <c r="F545">
        <v>906</v>
      </c>
      <c r="G545">
        <v>32</v>
      </c>
      <c r="H545">
        <v>1</v>
      </c>
    </row>
    <row r="546" spans="1:8">
      <c r="A546" t="s">
        <v>19</v>
      </c>
      <c r="B546" t="s">
        <v>743</v>
      </c>
      <c r="C546" t="s">
        <v>583</v>
      </c>
      <c r="D546" t="s">
        <v>2135</v>
      </c>
      <c r="E546">
        <v>53</v>
      </c>
      <c r="F546">
        <v>906</v>
      </c>
      <c r="G546">
        <v>33</v>
      </c>
      <c r="H546">
        <v>1</v>
      </c>
    </row>
    <row r="547" spans="1:8">
      <c r="A547" t="s">
        <v>19</v>
      </c>
      <c r="B547" t="s">
        <v>743</v>
      </c>
      <c r="C547" t="s">
        <v>583</v>
      </c>
      <c r="D547" t="s">
        <v>2135</v>
      </c>
      <c r="E547">
        <v>53</v>
      </c>
      <c r="F547">
        <v>906</v>
      </c>
      <c r="G547">
        <v>34</v>
      </c>
      <c r="H547">
        <v>1</v>
      </c>
    </row>
    <row r="548" spans="1:8">
      <c r="A548" t="s">
        <v>133</v>
      </c>
      <c r="B548" t="s">
        <v>582</v>
      </c>
      <c r="C548" t="s">
        <v>583</v>
      </c>
      <c r="D548" t="s">
        <v>2135</v>
      </c>
      <c r="E548">
        <v>53</v>
      </c>
      <c r="F548">
        <v>906</v>
      </c>
      <c r="G548">
        <v>35</v>
      </c>
      <c r="H548">
        <v>1</v>
      </c>
    </row>
    <row r="549" spans="1:8">
      <c r="A549" t="s">
        <v>19</v>
      </c>
      <c r="B549" t="s">
        <v>743</v>
      </c>
      <c r="C549" t="s">
        <v>583</v>
      </c>
      <c r="D549" t="s">
        <v>2135</v>
      </c>
      <c r="E549">
        <v>53</v>
      </c>
      <c r="F549">
        <v>906</v>
      </c>
      <c r="G549">
        <v>36</v>
      </c>
      <c r="H549">
        <v>1</v>
      </c>
    </row>
    <row r="550" spans="1:8">
      <c r="A550" t="s">
        <v>19</v>
      </c>
      <c r="B550" t="s">
        <v>743</v>
      </c>
      <c r="C550" t="s">
        <v>583</v>
      </c>
      <c r="D550" t="s">
        <v>2135</v>
      </c>
      <c r="E550">
        <v>53</v>
      </c>
      <c r="F550">
        <v>906</v>
      </c>
      <c r="G550">
        <v>38</v>
      </c>
      <c r="H550">
        <v>1</v>
      </c>
    </row>
    <row r="551" spans="1:8">
      <c r="A551" t="s">
        <v>19</v>
      </c>
      <c r="B551" t="s">
        <v>743</v>
      </c>
      <c r="C551" t="s">
        <v>583</v>
      </c>
      <c r="D551" t="s">
        <v>2135</v>
      </c>
      <c r="E551">
        <v>53</v>
      </c>
      <c r="F551">
        <v>906</v>
      </c>
      <c r="G551">
        <v>39</v>
      </c>
      <c r="H551">
        <v>1</v>
      </c>
    </row>
    <row r="552" spans="1:8">
      <c r="A552" t="s">
        <v>133</v>
      </c>
      <c r="B552" t="s">
        <v>582</v>
      </c>
      <c r="C552" t="s">
        <v>583</v>
      </c>
      <c r="D552" t="s">
        <v>2135</v>
      </c>
      <c r="E552">
        <v>53</v>
      </c>
      <c r="F552">
        <v>906</v>
      </c>
      <c r="G552">
        <v>4</v>
      </c>
      <c r="H552">
        <v>1</v>
      </c>
    </row>
    <row r="553" spans="1:8">
      <c r="A553" t="s">
        <v>19</v>
      </c>
      <c r="B553" t="s">
        <v>743</v>
      </c>
      <c r="C553" t="s">
        <v>583</v>
      </c>
      <c r="D553" t="s">
        <v>2135</v>
      </c>
      <c r="E553">
        <v>53</v>
      </c>
      <c r="F553">
        <v>906</v>
      </c>
      <c r="G553">
        <v>40</v>
      </c>
      <c r="H553">
        <v>1</v>
      </c>
    </row>
    <row r="554" spans="1:8">
      <c r="A554" t="s">
        <v>19</v>
      </c>
      <c r="B554" t="s">
        <v>743</v>
      </c>
      <c r="C554" t="s">
        <v>583</v>
      </c>
      <c r="D554" t="s">
        <v>2135</v>
      </c>
      <c r="E554">
        <v>53</v>
      </c>
      <c r="F554">
        <v>906</v>
      </c>
      <c r="G554">
        <v>41</v>
      </c>
      <c r="H554">
        <v>1</v>
      </c>
    </row>
    <row r="555" spans="1:8">
      <c r="A555" t="s">
        <v>5794</v>
      </c>
      <c r="B555" t="s">
        <v>5792</v>
      </c>
      <c r="C555" t="s">
        <v>641</v>
      </c>
      <c r="D555" t="s">
        <v>2135</v>
      </c>
      <c r="E555">
        <v>53</v>
      </c>
      <c r="F555">
        <v>906</v>
      </c>
      <c r="G555">
        <v>42</v>
      </c>
      <c r="H555">
        <v>1</v>
      </c>
    </row>
    <row r="556" spans="1:8">
      <c r="A556" t="s">
        <v>5794</v>
      </c>
      <c r="B556" t="s">
        <v>5792</v>
      </c>
      <c r="C556" t="s">
        <v>641</v>
      </c>
      <c r="D556" t="s">
        <v>2135</v>
      </c>
      <c r="E556">
        <v>53</v>
      </c>
      <c r="F556">
        <v>906</v>
      </c>
      <c r="G556">
        <v>44</v>
      </c>
      <c r="H556">
        <v>1</v>
      </c>
    </row>
    <row r="557" spans="1:8">
      <c r="A557" t="s">
        <v>5794</v>
      </c>
      <c r="B557" t="s">
        <v>5792</v>
      </c>
      <c r="C557" t="s">
        <v>641</v>
      </c>
      <c r="D557" t="s">
        <v>2135</v>
      </c>
      <c r="E557">
        <v>53</v>
      </c>
      <c r="F557">
        <v>906</v>
      </c>
      <c r="G557">
        <v>44</v>
      </c>
      <c r="H557">
        <v>1</v>
      </c>
    </row>
    <row r="558" spans="1:8">
      <c r="A558" t="s">
        <v>138</v>
      </c>
      <c r="B558" t="s">
        <v>179</v>
      </c>
      <c r="C558" t="s">
        <v>180</v>
      </c>
      <c r="D558" t="s">
        <v>2135</v>
      </c>
      <c r="E558">
        <v>53</v>
      </c>
      <c r="F558">
        <v>906</v>
      </c>
      <c r="G558">
        <v>45</v>
      </c>
      <c r="H558">
        <v>1</v>
      </c>
    </row>
    <row r="559" spans="1:8">
      <c r="A559" t="s">
        <v>138</v>
      </c>
      <c r="B559" t="s">
        <v>179</v>
      </c>
      <c r="C559" t="s">
        <v>180</v>
      </c>
      <c r="D559" t="s">
        <v>2135</v>
      </c>
      <c r="E559">
        <v>53</v>
      </c>
      <c r="F559">
        <v>906</v>
      </c>
      <c r="G559">
        <v>46</v>
      </c>
      <c r="H559">
        <v>1</v>
      </c>
    </row>
    <row r="560" spans="1:8">
      <c r="A560" t="s">
        <v>138</v>
      </c>
      <c r="B560" t="s">
        <v>179</v>
      </c>
      <c r="C560" t="s">
        <v>180</v>
      </c>
      <c r="D560" t="s">
        <v>2135</v>
      </c>
      <c r="E560">
        <v>53</v>
      </c>
      <c r="F560">
        <v>906</v>
      </c>
      <c r="G560">
        <v>47</v>
      </c>
      <c r="H560">
        <v>1</v>
      </c>
    </row>
    <row r="561" spans="1:8">
      <c r="A561" t="s">
        <v>138</v>
      </c>
      <c r="B561" t="s">
        <v>179</v>
      </c>
      <c r="C561" t="s">
        <v>180</v>
      </c>
      <c r="D561" t="s">
        <v>2135</v>
      </c>
      <c r="E561">
        <v>53</v>
      </c>
      <c r="F561">
        <v>906</v>
      </c>
      <c r="G561">
        <v>48</v>
      </c>
      <c r="H561">
        <v>1</v>
      </c>
    </row>
    <row r="562" spans="1:8">
      <c r="A562" t="s">
        <v>133</v>
      </c>
      <c r="B562" t="s">
        <v>582</v>
      </c>
      <c r="C562" t="s">
        <v>583</v>
      </c>
      <c r="D562" t="s">
        <v>2135</v>
      </c>
      <c r="E562">
        <v>53</v>
      </c>
      <c r="F562">
        <v>906</v>
      </c>
      <c r="G562">
        <v>5</v>
      </c>
      <c r="H562">
        <v>1</v>
      </c>
    </row>
    <row r="563" spans="1:8">
      <c r="A563" t="s">
        <v>133</v>
      </c>
      <c r="B563" t="s">
        <v>582</v>
      </c>
      <c r="C563" t="s">
        <v>583</v>
      </c>
      <c r="D563" t="s">
        <v>2135</v>
      </c>
      <c r="E563">
        <v>53</v>
      </c>
      <c r="F563">
        <v>906</v>
      </c>
      <c r="G563">
        <v>6</v>
      </c>
      <c r="H563">
        <v>1</v>
      </c>
    </row>
    <row r="564" spans="1:8">
      <c r="A564" t="s">
        <v>19</v>
      </c>
      <c r="B564" t="s">
        <v>743</v>
      </c>
      <c r="C564" t="s">
        <v>583</v>
      </c>
      <c r="D564" t="s">
        <v>2135</v>
      </c>
      <c r="E564">
        <v>53</v>
      </c>
      <c r="F564">
        <v>906</v>
      </c>
      <c r="G564">
        <v>7</v>
      </c>
      <c r="H564">
        <v>1</v>
      </c>
    </row>
    <row r="565" spans="1:8">
      <c r="A565" t="s">
        <v>19</v>
      </c>
      <c r="B565" t="s">
        <v>743</v>
      </c>
      <c r="C565" t="s">
        <v>583</v>
      </c>
      <c r="D565" t="s">
        <v>2135</v>
      </c>
      <c r="E565">
        <v>53</v>
      </c>
      <c r="F565">
        <v>906</v>
      </c>
      <c r="G565">
        <v>8</v>
      </c>
      <c r="H565">
        <v>1</v>
      </c>
    </row>
    <row r="566" spans="1:8">
      <c r="A566" t="s">
        <v>19</v>
      </c>
      <c r="B566" t="s">
        <v>743</v>
      </c>
      <c r="C566" t="s">
        <v>583</v>
      </c>
      <c r="D566" t="s">
        <v>2135</v>
      </c>
      <c r="E566">
        <v>53</v>
      </c>
      <c r="F566">
        <v>906</v>
      </c>
      <c r="G566">
        <v>9</v>
      </c>
      <c r="H566">
        <v>1</v>
      </c>
    </row>
    <row r="567" spans="1:8">
      <c r="A567" t="s">
        <v>142</v>
      </c>
      <c r="B567" t="s">
        <v>234</v>
      </c>
      <c r="C567" t="s">
        <v>235</v>
      </c>
      <c r="D567" t="s">
        <v>2135</v>
      </c>
      <c r="E567">
        <v>53</v>
      </c>
      <c r="F567">
        <v>907</v>
      </c>
      <c r="G567" t="s">
        <v>32</v>
      </c>
      <c r="H567">
        <v>1</v>
      </c>
    </row>
    <row r="568" spans="1:8">
      <c r="A568" t="s">
        <v>79</v>
      </c>
      <c r="B568" t="s">
        <v>802</v>
      </c>
      <c r="C568" t="s">
        <v>803</v>
      </c>
      <c r="D568" t="s">
        <v>2576</v>
      </c>
      <c r="E568">
        <v>54</v>
      </c>
      <c r="F568">
        <v>11</v>
      </c>
      <c r="G568">
        <v>1</v>
      </c>
      <c r="H568">
        <v>1</v>
      </c>
    </row>
    <row r="569" spans="1:8">
      <c r="A569" t="s">
        <v>115</v>
      </c>
      <c r="B569" t="s">
        <v>206</v>
      </c>
      <c r="C569" t="s">
        <v>207</v>
      </c>
      <c r="D569" t="s">
        <v>2576</v>
      </c>
      <c r="E569">
        <v>54</v>
      </c>
      <c r="F569">
        <v>11</v>
      </c>
      <c r="G569">
        <v>2</v>
      </c>
      <c r="H569">
        <v>1</v>
      </c>
    </row>
    <row r="570" spans="1:8">
      <c r="A570" t="s">
        <v>56</v>
      </c>
      <c r="B570" t="s">
        <v>2583</v>
      </c>
      <c r="C570" t="s">
        <v>255</v>
      </c>
      <c r="D570" t="s">
        <v>2576</v>
      </c>
      <c r="E570">
        <v>54</v>
      </c>
      <c r="F570">
        <v>15</v>
      </c>
      <c r="G570">
        <v>1</v>
      </c>
      <c r="H570">
        <v>1</v>
      </c>
    </row>
    <row r="571" spans="1:8">
      <c r="A571" t="s">
        <v>138</v>
      </c>
      <c r="B571" t="s">
        <v>179</v>
      </c>
      <c r="C571" t="s">
        <v>180</v>
      </c>
      <c r="D571" t="s">
        <v>2576</v>
      </c>
      <c r="E571">
        <v>54</v>
      </c>
      <c r="F571">
        <v>15</v>
      </c>
      <c r="G571">
        <v>2</v>
      </c>
      <c r="H571">
        <v>1</v>
      </c>
    </row>
    <row r="572" spans="1:8">
      <c r="A572" t="s">
        <v>19</v>
      </c>
      <c r="B572" t="s">
        <v>743</v>
      </c>
      <c r="C572" t="s">
        <v>583</v>
      </c>
      <c r="D572" t="s">
        <v>2576</v>
      </c>
      <c r="E572">
        <v>54</v>
      </c>
      <c r="F572">
        <v>16</v>
      </c>
      <c r="G572">
        <v>1</v>
      </c>
      <c r="H572">
        <v>1</v>
      </c>
    </row>
    <row r="573" spans="1:8">
      <c r="A573" t="s">
        <v>122</v>
      </c>
      <c r="B573" t="s">
        <v>228</v>
      </c>
      <c r="C573" t="s">
        <v>229</v>
      </c>
      <c r="D573" t="s">
        <v>2576</v>
      </c>
      <c r="E573">
        <v>54</v>
      </c>
      <c r="F573">
        <v>16</v>
      </c>
      <c r="G573">
        <v>2</v>
      </c>
      <c r="H573">
        <v>1</v>
      </c>
    </row>
    <row r="574" spans="1:8">
      <c r="A574" t="s">
        <v>104</v>
      </c>
      <c r="B574" t="s">
        <v>640</v>
      </c>
      <c r="C574" t="s">
        <v>641</v>
      </c>
      <c r="D574" t="s">
        <v>2576</v>
      </c>
      <c r="E574">
        <v>54</v>
      </c>
      <c r="F574">
        <v>18</v>
      </c>
      <c r="G574">
        <v>1</v>
      </c>
      <c r="H574">
        <v>1</v>
      </c>
    </row>
    <row r="575" spans="1:8">
      <c r="A575" t="s">
        <v>100</v>
      </c>
      <c r="B575" t="s">
        <v>462</v>
      </c>
      <c r="C575" t="s">
        <v>463</v>
      </c>
      <c r="D575" t="s">
        <v>2576</v>
      </c>
      <c r="E575">
        <v>54</v>
      </c>
      <c r="F575">
        <v>20</v>
      </c>
      <c r="G575">
        <v>1</v>
      </c>
      <c r="H575">
        <v>1</v>
      </c>
    </row>
    <row r="576" spans="1:8">
      <c r="A576" t="s">
        <v>100</v>
      </c>
      <c r="B576" t="s">
        <v>462</v>
      </c>
      <c r="C576" t="s">
        <v>463</v>
      </c>
      <c r="D576" t="s">
        <v>2576</v>
      </c>
      <c r="E576">
        <v>54</v>
      </c>
      <c r="F576">
        <v>21</v>
      </c>
      <c r="G576">
        <v>1</v>
      </c>
      <c r="H576">
        <v>1</v>
      </c>
    </row>
    <row r="577" spans="1:8">
      <c r="A577" t="s">
        <v>103</v>
      </c>
      <c r="B577" t="s">
        <v>361</v>
      </c>
      <c r="C577" t="s">
        <v>255</v>
      </c>
      <c r="D577" t="s">
        <v>2576</v>
      </c>
      <c r="E577">
        <v>54</v>
      </c>
      <c r="F577">
        <v>21</v>
      </c>
      <c r="G577">
        <v>2</v>
      </c>
      <c r="H577">
        <v>1</v>
      </c>
    </row>
    <row r="578" spans="1:8">
      <c r="A578" t="s">
        <v>128</v>
      </c>
      <c r="B578" t="s">
        <v>397</v>
      </c>
      <c r="C578" t="s">
        <v>352</v>
      </c>
      <c r="D578" t="s">
        <v>2576</v>
      </c>
      <c r="E578">
        <v>54</v>
      </c>
      <c r="F578">
        <v>21</v>
      </c>
      <c r="G578">
        <v>3</v>
      </c>
      <c r="H578">
        <v>1</v>
      </c>
    </row>
    <row r="579" spans="1:8">
      <c r="A579" t="s">
        <v>100</v>
      </c>
      <c r="B579" t="s">
        <v>462</v>
      </c>
      <c r="C579" t="s">
        <v>463</v>
      </c>
      <c r="D579" t="s">
        <v>2576</v>
      </c>
      <c r="E579">
        <v>54</v>
      </c>
      <c r="F579">
        <v>28</v>
      </c>
      <c r="G579">
        <v>1</v>
      </c>
      <c r="H579">
        <v>1</v>
      </c>
    </row>
    <row r="580" spans="1:8">
      <c r="A580" t="s">
        <v>100</v>
      </c>
      <c r="B580" t="s">
        <v>462</v>
      </c>
      <c r="C580" t="s">
        <v>463</v>
      </c>
      <c r="D580" t="s">
        <v>2576</v>
      </c>
      <c r="E580">
        <v>54</v>
      </c>
      <c r="F580">
        <v>28</v>
      </c>
      <c r="G580">
        <v>2</v>
      </c>
      <c r="H580">
        <v>1</v>
      </c>
    </row>
    <row r="581" spans="1:8">
      <c r="A581" t="s">
        <v>68</v>
      </c>
      <c r="B581" t="s">
        <v>1222</v>
      </c>
      <c r="C581" t="s">
        <v>352</v>
      </c>
      <c r="D581" t="s">
        <v>2576</v>
      </c>
      <c r="E581">
        <v>54</v>
      </c>
      <c r="F581">
        <v>30</v>
      </c>
      <c r="G581">
        <v>1</v>
      </c>
      <c r="H581">
        <v>1</v>
      </c>
    </row>
    <row r="582" spans="1:8">
      <c r="A582" t="s">
        <v>115</v>
      </c>
      <c r="B582" t="s">
        <v>206</v>
      </c>
      <c r="C582" t="s">
        <v>207</v>
      </c>
      <c r="D582" t="s">
        <v>2576</v>
      </c>
      <c r="E582">
        <v>54</v>
      </c>
      <c r="F582">
        <v>3</v>
      </c>
      <c r="G582">
        <v>1</v>
      </c>
      <c r="H582">
        <v>1</v>
      </c>
    </row>
    <row r="583" spans="1:8">
      <c r="A583" t="s">
        <v>115</v>
      </c>
      <c r="B583" t="s">
        <v>206</v>
      </c>
      <c r="C583" t="s">
        <v>207</v>
      </c>
      <c r="D583" t="s">
        <v>2576</v>
      </c>
      <c r="E583">
        <v>54</v>
      </c>
      <c r="F583">
        <v>31</v>
      </c>
      <c r="G583">
        <v>1</v>
      </c>
      <c r="H583">
        <v>1</v>
      </c>
    </row>
    <row r="584" spans="1:8">
      <c r="A584" t="s">
        <v>104</v>
      </c>
      <c r="B584" t="s">
        <v>640</v>
      </c>
      <c r="C584" t="s">
        <v>641</v>
      </c>
      <c r="D584" t="s">
        <v>2576</v>
      </c>
      <c r="E584">
        <v>54</v>
      </c>
      <c r="F584">
        <v>4</v>
      </c>
      <c r="G584">
        <v>1</v>
      </c>
      <c r="H584">
        <v>1</v>
      </c>
    </row>
    <row r="585" spans="1:8">
      <c r="A585" t="s">
        <v>138</v>
      </c>
      <c r="B585" t="s">
        <v>179</v>
      </c>
      <c r="C585" t="s">
        <v>180</v>
      </c>
      <c r="D585" t="s">
        <v>2576</v>
      </c>
      <c r="E585">
        <v>54</v>
      </c>
      <c r="F585">
        <v>41</v>
      </c>
      <c r="G585">
        <v>1</v>
      </c>
      <c r="H585">
        <v>1</v>
      </c>
    </row>
    <row r="586" spans="1:8">
      <c r="A586" t="s">
        <v>138</v>
      </c>
      <c r="B586" t="s">
        <v>179</v>
      </c>
      <c r="C586" t="s">
        <v>180</v>
      </c>
      <c r="D586" t="s">
        <v>2576</v>
      </c>
      <c r="E586">
        <v>54</v>
      </c>
      <c r="F586">
        <v>41</v>
      </c>
      <c r="G586">
        <v>2</v>
      </c>
      <c r="H586">
        <v>1</v>
      </c>
    </row>
    <row r="587" spans="1:8">
      <c r="A587" t="s">
        <v>115</v>
      </c>
      <c r="B587" t="s">
        <v>206</v>
      </c>
      <c r="C587" t="s">
        <v>207</v>
      </c>
      <c r="D587" t="s">
        <v>2576</v>
      </c>
      <c r="E587">
        <v>54</v>
      </c>
      <c r="F587">
        <v>49</v>
      </c>
      <c r="G587">
        <v>2</v>
      </c>
      <c r="H587">
        <v>1</v>
      </c>
    </row>
    <row r="588" spans="1:8">
      <c r="A588" t="s">
        <v>115</v>
      </c>
      <c r="B588" t="s">
        <v>206</v>
      </c>
      <c r="C588" t="s">
        <v>207</v>
      </c>
      <c r="D588" t="s">
        <v>2576</v>
      </c>
      <c r="E588">
        <v>54</v>
      </c>
      <c r="F588">
        <v>49</v>
      </c>
      <c r="G588">
        <v>4</v>
      </c>
      <c r="H588">
        <v>1</v>
      </c>
    </row>
    <row r="589" spans="1:8">
      <c r="A589" t="s">
        <v>115</v>
      </c>
      <c r="B589" t="s">
        <v>206</v>
      </c>
      <c r="C589" t="s">
        <v>207</v>
      </c>
      <c r="D589" t="s">
        <v>2576</v>
      </c>
      <c r="E589">
        <v>54</v>
      </c>
      <c r="F589">
        <v>5</v>
      </c>
      <c r="G589">
        <v>1</v>
      </c>
      <c r="H589">
        <v>1</v>
      </c>
    </row>
    <row r="590" spans="1:8">
      <c r="A590" t="s">
        <v>115</v>
      </c>
      <c r="B590" t="s">
        <v>206</v>
      </c>
      <c r="C590" t="s">
        <v>207</v>
      </c>
      <c r="D590" t="s">
        <v>2576</v>
      </c>
      <c r="E590">
        <v>54</v>
      </c>
      <c r="F590">
        <v>5</v>
      </c>
      <c r="G590">
        <v>2</v>
      </c>
      <c r="H590">
        <v>1</v>
      </c>
    </row>
    <row r="591" spans="1:8">
      <c r="A591" t="s">
        <v>115</v>
      </c>
      <c r="B591" t="s">
        <v>206</v>
      </c>
      <c r="C591" t="s">
        <v>207</v>
      </c>
      <c r="D591" t="s">
        <v>2576</v>
      </c>
      <c r="E591">
        <v>54</v>
      </c>
      <c r="F591">
        <v>7</v>
      </c>
      <c r="G591">
        <v>1</v>
      </c>
      <c r="H591">
        <v>1</v>
      </c>
    </row>
    <row r="592" spans="1:8">
      <c r="A592" t="s">
        <v>54</v>
      </c>
      <c r="B592" t="s">
        <v>321</v>
      </c>
      <c r="C592" t="s">
        <v>322</v>
      </c>
      <c r="D592" t="s">
        <v>2576</v>
      </c>
      <c r="E592">
        <v>54</v>
      </c>
      <c r="F592">
        <v>8</v>
      </c>
      <c r="G592">
        <v>2</v>
      </c>
      <c r="H592">
        <v>1</v>
      </c>
    </row>
    <row r="593" spans="1:8">
      <c r="A593" t="s">
        <v>104</v>
      </c>
      <c r="B593" t="s">
        <v>640</v>
      </c>
      <c r="C593" t="s">
        <v>641</v>
      </c>
      <c r="D593" t="s">
        <v>2576</v>
      </c>
      <c r="E593">
        <v>54</v>
      </c>
      <c r="F593">
        <v>9</v>
      </c>
      <c r="G593">
        <v>1</v>
      </c>
      <c r="H593">
        <v>1</v>
      </c>
    </row>
    <row r="594" spans="1:8">
      <c r="A594" t="s">
        <v>115</v>
      </c>
      <c r="B594" t="s">
        <v>206</v>
      </c>
      <c r="C594" t="s">
        <v>207</v>
      </c>
      <c r="D594" t="s">
        <v>2576</v>
      </c>
      <c r="E594">
        <v>54</v>
      </c>
      <c r="F594">
        <v>9</v>
      </c>
      <c r="G594">
        <v>1</v>
      </c>
      <c r="H594">
        <v>1</v>
      </c>
    </row>
    <row r="595" spans="1:8">
      <c r="A595" t="s">
        <v>115</v>
      </c>
      <c r="B595" t="s">
        <v>206</v>
      </c>
      <c r="C595" t="s">
        <v>207</v>
      </c>
      <c r="D595" t="s">
        <v>2576</v>
      </c>
      <c r="E595">
        <v>55</v>
      </c>
      <c r="F595">
        <v>14</v>
      </c>
      <c r="G595">
        <v>1</v>
      </c>
      <c r="H595">
        <v>1</v>
      </c>
    </row>
    <row r="596" spans="1:8">
      <c r="A596" t="s">
        <v>68</v>
      </c>
      <c r="B596" t="s">
        <v>1222</v>
      </c>
      <c r="C596" t="s">
        <v>352</v>
      </c>
      <c r="D596" t="s">
        <v>2576</v>
      </c>
      <c r="E596">
        <v>55</v>
      </c>
      <c r="F596">
        <v>10</v>
      </c>
      <c r="G596">
        <v>1</v>
      </c>
      <c r="H596">
        <v>1</v>
      </c>
    </row>
    <row r="597" spans="1:8">
      <c r="A597" t="s">
        <v>77</v>
      </c>
      <c r="B597" t="s">
        <v>703</v>
      </c>
      <c r="C597" t="s">
        <v>704</v>
      </c>
      <c r="D597" t="s">
        <v>2576</v>
      </c>
      <c r="E597">
        <v>55</v>
      </c>
      <c r="F597">
        <v>12</v>
      </c>
      <c r="G597">
        <v>1</v>
      </c>
      <c r="H597">
        <v>1</v>
      </c>
    </row>
    <row r="598" spans="1:8">
      <c r="A598" t="s">
        <v>68</v>
      </c>
      <c r="B598" t="s">
        <v>1222</v>
      </c>
      <c r="C598" t="s">
        <v>352</v>
      </c>
      <c r="D598" t="s">
        <v>2576</v>
      </c>
      <c r="E598">
        <v>55</v>
      </c>
      <c r="F598">
        <v>12</v>
      </c>
      <c r="G598">
        <v>2</v>
      </c>
      <c r="H598">
        <v>1</v>
      </c>
    </row>
    <row r="599" spans="1:8">
      <c r="A599" t="s">
        <v>100</v>
      </c>
      <c r="B599" t="s">
        <v>462</v>
      </c>
      <c r="C599" t="s">
        <v>463</v>
      </c>
      <c r="D599" t="s">
        <v>2576</v>
      </c>
      <c r="E599">
        <v>55</v>
      </c>
      <c r="F599">
        <v>12</v>
      </c>
      <c r="G599">
        <v>3</v>
      </c>
      <c r="H599">
        <v>1</v>
      </c>
    </row>
    <row r="600" spans="1:8">
      <c r="A600" t="s">
        <v>77</v>
      </c>
      <c r="B600" t="s">
        <v>703</v>
      </c>
      <c r="C600" t="s">
        <v>704</v>
      </c>
      <c r="D600" t="s">
        <v>2576</v>
      </c>
      <c r="E600">
        <v>55</v>
      </c>
      <c r="F600">
        <v>13</v>
      </c>
      <c r="G600">
        <v>1</v>
      </c>
      <c r="H600">
        <v>1</v>
      </c>
    </row>
    <row r="601" spans="1:8">
      <c r="A601" t="s">
        <v>100</v>
      </c>
      <c r="B601" t="s">
        <v>462</v>
      </c>
      <c r="C601" t="s">
        <v>463</v>
      </c>
      <c r="D601" t="s">
        <v>2576</v>
      </c>
      <c r="E601">
        <v>55</v>
      </c>
      <c r="F601">
        <v>13</v>
      </c>
      <c r="G601">
        <v>2</v>
      </c>
      <c r="H601">
        <v>1</v>
      </c>
    </row>
    <row r="602" spans="1:8">
      <c r="A602" t="s">
        <v>115</v>
      </c>
      <c r="B602" t="s">
        <v>206</v>
      </c>
      <c r="C602" t="s">
        <v>207</v>
      </c>
      <c r="D602" t="s">
        <v>2576</v>
      </c>
      <c r="E602">
        <v>55</v>
      </c>
      <c r="F602">
        <v>14</v>
      </c>
      <c r="G602">
        <v>1</v>
      </c>
      <c r="H602">
        <v>1</v>
      </c>
    </row>
    <row r="603" spans="1:8">
      <c r="A603" t="s">
        <v>115</v>
      </c>
      <c r="B603" t="s">
        <v>206</v>
      </c>
      <c r="C603" t="s">
        <v>207</v>
      </c>
      <c r="D603" t="s">
        <v>2576</v>
      </c>
      <c r="E603">
        <v>55</v>
      </c>
      <c r="F603">
        <v>15</v>
      </c>
      <c r="G603">
        <v>1</v>
      </c>
      <c r="H603">
        <v>1</v>
      </c>
    </row>
    <row r="604" spans="1:8">
      <c r="A604" t="s">
        <v>19</v>
      </c>
      <c r="B604" t="s">
        <v>743</v>
      </c>
      <c r="C604" t="s">
        <v>583</v>
      </c>
      <c r="D604" t="s">
        <v>2576</v>
      </c>
      <c r="E604">
        <v>55</v>
      </c>
      <c r="F604">
        <v>15</v>
      </c>
      <c r="G604">
        <v>2</v>
      </c>
      <c r="H604">
        <v>1</v>
      </c>
    </row>
    <row r="605" spans="1:8">
      <c r="A605" t="s">
        <v>115</v>
      </c>
      <c r="B605" t="s">
        <v>206</v>
      </c>
      <c r="C605" t="s">
        <v>207</v>
      </c>
      <c r="D605" t="s">
        <v>2576</v>
      </c>
      <c r="E605">
        <v>55</v>
      </c>
      <c r="F605">
        <v>16</v>
      </c>
      <c r="G605">
        <v>1</v>
      </c>
      <c r="H605">
        <v>1</v>
      </c>
    </row>
    <row r="606" spans="1:8">
      <c r="A606" t="s">
        <v>122</v>
      </c>
      <c r="B606" t="s">
        <v>228</v>
      </c>
      <c r="C606" t="s">
        <v>229</v>
      </c>
      <c r="D606" t="s">
        <v>2576</v>
      </c>
      <c r="E606">
        <v>55</v>
      </c>
      <c r="F606">
        <v>17</v>
      </c>
      <c r="G606">
        <v>1</v>
      </c>
      <c r="H606">
        <v>1</v>
      </c>
    </row>
    <row r="607" spans="1:8">
      <c r="A607" t="s">
        <v>141</v>
      </c>
      <c r="B607" t="s">
        <v>234</v>
      </c>
      <c r="C607" t="s">
        <v>235</v>
      </c>
      <c r="D607" t="s">
        <v>2576</v>
      </c>
      <c r="E607">
        <v>55</v>
      </c>
      <c r="F607">
        <v>23</v>
      </c>
      <c r="G607">
        <v>1</v>
      </c>
      <c r="H607">
        <v>1</v>
      </c>
    </row>
    <row r="608" spans="1:8">
      <c r="A608" t="s">
        <v>68</v>
      </c>
      <c r="B608" t="s">
        <v>1222</v>
      </c>
      <c r="C608" t="s">
        <v>352</v>
      </c>
      <c r="D608" t="s">
        <v>2576</v>
      </c>
      <c r="E608">
        <v>55</v>
      </c>
      <c r="F608">
        <v>31</v>
      </c>
      <c r="G608">
        <v>1</v>
      </c>
      <c r="H608">
        <v>1</v>
      </c>
    </row>
    <row r="609" spans="1:8">
      <c r="A609" t="s">
        <v>61</v>
      </c>
      <c r="B609" t="s">
        <v>1679</v>
      </c>
      <c r="C609" t="s">
        <v>1680</v>
      </c>
      <c r="D609" t="s">
        <v>2576</v>
      </c>
      <c r="E609">
        <v>55</v>
      </c>
      <c r="F609">
        <v>32</v>
      </c>
      <c r="G609">
        <v>1</v>
      </c>
      <c r="H609">
        <v>1</v>
      </c>
    </row>
    <row r="610" spans="1:8">
      <c r="A610" t="s">
        <v>74</v>
      </c>
      <c r="B610" t="s">
        <v>1686</v>
      </c>
      <c r="C610" t="s">
        <v>1687</v>
      </c>
      <c r="D610" t="s">
        <v>2576</v>
      </c>
      <c r="E610">
        <v>55</v>
      </c>
      <c r="F610">
        <v>32</v>
      </c>
      <c r="G610">
        <v>2</v>
      </c>
      <c r="H610">
        <v>1</v>
      </c>
    </row>
    <row r="611" spans="1:8">
      <c r="A611" t="s">
        <v>54</v>
      </c>
      <c r="B611" t="s">
        <v>321</v>
      </c>
      <c r="C611" t="s">
        <v>322</v>
      </c>
      <c r="D611" t="s">
        <v>2576</v>
      </c>
      <c r="E611">
        <v>55</v>
      </c>
      <c r="F611">
        <v>36</v>
      </c>
      <c r="G611">
        <v>1</v>
      </c>
      <c r="H611">
        <v>1</v>
      </c>
    </row>
    <row r="612" spans="1:8">
      <c r="A612" t="s">
        <v>115</v>
      </c>
      <c r="B612" t="s">
        <v>206</v>
      </c>
      <c r="C612" t="s">
        <v>207</v>
      </c>
      <c r="D612" t="s">
        <v>2576</v>
      </c>
      <c r="E612">
        <v>55</v>
      </c>
      <c r="F612">
        <v>49</v>
      </c>
      <c r="G612">
        <v>1</v>
      </c>
      <c r="H612">
        <v>1</v>
      </c>
    </row>
    <row r="613" spans="1:8">
      <c r="A613" t="s">
        <v>82</v>
      </c>
      <c r="B613" t="s">
        <v>1296</v>
      </c>
      <c r="C613" t="s">
        <v>583</v>
      </c>
      <c r="D613" t="s">
        <v>2576</v>
      </c>
      <c r="E613">
        <v>55</v>
      </c>
      <c r="F613">
        <v>49</v>
      </c>
      <c r="G613">
        <v>3</v>
      </c>
      <c r="H613">
        <v>1</v>
      </c>
    </row>
    <row r="614" spans="1:8">
      <c r="A614" t="s">
        <v>115</v>
      </c>
      <c r="B614" t="s">
        <v>206</v>
      </c>
      <c r="C614" t="s">
        <v>207</v>
      </c>
      <c r="D614" t="s">
        <v>2576</v>
      </c>
      <c r="E614">
        <v>55</v>
      </c>
      <c r="F614">
        <v>5</v>
      </c>
      <c r="G614">
        <v>2</v>
      </c>
      <c r="H614">
        <v>1</v>
      </c>
    </row>
    <row r="615" spans="1:8">
      <c r="A615" t="s">
        <v>115</v>
      </c>
      <c r="B615" t="s">
        <v>206</v>
      </c>
      <c r="C615" t="s">
        <v>207</v>
      </c>
      <c r="D615" t="s">
        <v>2576</v>
      </c>
      <c r="E615">
        <v>55</v>
      </c>
      <c r="F615">
        <v>6</v>
      </c>
      <c r="G615">
        <v>1</v>
      </c>
      <c r="H615">
        <v>1</v>
      </c>
    </row>
    <row r="616" spans="1:8">
      <c r="A616" t="s">
        <v>128</v>
      </c>
      <c r="B616" t="s">
        <v>397</v>
      </c>
      <c r="C616" t="s">
        <v>352</v>
      </c>
      <c r="D616" t="s">
        <v>2576</v>
      </c>
      <c r="E616">
        <v>55</v>
      </c>
      <c r="F616">
        <v>7</v>
      </c>
      <c r="G616">
        <v>1</v>
      </c>
      <c r="H616">
        <v>1</v>
      </c>
    </row>
    <row r="617" spans="1:8">
      <c r="A617" t="s">
        <v>107</v>
      </c>
      <c r="B617" t="s">
        <v>2772</v>
      </c>
      <c r="C617" t="s">
        <v>214</v>
      </c>
      <c r="D617" t="s">
        <v>2576</v>
      </c>
      <c r="E617">
        <v>55</v>
      </c>
      <c r="F617">
        <v>7</v>
      </c>
      <c r="G617">
        <v>2</v>
      </c>
      <c r="H617">
        <v>1</v>
      </c>
    </row>
    <row r="618" spans="1:8">
      <c r="A618" t="s">
        <v>115</v>
      </c>
      <c r="B618" t="s">
        <v>206</v>
      </c>
      <c r="C618" t="s">
        <v>207</v>
      </c>
      <c r="D618" t="s">
        <v>2576</v>
      </c>
      <c r="E618">
        <v>55</v>
      </c>
      <c r="F618">
        <v>8</v>
      </c>
      <c r="G618">
        <v>1</v>
      </c>
      <c r="H618">
        <v>1</v>
      </c>
    </row>
    <row r="619" spans="1:8">
      <c r="A619" t="s">
        <v>115</v>
      </c>
      <c r="B619" t="s">
        <v>206</v>
      </c>
      <c r="C619" t="s">
        <v>207</v>
      </c>
      <c r="D619" t="s">
        <v>2576</v>
      </c>
      <c r="E619">
        <v>55</v>
      </c>
      <c r="F619">
        <v>8</v>
      </c>
      <c r="G619">
        <v>2</v>
      </c>
      <c r="H619">
        <v>1</v>
      </c>
    </row>
    <row r="620" spans="1:8">
      <c r="A620" t="s">
        <v>115</v>
      </c>
      <c r="B620" t="s">
        <v>206</v>
      </c>
      <c r="C620" t="s">
        <v>207</v>
      </c>
      <c r="D620" t="s">
        <v>2576</v>
      </c>
      <c r="E620">
        <v>55</v>
      </c>
      <c r="F620">
        <v>902</v>
      </c>
      <c r="G620">
        <v>1</v>
      </c>
      <c r="H620">
        <v>1</v>
      </c>
    </row>
    <row r="621" spans="1:8">
      <c r="A621" t="s">
        <v>115</v>
      </c>
      <c r="B621" t="s">
        <v>206</v>
      </c>
      <c r="C621" t="s">
        <v>207</v>
      </c>
      <c r="D621" t="s">
        <v>2576</v>
      </c>
      <c r="E621">
        <v>55</v>
      </c>
      <c r="F621">
        <v>9</v>
      </c>
      <c r="G621">
        <v>1</v>
      </c>
      <c r="H621">
        <v>1</v>
      </c>
    </row>
    <row r="622" spans="1:8">
      <c r="A622" t="s">
        <v>115</v>
      </c>
      <c r="B622" t="s">
        <v>206</v>
      </c>
      <c r="C622" t="s">
        <v>207</v>
      </c>
      <c r="D622" t="s">
        <v>2796</v>
      </c>
      <c r="E622">
        <v>56</v>
      </c>
      <c r="F622">
        <v>11</v>
      </c>
      <c r="G622" t="s">
        <v>32</v>
      </c>
      <c r="H622">
        <v>1</v>
      </c>
    </row>
    <row r="623" spans="1:8">
      <c r="A623" t="s">
        <v>115</v>
      </c>
      <c r="B623" t="s">
        <v>206</v>
      </c>
      <c r="C623" t="s">
        <v>207</v>
      </c>
      <c r="D623" t="s">
        <v>2796</v>
      </c>
      <c r="E623">
        <v>56</v>
      </c>
      <c r="F623">
        <v>15</v>
      </c>
      <c r="G623">
        <v>1</v>
      </c>
      <c r="H623">
        <v>1</v>
      </c>
    </row>
    <row r="624" spans="1:8">
      <c r="A624" t="s">
        <v>115</v>
      </c>
      <c r="B624" t="s">
        <v>206</v>
      </c>
      <c r="C624" t="s">
        <v>207</v>
      </c>
      <c r="D624" t="s">
        <v>2796</v>
      </c>
      <c r="E624">
        <v>56</v>
      </c>
      <c r="F624">
        <v>15</v>
      </c>
      <c r="G624">
        <v>2</v>
      </c>
      <c r="H624">
        <v>1</v>
      </c>
    </row>
    <row r="625" spans="1:8">
      <c r="A625" t="s">
        <v>74</v>
      </c>
      <c r="B625" t="s">
        <v>1686</v>
      </c>
      <c r="C625" t="s">
        <v>1687</v>
      </c>
      <c r="D625" t="s">
        <v>2796</v>
      </c>
      <c r="E625">
        <v>56</v>
      </c>
      <c r="F625">
        <v>18</v>
      </c>
      <c r="G625">
        <v>1</v>
      </c>
      <c r="H625">
        <v>1</v>
      </c>
    </row>
    <row r="626" spans="1:8">
      <c r="A626" t="s">
        <v>19</v>
      </c>
      <c r="B626" t="s">
        <v>743</v>
      </c>
      <c r="C626" t="s">
        <v>583</v>
      </c>
      <c r="D626" t="s">
        <v>2796</v>
      </c>
      <c r="E626">
        <v>56</v>
      </c>
      <c r="F626">
        <v>19</v>
      </c>
      <c r="G626">
        <v>1</v>
      </c>
      <c r="H626">
        <v>1</v>
      </c>
    </row>
    <row r="627" spans="1:8">
      <c r="A627" t="s">
        <v>19</v>
      </c>
      <c r="B627" t="s">
        <v>743</v>
      </c>
      <c r="C627" t="s">
        <v>583</v>
      </c>
      <c r="D627" t="s">
        <v>2796</v>
      </c>
      <c r="E627">
        <v>56</v>
      </c>
      <c r="F627">
        <v>19</v>
      </c>
      <c r="G627">
        <v>2</v>
      </c>
      <c r="H627">
        <v>1</v>
      </c>
    </row>
    <row r="628" spans="1:8">
      <c r="A628" t="s">
        <v>19</v>
      </c>
      <c r="B628" t="s">
        <v>743</v>
      </c>
      <c r="C628" t="s">
        <v>583</v>
      </c>
      <c r="D628" t="s">
        <v>2796</v>
      </c>
      <c r="E628">
        <v>56</v>
      </c>
      <c r="F628">
        <v>19</v>
      </c>
      <c r="G628">
        <v>3</v>
      </c>
      <c r="H628">
        <v>1</v>
      </c>
    </row>
    <row r="629" spans="1:8">
      <c r="A629" t="s">
        <v>115</v>
      </c>
      <c r="B629" t="s">
        <v>206</v>
      </c>
      <c r="C629" t="s">
        <v>207</v>
      </c>
      <c r="D629" t="s">
        <v>2796</v>
      </c>
      <c r="E629">
        <v>56</v>
      </c>
      <c r="F629">
        <v>27</v>
      </c>
      <c r="G629" t="s">
        <v>32</v>
      </c>
      <c r="H629">
        <v>1</v>
      </c>
    </row>
    <row r="630" spans="1:8">
      <c r="A630" t="s">
        <v>115</v>
      </c>
      <c r="B630" t="s">
        <v>206</v>
      </c>
      <c r="C630" t="s">
        <v>207</v>
      </c>
      <c r="D630" t="s">
        <v>2796</v>
      </c>
      <c r="E630">
        <v>56</v>
      </c>
      <c r="F630">
        <v>27</v>
      </c>
      <c r="G630">
        <v>2</v>
      </c>
      <c r="H630">
        <v>1</v>
      </c>
    </row>
    <row r="631" spans="1:8">
      <c r="A631" t="s">
        <v>54</v>
      </c>
      <c r="B631" t="s">
        <v>321</v>
      </c>
      <c r="C631" t="s">
        <v>322</v>
      </c>
      <c r="D631" t="s">
        <v>2796</v>
      </c>
      <c r="E631">
        <v>56</v>
      </c>
      <c r="F631">
        <v>32</v>
      </c>
      <c r="G631">
        <v>1</v>
      </c>
      <c r="H631">
        <v>1</v>
      </c>
    </row>
    <row r="632" spans="1:8">
      <c r="A632" t="s">
        <v>54</v>
      </c>
      <c r="B632" t="s">
        <v>321</v>
      </c>
      <c r="C632" t="s">
        <v>322</v>
      </c>
      <c r="D632" t="s">
        <v>2796</v>
      </c>
      <c r="E632">
        <v>56</v>
      </c>
      <c r="F632">
        <v>35</v>
      </c>
      <c r="G632" t="s">
        <v>32</v>
      </c>
      <c r="H632">
        <v>1</v>
      </c>
    </row>
    <row r="633" spans="1:8">
      <c r="A633" t="s">
        <v>138</v>
      </c>
      <c r="B633" t="s">
        <v>179</v>
      </c>
      <c r="C633" t="s">
        <v>180</v>
      </c>
      <c r="D633" t="s">
        <v>2796</v>
      </c>
      <c r="E633">
        <v>56</v>
      </c>
      <c r="F633">
        <v>43</v>
      </c>
      <c r="G633" t="s">
        <v>32</v>
      </c>
      <c r="H633">
        <v>1</v>
      </c>
    </row>
    <row r="634" spans="1:8">
      <c r="A634" t="s">
        <v>90</v>
      </c>
      <c r="B634" t="s">
        <v>2843</v>
      </c>
      <c r="C634" t="s">
        <v>2844</v>
      </c>
      <c r="D634" t="s">
        <v>2796</v>
      </c>
      <c r="E634">
        <v>56</v>
      </c>
      <c r="F634">
        <v>44</v>
      </c>
      <c r="G634">
        <v>1</v>
      </c>
      <c r="H634">
        <v>1</v>
      </c>
    </row>
    <row r="635" spans="1:8">
      <c r="A635" t="s">
        <v>19</v>
      </c>
      <c r="B635" t="s">
        <v>743</v>
      </c>
      <c r="C635" t="s">
        <v>583</v>
      </c>
      <c r="D635" t="s">
        <v>2796</v>
      </c>
      <c r="E635">
        <v>56</v>
      </c>
      <c r="F635">
        <v>44</v>
      </c>
      <c r="G635">
        <v>2</v>
      </c>
      <c r="H635">
        <v>1</v>
      </c>
    </row>
    <row r="636" spans="1:8">
      <c r="A636" t="s">
        <v>65</v>
      </c>
      <c r="B636" t="s">
        <v>1810</v>
      </c>
      <c r="C636" t="s">
        <v>1811</v>
      </c>
      <c r="D636" t="s">
        <v>2796</v>
      </c>
      <c r="E636">
        <v>56</v>
      </c>
      <c r="F636">
        <v>901</v>
      </c>
      <c r="G636" t="s">
        <v>32</v>
      </c>
      <c r="H636">
        <v>1</v>
      </c>
    </row>
    <row r="637" spans="1:8">
      <c r="A637" t="s">
        <v>138</v>
      </c>
      <c r="B637" t="s">
        <v>179</v>
      </c>
      <c r="C637" t="s">
        <v>180</v>
      </c>
      <c r="D637" t="s">
        <v>2796</v>
      </c>
      <c r="E637">
        <v>57</v>
      </c>
      <c r="F637">
        <v>1</v>
      </c>
      <c r="G637">
        <v>11</v>
      </c>
      <c r="H637">
        <v>1</v>
      </c>
    </row>
    <row r="638" spans="1:8">
      <c r="A638" t="s">
        <v>115</v>
      </c>
      <c r="B638" t="s">
        <v>206</v>
      </c>
      <c r="C638" t="s">
        <v>207</v>
      </c>
      <c r="D638" t="s">
        <v>2796</v>
      </c>
      <c r="E638">
        <v>57</v>
      </c>
      <c r="F638">
        <v>10</v>
      </c>
      <c r="G638">
        <v>1</v>
      </c>
      <c r="H638">
        <v>1</v>
      </c>
    </row>
    <row r="639" spans="1:8">
      <c r="A639" t="s">
        <v>62</v>
      </c>
      <c r="B639" t="s">
        <v>1782</v>
      </c>
      <c r="C639" t="s">
        <v>1783</v>
      </c>
      <c r="D639" t="s">
        <v>2796</v>
      </c>
      <c r="E639">
        <v>57</v>
      </c>
      <c r="F639">
        <v>10</v>
      </c>
      <c r="G639">
        <v>2</v>
      </c>
      <c r="H639">
        <v>1</v>
      </c>
    </row>
    <row r="640" spans="1:8">
      <c r="A640" t="s">
        <v>54</v>
      </c>
      <c r="B640" t="s">
        <v>321</v>
      </c>
      <c r="C640" t="s">
        <v>322</v>
      </c>
      <c r="D640" t="s">
        <v>2796</v>
      </c>
      <c r="E640">
        <v>57</v>
      </c>
      <c r="F640">
        <v>1</v>
      </c>
      <c r="G640">
        <v>1</v>
      </c>
      <c r="H640">
        <v>1</v>
      </c>
    </row>
    <row r="641" spans="1:8">
      <c r="A641" t="s">
        <v>142</v>
      </c>
      <c r="B641" t="s">
        <v>234</v>
      </c>
      <c r="C641" t="s">
        <v>235</v>
      </c>
      <c r="D641" t="s">
        <v>2796</v>
      </c>
      <c r="E641">
        <v>57</v>
      </c>
      <c r="F641">
        <v>1</v>
      </c>
      <c r="G641">
        <v>10</v>
      </c>
      <c r="H641">
        <v>1</v>
      </c>
    </row>
    <row r="642" spans="1:8">
      <c r="A642" t="s">
        <v>114</v>
      </c>
      <c r="B642" t="s">
        <v>2878</v>
      </c>
      <c r="C642" t="s">
        <v>2879</v>
      </c>
      <c r="D642" t="s">
        <v>2796</v>
      </c>
      <c r="E642">
        <v>57</v>
      </c>
      <c r="F642">
        <v>11</v>
      </c>
      <c r="G642">
        <v>1</v>
      </c>
      <c r="H642">
        <v>1</v>
      </c>
    </row>
    <row r="643" spans="1:8">
      <c r="A643" t="s">
        <v>114</v>
      </c>
      <c r="B643" t="s">
        <v>2878</v>
      </c>
      <c r="C643" t="s">
        <v>2879</v>
      </c>
      <c r="D643" t="s">
        <v>2796</v>
      </c>
      <c r="E643">
        <v>57</v>
      </c>
      <c r="F643">
        <v>11</v>
      </c>
      <c r="G643">
        <v>2</v>
      </c>
      <c r="H643">
        <v>1</v>
      </c>
    </row>
    <row r="644" spans="1:8">
      <c r="A644" t="s">
        <v>105</v>
      </c>
      <c r="B644" t="s">
        <v>2104</v>
      </c>
      <c r="C644" t="s">
        <v>214</v>
      </c>
      <c r="D644" t="s">
        <v>2796</v>
      </c>
      <c r="E644">
        <v>57</v>
      </c>
      <c r="F644">
        <v>1</v>
      </c>
      <c r="G644">
        <v>12</v>
      </c>
      <c r="H644">
        <v>1</v>
      </c>
    </row>
    <row r="645" spans="1:8">
      <c r="A645" t="s">
        <v>114</v>
      </c>
      <c r="B645" t="s">
        <v>2878</v>
      </c>
      <c r="C645" t="s">
        <v>2879</v>
      </c>
      <c r="D645" t="s">
        <v>2796</v>
      </c>
      <c r="E645">
        <v>57</v>
      </c>
      <c r="F645">
        <v>11</v>
      </c>
      <c r="G645">
        <v>3</v>
      </c>
      <c r="H645">
        <v>1</v>
      </c>
    </row>
    <row r="646" spans="1:8">
      <c r="A646" t="s">
        <v>138</v>
      </c>
      <c r="B646" t="s">
        <v>179</v>
      </c>
      <c r="C646" t="s">
        <v>180</v>
      </c>
      <c r="D646" t="s">
        <v>2796</v>
      </c>
      <c r="E646">
        <v>57</v>
      </c>
      <c r="F646">
        <v>1</v>
      </c>
      <c r="G646">
        <v>13</v>
      </c>
      <c r="H646">
        <v>1</v>
      </c>
    </row>
    <row r="647" spans="1:8">
      <c r="A647" t="s">
        <v>114</v>
      </c>
      <c r="B647" t="s">
        <v>2878</v>
      </c>
      <c r="C647" t="s">
        <v>2879</v>
      </c>
      <c r="D647" t="s">
        <v>2796</v>
      </c>
      <c r="E647">
        <v>57</v>
      </c>
      <c r="F647">
        <v>11</v>
      </c>
      <c r="G647">
        <v>4</v>
      </c>
      <c r="H647">
        <v>1</v>
      </c>
    </row>
    <row r="648" spans="1:8">
      <c r="A648" t="s">
        <v>138</v>
      </c>
      <c r="B648" t="s">
        <v>179</v>
      </c>
      <c r="C648" t="s">
        <v>180</v>
      </c>
      <c r="D648" t="s">
        <v>2796</v>
      </c>
      <c r="E648">
        <v>57</v>
      </c>
      <c r="F648">
        <v>1</v>
      </c>
      <c r="G648">
        <v>14</v>
      </c>
      <c r="H648">
        <v>1</v>
      </c>
    </row>
    <row r="649" spans="1:8">
      <c r="A649" t="s">
        <v>114</v>
      </c>
      <c r="B649" t="s">
        <v>2878</v>
      </c>
      <c r="C649" t="s">
        <v>2879</v>
      </c>
      <c r="D649" t="s">
        <v>2796</v>
      </c>
      <c r="E649">
        <v>57</v>
      </c>
      <c r="F649">
        <v>11</v>
      </c>
      <c r="G649">
        <v>5</v>
      </c>
      <c r="H649">
        <v>1</v>
      </c>
    </row>
    <row r="650" spans="1:8">
      <c r="A650" t="s">
        <v>138</v>
      </c>
      <c r="B650" t="s">
        <v>179</v>
      </c>
      <c r="C650" t="s">
        <v>180</v>
      </c>
      <c r="D650" t="s">
        <v>2796</v>
      </c>
      <c r="E650">
        <v>57</v>
      </c>
      <c r="F650">
        <v>1</v>
      </c>
      <c r="G650">
        <v>15</v>
      </c>
      <c r="H650">
        <v>1</v>
      </c>
    </row>
    <row r="651" spans="1:8">
      <c r="A651" t="s">
        <v>114</v>
      </c>
      <c r="B651" t="s">
        <v>2878</v>
      </c>
      <c r="C651" t="s">
        <v>2879</v>
      </c>
      <c r="D651" t="s">
        <v>2796</v>
      </c>
      <c r="E651">
        <v>57</v>
      </c>
      <c r="F651">
        <v>11</v>
      </c>
      <c r="G651">
        <v>6</v>
      </c>
      <c r="H651">
        <v>1</v>
      </c>
    </row>
    <row r="652" spans="1:8">
      <c r="A652" t="s">
        <v>138</v>
      </c>
      <c r="B652" t="s">
        <v>179</v>
      </c>
      <c r="C652" t="s">
        <v>180</v>
      </c>
      <c r="D652" t="s">
        <v>2796</v>
      </c>
      <c r="E652">
        <v>57</v>
      </c>
      <c r="F652">
        <v>1</v>
      </c>
      <c r="G652">
        <v>16</v>
      </c>
      <c r="H652">
        <v>1</v>
      </c>
    </row>
    <row r="653" spans="1:8">
      <c r="A653" t="s">
        <v>54</v>
      </c>
      <c r="B653" t="s">
        <v>321</v>
      </c>
      <c r="C653" t="s">
        <v>322</v>
      </c>
      <c r="D653" t="s">
        <v>2796</v>
      </c>
      <c r="E653">
        <v>57</v>
      </c>
      <c r="F653">
        <v>1</v>
      </c>
      <c r="G653">
        <v>2</v>
      </c>
      <c r="H653">
        <v>1</v>
      </c>
    </row>
    <row r="654" spans="1:8">
      <c r="A654" t="s">
        <v>54</v>
      </c>
      <c r="B654" t="s">
        <v>321</v>
      </c>
      <c r="C654" t="s">
        <v>322</v>
      </c>
      <c r="D654" t="s">
        <v>2796</v>
      </c>
      <c r="E654">
        <v>57</v>
      </c>
      <c r="F654">
        <v>13</v>
      </c>
      <c r="G654">
        <v>1</v>
      </c>
      <c r="H654">
        <v>1</v>
      </c>
    </row>
    <row r="655" spans="1:8">
      <c r="A655" t="s">
        <v>136</v>
      </c>
      <c r="B655" t="s">
        <v>451</v>
      </c>
      <c r="C655" t="s">
        <v>207</v>
      </c>
      <c r="D655" t="s">
        <v>2796</v>
      </c>
      <c r="E655">
        <v>57</v>
      </c>
      <c r="F655">
        <v>14</v>
      </c>
      <c r="G655">
        <v>1</v>
      </c>
      <c r="H655">
        <v>1</v>
      </c>
    </row>
    <row r="656" spans="1:8">
      <c r="A656" t="s">
        <v>115</v>
      </c>
      <c r="B656" t="s">
        <v>206</v>
      </c>
      <c r="C656" t="s">
        <v>207</v>
      </c>
      <c r="D656" t="s">
        <v>2796</v>
      </c>
      <c r="E656">
        <v>57</v>
      </c>
      <c r="F656">
        <v>14</v>
      </c>
      <c r="G656">
        <v>2</v>
      </c>
      <c r="H656">
        <v>1</v>
      </c>
    </row>
    <row r="657" spans="1:8">
      <c r="A657" t="s">
        <v>120</v>
      </c>
      <c r="B657" t="s">
        <v>2942</v>
      </c>
      <c r="C657" t="s">
        <v>750</v>
      </c>
      <c r="D657" t="s">
        <v>2796</v>
      </c>
      <c r="E657">
        <v>57</v>
      </c>
      <c r="F657">
        <v>14</v>
      </c>
      <c r="G657">
        <v>3</v>
      </c>
      <c r="H657">
        <v>1</v>
      </c>
    </row>
    <row r="658" spans="1:8">
      <c r="A658" t="s">
        <v>115</v>
      </c>
      <c r="B658" t="s">
        <v>206</v>
      </c>
      <c r="C658" t="s">
        <v>207</v>
      </c>
      <c r="D658" t="s">
        <v>2796</v>
      </c>
      <c r="E658">
        <v>57</v>
      </c>
      <c r="F658">
        <v>15</v>
      </c>
      <c r="G658" t="s">
        <v>32</v>
      </c>
      <c r="H658">
        <v>1</v>
      </c>
    </row>
    <row r="659" spans="1:8">
      <c r="A659" t="s">
        <v>128</v>
      </c>
      <c r="B659" t="s">
        <v>397</v>
      </c>
      <c r="C659" t="s">
        <v>352</v>
      </c>
      <c r="D659" t="s">
        <v>2796</v>
      </c>
      <c r="E659">
        <v>57</v>
      </c>
      <c r="F659">
        <v>1</v>
      </c>
      <c r="G659">
        <v>6</v>
      </c>
      <c r="H659">
        <v>1</v>
      </c>
    </row>
    <row r="660" spans="1:8">
      <c r="A660" t="s">
        <v>128</v>
      </c>
      <c r="B660" t="s">
        <v>397</v>
      </c>
      <c r="C660" t="s">
        <v>352</v>
      </c>
      <c r="D660" t="s">
        <v>2796</v>
      </c>
      <c r="E660">
        <v>57</v>
      </c>
      <c r="F660">
        <v>1</v>
      </c>
      <c r="G660">
        <v>7</v>
      </c>
      <c r="H660">
        <v>1</v>
      </c>
    </row>
    <row r="661" spans="1:8">
      <c r="A661" t="s">
        <v>115</v>
      </c>
      <c r="B661" t="s">
        <v>206</v>
      </c>
      <c r="C661" t="s">
        <v>207</v>
      </c>
      <c r="D661" t="s">
        <v>2796</v>
      </c>
      <c r="E661">
        <v>57</v>
      </c>
      <c r="F661">
        <v>17</v>
      </c>
      <c r="G661">
        <v>1</v>
      </c>
      <c r="H661">
        <v>1</v>
      </c>
    </row>
    <row r="662" spans="1:8">
      <c r="A662" t="s">
        <v>54</v>
      </c>
      <c r="B662" t="s">
        <v>321</v>
      </c>
      <c r="C662" t="s">
        <v>322</v>
      </c>
      <c r="D662" t="s">
        <v>2796</v>
      </c>
      <c r="E662">
        <v>57</v>
      </c>
      <c r="F662">
        <v>17</v>
      </c>
      <c r="G662">
        <v>2</v>
      </c>
      <c r="H662">
        <v>1</v>
      </c>
    </row>
    <row r="663" spans="1:8">
      <c r="A663" t="s">
        <v>115</v>
      </c>
      <c r="B663" t="s">
        <v>206</v>
      </c>
      <c r="C663" t="s">
        <v>207</v>
      </c>
      <c r="D663" t="s">
        <v>2796</v>
      </c>
      <c r="E663">
        <v>57</v>
      </c>
      <c r="F663">
        <v>1</v>
      </c>
      <c r="G663">
        <v>8</v>
      </c>
      <c r="H663">
        <v>1</v>
      </c>
    </row>
    <row r="664" spans="1:8">
      <c r="A664" t="s">
        <v>115</v>
      </c>
      <c r="B664" t="s">
        <v>206</v>
      </c>
      <c r="C664" t="s">
        <v>207</v>
      </c>
      <c r="D664" t="s">
        <v>2796</v>
      </c>
      <c r="E664">
        <v>57</v>
      </c>
      <c r="F664">
        <v>18</v>
      </c>
      <c r="G664">
        <v>1</v>
      </c>
      <c r="H664">
        <v>1</v>
      </c>
    </row>
    <row r="665" spans="1:8">
      <c r="A665" t="s">
        <v>54</v>
      </c>
      <c r="B665" t="s">
        <v>321</v>
      </c>
      <c r="C665" t="s">
        <v>322</v>
      </c>
      <c r="D665" t="s">
        <v>2796</v>
      </c>
      <c r="E665">
        <v>57</v>
      </c>
      <c r="F665">
        <v>18</v>
      </c>
      <c r="G665">
        <v>2</v>
      </c>
      <c r="H665">
        <v>1</v>
      </c>
    </row>
    <row r="666" spans="1:8">
      <c r="A666" t="s">
        <v>142</v>
      </c>
      <c r="B666" t="s">
        <v>234</v>
      </c>
      <c r="C666" t="s">
        <v>235</v>
      </c>
      <c r="D666" t="s">
        <v>2796</v>
      </c>
      <c r="E666">
        <v>57</v>
      </c>
      <c r="F666">
        <v>1</v>
      </c>
      <c r="G666">
        <v>9</v>
      </c>
      <c r="H666">
        <v>1</v>
      </c>
    </row>
    <row r="667" spans="1:8">
      <c r="A667" t="s">
        <v>115</v>
      </c>
      <c r="B667" t="s">
        <v>206</v>
      </c>
      <c r="C667" t="s">
        <v>207</v>
      </c>
      <c r="D667" t="s">
        <v>2796</v>
      </c>
      <c r="E667">
        <v>57</v>
      </c>
      <c r="F667">
        <v>19</v>
      </c>
      <c r="G667">
        <v>1</v>
      </c>
      <c r="H667">
        <v>1</v>
      </c>
    </row>
    <row r="668" spans="1:8">
      <c r="A668" t="s">
        <v>54</v>
      </c>
      <c r="B668" t="s">
        <v>321</v>
      </c>
      <c r="C668" t="s">
        <v>322</v>
      </c>
      <c r="D668" t="s">
        <v>2796</v>
      </c>
      <c r="E668">
        <v>57</v>
      </c>
      <c r="F668">
        <v>19</v>
      </c>
      <c r="G668">
        <v>2</v>
      </c>
      <c r="H668">
        <v>1</v>
      </c>
    </row>
    <row r="669" spans="1:8">
      <c r="A669" t="s">
        <v>39</v>
      </c>
      <c r="B669" t="s">
        <v>351</v>
      </c>
      <c r="C669" t="s">
        <v>352</v>
      </c>
      <c r="D669" t="s">
        <v>2796</v>
      </c>
      <c r="E669">
        <v>57</v>
      </c>
      <c r="F669">
        <v>20</v>
      </c>
      <c r="G669">
        <v>1</v>
      </c>
      <c r="H669">
        <v>1</v>
      </c>
    </row>
    <row r="670" spans="1:8">
      <c r="A670" t="s">
        <v>39</v>
      </c>
      <c r="B670" t="s">
        <v>351</v>
      </c>
      <c r="C670" t="s">
        <v>352</v>
      </c>
      <c r="D670" t="s">
        <v>2796</v>
      </c>
      <c r="E670">
        <v>57</v>
      </c>
      <c r="F670">
        <v>20</v>
      </c>
      <c r="G670">
        <v>2</v>
      </c>
      <c r="H670">
        <v>1</v>
      </c>
    </row>
    <row r="671" spans="1:8">
      <c r="A671" t="s">
        <v>115</v>
      </c>
      <c r="B671" t="s">
        <v>206</v>
      </c>
      <c r="C671" t="s">
        <v>207</v>
      </c>
      <c r="D671" t="s">
        <v>2796</v>
      </c>
      <c r="E671">
        <v>57</v>
      </c>
      <c r="F671">
        <v>21</v>
      </c>
      <c r="G671">
        <v>1</v>
      </c>
      <c r="H671">
        <v>1</v>
      </c>
    </row>
    <row r="672" spans="1:8">
      <c r="A672" t="s">
        <v>115</v>
      </c>
      <c r="B672" t="s">
        <v>206</v>
      </c>
      <c r="C672" t="s">
        <v>207</v>
      </c>
      <c r="D672" t="s">
        <v>2796</v>
      </c>
      <c r="E672">
        <v>57</v>
      </c>
      <c r="F672">
        <v>21</v>
      </c>
      <c r="G672">
        <v>2</v>
      </c>
      <c r="H672">
        <v>1</v>
      </c>
    </row>
    <row r="673" spans="1:8">
      <c r="A673" t="s">
        <v>115</v>
      </c>
      <c r="B673" t="s">
        <v>206</v>
      </c>
      <c r="C673" t="s">
        <v>207</v>
      </c>
      <c r="D673" t="s">
        <v>2796</v>
      </c>
      <c r="E673">
        <v>57</v>
      </c>
      <c r="F673">
        <v>21</v>
      </c>
      <c r="G673">
        <v>3</v>
      </c>
      <c r="H673">
        <v>1</v>
      </c>
    </row>
    <row r="674" spans="1:8">
      <c r="A674" t="s">
        <v>54</v>
      </c>
      <c r="B674" t="s">
        <v>321</v>
      </c>
      <c r="C674" t="s">
        <v>322</v>
      </c>
      <c r="D674" t="s">
        <v>2796</v>
      </c>
      <c r="E674">
        <v>57</v>
      </c>
      <c r="F674">
        <v>23</v>
      </c>
      <c r="G674" t="s">
        <v>32</v>
      </c>
      <c r="H674">
        <v>1</v>
      </c>
    </row>
    <row r="675" spans="1:8">
      <c r="A675" t="s">
        <v>104</v>
      </c>
      <c r="B675" t="s">
        <v>640</v>
      </c>
      <c r="C675" t="s">
        <v>641</v>
      </c>
      <c r="D675" t="s">
        <v>2796</v>
      </c>
      <c r="E675">
        <v>57</v>
      </c>
      <c r="F675">
        <v>3</v>
      </c>
      <c r="G675" t="s">
        <v>32</v>
      </c>
      <c r="H675">
        <v>1</v>
      </c>
    </row>
    <row r="676" spans="1:8">
      <c r="A676" t="s">
        <v>104</v>
      </c>
      <c r="B676" t="s">
        <v>640</v>
      </c>
      <c r="C676" t="s">
        <v>641</v>
      </c>
      <c r="D676" t="s">
        <v>2796</v>
      </c>
      <c r="E676">
        <v>57</v>
      </c>
      <c r="F676">
        <v>3</v>
      </c>
      <c r="G676">
        <v>1</v>
      </c>
      <c r="H676">
        <v>1</v>
      </c>
    </row>
    <row r="677" spans="1:8">
      <c r="A677" t="s">
        <v>102</v>
      </c>
      <c r="B677" t="s">
        <v>749</v>
      </c>
      <c r="C677" t="s">
        <v>750</v>
      </c>
      <c r="D677" t="s">
        <v>2796</v>
      </c>
      <c r="E677">
        <v>57</v>
      </c>
      <c r="F677">
        <v>5</v>
      </c>
      <c r="G677" t="s">
        <v>32</v>
      </c>
      <c r="H677">
        <v>1</v>
      </c>
    </row>
    <row r="678" spans="1:8">
      <c r="A678" t="s">
        <v>77</v>
      </c>
      <c r="B678" t="s">
        <v>703</v>
      </c>
      <c r="C678" t="s">
        <v>704</v>
      </c>
      <c r="D678" t="s">
        <v>2796</v>
      </c>
      <c r="E678">
        <v>57</v>
      </c>
      <c r="F678">
        <v>7</v>
      </c>
      <c r="G678" t="s">
        <v>32</v>
      </c>
      <c r="H678">
        <v>1</v>
      </c>
    </row>
    <row r="679" spans="1:8">
      <c r="A679" t="s">
        <v>54</v>
      </c>
      <c r="B679" t="s">
        <v>321</v>
      </c>
      <c r="C679" t="s">
        <v>322</v>
      </c>
      <c r="D679" t="s">
        <v>2796</v>
      </c>
      <c r="E679">
        <v>57</v>
      </c>
      <c r="F679">
        <v>7</v>
      </c>
      <c r="G679">
        <v>1</v>
      </c>
      <c r="H679">
        <v>1</v>
      </c>
    </row>
    <row r="680" spans="1:8">
      <c r="A680" t="s">
        <v>115</v>
      </c>
      <c r="B680" t="s">
        <v>206</v>
      </c>
      <c r="C680" t="s">
        <v>207</v>
      </c>
      <c r="D680" t="s">
        <v>2796</v>
      </c>
      <c r="E680">
        <v>57</v>
      </c>
      <c r="F680">
        <v>8</v>
      </c>
      <c r="G680">
        <v>1</v>
      </c>
      <c r="H680">
        <v>1</v>
      </c>
    </row>
    <row r="681" spans="1:8">
      <c r="A681" t="s">
        <v>138</v>
      </c>
      <c r="B681" t="s">
        <v>179</v>
      </c>
      <c r="C681" t="s">
        <v>180</v>
      </c>
      <c r="D681" t="s">
        <v>2796</v>
      </c>
      <c r="E681">
        <v>57</v>
      </c>
      <c r="F681">
        <v>901</v>
      </c>
      <c r="G681" t="s">
        <v>32</v>
      </c>
      <c r="H681">
        <v>1</v>
      </c>
    </row>
    <row r="682" spans="1:8">
      <c r="A682" t="s">
        <v>116</v>
      </c>
      <c r="B682" t="s">
        <v>286</v>
      </c>
      <c r="C682" t="s">
        <v>164</v>
      </c>
      <c r="D682" t="s">
        <v>2796</v>
      </c>
      <c r="E682">
        <v>57</v>
      </c>
      <c r="F682">
        <v>9</v>
      </c>
      <c r="G682">
        <v>1</v>
      </c>
      <c r="H682">
        <v>1</v>
      </c>
    </row>
    <row r="683" spans="1:8">
      <c r="A683" t="s">
        <v>62</v>
      </c>
      <c r="B683" t="s">
        <v>1782</v>
      </c>
      <c r="C683" t="s">
        <v>1783</v>
      </c>
      <c r="D683" t="s">
        <v>2796</v>
      </c>
      <c r="E683">
        <v>57</v>
      </c>
      <c r="F683">
        <v>9</v>
      </c>
      <c r="G683">
        <v>2</v>
      </c>
      <c r="H683">
        <v>1</v>
      </c>
    </row>
    <row r="684" spans="1:8">
      <c r="A684" t="s">
        <v>77</v>
      </c>
      <c r="B684" t="s">
        <v>703</v>
      </c>
      <c r="C684" t="s">
        <v>704</v>
      </c>
      <c r="D684" t="s">
        <v>2796</v>
      </c>
      <c r="E684">
        <v>58</v>
      </c>
      <c r="F684">
        <v>1</v>
      </c>
      <c r="G684" t="s">
        <v>32</v>
      </c>
      <c r="H684">
        <v>1</v>
      </c>
    </row>
    <row r="685" spans="1:8">
      <c r="A685" t="s">
        <v>115</v>
      </c>
      <c r="B685" t="s">
        <v>206</v>
      </c>
      <c r="C685" t="s">
        <v>207</v>
      </c>
      <c r="D685" t="s">
        <v>2796</v>
      </c>
      <c r="E685">
        <v>58</v>
      </c>
      <c r="F685">
        <v>10</v>
      </c>
      <c r="G685">
        <v>1</v>
      </c>
      <c r="H685">
        <v>1</v>
      </c>
    </row>
    <row r="686" spans="1:8">
      <c r="A686" t="s">
        <v>68</v>
      </c>
      <c r="B686" t="s">
        <v>1222</v>
      </c>
      <c r="C686" t="s">
        <v>352</v>
      </c>
      <c r="D686" t="s">
        <v>2796</v>
      </c>
      <c r="E686">
        <v>58</v>
      </c>
      <c r="F686">
        <v>10</v>
      </c>
      <c r="G686">
        <v>2</v>
      </c>
      <c r="H686">
        <v>1</v>
      </c>
    </row>
    <row r="687" spans="1:8">
      <c r="A687" t="s">
        <v>100</v>
      </c>
      <c r="B687" t="s">
        <v>462</v>
      </c>
      <c r="C687" t="s">
        <v>463</v>
      </c>
      <c r="D687" t="s">
        <v>2796</v>
      </c>
      <c r="E687">
        <v>58</v>
      </c>
      <c r="F687">
        <v>11</v>
      </c>
      <c r="G687" t="s">
        <v>32</v>
      </c>
      <c r="H687">
        <v>1</v>
      </c>
    </row>
    <row r="688" spans="1:8">
      <c r="A688" t="s">
        <v>130</v>
      </c>
      <c r="B688" t="s">
        <v>3068</v>
      </c>
      <c r="C688" t="s">
        <v>3069</v>
      </c>
      <c r="D688" t="s">
        <v>2796</v>
      </c>
      <c r="E688">
        <v>58</v>
      </c>
      <c r="F688">
        <v>5</v>
      </c>
      <c r="G688" t="s">
        <v>32</v>
      </c>
      <c r="H688">
        <v>1</v>
      </c>
    </row>
    <row r="689" spans="1:8">
      <c r="A689" t="s">
        <v>142</v>
      </c>
      <c r="B689" t="s">
        <v>234</v>
      </c>
      <c r="C689" t="s">
        <v>235</v>
      </c>
      <c r="D689" t="s">
        <v>2796</v>
      </c>
      <c r="E689">
        <v>58</v>
      </c>
      <c r="F689">
        <v>5</v>
      </c>
      <c r="G689">
        <v>2</v>
      </c>
      <c r="H689">
        <v>1</v>
      </c>
    </row>
    <row r="690" spans="1:8">
      <c r="A690" t="s">
        <v>90</v>
      </c>
      <c r="B690" t="s">
        <v>2843</v>
      </c>
      <c r="C690" t="s">
        <v>2844</v>
      </c>
      <c r="D690" t="s">
        <v>2796</v>
      </c>
      <c r="E690">
        <v>58</v>
      </c>
      <c r="F690">
        <v>5</v>
      </c>
      <c r="G690">
        <v>3</v>
      </c>
      <c r="H690">
        <v>1</v>
      </c>
    </row>
    <row r="691" spans="1:8">
      <c r="A691" t="s">
        <v>68</v>
      </c>
      <c r="B691" t="s">
        <v>1222</v>
      </c>
      <c r="C691" t="s">
        <v>352</v>
      </c>
      <c r="D691" t="s">
        <v>2796</v>
      </c>
      <c r="E691">
        <v>58</v>
      </c>
      <c r="F691">
        <v>8</v>
      </c>
      <c r="G691">
        <v>1</v>
      </c>
      <c r="H691">
        <v>1</v>
      </c>
    </row>
    <row r="692" spans="1:8">
      <c r="A692" t="s">
        <v>138</v>
      </c>
      <c r="B692" t="s">
        <v>179</v>
      </c>
      <c r="C692" t="s">
        <v>180</v>
      </c>
      <c r="D692" t="s">
        <v>2796</v>
      </c>
      <c r="E692">
        <v>58</v>
      </c>
      <c r="F692">
        <v>901</v>
      </c>
      <c r="G692">
        <v>1</v>
      </c>
      <c r="H692">
        <v>1</v>
      </c>
    </row>
    <row r="693" spans="1:8">
      <c r="A693" t="s">
        <v>115</v>
      </c>
      <c r="B693" t="s">
        <v>206</v>
      </c>
      <c r="C693" t="s">
        <v>207</v>
      </c>
      <c r="D693" t="s">
        <v>2796</v>
      </c>
      <c r="E693">
        <v>58</v>
      </c>
      <c r="F693">
        <v>901</v>
      </c>
      <c r="G693">
        <v>2</v>
      </c>
      <c r="H693">
        <v>1</v>
      </c>
    </row>
    <row r="694" spans="1:8">
      <c r="A694" t="s">
        <v>115</v>
      </c>
      <c r="B694" t="s">
        <v>206</v>
      </c>
      <c r="C694" t="s">
        <v>207</v>
      </c>
      <c r="D694" t="s">
        <v>2796</v>
      </c>
      <c r="E694">
        <v>58</v>
      </c>
      <c r="F694">
        <v>9</v>
      </c>
      <c r="G694">
        <v>1</v>
      </c>
      <c r="H694">
        <v>1</v>
      </c>
    </row>
    <row r="695" spans="1:8">
      <c r="A695" t="s">
        <v>115</v>
      </c>
      <c r="B695" t="s">
        <v>206</v>
      </c>
      <c r="C695" t="s">
        <v>207</v>
      </c>
      <c r="D695" t="s">
        <v>2796</v>
      </c>
      <c r="E695">
        <v>59</v>
      </c>
      <c r="F695">
        <v>1</v>
      </c>
      <c r="G695">
        <v>1</v>
      </c>
      <c r="H695">
        <v>1</v>
      </c>
    </row>
    <row r="696" spans="1:8">
      <c r="A696" t="s">
        <v>142</v>
      </c>
      <c r="B696" t="s">
        <v>234</v>
      </c>
      <c r="C696" t="s">
        <v>235</v>
      </c>
      <c r="D696" t="s">
        <v>2796</v>
      </c>
      <c r="E696">
        <v>59</v>
      </c>
      <c r="F696">
        <v>1</v>
      </c>
      <c r="G696">
        <v>10</v>
      </c>
      <c r="H696">
        <v>1</v>
      </c>
    </row>
    <row r="697" spans="1:8">
      <c r="A697" t="s">
        <v>138</v>
      </c>
      <c r="B697" t="s">
        <v>179</v>
      </c>
      <c r="C697" t="s">
        <v>180</v>
      </c>
      <c r="D697" t="s">
        <v>2796</v>
      </c>
      <c r="E697">
        <v>59</v>
      </c>
      <c r="F697">
        <v>1</v>
      </c>
      <c r="G697">
        <v>11</v>
      </c>
      <c r="H697">
        <v>1</v>
      </c>
    </row>
    <row r="698" spans="1:8">
      <c r="A698" t="s">
        <v>115</v>
      </c>
      <c r="B698" t="s">
        <v>206</v>
      </c>
      <c r="C698" t="s">
        <v>207</v>
      </c>
      <c r="D698" t="s">
        <v>2796</v>
      </c>
      <c r="E698">
        <v>59</v>
      </c>
      <c r="F698">
        <v>1</v>
      </c>
      <c r="G698">
        <v>2</v>
      </c>
      <c r="H698">
        <v>1</v>
      </c>
    </row>
    <row r="699" spans="1:8">
      <c r="A699" t="s">
        <v>77</v>
      </c>
      <c r="B699" t="s">
        <v>703</v>
      </c>
      <c r="C699" t="s">
        <v>704</v>
      </c>
      <c r="D699" t="s">
        <v>2796</v>
      </c>
      <c r="E699">
        <v>59</v>
      </c>
      <c r="F699">
        <v>1</v>
      </c>
      <c r="G699">
        <v>3</v>
      </c>
      <c r="H699">
        <v>1</v>
      </c>
    </row>
    <row r="700" spans="1:8">
      <c r="A700" t="s">
        <v>52</v>
      </c>
      <c r="B700" t="s">
        <v>1159</v>
      </c>
      <c r="C700" t="s">
        <v>1160</v>
      </c>
      <c r="D700" t="s">
        <v>2796</v>
      </c>
      <c r="E700">
        <v>59</v>
      </c>
      <c r="F700">
        <v>1</v>
      </c>
      <c r="G700">
        <v>4</v>
      </c>
      <c r="H700">
        <v>1</v>
      </c>
    </row>
    <row r="701" spans="1:8">
      <c r="A701" t="s">
        <v>128</v>
      </c>
      <c r="B701" t="s">
        <v>397</v>
      </c>
      <c r="C701" t="s">
        <v>352</v>
      </c>
      <c r="D701" t="s">
        <v>2796</v>
      </c>
      <c r="E701">
        <v>59</v>
      </c>
      <c r="F701">
        <v>1</v>
      </c>
      <c r="G701">
        <v>4</v>
      </c>
      <c r="H701">
        <v>1</v>
      </c>
    </row>
    <row r="702" spans="1:8">
      <c r="A702" t="s">
        <v>19</v>
      </c>
      <c r="B702" t="s">
        <v>743</v>
      </c>
      <c r="C702" t="s">
        <v>583</v>
      </c>
      <c r="D702" t="s">
        <v>2796</v>
      </c>
      <c r="E702">
        <v>59</v>
      </c>
      <c r="F702">
        <v>1</v>
      </c>
      <c r="G702">
        <v>5</v>
      </c>
      <c r="H702">
        <v>1</v>
      </c>
    </row>
    <row r="703" spans="1:8">
      <c r="A703" t="s">
        <v>128</v>
      </c>
      <c r="B703" t="s">
        <v>397</v>
      </c>
      <c r="C703" t="s">
        <v>352</v>
      </c>
      <c r="D703" t="s">
        <v>2796</v>
      </c>
      <c r="E703">
        <v>59</v>
      </c>
      <c r="F703">
        <v>1</v>
      </c>
      <c r="G703">
        <v>5</v>
      </c>
      <c r="H703">
        <v>1</v>
      </c>
    </row>
    <row r="704" spans="1:8">
      <c r="A704" t="s">
        <v>128</v>
      </c>
      <c r="B704" t="s">
        <v>397</v>
      </c>
      <c r="C704" t="s">
        <v>352</v>
      </c>
      <c r="D704" t="s">
        <v>2796</v>
      </c>
      <c r="E704">
        <v>59</v>
      </c>
      <c r="F704">
        <v>1</v>
      </c>
      <c r="G704">
        <v>6</v>
      </c>
      <c r="H704">
        <v>1</v>
      </c>
    </row>
    <row r="705" spans="1:8">
      <c r="A705" t="s">
        <v>128</v>
      </c>
      <c r="B705" t="s">
        <v>397</v>
      </c>
      <c r="C705" t="s">
        <v>352</v>
      </c>
      <c r="D705" t="s">
        <v>2796</v>
      </c>
      <c r="E705">
        <v>59</v>
      </c>
      <c r="F705">
        <v>1</v>
      </c>
      <c r="G705">
        <v>7</v>
      </c>
      <c r="H705">
        <v>1</v>
      </c>
    </row>
    <row r="706" spans="1:8">
      <c r="A706" t="s">
        <v>115</v>
      </c>
      <c r="B706" t="s">
        <v>206</v>
      </c>
      <c r="C706" t="s">
        <v>207</v>
      </c>
      <c r="D706" t="s">
        <v>2796</v>
      </c>
      <c r="E706">
        <v>59</v>
      </c>
      <c r="F706">
        <v>1</v>
      </c>
      <c r="G706">
        <v>8</v>
      </c>
      <c r="H706">
        <v>1</v>
      </c>
    </row>
    <row r="707" spans="1:8">
      <c r="A707" t="s">
        <v>142</v>
      </c>
      <c r="B707" t="s">
        <v>234</v>
      </c>
      <c r="C707" t="s">
        <v>235</v>
      </c>
      <c r="D707" t="s">
        <v>2796</v>
      </c>
      <c r="E707">
        <v>59</v>
      </c>
      <c r="F707">
        <v>1</v>
      </c>
      <c r="G707">
        <v>9</v>
      </c>
      <c r="H707">
        <v>1</v>
      </c>
    </row>
    <row r="708" spans="1:8">
      <c r="A708" t="s">
        <v>39</v>
      </c>
      <c r="B708" t="s">
        <v>351</v>
      </c>
      <c r="C708" t="s">
        <v>352</v>
      </c>
      <c r="D708" t="s">
        <v>2796</v>
      </c>
      <c r="E708">
        <v>59</v>
      </c>
      <c r="F708">
        <v>3</v>
      </c>
      <c r="G708">
        <v>1</v>
      </c>
      <c r="H708">
        <v>1</v>
      </c>
    </row>
    <row r="709" spans="1:8">
      <c r="A709" t="s">
        <v>104</v>
      </c>
      <c r="B709" t="s">
        <v>640</v>
      </c>
      <c r="C709" t="s">
        <v>641</v>
      </c>
      <c r="D709" t="s">
        <v>2796</v>
      </c>
      <c r="E709">
        <v>59</v>
      </c>
      <c r="F709">
        <v>3</v>
      </c>
      <c r="G709">
        <v>2</v>
      </c>
      <c r="H709">
        <v>1</v>
      </c>
    </row>
    <row r="710" spans="1:8">
      <c r="A710" t="s">
        <v>65</v>
      </c>
      <c r="B710" t="s">
        <v>1810</v>
      </c>
      <c r="C710" t="s">
        <v>1811</v>
      </c>
      <c r="D710" t="s">
        <v>2796</v>
      </c>
      <c r="E710">
        <v>59</v>
      </c>
      <c r="F710">
        <v>5</v>
      </c>
      <c r="G710">
        <v>1</v>
      </c>
      <c r="H710">
        <v>1</v>
      </c>
    </row>
    <row r="711" spans="1:8">
      <c r="A711" t="s">
        <v>92</v>
      </c>
      <c r="B711" t="s">
        <v>3163</v>
      </c>
      <c r="C711" t="s">
        <v>583</v>
      </c>
      <c r="D711" t="s">
        <v>2796</v>
      </c>
      <c r="E711">
        <v>59</v>
      </c>
      <c r="F711">
        <v>5</v>
      </c>
      <c r="G711">
        <v>2</v>
      </c>
      <c r="H711">
        <v>1</v>
      </c>
    </row>
    <row r="712" spans="1:8">
      <c r="A712" t="s">
        <v>138</v>
      </c>
      <c r="B712" t="s">
        <v>179</v>
      </c>
      <c r="C712" t="s">
        <v>180</v>
      </c>
      <c r="D712" t="s">
        <v>2796</v>
      </c>
      <c r="E712">
        <v>59</v>
      </c>
      <c r="F712">
        <v>5</v>
      </c>
      <c r="G712">
        <v>3</v>
      </c>
      <c r="H712">
        <v>1</v>
      </c>
    </row>
    <row r="713" spans="1:8">
      <c r="A713" t="s">
        <v>121</v>
      </c>
      <c r="B713" t="s">
        <v>1370</v>
      </c>
      <c r="C713" t="s">
        <v>1371</v>
      </c>
      <c r="D713" t="s">
        <v>2796</v>
      </c>
      <c r="E713">
        <v>59</v>
      </c>
      <c r="F713">
        <v>5</v>
      </c>
      <c r="G713">
        <v>4</v>
      </c>
      <c r="H713">
        <v>1</v>
      </c>
    </row>
    <row r="714" spans="1:8">
      <c r="A714" t="s">
        <v>54</v>
      </c>
      <c r="B714" t="s">
        <v>321</v>
      </c>
      <c r="C714" t="s">
        <v>322</v>
      </c>
      <c r="D714" t="s">
        <v>2796</v>
      </c>
      <c r="E714">
        <v>59</v>
      </c>
      <c r="F714">
        <v>5</v>
      </c>
      <c r="G714">
        <v>5</v>
      </c>
      <c r="H714">
        <v>1</v>
      </c>
    </row>
    <row r="715" spans="1:8">
      <c r="A715" t="s">
        <v>138</v>
      </c>
      <c r="B715" t="s">
        <v>179</v>
      </c>
      <c r="C715" t="s">
        <v>180</v>
      </c>
      <c r="D715" t="s">
        <v>2796</v>
      </c>
      <c r="E715">
        <v>59</v>
      </c>
      <c r="F715">
        <v>5</v>
      </c>
      <c r="G715">
        <v>6</v>
      </c>
      <c r="H715">
        <v>1</v>
      </c>
    </row>
    <row r="716" spans="1:8">
      <c r="A716" t="s">
        <v>138</v>
      </c>
      <c r="B716" t="s">
        <v>179</v>
      </c>
      <c r="C716" t="s">
        <v>180</v>
      </c>
      <c r="D716" t="s">
        <v>2796</v>
      </c>
      <c r="E716">
        <v>59</v>
      </c>
      <c r="F716">
        <v>5</v>
      </c>
      <c r="G716">
        <v>7</v>
      </c>
      <c r="H716">
        <v>1</v>
      </c>
    </row>
    <row r="717" spans="1:8">
      <c r="A717" t="s">
        <v>103</v>
      </c>
      <c r="B717" t="s">
        <v>361</v>
      </c>
      <c r="C717" t="s">
        <v>255</v>
      </c>
      <c r="D717" t="s">
        <v>2796</v>
      </c>
      <c r="E717">
        <v>59</v>
      </c>
      <c r="F717">
        <v>5</v>
      </c>
      <c r="G717">
        <v>8</v>
      </c>
      <c r="H717">
        <v>1</v>
      </c>
    </row>
    <row r="718" spans="1:8">
      <c r="A718" t="s">
        <v>54</v>
      </c>
      <c r="B718" t="s">
        <v>321</v>
      </c>
      <c r="C718" t="s">
        <v>322</v>
      </c>
      <c r="D718" t="s">
        <v>2796</v>
      </c>
      <c r="E718">
        <v>59</v>
      </c>
      <c r="F718">
        <v>5</v>
      </c>
      <c r="G718">
        <v>9</v>
      </c>
      <c r="H718">
        <v>1</v>
      </c>
    </row>
    <row r="719" spans="1:8">
      <c r="A719" t="s">
        <v>82</v>
      </c>
      <c r="B719" t="s">
        <v>1296</v>
      </c>
      <c r="C719" t="s">
        <v>583</v>
      </c>
      <c r="D719" t="s">
        <v>2129</v>
      </c>
      <c r="E719">
        <v>60</v>
      </c>
      <c r="F719">
        <v>7</v>
      </c>
      <c r="G719" t="s">
        <v>32</v>
      </c>
      <c r="H719">
        <v>1</v>
      </c>
    </row>
    <row r="720" spans="1:8">
      <c r="A720" t="s">
        <v>19</v>
      </c>
      <c r="B720" t="s">
        <v>743</v>
      </c>
      <c r="C720" t="s">
        <v>583</v>
      </c>
      <c r="D720" t="s">
        <v>2129</v>
      </c>
      <c r="E720">
        <v>61</v>
      </c>
      <c r="F720">
        <v>5</v>
      </c>
      <c r="G720">
        <v>1</v>
      </c>
      <c r="H720">
        <v>1</v>
      </c>
    </row>
    <row r="721" spans="1:8">
      <c r="A721" t="s">
        <v>145</v>
      </c>
      <c r="B721" t="s">
        <v>3204</v>
      </c>
      <c r="C721" t="s">
        <v>583</v>
      </c>
      <c r="D721" t="s">
        <v>2129</v>
      </c>
      <c r="E721">
        <v>61</v>
      </c>
      <c r="F721">
        <v>5</v>
      </c>
      <c r="G721">
        <v>2</v>
      </c>
      <c r="H721">
        <v>1</v>
      </c>
    </row>
    <row r="722" spans="1:8">
      <c r="A722" t="s">
        <v>19</v>
      </c>
      <c r="B722" t="s">
        <v>743</v>
      </c>
      <c r="C722" t="s">
        <v>583</v>
      </c>
      <c r="D722" t="s">
        <v>2129</v>
      </c>
      <c r="E722">
        <v>61</v>
      </c>
      <c r="F722">
        <v>8</v>
      </c>
      <c r="G722">
        <v>1</v>
      </c>
      <c r="H722">
        <v>1</v>
      </c>
    </row>
    <row r="723" spans="1:8">
      <c r="A723" t="s">
        <v>19</v>
      </c>
      <c r="B723" t="s">
        <v>743</v>
      </c>
      <c r="C723" t="s">
        <v>583</v>
      </c>
      <c r="D723" t="s">
        <v>2129</v>
      </c>
      <c r="E723">
        <v>61</v>
      </c>
      <c r="F723">
        <v>8</v>
      </c>
      <c r="G723">
        <v>2</v>
      </c>
      <c r="H723">
        <v>1</v>
      </c>
    </row>
    <row r="724" spans="1:8">
      <c r="A724" t="s">
        <v>19</v>
      </c>
      <c r="B724" t="s">
        <v>743</v>
      </c>
      <c r="C724" t="s">
        <v>583</v>
      </c>
      <c r="D724" t="s">
        <v>2129</v>
      </c>
      <c r="E724">
        <v>61</v>
      </c>
      <c r="F724">
        <v>8</v>
      </c>
      <c r="G724">
        <v>3</v>
      </c>
      <c r="H724">
        <v>1</v>
      </c>
    </row>
    <row r="725" spans="1:8">
      <c r="A725" t="s">
        <v>115</v>
      </c>
      <c r="B725" t="s">
        <v>206</v>
      </c>
      <c r="C725" t="s">
        <v>207</v>
      </c>
      <c r="D725" t="s">
        <v>2129</v>
      </c>
      <c r="E725">
        <v>61</v>
      </c>
      <c r="F725">
        <v>903</v>
      </c>
      <c r="G725">
        <v>1</v>
      </c>
      <c r="H725">
        <v>1</v>
      </c>
    </row>
    <row r="726" spans="1:8">
      <c r="A726" t="s">
        <v>19</v>
      </c>
      <c r="B726" t="s">
        <v>743</v>
      </c>
      <c r="C726" t="s">
        <v>583</v>
      </c>
      <c r="D726" t="s">
        <v>2129</v>
      </c>
      <c r="E726">
        <v>61</v>
      </c>
      <c r="F726">
        <v>903</v>
      </c>
      <c r="G726">
        <v>2</v>
      </c>
      <c r="H726">
        <v>1</v>
      </c>
    </row>
    <row r="727" spans="1:8">
      <c r="A727" t="s">
        <v>142</v>
      </c>
      <c r="B727" t="s">
        <v>234</v>
      </c>
      <c r="C727" t="s">
        <v>235</v>
      </c>
      <c r="D727" t="s">
        <v>2129</v>
      </c>
      <c r="E727">
        <v>67</v>
      </c>
      <c r="F727">
        <v>1</v>
      </c>
      <c r="G727">
        <v>1</v>
      </c>
      <c r="H727">
        <v>1</v>
      </c>
    </row>
    <row r="728" spans="1:8">
      <c r="A728" t="s">
        <v>138</v>
      </c>
      <c r="B728" t="s">
        <v>179</v>
      </c>
      <c r="C728" t="s">
        <v>180</v>
      </c>
      <c r="D728" t="s">
        <v>2129</v>
      </c>
      <c r="E728">
        <v>67</v>
      </c>
      <c r="F728">
        <v>1</v>
      </c>
      <c r="G728">
        <v>2</v>
      </c>
      <c r="H728">
        <v>1</v>
      </c>
    </row>
    <row r="729" spans="1:8">
      <c r="A729" t="s">
        <v>103</v>
      </c>
      <c r="B729" t="s">
        <v>361</v>
      </c>
      <c r="C729" t="s">
        <v>255</v>
      </c>
      <c r="D729" t="s">
        <v>2129</v>
      </c>
      <c r="E729">
        <v>67</v>
      </c>
      <c r="F729">
        <v>1</v>
      </c>
      <c r="G729">
        <v>3</v>
      </c>
      <c r="H729">
        <v>1</v>
      </c>
    </row>
    <row r="730" spans="1:8">
      <c r="A730" t="s">
        <v>138</v>
      </c>
      <c r="B730" t="s">
        <v>179</v>
      </c>
      <c r="C730" t="s">
        <v>180</v>
      </c>
      <c r="D730" t="s">
        <v>2129</v>
      </c>
      <c r="E730">
        <v>67</v>
      </c>
      <c r="F730">
        <v>1</v>
      </c>
      <c r="G730">
        <v>4</v>
      </c>
      <c r="H730">
        <v>1</v>
      </c>
    </row>
    <row r="731" spans="1:8">
      <c r="A731" t="s">
        <v>19</v>
      </c>
      <c r="B731" t="s">
        <v>743</v>
      </c>
      <c r="C731" t="s">
        <v>583</v>
      </c>
      <c r="D731" t="s">
        <v>2129</v>
      </c>
      <c r="E731">
        <v>67</v>
      </c>
      <c r="F731">
        <v>2</v>
      </c>
      <c r="G731" t="s">
        <v>32</v>
      </c>
      <c r="H731">
        <v>1</v>
      </c>
    </row>
    <row r="732" spans="1:8">
      <c r="A732" t="s">
        <v>100</v>
      </c>
      <c r="B732" t="s">
        <v>462</v>
      </c>
      <c r="C732" t="s">
        <v>463</v>
      </c>
      <c r="D732" t="s">
        <v>2129</v>
      </c>
      <c r="E732">
        <v>67</v>
      </c>
      <c r="F732">
        <v>37</v>
      </c>
      <c r="G732" t="s">
        <v>32</v>
      </c>
      <c r="H732">
        <v>1</v>
      </c>
    </row>
    <row r="733" spans="1:8">
      <c r="A733" t="s">
        <v>115</v>
      </c>
      <c r="B733" t="s">
        <v>206</v>
      </c>
      <c r="C733" t="s">
        <v>207</v>
      </c>
      <c r="D733" t="s">
        <v>2129</v>
      </c>
      <c r="E733">
        <v>67</v>
      </c>
      <c r="F733">
        <v>42</v>
      </c>
      <c r="G733" t="s">
        <v>32</v>
      </c>
      <c r="H733">
        <v>1</v>
      </c>
    </row>
    <row r="734" spans="1:8">
      <c r="A734" t="s">
        <v>118</v>
      </c>
      <c r="B734" t="s">
        <v>491</v>
      </c>
      <c r="C734" t="s">
        <v>492</v>
      </c>
      <c r="D734" t="s">
        <v>2129</v>
      </c>
      <c r="E734">
        <v>67</v>
      </c>
      <c r="F734">
        <v>50</v>
      </c>
      <c r="G734" t="s">
        <v>32</v>
      </c>
      <c r="H734">
        <v>1</v>
      </c>
    </row>
    <row r="735" spans="1:8">
      <c r="A735" t="s">
        <v>65</v>
      </c>
      <c r="B735" t="s">
        <v>1810</v>
      </c>
      <c r="C735" t="s">
        <v>1811</v>
      </c>
      <c r="D735" t="s">
        <v>2129</v>
      </c>
      <c r="E735">
        <v>68</v>
      </c>
      <c r="F735" t="s">
        <v>32</v>
      </c>
      <c r="G735">
        <v>10</v>
      </c>
      <c r="H735">
        <v>1</v>
      </c>
    </row>
    <row r="736" spans="1:8">
      <c r="A736" t="s">
        <v>122</v>
      </c>
      <c r="B736" t="s">
        <v>228</v>
      </c>
      <c r="C736" t="s">
        <v>229</v>
      </c>
      <c r="D736" t="s">
        <v>2129</v>
      </c>
      <c r="E736">
        <v>68</v>
      </c>
      <c r="F736">
        <v>12</v>
      </c>
      <c r="G736" t="s">
        <v>32</v>
      </c>
      <c r="H736">
        <v>1</v>
      </c>
    </row>
    <row r="737" spans="1:8">
      <c r="A737" t="s">
        <v>100</v>
      </c>
      <c r="B737" t="s">
        <v>462</v>
      </c>
      <c r="C737" t="s">
        <v>463</v>
      </c>
      <c r="D737" t="s">
        <v>2129</v>
      </c>
      <c r="E737">
        <v>68</v>
      </c>
      <c r="F737">
        <v>13</v>
      </c>
      <c r="G737" t="s">
        <v>32</v>
      </c>
      <c r="H737">
        <v>1</v>
      </c>
    </row>
    <row r="738" spans="1:8">
      <c r="A738" t="s">
        <v>68</v>
      </c>
      <c r="B738" t="s">
        <v>1222</v>
      </c>
      <c r="C738" t="s">
        <v>352</v>
      </c>
      <c r="D738" t="s">
        <v>2129</v>
      </c>
      <c r="E738">
        <v>68</v>
      </c>
      <c r="F738">
        <v>15</v>
      </c>
      <c r="G738" t="s">
        <v>32</v>
      </c>
      <c r="H738">
        <v>1</v>
      </c>
    </row>
    <row r="739" spans="1:8">
      <c r="A739" t="s">
        <v>142</v>
      </c>
      <c r="B739" t="s">
        <v>234</v>
      </c>
      <c r="C739" t="s">
        <v>235</v>
      </c>
      <c r="D739" t="s">
        <v>2129</v>
      </c>
      <c r="E739">
        <v>68</v>
      </c>
      <c r="F739">
        <v>16</v>
      </c>
      <c r="G739" t="s">
        <v>32</v>
      </c>
      <c r="H739">
        <v>1</v>
      </c>
    </row>
    <row r="740" spans="1:8">
      <c r="A740" t="s">
        <v>39</v>
      </c>
      <c r="B740" t="s">
        <v>351</v>
      </c>
      <c r="C740" t="s">
        <v>352</v>
      </c>
      <c r="D740" t="s">
        <v>2129</v>
      </c>
      <c r="E740">
        <v>68</v>
      </c>
      <c r="F740">
        <v>21</v>
      </c>
      <c r="G740" t="s">
        <v>32</v>
      </c>
      <c r="H740">
        <v>1</v>
      </c>
    </row>
    <row r="741" spans="1:8">
      <c r="A741" t="s">
        <v>68</v>
      </c>
      <c r="B741" t="s">
        <v>1222</v>
      </c>
      <c r="C741" t="s">
        <v>352</v>
      </c>
      <c r="D741" t="s">
        <v>2129</v>
      </c>
      <c r="E741">
        <v>68</v>
      </c>
      <c r="F741">
        <v>27</v>
      </c>
      <c r="G741" t="s">
        <v>32</v>
      </c>
      <c r="H741">
        <v>1</v>
      </c>
    </row>
    <row r="742" spans="1:8">
      <c r="A742" t="s">
        <v>141</v>
      </c>
      <c r="B742" t="s">
        <v>234</v>
      </c>
      <c r="C742" t="s">
        <v>235</v>
      </c>
      <c r="D742" t="s">
        <v>2129</v>
      </c>
      <c r="E742">
        <v>68</v>
      </c>
      <c r="F742">
        <v>3</v>
      </c>
      <c r="G742" t="s">
        <v>32</v>
      </c>
      <c r="H742">
        <v>1</v>
      </c>
    </row>
    <row r="743" spans="1:8">
      <c r="A743" t="s">
        <v>122</v>
      </c>
      <c r="B743" t="s">
        <v>228</v>
      </c>
      <c r="C743" t="s">
        <v>229</v>
      </c>
      <c r="D743" t="s">
        <v>2129</v>
      </c>
      <c r="E743">
        <v>69</v>
      </c>
      <c r="F743">
        <v>12</v>
      </c>
      <c r="G743" t="s">
        <v>32</v>
      </c>
      <c r="H743">
        <v>1</v>
      </c>
    </row>
    <row r="744" spans="1:8">
      <c r="A744" t="s">
        <v>74</v>
      </c>
      <c r="B744" t="s">
        <v>1686</v>
      </c>
      <c r="C744" t="s">
        <v>1687</v>
      </c>
      <c r="D744" t="s">
        <v>2129</v>
      </c>
      <c r="E744">
        <v>69</v>
      </c>
      <c r="F744">
        <v>14</v>
      </c>
      <c r="G744">
        <v>2</v>
      </c>
      <c r="H744">
        <v>1</v>
      </c>
    </row>
    <row r="745" spans="1:8">
      <c r="A745" t="s">
        <v>57</v>
      </c>
      <c r="B745" t="s">
        <v>3301</v>
      </c>
      <c r="C745" t="s">
        <v>3302</v>
      </c>
      <c r="D745" t="s">
        <v>2129</v>
      </c>
      <c r="E745">
        <v>69</v>
      </c>
      <c r="F745">
        <v>14</v>
      </c>
      <c r="G745">
        <v>3</v>
      </c>
      <c r="H745">
        <v>1</v>
      </c>
    </row>
    <row r="746" spans="1:8">
      <c r="A746" t="s">
        <v>128</v>
      </c>
      <c r="B746" t="s">
        <v>397</v>
      </c>
      <c r="C746" t="s">
        <v>352</v>
      </c>
      <c r="D746" t="s">
        <v>2129</v>
      </c>
      <c r="E746">
        <v>69</v>
      </c>
      <c r="F746">
        <v>14</v>
      </c>
      <c r="G746">
        <v>4</v>
      </c>
      <c r="H746">
        <v>1</v>
      </c>
    </row>
    <row r="747" spans="1:8">
      <c r="A747" t="s">
        <v>104</v>
      </c>
      <c r="B747" t="s">
        <v>640</v>
      </c>
      <c r="C747" t="s">
        <v>641</v>
      </c>
      <c r="D747" t="s">
        <v>2129</v>
      </c>
      <c r="E747">
        <v>69</v>
      </c>
      <c r="F747">
        <v>14</v>
      </c>
      <c r="G747">
        <v>5</v>
      </c>
      <c r="H747">
        <v>1</v>
      </c>
    </row>
    <row r="748" spans="1:8">
      <c r="A748" t="s">
        <v>19</v>
      </c>
      <c r="B748" t="s">
        <v>743</v>
      </c>
      <c r="C748" t="s">
        <v>583</v>
      </c>
      <c r="D748" t="s">
        <v>2129</v>
      </c>
      <c r="E748">
        <v>69</v>
      </c>
      <c r="F748">
        <v>14</v>
      </c>
      <c r="G748">
        <v>6.2</v>
      </c>
      <c r="H748">
        <v>1</v>
      </c>
    </row>
    <row r="749" spans="1:8">
      <c r="A749" t="s">
        <v>74</v>
      </c>
      <c r="B749" t="s">
        <v>1686</v>
      </c>
      <c r="C749" t="s">
        <v>1687</v>
      </c>
      <c r="D749" t="s">
        <v>2129</v>
      </c>
      <c r="E749">
        <v>69</v>
      </c>
      <c r="F749">
        <v>14</v>
      </c>
      <c r="G749">
        <v>6.3</v>
      </c>
      <c r="H749">
        <v>1</v>
      </c>
    </row>
    <row r="750" spans="1:8">
      <c r="A750" t="s">
        <v>115</v>
      </c>
      <c r="B750" t="s">
        <v>206</v>
      </c>
      <c r="C750" t="s">
        <v>207</v>
      </c>
      <c r="D750" t="s">
        <v>2129</v>
      </c>
      <c r="E750">
        <v>69</v>
      </c>
      <c r="F750">
        <v>15</v>
      </c>
      <c r="G750" t="s">
        <v>32</v>
      </c>
      <c r="H750">
        <v>1</v>
      </c>
    </row>
    <row r="751" spans="1:8">
      <c r="A751" t="s">
        <v>115</v>
      </c>
      <c r="B751" t="s">
        <v>206</v>
      </c>
      <c r="C751" t="s">
        <v>207</v>
      </c>
      <c r="D751" t="s">
        <v>2129</v>
      </c>
      <c r="E751">
        <v>69</v>
      </c>
      <c r="F751">
        <v>5</v>
      </c>
      <c r="G751" t="s">
        <v>32</v>
      </c>
      <c r="H751">
        <v>1</v>
      </c>
    </row>
    <row r="752" spans="1:8">
      <c r="A752" t="s">
        <v>115</v>
      </c>
      <c r="B752" t="s">
        <v>206</v>
      </c>
      <c r="C752" t="s">
        <v>207</v>
      </c>
      <c r="D752" t="s">
        <v>2129</v>
      </c>
      <c r="E752">
        <v>69</v>
      </c>
      <c r="F752">
        <v>6</v>
      </c>
      <c r="G752">
        <v>1</v>
      </c>
      <c r="H752">
        <v>1</v>
      </c>
    </row>
    <row r="753" spans="1:8">
      <c r="A753" t="s">
        <v>115</v>
      </c>
      <c r="B753" t="s">
        <v>206</v>
      </c>
      <c r="C753" t="s">
        <v>207</v>
      </c>
      <c r="D753" t="s">
        <v>2129</v>
      </c>
      <c r="E753">
        <v>69</v>
      </c>
      <c r="F753">
        <v>62</v>
      </c>
      <c r="G753" t="s">
        <v>32</v>
      </c>
      <c r="H753">
        <v>1</v>
      </c>
    </row>
    <row r="754" spans="1:8">
      <c r="A754" t="s">
        <v>138</v>
      </c>
      <c r="B754" t="s">
        <v>179</v>
      </c>
      <c r="C754" t="s">
        <v>180</v>
      </c>
      <c r="D754" t="s">
        <v>2129</v>
      </c>
      <c r="E754">
        <v>69</v>
      </c>
      <c r="F754">
        <v>8</v>
      </c>
      <c r="G754" t="s">
        <v>32</v>
      </c>
      <c r="H754">
        <v>1</v>
      </c>
    </row>
    <row r="755" spans="1:8">
      <c r="A755" t="s">
        <v>138</v>
      </c>
      <c r="B755" t="s">
        <v>179</v>
      </c>
      <c r="C755" t="s">
        <v>180</v>
      </c>
      <c r="D755" t="s">
        <v>2129</v>
      </c>
      <c r="E755">
        <v>69</v>
      </c>
      <c r="F755">
        <v>8</v>
      </c>
      <c r="G755" t="s">
        <v>32</v>
      </c>
      <c r="H755">
        <v>1</v>
      </c>
    </row>
    <row r="756" spans="1:8">
      <c r="A756" t="s">
        <v>142</v>
      </c>
      <c r="B756" t="s">
        <v>234</v>
      </c>
      <c r="C756" t="s">
        <v>235</v>
      </c>
      <c r="D756" t="s">
        <v>2129</v>
      </c>
      <c r="E756">
        <v>69</v>
      </c>
      <c r="F756">
        <v>9</v>
      </c>
      <c r="G756">
        <v>1</v>
      </c>
      <c r="H756">
        <v>1</v>
      </c>
    </row>
    <row r="757" spans="1:8">
      <c r="A757" t="s">
        <v>19</v>
      </c>
      <c r="B757" t="s">
        <v>743</v>
      </c>
      <c r="C757" t="s">
        <v>583</v>
      </c>
      <c r="D757" t="s">
        <v>2129</v>
      </c>
      <c r="E757">
        <v>69</v>
      </c>
      <c r="F757">
        <v>9</v>
      </c>
      <c r="G757">
        <v>2</v>
      </c>
      <c r="H757">
        <v>1</v>
      </c>
    </row>
    <row r="758" spans="1:8">
      <c r="A758" t="s">
        <v>121</v>
      </c>
      <c r="B758" t="s">
        <v>1370</v>
      </c>
      <c r="C758" t="s">
        <v>1371</v>
      </c>
      <c r="D758" t="s">
        <v>2129</v>
      </c>
      <c r="E758">
        <v>69</v>
      </c>
      <c r="F758">
        <v>9</v>
      </c>
      <c r="G758">
        <v>3</v>
      </c>
      <c r="H758">
        <v>1</v>
      </c>
    </row>
    <row r="759" spans="1:8">
      <c r="A759" t="s">
        <v>54</v>
      </c>
      <c r="B759" t="s">
        <v>321</v>
      </c>
      <c r="C759" t="s">
        <v>322</v>
      </c>
      <c r="D759" t="s">
        <v>2129</v>
      </c>
      <c r="E759">
        <v>69</v>
      </c>
      <c r="F759">
        <v>9</v>
      </c>
      <c r="G759">
        <v>4</v>
      </c>
      <c r="H759">
        <v>1</v>
      </c>
    </row>
    <row r="760" spans="1:8">
      <c r="A760" t="s">
        <v>122</v>
      </c>
      <c r="B760" t="s">
        <v>228</v>
      </c>
      <c r="C760" t="s">
        <v>229</v>
      </c>
      <c r="D760" t="s">
        <v>2129</v>
      </c>
      <c r="E760">
        <v>71</v>
      </c>
      <c r="F760">
        <v>1</v>
      </c>
      <c r="G760" t="s">
        <v>32</v>
      </c>
      <c r="H760">
        <v>1</v>
      </c>
    </row>
    <row r="761" spans="1:8">
      <c r="A761" t="s">
        <v>19</v>
      </c>
      <c r="B761" t="s">
        <v>743</v>
      </c>
      <c r="C761" t="s">
        <v>583</v>
      </c>
      <c r="D761" t="s">
        <v>2129</v>
      </c>
      <c r="E761">
        <v>71</v>
      </c>
      <c r="F761">
        <v>1</v>
      </c>
      <c r="G761">
        <v>1</v>
      </c>
      <c r="H761">
        <v>1</v>
      </c>
    </row>
    <row r="762" spans="1:8">
      <c r="A762" t="s">
        <v>143</v>
      </c>
      <c r="B762" t="s">
        <v>3371</v>
      </c>
      <c r="C762" t="s">
        <v>214</v>
      </c>
      <c r="D762" t="s">
        <v>2129</v>
      </c>
      <c r="E762">
        <v>71</v>
      </c>
      <c r="F762">
        <v>1</v>
      </c>
      <c r="G762">
        <v>2</v>
      </c>
      <c r="H762">
        <v>1</v>
      </c>
    </row>
    <row r="763" spans="1:8">
      <c r="A763" t="s">
        <v>111</v>
      </c>
      <c r="B763" t="s">
        <v>2070</v>
      </c>
      <c r="C763" t="s">
        <v>704</v>
      </c>
      <c r="D763" t="s">
        <v>2129</v>
      </c>
      <c r="E763">
        <v>71</v>
      </c>
      <c r="F763">
        <v>1</v>
      </c>
      <c r="G763">
        <v>3</v>
      </c>
      <c r="H763">
        <v>1</v>
      </c>
    </row>
    <row r="764" spans="1:8">
      <c r="A764" t="s">
        <v>134</v>
      </c>
      <c r="B764" t="s">
        <v>3382</v>
      </c>
      <c r="C764" t="s">
        <v>583</v>
      </c>
      <c r="D764" t="s">
        <v>2129</v>
      </c>
      <c r="E764">
        <v>71</v>
      </c>
      <c r="F764">
        <v>1</v>
      </c>
      <c r="G764">
        <v>3</v>
      </c>
      <c r="H764">
        <v>1</v>
      </c>
    </row>
    <row r="765" spans="1:8">
      <c r="A765" t="s">
        <v>19</v>
      </c>
      <c r="B765" t="s">
        <v>743</v>
      </c>
      <c r="C765" t="s">
        <v>583</v>
      </c>
      <c r="D765" t="s">
        <v>2129</v>
      </c>
      <c r="E765">
        <v>71</v>
      </c>
      <c r="F765">
        <v>2</v>
      </c>
      <c r="G765">
        <v>1</v>
      </c>
      <c r="H765">
        <v>1</v>
      </c>
    </row>
    <row r="766" spans="1:8">
      <c r="A766" t="s">
        <v>142</v>
      </c>
      <c r="B766" t="s">
        <v>234</v>
      </c>
      <c r="C766" t="s">
        <v>235</v>
      </c>
      <c r="D766" t="s">
        <v>2129</v>
      </c>
      <c r="E766">
        <v>71</v>
      </c>
      <c r="F766">
        <v>2</v>
      </c>
      <c r="G766">
        <v>1</v>
      </c>
      <c r="H766">
        <v>1</v>
      </c>
    </row>
    <row r="767" spans="1:8">
      <c r="A767" t="s">
        <v>19</v>
      </c>
      <c r="B767" t="s">
        <v>743</v>
      </c>
      <c r="C767" t="s">
        <v>583</v>
      </c>
      <c r="D767" t="s">
        <v>2129</v>
      </c>
      <c r="E767">
        <v>71</v>
      </c>
      <c r="F767">
        <v>2</v>
      </c>
      <c r="G767">
        <v>2</v>
      </c>
      <c r="H767">
        <v>1</v>
      </c>
    </row>
    <row r="768" spans="1:8">
      <c r="A768" t="s">
        <v>19</v>
      </c>
      <c r="B768" t="s">
        <v>743</v>
      </c>
      <c r="C768" t="s">
        <v>583</v>
      </c>
      <c r="D768" t="s">
        <v>2129</v>
      </c>
      <c r="E768">
        <v>71</v>
      </c>
      <c r="F768">
        <v>2</v>
      </c>
      <c r="G768">
        <v>2</v>
      </c>
      <c r="H768">
        <v>1</v>
      </c>
    </row>
    <row r="769" spans="1:8">
      <c r="A769" t="s">
        <v>19</v>
      </c>
      <c r="B769" t="s">
        <v>743</v>
      </c>
      <c r="C769" t="s">
        <v>583</v>
      </c>
      <c r="D769" t="s">
        <v>2129</v>
      </c>
      <c r="E769">
        <v>71</v>
      </c>
      <c r="F769">
        <v>2</v>
      </c>
      <c r="G769">
        <v>3</v>
      </c>
      <c r="H769">
        <v>1</v>
      </c>
    </row>
    <row r="770" spans="1:8">
      <c r="A770" t="s">
        <v>19</v>
      </c>
      <c r="B770" t="s">
        <v>743</v>
      </c>
      <c r="C770" t="s">
        <v>583</v>
      </c>
      <c r="D770" t="s">
        <v>2129</v>
      </c>
      <c r="E770">
        <v>71</v>
      </c>
      <c r="F770">
        <v>2</v>
      </c>
      <c r="G770">
        <v>3</v>
      </c>
      <c r="H770">
        <v>1</v>
      </c>
    </row>
    <row r="771" spans="1:8">
      <c r="A771" t="s">
        <v>19</v>
      </c>
      <c r="B771" t="s">
        <v>743</v>
      </c>
      <c r="C771" t="s">
        <v>583</v>
      </c>
      <c r="D771" t="s">
        <v>2129</v>
      </c>
      <c r="E771">
        <v>71</v>
      </c>
      <c r="F771">
        <v>2</v>
      </c>
      <c r="G771">
        <v>4</v>
      </c>
      <c r="H771">
        <v>1</v>
      </c>
    </row>
    <row r="772" spans="1:8">
      <c r="A772" t="s">
        <v>19</v>
      </c>
      <c r="B772" t="s">
        <v>743</v>
      </c>
      <c r="C772" t="s">
        <v>583</v>
      </c>
      <c r="D772" t="s">
        <v>2129</v>
      </c>
      <c r="E772">
        <v>71</v>
      </c>
      <c r="F772">
        <v>2</v>
      </c>
      <c r="G772">
        <v>4</v>
      </c>
      <c r="H772">
        <v>1</v>
      </c>
    </row>
    <row r="773" spans="1:8">
      <c r="A773" t="s">
        <v>142</v>
      </c>
      <c r="B773" t="s">
        <v>234</v>
      </c>
      <c r="C773" t="s">
        <v>235</v>
      </c>
      <c r="D773" t="s">
        <v>2129</v>
      </c>
      <c r="E773">
        <v>71</v>
      </c>
      <c r="F773">
        <v>2</v>
      </c>
      <c r="G773">
        <v>5</v>
      </c>
      <c r="H773">
        <v>1</v>
      </c>
    </row>
    <row r="774" spans="1:8">
      <c r="A774" t="s">
        <v>19</v>
      </c>
      <c r="B774" t="s">
        <v>743</v>
      </c>
      <c r="C774" t="s">
        <v>583</v>
      </c>
      <c r="D774" t="s">
        <v>2129</v>
      </c>
      <c r="E774">
        <v>71</v>
      </c>
      <c r="F774">
        <v>2</v>
      </c>
      <c r="G774">
        <v>6</v>
      </c>
      <c r="H774">
        <v>1</v>
      </c>
    </row>
    <row r="775" spans="1:8">
      <c r="A775" t="s">
        <v>19</v>
      </c>
      <c r="B775" t="s">
        <v>743</v>
      </c>
      <c r="C775" t="s">
        <v>583</v>
      </c>
      <c r="D775" t="s">
        <v>2129</v>
      </c>
      <c r="E775">
        <v>71</v>
      </c>
      <c r="F775">
        <v>901</v>
      </c>
      <c r="G775">
        <v>1</v>
      </c>
      <c r="H775">
        <v>1</v>
      </c>
    </row>
    <row r="776" spans="1:8">
      <c r="A776" t="s">
        <v>142</v>
      </c>
      <c r="B776" t="s">
        <v>234</v>
      </c>
      <c r="C776" t="s">
        <v>235</v>
      </c>
      <c r="D776" t="s">
        <v>2129</v>
      </c>
      <c r="E776">
        <v>71</v>
      </c>
      <c r="F776">
        <v>901</v>
      </c>
      <c r="G776">
        <v>1</v>
      </c>
      <c r="H776">
        <v>1</v>
      </c>
    </row>
    <row r="777" spans="1:8">
      <c r="A777" t="s">
        <v>19</v>
      </c>
      <c r="B777" t="s">
        <v>743</v>
      </c>
      <c r="C777" t="s">
        <v>583</v>
      </c>
      <c r="D777" t="s">
        <v>2129</v>
      </c>
      <c r="E777">
        <v>71</v>
      </c>
      <c r="F777">
        <v>901</v>
      </c>
      <c r="G777">
        <v>2</v>
      </c>
      <c r="H777">
        <v>1</v>
      </c>
    </row>
    <row r="778" spans="1:8">
      <c r="A778" t="s">
        <v>142</v>
      </c>
      <c r="B778" t="s">
        <v>234</v>
      </c>
      <c r="C778" t="s">
        <v>235</v>
      </c>
      <c r="D778" t="s">
        <v>2129</v>
      </c>
      <c r="E778">
        <v>71</v>
      </c>
      <c r="F778">
        <v>901</v>
      </c>
      <c r="G778">
        <v>2</v>
      </c>
      <c r="H778">
        <v>1</v>
      </c>
    </row>
    <row r="779" spans="1:8">
      <c r="A779" t="s">
        <v>19</v>
      </c>
      <c r="B779" t="s">
        <v>743</v>
      </c>
      <c r="C779" t="s">
        <v>583</v>
      </c>
      <c r="D779" t="s">
        <v>2129</v>
      </c>
      <c r="E779">
        <v>71</v>
      </c>
      <c r="F779">
        <v>901</v>
      </c>
      <c r="G779">
        <v>3</v>
      </c>
      <c r="H779">
        <v>1</v>
      </c>
    </row>
    <row r="780" spans="1:8">
      <c r="A780" t="s">
        <v>115</v>
      </c>
      <c r="B780" t="s">
        <v>206</v>
      </c>
      <c r="C780" t="s">
        <v>207</v>
      </c>
      <c r="D780" t="s">
        <v>2129</v>
      </c>
      <c r="E780">
        <v>71</v>
      </c>
      <c r="F780">
        <v>901</v>
      </c>
      <c r="G780">
        <v>3</v>
      </c>
      <c r="H780">
        <v>1</v>
      </c>
    </row>
    <row r="781" spans="1:8">
      <c r="A781" t="s">
        <v>142</v>
      </c>
      <c r="B781" t="s">
        <v>234</v>
      </c>
      <c r="C781" t="s">
        <v>235</v>
      </c>
      <c r="D781" t="s">
        <v>2129</v>
      </c>
      <c r="E781">
        <v>72</v>
      </c>
      <c r="F781">
        <v>12</v>
      </c>
      <c r="G781" t="s">
        <v>32</v>
      </c>
      <c r="H781">
        <v>1</v>
      </c>
    </row>
    <row r="782" spans="1:8">
      <c r="A782" t="s">
        <v>19</v>
      </c>
      <c r="B782" t="s">
        <v>743</v>
      </c>
      <c r="C782" t="s">
        <v>583</v>
      </c>
      <c r="D782" t="s">
        <v>2129</v>
      </c>
      <c r="E782">
        <v>72</v>
      </c>
      <c r="F782">
        <v>2</v>
      </c>
      <c r="G782">
        <v>1</v>
      </c>
      <c r="H782">
        <v>1</v>
      </c>
    </row>
    <row r="783" spans="1:8">
      <c r="A783" t="s">
        <v>19</v>
      </c>
      <c r="B783" t="s">
        <v>743</v>
      </c>
      <c r="C783" t="s">
        <v>583</v>
      </c>
      <c r="D783" t="s">
        <v>2129</v>
      </c>
      <c r="E783">
        <v>72</v>
      </c>
      <c r="F783">
        <v>2</v>
      </c>
      <c r="G783">
        <v>10</v>
      </c>
      <c r="H783">
        <v>1</v>
      </c>
    </row>
    <row r="784" spans="1:8">
      <c r="A784" t="s">
        <v>19</v>
      </c>
      <c r="B784" t="s">
        <v>743</v>
      </c>
      <c r="C784" t="s">
        <v>583</v>
      </c>
      <c r="D784" t="s">
        <v>2129</v>
      </c>
      <c r="E784">
        <v>72</v>
      </c>
      <c r="F784">
        <v>2</v>
      </c>
      <c r="G784">
        <v>11</v>
      </c>
      <c r="H784">
        <v>1</v>
      </c>
    </row>
    <row r="785" spans="1:8">
      <c r="A785" t="s">
        <v>19</v>
      </c>
      <c r="B785" t="s">
        <v>743</v>
      </c>
      <c r="C785" t="s">
        <v>583</v>
      </c>
      <c r="D785" t="s">
        <v>2129</v>
      </c>
      <c r="E785">
        <v>72</v>
      </c>
      <c r="F785">
        <v>2</v>
      </c>
      <c r="G785">
        <v>12</v>
      </c>
      <c r="H785">
        <v>1</v>
      </c>
    </row>
    <row r="786" spans="1:8">
      <c r="A786" t="s">
        <v>115</v>
      </c>
      <c r="B786" t="s">
        <v>206</v>
      </c>
      <c r="C786" t="s">
        <v>207</v>
      </c>
      <c r="D786" t="s">
        <v>2129</v>
      </c>
      <c r="E786">
        <v>72</v>
      </c>
      <c r="F786">
        <v>2</v>
      </c>
      <c r="G786">
        <v>13</v>
      </c>
      <c r="H786">
        <v>1</v>
      </c>
    </row>
    <row r="787" spans="1:8">
      <c r="A787" t="s">
        <v>138</v>
      </c>
      <c r="B787" t="s">
        <v>179</v>
      </c>
      <c r="C787" t="s">
        <v>180</v>
      </c>
      <c r="D787" t="s">
        <v>2129</v>
      </c>
      <c r="E787">
        <v>72</v>
      </c>
      <c r="F787">
        <v>2</v>
      </c>
      <c r="G787">
        <v>14</v>
      </c>
      <c r="H787">
        <v>1</v>
      </c>
    </row>
    <row r="788" spans="1:8">
      <c r="A788" t="s">
        <v>138</v>
      </c>
      <c r="B788" t="s">
        <v>179</v>
      </c>
      <c r="C788" t="s">
        <v>180</v>
      </c>
      <c r="D788" t="s">
        <v>2129</v>
      </c>
      <c r="E788">
        <v>72</v>
      </c>
      <c r="F788">
        <v>2</v>
      </c>
      <c r="G788">
        <v>15</v>
      </c>
      <c r="H788">
        <v>1</v>
      </c>
    </row>
    <row r="789" spans="1:8">
      <c r="A789" t="s">
        <v>121</v>
      </c>
      <c r="B789" t="s">
        <v>1370</v>
      </c>
      <c r="C789" t="s">
        <v>1371</v>
      </c>
      <c r="D789" t="s">
        <v>2129</v>
      </c>
      <c r="E789">
        <v>72</v>
      </c>
      <c r="F789">
        <v>2</v>
      </c>
      <c r="G789">
        <v>16</v>
      </c>
      <c r="H789">
        <v>1</v>
      </c>
    </row>
    <row r="790" spans="1:8">
      <c r="A790" t="s">
        <v>115</v>
      </c>
      <c r="B790" t="s">
        <v>206</v>
      </c>
      <c r="C790" t="s">
        <v>207</v>
      </c>
      <c r="D790" t="s">
        <v>2129</v>
      </c>
      <c r="E790">
        <v>72</v>
      </c>
      <c r="F790">
        <v>2</v>
      </c>
      <c r="G790">
        <v>17</v>
      </c>
      <c r="H790">
        <v>1</v>
      </c>
    </row>
    <row r="791" spans="1:8">
      <c r="A791" t="s">
        <v>138</v>
      </c>
      <c r="B791" t="s">
        <v>179</v>
      </c>
      <c r="C791" t="s">
        <v>180</v>
      </c>
      <c r="D791" t="s">
        <v>2129</v>
      </c>
      <c r="E791">
        <v>72</v>
      </c>
      <c r="F791">
        <v>2</v>
      </c>
      <c r="G791">
        <v>18</v>
      </c>
      <c r="H791">
        <v>1</v>
      </c>
    </row>
    <row r="792" spans="1:8">
      <c r="A792" t="s">
        <v>121</v>
      </c>
      <c r="B792" t="s">
        <v>1370</v>
      </c>
      <c r="C792" t="s">
        <v>1371</v>
      </c>
      <c r="D792" t="s">
        <v>2129</v>
      </c>
      <c r="E792">
        <v>72</v>
      </c>
      <c r="F792">
        <v>2</v>
      </c>
      <c r="G792">
        <v>19</v>
      </c>
      <c r="H792">
        <v>1</v>
      </c>
    </row>
    <row r="793" spans="1:8">
      <c r="A793" t="s">
        <v>19</v>
      </c>
      <c r="B793" t="s">
        <v>743</v>
      </c>
      <c r="C793" t="s">
        <v>583</v>
      </c>
      <c r="D793" t="s">
        <v>2129</v>
      </c>
      <c r="E793">
        <v>72</v>
      </c>
      <c r="F793">
        <v>2</v>
      </c>
      <c r="G793">
        <v>2</v>
      </c>
      <c r="H793">
        <v>1</v>
      </c>
    </row>
    <row r="794" spans="1:8">
      <c r="A794" t="s">
        <v>138</v>
      </c>
      <c r="B794" t="s">
        <v>179</v>
      </c>
      <c r="C794" t="s">
        <v>180</v>
      </c>
      <c r="D794" t="s">
        <v>2129</v>
      </c>
      <c r="E794">
        <v>72</v>
      </c>
      <c r="F794">
        <v>2</v>
      </c>
      <c r="G794">
        <v>20</v>
      </c>
      <c r="H794">
        <v>1</v>
      </c>
    </row>
    <row r="795" spans="1:8">
      <c r="A795" t="s">
        <v>138</v>
      </c>
      <c r="B795" t="s">
        <v>179</v>
      </c>
      <c r="C795" t="s">
        <v>180</v>
      </c>
      <c r="D795" t="s">
        <v>2129</v>
      </c>
      <c r="E795">
        <v>72</v>
      </c>
      <c r="F795">
        <v>2</v>
      </c>
      <c r="G795">
        <v>21</v>
      </c>
      <c r="H795">
        <v>1</v>
      </c>
    </row>
    <row r="796" spans="1:8">
      <c r="A796" t="s">
        <v>115</v>
      </c>
      <c r="B796" t="s">
        <v>206</v>
      </c>
      <c r="C796" t="s">
        <v>207</v>
      </c>
      <c r="D796" t="s">
        <v>2129</v>
      </c>
      <c r="E796">
        <v>72</v>
      </c>
      <c r="F796">
        <v>2</v>
      </c>
      <c r="G796">
        <v>22</v>
      </c>
      <c r="H796">
        <v>1</v>
      </c>
    </row>
    <row r="797" spans="1:8">
      <c r="A797" t="s">
        <v>19</v>
      </c>
      <c r="B797" t="s">
        <v>743</v>
      </c>
      <c r="C797" t="s">
        <v>583</v>
      </c>
      <c r="D797" t="s">
        <v>2129</v>
      </c>
      <c r="E797">
        <v>72</v>
      </c>
      <c r="F797">
        <v>2</v>
      </c>
      <c r="G797">
        <v>3</v>
      </c>
      <c r="H797">
        <v>1</v>
      </c>
    </row>
    <row r="798" spans="1:8">
      <c r="A798" t="s">
        <v>19</v>
      </c>
      <c r="B798" t="s">
        <v>743</v>
      </c>
      <c r="C798" t="s">
        <v>583</v>
      </c>
      <c r="D798" t="s">
        <v>2129</v>
      </c>
      <c r="E798">
        <v>72</v>
      </c>
      <c r="F798">
        <v>2</v>
      </c>
      <c r="G798">
        <v>4</v>
      </c>
      <c r="H798">
        <v>1</v>
      </c>
    </row>
    <row r="799" spans="1:8">
      <c r="A799" t="s">
        <v>19</v>
      </c>
      <c r="B799" t="s">
        <v>743</v>
      </c>
      <c r="C799" t="s">
        <v>583</v>
      </c>
      <c r="D799" t="s">
        <v>2129</v>
      </c>
      <c r="E799">
        <v>72</v>
      </c>
      <c r="F799">
        <v>2</v>
      </c>
      <c r="G799">
        <v>5</v>
      </c>
      <c r="H799">
        <v>1</v>
      </c>
    </row>
    <row r="800" spans="1:8">
      <c r="A800" t="s">
        <v>19</v>
      </c>
      <c r="B800" t="s">
        <v>743</v>
      </c>
      <c r="C800" t="s">
        <v>583</v>
      </c>
      <c r="D800" t="s">
        <v>2129</v>
      </c>
      <c r="E800">
        <v>72</v>
      </c>
      <c r="F800">
        <v>2</v>
      </c>
      <c r="G800">
        <v>6</v>
      </c>
      <c r="H800">
        <v>1</v>
      </c>
    </row>
    <row r="801" spans="1:8">
      <c r="A801" t="s">
        <v>19</v>
      </c>
      <c r="B801" t="s">
        <v>743</v>
      </c>
      <c r="C801" t="s">
        <v>583</v>
      </c>
      <c r="D801" t="s">
        <v>2129</v>
      </c>
      <c r="E801">
        <v>72</v>
      </c>
      <c r="F801">
        <v>2</v>
      </c>
      <c r="G801">
        <v>7</v>
      </c>
      <c r="H801">
        <v>1</v>
      </c>
    </row>
    <row r="802" spans="1:8">
      <c r="A802" t="s">
        <v>19</v>
      </c>
      <c r="B802" t="s">
        <v>743</v>
      </c>
      <c r="C802" t="s">
        <v>583</v>
      </c>
      <c r="D802" t="s">
        <v>2129</v>
      </c>
      <c r="E802">
        <v>72</v>
      </c>
      <c r="F802">
        <v>2</v>
      </c>
      <c r="G802">
        <v>8</v>
      </c>
      <c r="H802">
        <v>1</v>
      </c>
    </row>
    <row r="803" spans="1:8">
      <c r="A803" t="s">
        <v>19</v>
      </c>
      <c r="B803" t="s">
        <v>743</v>
      </c>
      <c r="C803" t="s">
        <v>583</v>
      </c>
      <c r="D803" t="s">
        <v>2129</v>
      </c>
      <c r="E803">
        <v>72</v>
      </c>
      <c r="F803">
        <v>2</v>
      </c>
      <c r="G803">
        <v>9</v>
      </c>
      <c r="H803">
        <v>1</v>
      </c>
    </row>
    <row r="804" spans="1:8">
      <c r="A804" t="s">
        <v>115</v>
      </c>
      <c r="B804" t="s">
        <v>206</v>
      </c>
      <c r="C804" t="s">
        <v>207</v>
      </c>
      <c r="D804" t="s">
        <v>3540</v>
      </c>
      <c r="E804">
        <v>83</v>
      </c>
      <c r="F804">
        <v>1</v>
      </c>
      <c r="G804">
        <v>1</v>
      </c>
      <c r="H804">
        <v>1</v>
      </c>
    </row>
    <row r="805" spans="1:8">
      <c r="A805" t="s">
        <v>115</v>
      </c>
      <c r="B805" t="s">
        <v>206</v>
      </c>
      <c r="C805" t="s">
        <v>207</v>
      </c>
      <c r="D805" t="s">
        <v>3540</v>
      </c>
      <c r="E805">
        <v>83</v>
      </c>
      <c r="F805">
        <v>1</v>
      </c>
      <c r="G805">
        <v>2</v>
      </c>
      <c r="H805">
        <v>1</v>
      </c>
    </row>
    <row r="806" spans="1:8">
      <c r="A806" t="s">
        <v>115</v>
      </c>
      <c r="B806" t="s">
        <v>206</v>
      </c>
      <c r="C806" t="s">
        <v>207</v>
      </c>
      <c r="D806" t="s">
        <v>3540</v>
      </c>
      <c r="E806">
        <v>83</v>
      </c>
      <c r="F806">
        <v>1</v>
      </c>
      <c r="G806">
        <v>3</v>
      </c>
      <c r="H806">
        <v>1</v>
      </c>
    </row>
    <row r="807" spans="1:8">
      <c r="A807" t="s">
        <v>115</v>
      </c>
      <c r="B807" t="s">
        <v>206</v>
      </c>
      <c r="C807" t="s">
        <v>207</v>
      </c>
      <c r="D807" t="s">
        <v>3540</v>
      </c>
      <c r="E807">
        <v>83</v>
      </c>
      <c r="F807">
        <v>1</v>
      </c>
      <c r="G807">
        <v>4</v>
      </c>
      <c r="H807">
        <v>1</v>
      </c>
    </row>
    <row r="808" spans="1:8">
      <c r="A808" t="s">
        <v>115</v>
      </c>
      <c r="B808" t="s">
        <v>206</v>
      </c>
      <c r="C808" t="s">
        <v>207</v>
      </c>
      <c r="D808" t="s">
        <v>3540</v>
      </c>
      <c r="E808">
        <v>83</v>
      </c>
      <c r="F808">
        <v>1</v>
      </c>
      <c r="G808">
        <v>5</v>
      </c>
      <c r="H808">
        <v>1</v>
      </c>
    </row>
    <row r="809" spans="1:8">
      <c r="A809" t="s">
        <v>115</v>
      </c>
      <c r="B809" t="s">
        <v>206</v>
      </c>
      <c r="C809" t="s">
        <v>207</v>
      </c>
      <c r="D809" t="s">
        <v>3540</v>
      </c>
      <c r="E809">
        <v>83</v>
      </c>
      <c r="F809">
        <v>1</v>
      </c>
      <c r="G809">
        <v>6</v>
      </c>
      <c r="H809">
        <v>1</v>
      </c>
    </row>
    <row r="810" spans="1:8">
      <c r="A810" t="s">
        <v>115</v>
      </c>
      <c r="B810" t="s">
        <v>206</v>
      </c>
      <c r="C810" t="s">
        <v>207</v>
      </c>
      <c r="D810" t="s">
        <v>3540</v>
      </c>
      <c r="E810">
        <v>83</v>
      </c>
      <c r="F810">
        <v>16</v>
      </c>
      <c r="G810">
        <v>1</v>
      </c>
      <c r="H810">
        <v>1</v>
      </c>
    </row>
    <row r="811" spans="1:8">
      <c r="A811" t="s">
        <v>115</v>
      </c>
      <c r="B811" t="s">
        <v>206</v>
      </c>
      <c r="C811" t="s">
        <v>207</v>
      </c>
      <c r="D811" t="s">
        <v>3540</v>
      </c>
      <c r="E811">
        <v>83</v>
      </c>
      <c r="F811">
        <v>16</v>
      </c>
      <c r="G811">
        <v>2</v>
      </c>
      <c r="H811">
        <v>1</v>
      </c>
    </row>
    <row r="812" spans="1:8">
      <c r="A812" t="s">
        <v>115</v>
      </c>
      <c r="B812" t="s">
        <v>206</v>
      </c>
      <c r="C812" t="s">
        <v>207</v>
      </c>
      <c r="D812" t="s">
        <v>3540</v>
      </c>
      <c r="E812">
        <v>83</v>
      </c>
      <c r="F812">
        <v>16</v>
      </c>
      <c r="G812">
        <v>3</v>
      </c>
      <c r="H812">
        <v>1</v>
      </c>
    </row>
    <row r="813" spans="1:8">
      <c r="A813" t="s">
        <v>115</v>
      </c>
      <c r="B813" t="s">
        <v>206</v>
      </c>
      <c r="C813" t="s">
        <v>207</v>
      </c>
      <c r="D813" t="s">
        <v>3540</v>
      </c>
      <c r="E813">
        <v>83</v>
      </c>
      <c r="F813">
        <v>16</v>
      </c>
      <c r="G813">
        <v>4</v>
      </c>
      <c r="H813">
        <v>1</v>
      </c>
    </row>
    <row r="814" spans="1:8">
      <c r="A814" t="s">
        <v>115</v>
      </c>
      <c r="B814" t="s">
        <v>206</v>
      </c>
      <c r="C814" t="s">
        <v>207</v>
      </c>
      <c r="D814" t="s">
        <v>3540</v>
      </c>
      <c r="E814">
        <v>83</v>
      </c>
      <c r="F814">
        <v>17</v>
      </c>
      <c r="G814">
        <v>1</v>
      </c>
      <c r="H814">
        <v>1</v>
      </c>
    </row>
    <row r="815" spans="1:8">
      <c r="A815" t="s">
        <v>115</v>
      </c>
      <c r="B815" t="s">
        <v>206</v>
      </c>
      <c r="C815" t="s">
        <v>207</v>
      </c>
      <c r="D815" t="s">
        <v>3540</v>
      </c>
      <c r="E815">
        <v>83</v>
      </c>
      <c r="F815">
        <v>17</v>
      </c>
      <c r="G815">
        <v>2</v>
      </c>
      <c r="H815">
        <v>1</v>
      </c>
    </row>
    <row r="816" spans="1:8">
      <c r="A816" t="s">
        <v>19</v>
      </c>
      <c r="B816" t="s">
        <v>743</v>
      </c>
      <c r="C816" t="s">
        <v>583</v>
      </c>
      <c r="D816" t="s">
        <v>3540</v>
      </c>
      <c r="E816">
        <v>83</v>
      </c>
      <c r="F816">
        <v>3</v>
      </c>
      <c r="G816">
        <v>1</v>
      </c>
      <c r="H816">
        <v>1</v>
      </c>
    </row>
    <row r="817" spans="1:8">
      <c r="A817" t="s">
        <v>138</v>
      </c>
      <c r="B817" t="s">
        <v>179</v>
      </c>
      <c r="C817" t="s">
        <v>180</v>
      </c>
      <c r="D817" t="s">
        <v>3540</v>
      </c>
      <c r="E817">
        <v>92</v>
      </c>
      <c r="F817">
        <v>1</v>
      </c>
      <c r="G817">
        <v>1</v>
      </c>
      <c r="H817">
        <v>1</v>
      </c>
    </row>
    <row r="818" spans="1:8">
      <c r="A818" t="s">
        <v>5794</v>
      </c>
      <c r="B818" t="s">
        <v>5792</v>
      </c>
      <c r="C818" t="s">
        <v>641</v>
      </c>
      <c r="D818" t="s">
        <v>3540</v>
      </c>
      <c r="E818">
        <v>92</v>
      </c>
      <c r="F818">
        <v>11</v>
      </c>
      <c r="G818">
        <v>1</v>
      </c>
      <c r="H818">
        <v>1</v>
      </c>
    </row>
    <row r="819" spans="1:8">
      <c r="A819" t="s">
        <v>126</v>
      </c>
      <c r="B819" t="s">
        <v>254</v>
      </c>
      <c r="C819" t="s">
        <v>255</v>
      </c>
      <c r="D819" t="s">
        <v>3540</v>
      </c>
      <c r="E819">
        <v>92</v>
      </c>
      <c r="F819">
        <v>11</v>
      </c>
      <c r="G819">
        <v>2</v>
      </c>
      <c r="H819">
        <v>1</v>
      </c>
    </row>
    <row r="820" spans="1:8">
      <c r="A820" t="s">
        <v>65</v>
      </c>
      <c r="B820" t="s">
        <v>1810</v>
      </c>
      <c r="C820" t="s">
        <v>1811</v>
      </c>
      <c r="D820" t="s">
        <v>3540</v>
      </c>
      <c r="E820">
        <v>92</v>
      </c>
      <c r="F820">
        <v>13</v>
      </c>
      <c r="G820">
        <v>1</v>
      </c>
      <c r="H820">
        <v>1</v>
      </c>
    </row>
    <row r="821" spans="1:8">
      <c r="A821" t="s">
        <v>100</v>
      </c>
      <c r="B821" t="s">
        <v>462</v>
      </c>
      <c r="C821" t="s">
        <v>463</v>
      </c>
      <c r="D821" t="s">
        <v>3540</v>
      </c>
      <c r="E821">
        <v>92</v>
      </c>
      <c r="F821">
        <v>13</v>
      </c>
      <c r="G821">
        <v>2</v>
      </c>
      <c r="H821">
        <v>1</v>
      </c>
    </row>
    <row r="822" spans="1:8">
      <c r="A822" t="s">
        <v>54</v>
      </c>
      <c r="B822" t="s">
        <v>321</v>
      </c>
      <c r="C822" t="s">
        <v>322</v>
      </c>
      <c r="D822" t="s">
        <v>3540</v>
      </c>
      <c r="E822">
        <v>92</v>
      </c>
      <c r="F822">
        <v>14</v>
      </c>
      <c r="G822">
        <v>2</v>
      </c>
      <c r="H822">
        <v>1</v>
      </c>
    </row>
    <row r="823" spans="1:8">
      <c r="A823" t="s">
        <v>138</v>
      </c>
      <c r="B823" t="s">
        <v>179</v>
      </c>
      <c r="C823" t="s">
        <v>180</v>
      </c>
      <c r="D823" t="s">
        <v>3540</v>
      </c>
      <c r="E823">
        <v>92</v>
      </c>
      <c r="F823">
        <v>14</v>
      </c>
      <c r="G823">
        <v>3</v>
      </c>
      <c r="H823">
        <v>1</v>
      </c>
    </row>
    <row r="824" spans="1:8">
      <c r="A824" t="s">
        <v>142</v>
      </c>
      <c r="B824" t="s">
        <v>234</v>
      </c>
      <c r="C824" t="s">
        <v>235</v>
      </c>
      <c r="D824" t="s">
        <v>3540</v>
      </c>
      <c r="E824">
        <v>92</v>
      </c>
      <c r="F824">
        <v>14</v>
      </c>
      <c r="G824">
        <v>4</v>
      </c>
      <c r="H824">
        <v>1</v>
      </c>
    </row>
    <row r="825" spans="1:8">
      <c r="A825" t="s">
        <v>56</v>
      </c>
      <c r="B825" t="s">
        <v>2583</v>
      </c>
      <c r="C825" t="s">
        <v>255</v>
      </c>
      <c r="D825" t="s">
        <v>3540</v>
      </c>
      <c r="E825">
        <v>92</v>
      </c>
      <c r="F825">
        <v>17</v>
      </c>
      <c r="G825">
        <v>1</v>
      </c>
      <c r="H825">
        <v>1</v>
      </c>
    </row>
    <row r="826" spans="1:8">
      <c r="A826" t="s">
        <v>142</v>
      </c>
      <c r="B826" t="s">
        <v>234</v>
      </c>
      <c r="C826" t="s">
        <v>235</v>
      </c>
      <c r="D826" t="s">
        <v>3540</v>
      </c>
      <c r="E826">
        <v>92</v>
      </c>
      <c r="F826">
        <v>17</v>
      </c>
      <c r="G826">
        <v>2</v>
      </c>
      <c r="H826">
        <v>1</v>
      </c>
    </row>
    <row r="827" spans="1:8">
      <c r="A827" t="s">
        <v>142</v>
      </c>
      <c r="B827" t="s">
        <v>234</v>
      </c>
      <c r="C827" t="s">
        <v>235</v>
      </c>
      <c r="D827" t="s">
        <v>3540</v>
      </c>
      <c r="E827">
        <v>92</v>
      </c>
      <c r="F827">
        <v>17</v>
      </c>
      <c r="G827">
        <v>3</v>
      </c>
      <c r="H827">
        <v>1</v>
      </c>
    </row>
    <row r="828" spans="1:8">
      <c r="A828" t="s">
        <v>138</v>
      </c>
      <c r="B828" t="s">
        <v>179</v>
      </c>
      <c r="C828" t="s">
        <v>180</v>
      </c>
      <c r="D828" t="s">
        <v>3540</v>
      </c>
      <c r="E828">
        <v>92</v>
      </c>
      <c r="F828">
        <v>2</v>
      </c>
      <c r="G828">
        <v>1</v>
      </c>
      <c r="H828">
        <v>1</v>
      </c>
    </row>
    <row r="829" spans="1:8">
      <c r="A829" t="s">
        <v>126</v>
      </c>
      <c r="B829" t="s">
        <v>254</v>
      </c>
      <c r="C829" t="s">
        <v>255</v>
      </c>
      <c r="D829" t="s">
        <v>3540</v>
      </c>
      <c r="E829">
        <v>92</v>
      </c>
      <c r="F829">
        <v>21</v>
      </c>
      <c r="G829">
        <v>1</v>
      </c>
      <c r="H829">
        <v>1</v>
      </c>
    </row>
    <row r="830" spans="1:8">
      <c r="A830" t="s">
        <v>54</v>
      </c>
      <c r="B830" t="s">
        <v>321</v>
      </c>
      <c r="C830" t="s">
        <v>322</v>
      </c>
      <c r="D830" t="s">
        <v>3540</v>
      </c>
      <c r="E830">
        <v>92</v>
      </c>
      <c r="F830">
        <v>21</v>
      </c>
      <c r="G830">
        <v>2</v>
      </c>
      <c r="H830">
        <v>1</v>
      </c>
    </row>
    <row r="831" spans="1:8">
      <c r="A831" t="s">
        <v>138</v>
      </c>
      <c r="B831" t="s">
        <v>179</v>
      </c>
      <c r="C831" t="s">
        <v>180</v>
      </c>
      <c r="D831" t="s">
        <v>3540</v>
      </c>
      <c r="E831">
        <v>92</v>
      </c>
      <c r="F831">
        <v>21</v>
      </c>
      <c r="G831">
        <v>3</v>
      </c>
      <c r="H831">
        <v>1</v>
      </c>
    </row>
    <row r="832" spans="1:8">
      <c r="A832" t="s">
        <v>54</v>
      </c>
      <c r="B832" t="s">
        <v>321</v>
      </c>
      <c r="C832" t="s">
        <v>322</v>
      </c>
      <c r="D832" t="s">
        <v>3540</v>
      </c>
      <c r="E832">
        <v>92</v>
      </c>
      <c r="F832">
        <v>21</v>
      </c>
      <c r="G832">
        <v>4</v>
      </c>
      <c r="H832">
        <v>1</v>
      </c>
    </row>
    <row r="833" spans="1:8">
      <c r="A833" t="s">
        <v>126</v>
      </c>
      <c r="B833" t="s">
        <v>254</v>
      </c>
      <c r="C833" t="s">
        <v>255</v>
      </c>
      <c r="D833" t="s">
        <v>3540</v>
      </c>
      <c r="E833">
        <v>92</v>
      </c>
      <c r="F833">
        <v>21</v>
      </c>
      <c r="G833">
        <v>5</v>
      </c>
      <c r="H833">
        <v>1</v>
      </c>
    </row>
    <row r="834" spans="1:8">
      <c r="A834" t="s">
        <v>126</v>
      </c>
      <c r="B834" t="s">
        <v>254</v>
      </c>
      <c r="C834" t="s">
        <v>255</v>
      </c>
      <c r="D834" t="s">
        <v>3540</v>
      </c>
      <c r="E834">
        <v>92</v>
      </c>
      <c r="F834">
        <v>21</v>
      </c>
      <c r="G834">
        <v>6</v>
      </c>
      <c r="H834">
        <v>1</v>
      </c>
    </row>
    <row r="835" spans="1:8">
      <c r="A835" t="s">
        <v>138</v>
      </c>
      <c r="B835" t="s">
        <v>179</v>
      </c>
      <c r="C835" t="s">
        <v>180</v>
      </c>
      <c r="D835" t="s">
        <v>3540</v>
      </c>
      <c r="E835">
        <v>92</v>
      </c>
      <c r="F835">
        <v>21</v>
      </c>
      <c r="G835">
        <v>7</v>
      </c>
      <c r="H835">
        <v>1</v>
      </c>
    </row>
    <row r="836" spans="1:8">
      <c r="A836" t="s">
        <v>142</v>
      </c>
      <c r="B836" t="s">
        <v>234</v>
      </c>
      <c r="C836" t="s">
        <v>235</v>
      </c>
      <c r="D836" t="s">
        <v>3540</v>
      </c>
      <c r="E836">
        <v>92</v>
      </c>
      <c r="F836">
        <v>21</v>
      </c>
      <c r="G836">
        <v>8</v>
      </c>
      <c r="H836">
        <v>1</v>
      </c>
    </row>
    <row r="837" spans="1:8">
      <c r="A837" t="s">
        <v>138</v>
      </c>
      <c r="B837" t="s">
        <v>179</v>
      </c>
      <c r="C837" t="s">
        <v>180</v>
      </c>
      <c r="D837" t="s">
        <v>3540</v>
      </c>
      <c r="E837">
        <v>92</v>
      </c>
      <c r="F837">
        <v>2</v>
      </c>
      <c r="G837">
        <v>2</v>
      </c>
      <c r="H837">
        <v>1</v>
      </c>
    </row>
    <row r="838" spans="1:8">
      <c r="A838" t="s">
        <v>99</v>
      </c>
      <c r="B838" t="s">
        <v>462</v>
      </c>
      <c r="C838" t="s">
        <v>463</v>
      </c>
      <c r="D838" t="s">
        <v>3540</v>
      </c>
      <c r="E838">
        <v>92</v>
      </c>
      <c r="F838">
        <v>22</v>
      </c>
      <c r="G838">
        <v>1</v>
      </c>
      <c r="H838">
        <v>1</v>
      </c>
    </row>
    <row r="839" spans="1:8">
      <c r="A839" t="s">
        <v>54</v>
      </c>
      <c r="B839" t="s">
        <v>321</v>
      </c>
      <c r="C839" t="s">
        <v>322</v>
      </c>
      <c r="D839" t="s">
        <v>3540</v>
      </c>
      <c r="E839">
        <v>92</v>
      </c>
      <c r="F839">
        <v>22</v>
      </c>
      <c r="G839">
        <v>2</v>
      </c>
      <c r="H839">
        <v>1</v>
      </c>
    </row>
    <row r="840" spans="1:8">
      <c r="A840" t="s">
        <v>138</v>
      </c>
      <c r="B840" t="s">
        <v>179</v>
      </c>
      <c r="C840" t="s">
        <v>180</v>
      </c>
      <c r="D840" t="s">
        <v>3540</v>
      </c>
      <c r="E840">
        <v>92</v>
      </c>
      <c r="F840">
        <v>2</v>
      </c>
      <c r="G840">
        <v>3</v>
      </c>
      <c r="H840">
        <v>1</v>
      </c>
    </row>
    <row r="841" spans="1:8">
      <c r="A841" t="s">
        <v>142</v>
      </c>
      <c r="B841" t="s">
        <v>234</v>
      </c>
      <c r="C841" t="s">
        <v>235</v>
      </c>
      <c r="D841" t="s">
        <v>3540</v>
      </c>
      <c r="E841">
        <v>92</v>
      </c>
      <c r="F841">
        <v>3</v>
      </c>
      <c r="G841">
        <v>1</v>
      </c>
      <c r="H841">
        <v>1</v>
      </c>
    </row>
    <row r="842" spans="1:8">
      <c r="A842" t="s">
        <v>115</v>
      </c>
      <c r="B842" t="s">
        <v>206</v>
      </c>
      <c r="C842" t="s">
        <v>207</v>
      </c>
      <c r="D842" t="s">
        <v>3540</v>
      </c>
      <c r="E842">
        <v>92</v>
      </c>
      <c r="F842">
        <v>3</v>
      </c>
      <c r="G842">
        <v>2</v>
      </c>
      <c r="H842">
        <v>1</v>
      </c>
    </row>
    <row r="843" spans="1:8">
      <c r="A843" t="s">
        <v>99</v>
      </c>
      <c r="B843" t="s">
        <v>462</v>
      </c>
      <c r="C843" t="s">
        <v>463</v>
      </c>
      <c r="D843" t="s">
        <v>3540</v>
      </c>
      <c r="E843">
        <v>100</v>
      </c>
      <c r="F843">
        <v>10</v>
      </c>
      <c r="G843">
        <v>1</v>
      </c>
      <c r="H843">
        <v>1</v>
      </c>
    </row>
    <row r="844" spans="1:8">
      <c r="A844" t="s">
        <v>112</v>
      </c>
      <c r="B844" t="s">
        <v>764</v>
      </c>
      <c r="C844" t="s">
        <v>255</v>
      </c>
      <c r="D844" t="s">
        <v>3540</v>
      </c>
      <c r="E844">
        <v>100</v>
      </c>
      <c r="F844">
        <v>1</v>
      </c>
      <c r="G844">
        <v>1</v>
      </c>
      <c r="H844">
        <v>1</v>
      </c>
    </row>
    <row r="845" spans="1:8">
      <c r="A845" t="s">
        <v>99</v>
      </c>
      <c r="B845" t="s">
        <v>462</v>
      </c>
      <c r="C845" t="s">
        <v>463</v>
      </c>
      <c r="D845" t="s">
        <v>3540</v>
      </c>
      <c r="E845">
        <v>100</v>
      </c>
      <c r="F845">
        <v>1</v>
      </c>
      <c r="G845">
        <v>2</v>
      </c>
      <c r="H845">
        <v>1</v>
      </c>
    </row>
    <row r="846" spans="1:8">
      <c r="A846" t="s">
        <v>115</v>
      </c>
      <c r="B846" t="s">
        <v>206</v>
      </c>
      <c r="C846" t="s">
        <v>207</v>
      </c>
      <c r="D846" t="s">
        <v>3540</v>
      </c>
      <c r="E846">
        <v>100</v>
      </c>
      <c r="F846">
        <v>12</v>
      </c>
      <c r="G846">
        <v>1</v>
      </c>
      <c r="H846">
        <v>1</v>
      </c>
    </row>
    <row r="847" spans="1:8">
      <c r="A847" t="s">
        <v>72</v>
      </c>
      <c r="B847" t="s">
        <v>249</v>
      </c>
      <c r="C847" t="s">
        <v>214</v>
      </c>
      <c r="D847" t="s">
        <v>3540</v>
      </c>
      <c r="E847">
        <v>100</v>
      </c>
      <c r="F847">
        <v>12</v>
      </c>
      <c r="G847">
        <v>2</v>
      </c>
      <c r="H847">
        <v>1</v>
      </c>
    </row>
    <row r="848" spans="1:8">
      <c r="A848" t="s">
        <v>115</v>
      </c>
      <c r="B848" t="s">
        <v>206</v>
      </c>
      <c r="C848" t="s">
        <v>207</v>
      </c>
      <c r="D848" t="s">
        <v>3540</v>
      </c>
      <c r="E848">
        <v>100</v>
      </c>
      <c r="F848">
        <v>13</v>
      </c>
      <c r="G848">
        <v>1</v>
      </c>
      <c r="H848">
        <v>1</v>
      </c>
    </row>
    <row r="849" spans="1:8">
      <c r="A849" t="s">
        <v>49</v>
      </c>
      <c r="B849" t="s">
        <v>3719</v>
      </c>
      <c r="C849" t="s">
        <v>3720</v>
      </c>
      <c r="D849" t="s">
        <v>3540</v>
      </c>
      <c r="E849">
        <v>100</v>
      </c>
      <c r="F849">
        <v>6</v>
      </c>
      <c r="G849">
        <v>1</v>
      </c>
      <c r="H849">
        <v>1</v>
      </c>
    </row>
    <row r="850" spans="1:8">
      <c r="A850" t="s">
        <v>115</v>
      </c>
      <c r="B850" t="s">
        <v>206</v>
      </c>
      <c r="C850" t="s">
        <v>207</v>
      </c>
      <c r="D850" t="s">
        <v>3540</v>
      </c>
      <c r="E850">
        <v>100</v>
      </c>
      <c r="F850">
        <v>8</v>
      </c>
      <c r="G850">
        <v>1</v>
      </c>
      <c r="H850">
        <v>1</v>
      </c>
    </row>
    <row r="851" spans="1:8">
      <c r="A851" t="s">
        <v>142</v>
      </c>
      <c r="B851" t="s">
        <v>234</v>
      </c>
      <c r="C851" t="s">
        <v>235</v>
      </c>
      <c r="D851" t="s">
        <v>3540</v>
      </c>
      <c r="E851">
        <v>100</v>
      </c>
      <c r="F851">
        <v>93</v>
      </c>
      <c r="G851">
        <v>1</v>
      </c>
      <c r="H851">
        <v>1</v>
      </c>
    </row>
    <row r="852" spans="1:8">
      <c r="A852" t="s">
        <v>142</v>
      </c>
      <c r="B852" t="s">
        <v>234</v>
      </c>
      <c r="C852" t="s">
        <v>235</v>
      </c>
      <c r="D852" t="s">
        <v>3736</v>
      </c>
      <c r="E852">
        <v>107</v>
      </c>
      <c r="F852">
        <v>14</v>
      </c>
      <c r="G852">
        <v>1</v>
      </c>
      <c r="H852">
        <v>1</v>
      </c>
    </row>
    <row r="853" spans="1:8">
      <c r="A853" t="s">
        <v>5794</v>
      </c>
      <c r="B853" t="s">
        <v>5792</v>
      </c>
      <c r="C853" t="s">
        <v>641</v>
      </c>
      <c r="D853" t="s">
        <v>3736</v>
      </c>
      <c r="E853">
        <v>107</v>
      </c>
      <c r="F853">
        <v>19</v>
      </c>
      <c r="G853">
        <v>1</v>
      </c>
      <c r="H853">
        <v>1</v>
      </c>
    </row>
    <row r="854" spans="1:8">
      <c r="A854" t="s">
        <v>5794</v>
      </c>
      <c r="B854" t="s">
        <v>5792</v>
      </c>
      <c r="C854" t="s">
        <v>641</v>
      </c>
      <c r="D854" t="s">
        <v>3736</v>
      </c>
      <c r="E854">
        <v>107</v>
      </c>
      <c r="F854">
        <v>19</v>
      </c>
      <c r="G854">
        <v>2</v>
      </c>
      <c r="H854">
        <v>1</v>
      </c>
    </row>
    <row r="855" spans="1:8">
      <c r="A855" t="s">
        <v>5794</v>
      </c>
      <c r="B855" t="s">
        <v>5792</v>
      </c>
      <c r="C855" t="s">
        <v>641</v>
      </c>
      <c r="D855" t="s">
        <v>3736</v>
      </c>
      <c r="E855">
        <v>107</v>
      </c>
      <c r="F855">
        <v>19</v>
      </c>
      <c r="G855">
        <v>3</v>
      </c>
      <c r="H855">
        <v>1</v>
      </c>
    </row>
    <row r="856" spans="1:8">
      <c r="A856" t="s">
        <v>126</v>
      </c>
      <c r="B856" t="s">
        <v>254</v>
      </c>
      <c r="C856" t="s">
        <v>255</v>
      </c>
      <c r="D856" t="s">
        <v>3736</v>
      </c>
      <c r="E856">
        <v>107</v>
      </c>
      <c r="F856">
        <v>20</v>
      </c>
      <c r="G856">
        <v>1</v>
      </c>
      <c r="H856">
        <v>1</v>
      </c>
    </row>
    <row r="857" spans="1:8">
      <c r="A857" t="s">
        <v>5794</v>
      </c>
      <c r="B857" t="s">
        <v>5792</v>
      </c>
      <c r="C857" t="s">
        <v>641</v>
      </c>
      <c r="D857" t="s">
        <v>3736</v>
      </c>
      <c r="E857">
        <v>107</v>
      </c>
      <c r="F857">
        <v>21</v>
      </c>
      <c r="G857">
        <v>1</v>
      </c>
      <c r="H857">
        <v>1</v>
      </c>
    </row>
    <row r="858" spans="1:8">
      <c r="A858" t="s">
        <v>104</v>
      </c>
      <c r="B858" t="s">
        <v>640</v>
      </c>
      <c r="C858" t="s">
        <v>641</v>
      </c>
      <c r="D858" t="s">
        <v>3736</v>
      </c>
      <c r="E858">
        <v>107</v>
      </c>
      <c r="F858">
        <v>25</v>
      </c>
      <c r="G858">
        <v>1</v>
      </c>
      <c r="H858">
        <v>1</v>
      </c>
    </row>
    <row r="859" spans="1:8">
      <c r="A859" t="s">
        <v>19</v>
      </c>
      <c r="B859" t="s">
        <v>743</v>
      </c>
      <c r="C859" t="s">
        <v>583</v>
      </c>
      <c r="D859" t="s">
        <v>3736</v>
      </c>
      <c r="E859">
        <v>107</v>
      </c>
      <c r="F859">
        <v>8</v>
      </c>
      <c r="G859">
        <v>1</v>
      </c>
      <c r="H859">
        <v>1</v>
      </c>
    </row>
    <row r="860" spans="1:8">
      <c r="A860" t="s">
        <v>115</v>
      </c>
      <c r="B860" t="s">
        <v>206</v>
      </c>
      <c r="C860" t="s">
        <v>207</v>
      </c>
      <c r="D860" t="s">
        <v>3736</v>
      </c>
      <c r="E860">
        <v>115</v>
      </c>
      <c r="F860">
        <v>12</v>
      </c>
      <c r="G860">
        <v>1</v>
      </c>
      <c r="H860">
        <v>1</v>
      </c>
    </row>
    <row r="861" spans="1:8">
      <c r="A861" t="s">
        <v>142</v>
      </c>
      <c r="B861" t="s">
        <v>234</v>
      </c>
      <c r="C861" t="s">
        <v>235</v>
      </c>
      <c r="D861" t="s">
        <v>3736</v>
      </c>
      <c r="E861">
        <v>115</v>
      </c>
      <c r="F861">
        <v>23</v>
      </c>
      <c r="G861">
        <v>1</v>
      </c>
      <c r="H861">
        <v>1</v>
      </c>
    </row>
    <row r="862" spans="1:8">
      <c r="A862" t="s">
        <v>142</v>
      </c>
      <c r="B862" t="s">
        <v>234</v>
      </c>
      <c r="C862" t="s">
        <v>235</v>
      </c>
      <c r="D862" t="s">
        <v>3736</v>
      </c>
      <c r="E862">
        <v>115</v>
      </c>
      <c r="F862">
        <v>23</v>
      </c>
      <c r="G862">
        <v>2</v>
      </c>
      <c r="H862">
        <v>1</v>
      </c>
    </row>
    <row r="863" spans="1:8">
      <c r="A863" t="s">
        <v>142</v>
      </c>
      <c r="B863" t="s">
        <v>234</v>
      </c>
      <c r="C863" t="s">
        <v>235</v>
      </c>
      <c r="D863" t="s">
        <v>3736</v>
      </c>
      <c r="E863">
        <v>115</v>
      </c>
      <c r="F863">
        <v>23</v>
      </c>
      <c r="G863">
        <v>3</v>
      </c>
      <c r="H863">
        <v>1</v>
      </c>
    </row>
    <row r="864" spans="1:8">
      <c r="A864" t="s">
        <v>115</v>
      </c>
      <c r="B864" t="s">
        <v>206</v>
      </c>
      <c r="C864" t="s">
        <v>207</v>
      </c>
      <c r="D864" t="s">
        <v>3736</v>
      </c>
      <c r="E864">
        <v>115</v>
      </c>
      <c r="F864">
        <v>23</v>
      </c>
      <c r="G864">
        <v>4</v>
      </c>
      <c r="H864">
        <v>1</v>
      </c>
    </row>
    <row r="865" spans="1:8">
      <c r="A865" t="s">
        <v>126</v>
      </c>
      <c r="B865" t="s">
        <v>254</v>
      </c>
      <c r="C865" t="s">
        <v>255</v>
      </c>
      <c r="D865" t="s">
        <v>3736</v>
      </c>
      <c r="E865">
        <v>115</v>
      </c>
      <c r="F865">
        <v>24</v>
      </c>
      <c r="G865">
        <v>1</v>
      </c>
      <c r="H865">
        <v>1</v>
      </c>
    </row>
    <row r="866" spans="1:8">
      <c r="A866" t="s">
        <v>138</v>
      </c>
      <c r="B866" t="s">
        <v>179</v>
      </c>
      <c r="C866" t="s">
        <v>180</v>
      </c>
      <c r="D866" t="s">
        <v>3736</v>
      </c>
      <c r="E866">
        <v>115</v>
      </c>
      <c r="F866">
        <v>24</v>
      </c>
      <c r="G866">
        <v>2</v>
      </c>
      <c r="H866">
        <v>1</v>
      </c>
    </row>
    <row r="867" spans="1:8">
      <c r="A867" t="s">
        <v>5794</v>
      </c>
      <c r="B867" t="s">
        <v>5792</v>
      </c>
      <c r="C867" t="s">
        <v>641</v>
      </c>
      <c r="D867" t="s">
        <v>3736</v>
      </c>
      <c r="E867">
        <v>115</v>
      </c>
      <c r="F867">
        <v>25</v>
      </c>
      <c r="G867">
        <v>1</v>
      </c>
      <c r="H867">
        <v>1</v>
      </c>
    </row>
    <row r="868" spans="1:8">
      <c r="A868" t="s">
        <v>5794</v>
      </c>
      <c r="B868" t="s">
        <v>5792</v>
      </c>
      <c r="C868" t="s">
        <v>641</v>
      </c>
      <c r="D868" t="s">
        <v>3736</v>
      </c>
      <c r="E868">
        <v>115</v>
      </c>
      <c r="F868">
        <v>25</v>
      </c>
      <c r="G868">
        <v>2</v>
      </c>
      <c r="H868">
        <v>1</v>
      </c>
    </row>
    <row r="869" spans="1:8">
      <c r="A869" t="s">
        <v>5794</v>
      </c>
      <c r="B869" t="s">
        <v>5792</v>
      </c>
      <c r="C869" t="s">
        <v>641</v>
      </c>
      <c r="D869" t="s">
        <v>3736</v>
      </c>
      <c r="E869">
        <v>115</v>
      </c>
      <c r="F869">
        <v>25</v>
      </c>
      <c r="G869">
        <v>3</v>
      </c>
      <c r="H869">
        <v>1</v>
      </c>
    </row>
    <row r="870" spans="1:8">
      <c r="A870" t="s">
        <v>5794</v>
      </c>
      <c r="B870" t="s">
        <v>5792</v>
      </c>
      <c r="C870" t="s">
        <v>641</v>
      </c>
      <c r="D870" t="s">
        <v>3736</v>
      </c>
      <c r="E870">
        <v>115</v>
      </c>
      <c r="F870">
        <v>25</v>
      </c>
      <c r="G870">
        <v>4</v>
      </c>
      <c r="H870">
        <v>1</v>
      </c>
    </row>
    <row r="871" spans="1:8">
      <c r="A871" t="s">
        <v>5794</v>
      </c>
      <c r="B871" t="s">
        <v>5792</v>
      </c>
      <c r="C871" t="s">
        <v>641</v>
      </c>
      <c r="D871" t="s">
        <v>3736</v>
      </c>
      <c r="E871">
        <v>115</v>
      </c>
      <c r="F871">
        <v>25</v>
      </c>
      <c r="G871">
        <v>5</v>
      </c>
      <c r="H871">
        <v>1</v>
      </c>
    </row>
    <row r="872" spans="1:8">
      <c r="A872" t="s">
        <v>5794</v>
      </c>
      <c r="B872" t="s">
        <v>5792</v>
      </c>
      <c r="C872" t="s">
        <v>641</v>
      </c>
      <c r="D872" t="s">
        <v>3736</v>
      </c>
      <c r="E872">
        <v>115</v>
      </c>
      <c r="F872">
        <v>25</v>
      </c>
      <c r="G872">
        <v>6</v>
      </c>
      <c r="H872">
        <v>1</v>
      </c>
    </row>
    <row r="873" spans="1:8">
      <c r="A873" t="s">
        <v>5794</v>
      </c>
      <c r="B873" t="s">
        <v>5792</v>
      </c>
      <c r="C873" t="s">
        <v>641</v>
      </c>
      <c r="D873" t="s">
        <v>3736</v>
      </c>
      <c r="E873">
        <v>115</v>
      </c>
      <c r="F873">
        <v>25</v>
      </c>
      <c r="G873">
        <v>7</v>
      </c>
      <c r="H873">
        <v>1</v>
      </c>
    </row>
    <row r="874" spans="1:8">
      <c r="A874" t="s">
        <v>5794</v>
      </c>
      <c r="B874" t="s">
        <v>5792</v>
      </c>
      <c r="C874" t="s">
        <v>641</v>
      </c>
      <c r="D874" t="s">
        <v>3736</v>
      </c>
      <c r="E874">
        <v>115</v>
      </c>
      <c r="F874">
        <v>25</v>
      </c>
      <c r="G874">
        <v>8</v>
      </c>
      <c r="H874">
        <v>1</v>
      </c>
    </row>
    <row r="875" spans="1:8">
      <c r="A875" t="s">
        <v>5794</v>
      </c>
      <c r="B875" t="s">
        <v>5792</v>
      </c>
      <c r="C875" t="s">
        <v>641</v>
      </c>
      <c r="D875" t="s">
        <v>3736</v>
      </c>
      <c r="E875">
        <v>115</v>
      </c>
      <c r="F875">
        <v>25</v>
      </c>
      <c r="G875">
        <v>9</v>
      </c>
      <c r="H875">
        <v>1</v>
      </c>
    </row>
    <row r="876" spans="1:8">
      <c r="A876" t="s">
        <v>142</v>
      </c>
      <c r="B876" t="s">
        <v>234</v>
      </c>
      <c r="C876" t="s">
        <v>235</v>
      </c>
      <c r="D876" t="s">
        <v>3736</v>
      </c>
      <c r="E876">
        <v>115</v>
      </c>
      <c r="F876">
        <v>32</v>
      </c>
      <c r="G876">
        <v>2</v>
      </c>
      <c r="H876">
        <v>1</v>
      </c>
    </row>
    <row r="877" spans="1:8">
      <c r="A877" t="s">
        <v>54</v>
      </c>
      <c r="B877" t="s">
        <v>321</v>
      </c>
      <c r="C877" t="s">
        <v>322</v>
      </c>
      <c r="D877" t="s">
        <v>3736</v>
      </c>
      <c r="E877">
        <v>115</v>
      </c>
      <c r="F877">
        <v>4</v>
      </c>
      <c r="G877">
        <v>1</v>
      </c>
      <c r="H877">
        <v>1</v>
      </c>
    </row>
    <row r="878" spans="1:8">
      <c r="A878" t="s">
        <v>77</v>
      </c>
      <c r="B878" t="s">
        <v>703</v>
      </c>
      <c r="C878" t="s">
        <v>704</v>
      </c>
      <c r="D878" t="s">
        <v>3736</v>
      </c>
      <c r="E878">
        <v>115</v>
      </c>
      <c r="F878">
        <v>9</v>
      </c>
      <c r="G878">
        <v>1</v>
      </c>
      <c r="H878">
        <v>1</v>
      </c>
    </row>
    <row r="879" spans="1:8">
      <c r="A879" t="s">
        <v>77</v>
      </c>
      <c r="B879" t="s">
        <v>703</v>
      </c>
      <c r="C879" t="s">
        <v>704</v>
      </c>
      <c r="D879" t="s">
        <v>3736</v>
      </c>
      <c r="E879">
        <v>115</v>
      </c>
      <c r="F879">
        <v>9</v>
      </c>
      <c r="G879">
        <v>2</v>
      </c>
      <c r="H879">
        <v>1</v>
      </c>
    </row>
    <row r="880" spans="1:8">
      <c r="A880" t="s">
        <v>115</v>
      </c>
      <c r="B880" t="s">
        <v>206</v>
      </c>
      <c r="C880" t="s">
        <v>207</v>
      </c>
      <c r="D880" t="s">
        <v>3736</v>
      </c>
      <c r="E880">
        <v>123</v>
      </c>
      <c r="F880">
        <v>10</v>
      </c>
      <c r="G880" t="s">
        <v>32</v>
      </c>
      <c r="H880">
        <v>1</v>
      </c>
    </row>
    <row r="881" spans="1:8">
      <c r="A881" t="s">
        <v>138</v>
      </c>
      <c r="B881" t="s">
        <v>179</v>
      </c>
      <c r="C881" t="s">
        <v>180</v>
      </c>
      <c r="D881" t="s">
        <v>3736</v>
      </c>
      <c r="E881">
        <v>123</v>
      </c>
      <c r="F881">
        <v>11</v>
      </c>
      <c r="G881">
        <v>1</v>
      </c>
      <c r="H881">
        <v>1</v>
      </c>
    </row>
    <row r="882" spans="1:8">
      <c r="A882" t="s">
        <v>115</v>
      </c>
      <c r="B882" t="s">
        <v>206</v>
      </c>
      <c r="C882" t="s">
        <v>207</v>
      </c>
      <c r="D882" t="s">
        <v>3736</v>
      </c>
      <c r="E882">
        <v>123</v>
      </c>
      <c r="F882">
        <v>17</v>
      </c>
      <c r="G882" t="s">
        <v>32</v>
      </c>
      <c r="H882">
        <v>1</v>
      </c>
    </row>
    <row r="883" spans="1:8">
      <c r="A883" t="s">
        <v>74</v>
      </c>
      <c r="B883" t="s">
        <v>1686</v>
      </c>
      <c r="C883" t="s">
        <v>1687</v>
      </c>
      <c r="D883" t="s">
        <v>3736</v>
      </c>
      <c r="E883">
        <v>123</v>
      </c>
      <c r="F883">
        <v>20</v>
      </c>
      <c r="G883">
        <v>1</v>
      </c>
      <c r="H883">
        <v>1</v>
      </c>
    </row>
    <row r="884" spans="1:8">
      <c r="A884" t="s">
        <v>54</v>
      </c>
      <c r="B884" t="s">
        <v>321</v>
      </c>
      <c r="C884" t="s">
        <v>322</v>
      </c>
      <c r="D884" t="s">
        <v>3736</v>
      </c>
      <c r="E884">
        <v>123</v>
      </c>
      <c r="F884">
        <v>22</v>
      </c>
      <c r="G884">
        <v>1</v>
      </c>
      <c r="H884">
        <v>1</v>
      </c>
    </row>
    <row r="885" spans="1:8">
      <c r="A885" t="s">
        <v>115</v>
      </c>
      <c r="B885" t="s">
        <v>206</v>
      </c>
      <c r="C885" t="s">
        <v>207</v>
      </c>
      <c r="D885" t="s">
        <v>3736</v>
      </c>
      <c r="E885">
        <v>123</v>
      </c>
      <c r="F885">
        <v>23</v>
      </c>
      <c r="G885">
        <v>1</v>
      </c>
      <c r="H885">
        <v>1</v>
      </c>
    </row>
    <row r="886" spans="1:8">
      <c r="A886" t="s">
        <v>72</v>
      </c>
      <c r="B886" t="s">
        <v>249</v>
      </c>
      <c r="C886" t="s">
        <v>214</v>
      </c>
      <c r="D886" t="s">
        <v>3736</v>
      </c>
      <c r="E886">
        <v>123</v>
      </c>
      <c r="F886">
        <v>25</v>
      </c>
      <c r="G886">
        <v>1</v>
      </c>
      <c r="H886">
        <v>1</v>
      </c>
    </row>
    <row r="887" spans="1:8">
      <c r="A887" t="s">
        <v>72</v>
      </c>
      <c r="B887" t="s">
        <v>249</v>
      </c>
      <c r="C887" t="s">
        <v>214</v>
      </c>
      <c r="D887" t="s">
        <v>3736</v>
      </c>
      <c r="E887">
        <v>123</v>
      </c>
      <c r="F887">
        <v>25</v>
      </c>
      <c r="G887">
        <v>2</v>
      </c>
      <c r="H887">
        <v>1</v>
      </c>
    </row>
    <row r="888" spans="1:8">
      <c r="A888" t="s">
        <v>19</v>
      </c>
      <c r="B888" t="s">
        <v>743</v>
      </c>
      <c r="C888" t="s">
        <v>583</v>
      </c>
      <c r="D888" t="s">
        <v>3736</v>
      </c>
      <c r="E888">
        <v>123</v>
      </c>
      <c r="F888">
        <v>28</v>
      </c>
      <c r="G888">
        <v>1</v>
      </c>
      <c r="H888">
        <v>1</v>
      </c>
    </row>
    <row r="889" spans="1:8">
      <c r="A889" t="s">
        <v>19</v>
      </c>
      <c r="B889" t="s">
        <v>743</v>
      </c>
      <c r="C889" t="s">
        <v>583</v>
      </c>
      <c r="D889" t="s">
        <v>3736</v>
      </c>
      <c r="E889">
        <v>123</v>
      </c>
      <c r="F889">
        <v>28</v>
      </c>
      <c r="G889">
        <v>2</v>
      </c>
      <c r="H889">
        <v>1</v>
      </c>
    </row>
    <row r="890" spans="1:8">
      <c r="A890" t="s">
        <v>72</v>
      </c>
      <c r="B890" t="s">
        <v>249</v>
      </c>
      <c r="C890" t="s">
        <v>214</v>
      </c>
      <c r="D890" t="s">
        <v>3736</v>
      </c>
      <c r="E890">
        <v>123</v>
      </c>
      <c r="F890">
        <v>33</v>
      </c>
      <c r="G890">
        <v>1</v>
      </c>
      <c r="H890">
        <v>1</v>
      </c>
    </row>
    <row r="891" spans="1:8">
      <c r="A891" t="s">
        <v>142</v>
      </c>
      <c r="B891" t="s">
        <v>234</v>
      </c>
      <c r="C891" t="s">
        <v>235</v>
      </c>
      <c r="D891" t="s">
        <v>3736</v>
      </c>
      <c r="E891">
        <v>123</v>
      </c>
      <c r="F891">
        <v>33</v>
      </c>
      <c r="G891">
        <v>2</v>
      </c>
      <c r="H891">
        <v>1</v>
      </c>
    </row>
    <row r="892" spans="1:8">
      <c r="A892" t="s">
        <v>72</v>
      </c>
      <c r="B892" t="s">
        <v>249</v>
      </c>
      <c r="C892" t="s">
        <v>214</v>
      </c>
      <c r="D892" t="s">
        <v>3736</v>
      </c>
      <c r="E892">
        <v>123</v>
      </c>
      <c r="F892">
        <v>39</v>
      </c>
      <c r="G892">
        <v>1</v>
      </c>
      <c r="H892">
        <v>1</v>
      </c>
    </row>
    <row r="893" spans="1:8">
      <c r="A893" t="s">
        <v>72</v>
      </c>
      <c r="B893" t="s">
        <v>249</v>
      </c>
      <c r="C893" t="s">
        <v>214</v>
      </c>
      <c r="D893" t="s">
        <v>3736</v>
      </c>
      <c r="E893">
        <v>123</v>
      </c>
      <c r="F893">
        <v>39</v>
      </c>
      <c r="G893">
        <v>2</v>
      </c>
      <c r="H893">
        <v>1</v>
      </c>
    </row>
    <row r="894" spans="1:8">
      <c r="A894" t="s">
        <v>138</v>
      </c>
      <c r="B894" t="s">
        <v>179</v>
      </c>
      <c r="C894" t="s">
        <v>180</v>
      </c>
      <c r="D894" t="s">
        <v>3736</v>
      </c>
      <c r="E894">
        <v>123</v>
      </c>
      <c r="F894">
        <v>39</v>
      </c>
      <c r="G894">
        <v>3</v>
      </c>
      <c r="H894">
        <v>1</v>
      </c>
    </row>
    <row r="895" spans="1:8">
      <c r="A895" t="s">
        <v>115</v>
      </c>
      <c r="B895" t="s">
        <v>206</v>
      </c>
      <c r="C895" t="s">
        <v>207</v>
      </c>
      <c r="D895" t="s">
        <v>3736</v>
      </c>
      <c r="E895">
        <v>123</v>
      </c>
      <c r="F895">
        <v>45</v>
      </c>
      <c r="G895">
        <v>1</v>
      </c>
      <c r="H895">
        <v>1</v>
      </c>
    </row>
    <row r="896" spans="1:8">
      <c r="A896" t="s">
        <v>5794</v>
      </c>
      <c r="B896" t="s">
        <v>5792</v>
      </c>
      <c r="C896" t="s">
        <v>641</v>
      </c>
      <c r="D896" t="s">
        <v>3736</v>
      </c>
      <c r="E896">
        <v>123</v>
      </c>
      <c r="F896">
        <v>47</v>
      </c>
      <c r="G896">
        <v>1</v>
      </c>
      <c r="H896">
        <v>1</v>
      </c>
    </row>
    <row r="897" spans="1:8">
      <c r="A897" t="s">
        <v>70</v>
      </c>
      <c r="B897" t="s">
        <v>3915</v>
      </c>
      <c r="C897" t="s">
        <v>322</v>
      </c>
      <c r="D897" t="s">
        <v>3736</v>
      </c>
      <c r="E897">
        <v>123</v>
      </c>
      <c r="F897">
        <v>47</v>
      </c>
      <c r="G897">
        <v>2</v>
      </c>
      <c r="H897">
        <v>1</v>
      </c>
    </row>
    <row r="898" spans="1:8">
      <c r="A898" t="s">
        <v>115</v>
      </c>
      <c r="B898" t="s">
        <v>206</v>
      </c>
      <c r="C898" t="s">
        <v>207</v>
      </c>
      <c r="D898" t="s">
        <v>3736</v>
      </c>
      <c r="E898">
        <v>123</v>
      </c>
      <c r="F898">
        <v>9</v>
      </c>
      <c r="G898" t="s">
        <v>32</v>
      </c>
      <c r="H898">
        <v>1</v>
      </c>
    </row>
    <row r="899" spans="1:8">
      <c r="A899" t="s">
        <v>138</v>
      </c>
      <c r="B899" t="s">
        <v>179</v>
      </c>
      <c r="C899" t="s">
        <v>180</v>
      </c>
      <c r="D899" t="s">
        <v>3736</v>
      </c>
      <c r="E899">
        <v>123</v>
      </c>
      <c r="F899">
        <v>901</v>
      </c>
      <c r="G899">
        <v>1</v>
      </c>
      <c r="H899">
        <v>1</v>
      </c>
    </row>
    <row r="900" spans="1:8">
      <c r="A900" t="s">
        <v>115</v>
      </c>
      <c r="B900" t="s">
        <v>206</v>
      </c>
      <c r="C900" t="s">
        <v>207</v>
      </c>
      <c r="D900" t="s">
        <v>3736</v>
      </c>
      <c r="E900">
        <v>123</v>
      </c>
      <c r="F900">
        <v>91</v>
      </c>
      <c r="G900">
        <v>1</v>
      </c>
      <c r="H900">
        <v>1</v>
      </c>
    </row>
    <row r="901" spans="1:8">
      <c r="A901" t="s">
        <v>115</v>
      </c>
      <c r="B901" t="s">
        <v>206</v>
      </c>
      <c r="C901" t="s">
        <v>207</v>
      </c>
      <c r="D901" t="s">
        <v>3736</v>
      </c>
      <c r="E901">
        <v>123</v>
      </c>
      <c r="F901">
        <v>91</v>
      </c>
      <c r="G901">
        <v>2</v>
      </c>
      <c r="H901">
        <v>1</v>
      </c>
    </row>
    <row r="902" spans="1:8">
      <c r="A902" t="s">
        <v>54</v>
      </c>
      <c r="B902" t="s">
        <v>321</v>
      </c>
      <c r="C902" t="s">
        <v>322</v>
      </c>
      <c r="D902" t="s">
        <v>3939</v>
      </c>
      <c r="E902">
        <v>131</v>
      </c>
      <c r="F902">
        <v>14</v>
      </c>
      <c r="G902">
        <v>1</v>
      </c>
      <c r="H902">
        <v>1</v>
      </c>
    </row>
    <row r="903" spans="1:8">
      <c r="A903" t="s">
        <v>54</v>
      </c>
      <c r="B903" t="s">
        <v>321</v>
      </c>
      <c r="C903" t="s">
        <v>322</v>
      </c>
      <c r="D903" t="s">
        <v>3939</v>
      </c>
      <c r="E903">
        <v>131</v>
      </c>
      <c r="F903">
        <v>14</v>
      </c>
      <c r="G903">
        <v>2</v>
      </c>
      <c r="H903">
        <v>1</v>
      </c>
    </row>
    <row r="904" spans="1:8">
      <c r="A904" t="s">
        <v>142</v>
      </c>
      <c r="B904" t="s">
        <v>234</v>
      </c>
      <c r="C904" t="s">
        <v>235</v>
      </c>
      <c r="D904" t="s">
        <v>3939</v>
      </c>
      <c r="E904">
        <v>131</v>
      </c>
      <c r="F904">
        <v>14</v>
      </c>
      <c r="G904">
        <v>3</v>
      </c>
      <c r="H904">
        <v>1</v>
      </c>
    </row>
    <row r="905" spans="1:8">
      <c r="A905" t="s">
        <v>54</v>
      </c>
      <c r="B905" t="s">
        <v>321</v>
      </c>
      <c r="C905" t="s">
        <v>322</v>
      </c>
      <c r="D905" t="s">
        <v>3939</v>
      </c>
      <c r="E905">
        <v>131</v>
      </c>
      <c r="F905">
        <v>14</v>
      </c>
      <c r="G905">
        <v>4</v>
      </c>
      <c r="H905">
        <v>1</v>
      </c>
    </row>
    <row r="906" spans="1:8">
      <c r="A906" t="s">
        <v>54</v>
      </c>
      <c r="B906" t="s">
        <v>321</v>
      </c>
      <c r="C906" t="s">
        <v>322</v>
      </c>
      <c r="D906" t="s">
        <v>3939</v>
      </c>
      <c r="E906">
        <v>131</v>
      </c>
      <c r="F906">
        <v>22</v>
      </c>
      <c r="G906">
        <v>1</v>
      </c>
      <c r="H906">
        <v>1</v>
      </c>
    </row>
    <row r="907" spans="1:8">
      <c r="A907" t="s">
        <v>126</v>
      </c>
      <c r="B907" t="s">
        <v>254</v>
      </c>
      <c r="C907" t="s">
        <v>255</v>
      </c>
      <c r="D907" t="s">
        <v>3939</v>
      </c>
      <c r="E907">
        <v>131</v>
      </c>
      <c r="F907">
        <v>27</v>
      </c>
      <c r="G907">
        <v>1</v>
      </c>
      <c r="H907">
        <v>1</v>
      </c>
    </row>
    <row r="908" spans="1:8">
      <c r="A908" t="s">
        <v>126</v>
      </c>
      <c r="B908" t="s">
        <v>254</v>
      </c>
      <c r="C908" t="s">
        <v>255</v>
      </c>
      <c r="D908" t="s">
        <v>3939</v>
      </c>
      <c r="E908">
        <v>131</v>
      </c>
      <c r="F908">
        <v>27</v>
      </c>
      <c r="G908">
        <v>2</v>
      </c>
      <c r="H908">
        <v>1</v>
      </c>
    </row>
    <row r="909" spans="1:8">
      <c r="A909" t="s">
        <v>116</v>
      </c>
      <c r="B909" t="s">
        <v>286</v>
      </c>
      <c r="C909" t="s">
        <v>164</v>
      </c>
      <c r="D909" t="s">
        <v>3939</v>
      </c>
      <c r="E909">
        <v>131</v>
      </c>
      <c r="F909">
        <v>27</v>
      </c>
      <c r="G909">
        <v>3</v>
      </c>
      <c r="H909">
        <v>1</v>
      </c>
    </row>
    <row r="910" spans="1:8">
      <c r="A910" t="s">
        <v>115</v>
      </c>
      <c r="B910" t="s">
        <v>206</v>
      </c>
      <c r="C910" t="s">
        <v>207</v>
      </c>
      <c r="D910" t="s">
        <v>3939</v>
      </c>
      <c r="E910">
        <v>131</v>
      </c>
      <c r="F910">
        <v>27</v>
      </c>
      <c r="G910">
        <v>4</v>
      </c>
      <c r="H910">
        <v>1</v>
      </c>
    </row>
    <row r="911" spans="1:8">
      <c r="A911" t="s">
        <v>116</v>
      </c>
      <c r="B911" t="s">
        <v>286</v>
      </c>
      <c r="C911" t="s">
        <v>164</v>
      </c>
      <c r="D911" t="s">
        <v>3939</v>
      </c>
      <c r="E911">
        <v>131</v>
      </c>
      <c r="F911">
        <v>27</v>
      </c>
      <c r="G911">
        <v>5</v>
      </c>
      <c r="H911">
        <v>1</v>
      </c>
    </row>
    <row r="912" spans="1:8">
      <c r="A912" t="s">
        <v>54</v>
      </c>
      <c r="B912" t="s">
        <v>321</v>
      </c>
      <c r="C912" t="s">
        <v>322</v>
      </c>
      <c r="D912" t="s">
        <v>3939</v>
      </c>
      <c r="E912">
        <v>131</v>
      </c>
      <c r="F912">
        <v>27</v>
      </c>
      <c r="G912">
        <v>6</v>
      </c>
      <c r="H912">
        <v>1</v>
      </c>
    </row>
    <row r="913" spans="1:8">
      <c r="A913" t="s">
        <v>138</v>
      </c>
      <c r="B913" t="s">
        <v>179</v>
      </c>
      <c r="C913" t="s">
        <v>180</v>
      </c>
      <c r="D913" t="s">
        <v>3939</v>
      </c>
      <c r="E913">
        <v>131</v>
      </c>
      <c r="F913">
        <v>28</v>
      </c>
      <c r="G913">
        <v>1</v>
      </c>
      <c r="H913">
        <v>1</v>
      </c>
    </row>
    <row r="914" spans="1:8">
      <c r="A914" t="s">
        <v>126</v>
      </c>
      <c r="B914" t="s">
        <v>254</v>
      </c>
      <c r="C914" t="s">
        <v>255</v>
      </c>
      <c r="D914" t="s">
        <v>3939</v>
      </c>
      <c r="E914">
        <v>131</v>
      </c>
      <c r="F914">
        <v>29</v>
      </c>
      <c r="G914">
        <v>1</v>
      </c>
      <c r="H914">
        <v>1</v>
      </c>
    </row>
    <row r="915" spans="1:8">
      <c r="A915" t="s">
        <v>99</v>
      </c>
      <c r="B915" t="s">
        <v>462</v>
      </c>
      <c r="C915" t="s">
        <v>463</v>
      </c>
      <c r="D915" t="s">
        <v>3939</v>
      </c>
      <c r="E915">
        <v>131</v>
      </c>
      <c r="F915">
        <v>31</v>
      </c>
      <c r="G915">
        <v>1</v>
      </c>
      <c r="H915">
        <v>1</v>
      </c>
    </row>
    <row r="916" spans="1:8">
      <c r="A916" t="s">
        <v>115</v>
      </c>
      <c r="B916" t="s">
        <v>206</v>
      </c>
      <c r="C916" t="s">
        <v>207</v>
      </c>
      <c r="D916" t="s">
        <v>3939</v>
      </c>
      <c r="E916">
        <v>131</v>
      </c>
      <c r="F916">
        <v>36</v>
      </c>
      <c r="G916">
        <v>1</v>
      </c>
      <c r="H916">
        <v>1</v>
      </c>
    </row>
    <row r="917" spans="1:8">
      <c r="A917" t="s">
        <v>138</v>
      </c>
      <c r="B917" t="s">
        <v>179</v>
      </c>
      <c r="C917" t="s">
        <v>180</v>
      </c>
      <c r="D917" t="s">
        <v>3939</v>
      </c>
      <c r="E917">
        <v>131</v>
      </c>
      <c r="F917">
        <v>44</v>
      </c>
      <c r="G917">
        <v>1</v>
      </c>
      <c r="H917">
        <v>1</v>
      </c>
    </row>
    <row r="918" spans="1:8">
      <c r="A918" t="s">
        <v>100</v>
      </c>
      <c r="B918" t="s">
        <v>462</v>
      </c>
      <c r="C918" t="s">
        <v>463</v>
      </c>
      <c r="D918" t="s">
        <v>3939</v>
      </c>
      <c r="E918">
        <v>131</v>
      </c>
      <c r="F918">
        <v>6</v>
      </c>
      <c r="G918">
        <v>1</v>
      </c>
      <c r="H918">
        <v>1</v>
      </c>
    </row>
    <row r="919" spans="1:8">
      <c r="A919" t="s">
        <v>142</v>
      </c>
      <c r="B919" t="s">
        <v>234</v>
      </c>
      <c r="C919" t="s">
        <v>235</v>
      </c>
      <c r="D919" t="s">
        <v>3939</v>
      </c>
      <c r="E919">
        <v>131</v>
      </c>
      <c r="F919">
        <v>6</v>
      </c>
      <c r="G919">
        <v>2</v>
      </c>
      <c r="H919">
        <v>1</v>
      </c>
    </row>
    <row r="920" spans="1:8">
      <c r="A920" t="s">
        <v>140</v>
      </c>
      <c r="B920" t="s">
        <v>486</v>
      </c>
      <c r="C920" t="s">
        <v>180</v>
      </c>
      <c r="D920" t="s">
        <v>3939</v>
      </c>
      <c r="E920">
        <v>139</v>
      </c>
      <c r="F920">
        <v>11</v>
      </c>
      <c r="G920">
        <v>1</v>
      </c>
      <c r="H920">
        <v>1</v>
      </c>
    </row>
    <row r="921" spans="1:8">
      <c r="A921" t="s">
        <v>138</v>
      </c>
      <c r="B921" t="s">
        <v>179</v>
      </c>
      <c r="C921" t="s">
        <v>180</v>
      </c>
      <c r="D921" t="s">
        <v>3939</v>
      </c>
      <c r="E921">
        <v>139</v>
      </c>
      <c r="F921">
        <v>11</v>
      </c>
      <c r="G921">
        <v>2</v>
      </c>
      <c r="H921">
        <v>1</v>
      </c>
    </row>
    <row r="922" spans="1:8">
      <c r="A922" t="s">
        <v>69</v>
      </c>
      <c r="B922" t="s">
        <v>391</v>
      </c>
      <c r="C922" t="s">
        <v>255</v>
      </c>
      <c r="D922" t="s">
        <v>3939</v>
      </c>
      <c r="E922">
        <v>139</v>
      </c>
      <c r="F922">
        <v>15</v>
      </c>
      <c r="G922">
        <v>1</v>
      </c>
      <c r="H922">
        <v>1</v>
      </c>
    </row>
    <row r="923" spans="1:8">
      <c r="A923" t="s">
        <v>5794</v>
      </c>
      <c r="B923" t="s">
        <v>5792</v>
      </c>
      <c r="C923" t="s">
        <v>641</v>
      </c>
      <c r="D923" t="s">
        <v>3939</v>
      </c>
      <c r="E923">
        <v>139</v>
      </c>
      <c r="F923">
        <v>26</v>
      </c>
      <c r="G923">
        <v>1</v>
      </c>
      <c r="H923">
        <v>1</v>
      </c>
    </row>
    <row r="924" spans="1:8">
      <c r="A924" t="s">
        <v>19</v>
      </c>
      <c r="B924" t="s">
        <v>743</v>
      </c>
      <c r="C924" t="s">
        <v>583</v>
      </c>
      <c r="D924" t="s">
        <v>3939</v>
      </c>
      <c r="E924">
        <v>139</v>
      </c>
      <c r="F924">
        <v>27</v>
      </c>
      <c r="G924">
        <v>1</v>
      </c>
      <c r="H924">
        <v>1</v>
      </c>
    </row>
    <row r="925" spans="1:8">
      <c r="A925" t="s">
        <v>129</v>
      </c>
      <c r="B925" t="s">
        <v>397</v>
      </c>
      <c r="C925" t="s">
        <v>352</v>
      </c>
      <c r="D925" t="s">
        <v>3939</v>
      </c>
      <c r="E925">
        <v>139</v>
      </c>
      <c r="F925">
        <v>4</v>
      </c>
      <c r="G925" t="s">
        <v>32</v>
      </c>
      <c r="H925">
        <v>1</v>
      </c>
    </row>
    <row r="926" spans="1:8">
      <c r="A926" t="s">
        <v>85</v>
      </c>
      <c r="B926" t="s">
        <v>977</v>
      </c>
      <c r="C926" t="s">
        <v>583</v>
      </c>
      <c r="D926" t="s">
        <v>3939</v>
      </c>
      <c r="E926">
        <v>139</v>
      </c>
      <c r="F926">
        <v>43</v>
      </c>
      <c r="G926">
        <v>1</v>
      </c>
      <c r="H926">
        <v>1</v>
      </c>
    </row>
    <row r="927" spans="1:8">
      <c r="A927" t="s">
        <v>115</v>
      </c>
      <c r="B927" t="s">
        <v>206</v>
      </c>
      <c r="C927" t="s">
        <v>207</v>
      </c>
      <c r="D927" t="s">
        <v>3939</v>
      </c>
      <c r="E927">
        <v>139</v>
      </c>
      <c r="F927">
        <v>65</v>
      </c>
      <c r="G927">
        <v>1</v>
      </c>
      <c r="H927">
        <v>1</v>
      </c>
    </row>
    <row r="928" spans="1:8">
      <c r="A928" t="s">
        <v>128</v>
      </c>
      <c r="B928" t="s">
        <v>397</v>
      </c>
      <c r="C928" t="s">
        <v>352</v>
      </c>
      <c r="D928" t="s">
        <v>3939</v>
      </c>
      <c r="E928">
        <v>139</v>
      </c>
      <c r="F928">
        <v>67</v>
      </c>
      <c r="G928">
        <v>1</v>
      </c>
      <c r="H928">
        <v>1</v>
      </c>
    </row>
    <row r="929" spans="1:8">
      <c r="A929" t="s">
        <v>128</v>
      </c>
      <c r="B929" t="s">
        <v>397</v>
      </c>
      <c r="C929" t="s">
        <v>352</v>
      </c>
      <c r="D929" t="s">
        <v>3939</v>
      </c>
      <c r="E929">
        <v>139</v>
      </c>
      <c r="F929">
        <v>67</v>
      </c>
      <c r="G929">
        <v>2</v>
      </c>
      <c r="H929">
        <v>1</v>
      </c>
    </row>
    <row r="930" spans="1:8">
      <c r="A930" t="s">
        <v>128</v>
      </c>
      <c r="B930" t="s">
        <v>397</v>
      </c>
      <c r="C930" t="s">
        <v>352</v>
      </c>
      <c r="D930" t="s">
        <v>3939</v>
      </c>
      <c r="E930">
        <v>139</v>
      </c>
      <c r="F930">
        <v>67</v>
      </c>
      <c r="G930">
        <v>3</v>
      </c>
      <c r="H930">
        <v>1</v>
      </c>
    </row>
    <row r="931" spans="1:8">
      <c r="A931" t="s">
        <v>118</v>
      </c>
      <c r="B931" t="s">
        <v>491</v>
      </c>
      <c r="C931" t="s">
        <v>492</v>
      </c>
      <c r="D931" t="s">
        <v>3939</v>
      </c>
      <c r="E931">
        <v>139</v>
      </c>
      <c r="F931">
        <v>9</v>
      </c>
      <c r="G931">
        <v>1</v>
      </c>
      <c r="H931">
        <v>1</v>
      </c>
    </row>
    <row r="932" spans="1:8">
      <c r="A932" t="s">
        <v>108</v>
      </c>
      <c r="B932" t="s">
        <v>1454</v>
      </c>
      <c r="C932" t="s">
        <v>704</v>
      </c>
      <c r="D932" t="s">
        <v>3939</v>
      </c>
      <c r="E932">
        <v>147</v>
      </c>
      <c r="F932">
        <v>23</v>
      </c>
      <c r="G932">
        <v>1</v>
      </c>
      <c r="H932">
        <v>1</v>
      </c>
    </row>
    <row r="933" spans="1:8">
      <c r="A933" t="s">
        <v>121</v>
      </c>
      <c r="B933" t="s">
        <v>1370</v>
      </c>
      <c r="C933" t="s">
        <v>1371</v>
      </c>
      <c r="D933" t="s">
        <v>3939</v>
      </c>
      <c r="E933">
        <v>147</v>
      </c>
      <c r="F933">
        <v>1</v>
      </c>
      <c r="G933" t="s">
        <v>32</v>
      </c>
      <c r="H933">
        <v>1</v>
      </c>
    </row>
    <row r="934" spans="1:8">
      <c r="A934" t="s">
        <v>118</v>
      </c>
      <c r="B934" t="s">
        <v>491</v>
      </c>
      <c r="C934" t="s">
        <v>492</v>
      </c>
      <c r="D934" t="s">
        <v>3939</v>
      </c>
      <c r="E934">
        <v>147</v>
      </c>
      <c r="F934">
        <v>1</v>
      </c>
      <c r="G934">
        <v>2</v>
      </c>
      <c r="H934">
        <v>1</v>
      </c>
    </row>
    <row r="935" spans="1:8">
      <c r="A935" t="s">
        <v>115</v>
      </c>
      <c r="B935" t="s">
        <v>206</v>
      </c>
      <c r="C935" t="s">
        <v>207</v>
      </c>
      <c r="D935" t="s">
        <v>3939</v>
      </c>
      <c r="E935">
        <v>147</v>
      </c>
      <c r="F935">
        <v>240</v>
      </c>
      <c r="G935">
        <v>1</v>
      </c>
      <c r="H935">
        <v>1</v>
      </c>
    </row>
    <row r="936" spans="1:8">
      <c r="A936" t="s">
        <v>54</v>
      </c>
      <c r="B936" t="s">
        <v>321</v>
      </c>
      <c r="C936" t="s">
        <v>322</v>
      </c>
      <c r="D936" t="s">
        <v>3939</v>
      </c>
      <c r="E936">
        <v>147</v>
      </c>
      <c r="F936">
        <v>23</v>
      </c>
      <c r="G936">
        <v>2</v>
      </c>
      <c r="H936">
        <v>1</v>
      </c>
    </row>
    <row r="937" spans="1:8">
      <c r="A937" t="s">
        <v>138</v>
      </c>
      <c r="B937" t="s">
        <v>179</v>
      </c>
      <c r="C937" t="s">
        <v>180</v>
      </c>
      <c r="D937" t="s">
        <v>3939</v>
      </c>
      <c r="E937">
        <v>147</v>
      </c>
      <c r="F937">
        <v>8</v>
      </c>
      <c r="G937">
        <v>1</v>
      </c>
      <c r="H937">
        <v>1</v>
      </c>
    </row>
    <row r="938" spans="1:8">
      <c r="A938" t="s">
        <v>115</v>
      </c>
      <c r="B938" t="s">
        <v>206</v>
      </c>
      <c r="C938" t="s">
        <v>207</v>
      </c>
      <c r="D938" t="s">
        <v>3939</v>
      </c>
      <c r="E938">
        <v>147</v>
      </c>
      <c r="F938">
        <v>902</v>
      </c>
      <c r="G938" t="s">
        <v>32</v>
      </c>
      <c r="H938">
        <v>1</v>
      </c>
    </row>
    <row r="939" spans="1:8">
      <c r="A939" t="s">
        <v>104</v>
      </c>
      <c r="B939" t="s">
        <v>640</v>
      </c>
      <c r="C939" t="s">
        <v>641</v>
      </c>
      <c r="D939" t="s">
        <v>3939</v>
      </c>
      <c r="E939">
        <v>147</v>
      </c>
      <c r="F939">
        <v>902</v>
      </c>
      <c r="G939">
        <v>2</v>
      </c>
      <c r="H939">
        <v>1</v>
      </c>
    </row>
    <row r="940" spans="1:8">
      <c r="A940" t="s">
        <v>115</v>
      </c>
      <c r="B940" t="s">
        <v>206</v>
      </c>
      <c r="C940" t="s">
        <v>207</v>
      </c>
      <c r="D940" t="s">
        <v>3939</v>
      </c>
      <c r="E940">
        <v>147</v>
      </c>
      <c r="F940">
        <v>902</v>
      </c>
      <c r="G940">
        <v>3</v>
      </c>
      <c r="H940">
        <v>1</v>
      </c>
    </row>
    <row r="941" spans="1:8">
      <c r="A941" t="s">
        <v>115</v>
      </c>
      <c r="B941" t="s">
        <v>206</v>
      </c>
      <c r="C941" t="s">
        <v>207</v>
      </c>
      <c r="D941" t="s">
        <v>3939</v>
      </c>
      <c r="E941">
        <v>147</v>
      </c>
      <c r="F941">
        <v>902</v>
      </c>
      <c r="G941">
        <v>4</v>
      </c>
      <c r="H941">
        <v>1</v>
      </c>
    </row>
    <row r="942" spans="1:8">
      <c r="A942" t="s">
        <v>64</v>
      </c>
      <c r="B942" t="s">
        <v>1782</v>
      </c>
      <c r="C942" t="s">
        <v>1783</v>
      </c>
      <c r="D942" t="s">
        <v>3939</v>
      </c>
      <c r="E942">
        <v>147</v>
      </c>
      <c r="F942">
        <v>902</v>
      </c>
      <c r="G942">
        <v>5</v>
      </c>
      <c r="H942">
        <v>1</v>
      </c>
    </row>
    <row r="943" spans="1:8">
      <c r="A943" t="s">
        <v>115</v>
      </c>
      <c r="B943" t="s">
        <v>206</v>
      </c>
      <c r="C943" t="s">
        <v>207</v>
      </c>
      <c r="D943" t="s">
        <v>3939</v>
      </c>
      <c r="E943">
        <v>147</v>
      </c>
      <c r="F943">
        <v>902</v>
      </c>
      <c r="G943">
        <v>6</v>
      </c>
      <c r="H943">
        <v>1</v>
      </c>
    </row>
    <row r="944" spans="1:8">
      <c r="A944" t="s">
        <v>19</v>
      </c>
      <c r="B944" t="s">
        <v>743</v>
      </c>
      <c r="C944" t="s">
        <v>583</v>
      </c>
      <c r="D944" t="s">
        <v>3939</v>
      </c>
      <c r="E944">
        <v>147</v>
      </c>
      <c r="F944">
        <v>902</v>
      </c>
      <c r="G944">
        <v>7</v>
      </c>
      <c r="H944">
        <v>1</v>
      </c>
    </row>
    <row r="945" spans="1:8">
      <c r="A945" t="s">
        <v>115</v>
      </c>
      <c r="B945" t="s">
        <v>206</v>
      </c>
      <c r="C945" t="s">
        <v>207</v>
      </c>
      <c r="D945" t="s">
        <v>3939</v>
      </c>
      <c r="E945">
        <v>147</v>
      </c>
      <c r="F945">
        <v>903</v>
      </c>
      <c r="G945" t="s">
        <v>32</v>
      </c>
      <c r="H945">
        <v>1</v>
      </c>
    </row>
    <row r="946" spans="1:8">
      <c r="A946" t="s">
        <v>115</v>
      </c>
      <c r="B946" t="s">
        <v>206</v>
      </c>
      <c r="C946" t="s">
        <v>207</v>
      </c>
      <c r="D946" t="s">
        <v>3939</v>
      </c>
      <c r="E946">
        <v>147</v>
      </c>
      <c r="F946">
        <v>904</v>
      </c>
      <c r="G946">
        <v>1</v>
      </c>
      <c r="H946">
        <v>1</v>
      </c>
    </row>
    <row r="947" spans="1:8">
      <c r="A947" t="s">
        <v>126</v>
      </c>
      <c r="B947" t="s">
        <v>254</v>
      </c>
      <c r="C947" t="s">
        <v>255</v>
      </c>
      <c r="D947" t="s">
        <v>3939</v>
      </c>
      <c r="E947">
        <v>147</v>
      </c>
      <c r="F947">
        <v>904</v>
      </c>
      <c r="G947">
        <v>2</v>
      </c>
      <c r="H947">
        <v>1</v>
      </c>
    </row>
    <row r="948" spans="1:8">
      <c r="A948" t="s">
        <v>142</v>
      </c>
      <c r="B948" t="s">
        <v>234</v>
      </c>
      <c r="C948" t="s">
        <v>235</v>
      </c>
      <c r="D948" t="s">
        <v>1894</v>
      </c>
      <c r="E948">
        <v>155</v>
      </c>
      <c r="F948">
        <v>10</v>
      </c>
      <c r="G948">
        <v>1</v>
      </c>
      <c r="H948">
        <v>1</v>
      </c>
    </row>
    <row r="949" spans="1:8">
      <c r="A949" t="s">
        <v>138</v>
      </c>
      <c r="B949" t="s">
        <v>179</v>
      </c>
      <c r="C949" t="s">
        <v>180</v>
      </c>
      <c r="D949" t="s">
        <v>1894</v>
      </c>
      <c r="E949">
        <v>155</v>
      </c>
      <c r="F949">
        <v>10</v>
      </c>
      <c r="G949">
        <v>2</v>
      </c>
      <c r="H949">
        <v>1</v>
      </c>
    </row>
    <row r="950" spans="1:8">
      <c r="A950" t="s">
        <v>54</v>
      </c>
      <c r="B950" t="s">
        <v>321</v>
      </c>
      <c r="C950" t="s">
        <v>322</v>
      </c>
      <c r="D950" t="s">
        <v>1894</v>
      </c>
      <c r="E950">
        <v>155</v>
      </c>
      <c r="F950">
        <v>19</v>
      </c>
      <c r="G950">
        <v>1</v>
      </c>
      <c r="H950">
        <v>1</v>
      </c>
    </row>
    <row r="951" spans="1:8">
      <c r="A951" t="s">
        <v>72</v>
      </c>
      <c r="B951" t="s">
        <v>249</v>
      </c>
      <c r="C951" t="s">
        <v>214</v>
      </c>
      <c r="D951" t="s">
        <v>1894</v>
      </c>
      <c r="E951">
        <v>155</v>
      </c>
      <c r="F951">
        <v>19</v>
      </c>
      <c r="G951">
        <v>2</v>
      </c>
      <c r="H951">
        <v>1</v>
      </c>
    </row>
    <row r="952" spans="1:8">
      <c r="A952" t="s">
        <v>128</v>
      </c>
      <c r="B952" t="s">
        <v>397</v>
      </c>
      <c r="C952" t="s">
        <v>352</v>
      </c>
      <c r="D952" t="s">
        <v>1894</v>
      </c>
      <c r="E952">
        <v>155</v>
      </c>
      <c r="F952">
        <v>21</v>
      </c>
      <c r="G952" t="s">
        <v>32</v>
      </c>
      <c r="H952">
        <v>1</v>
      </c>
    </row>
    <row r="953" spans="1:8">
      <c r="A953" t="s">
        <v>135</v>
      </c>
      <c r="B953" t="s">
        <v>451</v>
      </c>
      <c r="C953" t="s">
        <v>207</v>
      </c>
      <c r="D953" t="s">
        <v>1894</v>
      </c>
      <c r="E953">
        <v>155</v>
      </c>
      <c r="F953">
        <v>22</v>
      </c>
      <c r="G953" t="s">
        <v>32</v>
      </c>
      <c r="H953">
        <v>1</v>
      </c>
    </row>
    <row r="954" spans="1:8">
      <c r="A954" t="s">
        <v>72</v>
      </c>
      <c r="B954" t="s">
        <v>249</v>
      </c>
      <c r="C954" t="s">
        <v>214</v>
      </c>
      <c r="D954" t="s">
        <v>1894</v>
      </c>
      <c r="E954">
        <v>155</v>
      </c>
      <c r="F954">
        <v>23</v>
      </c>
      <c r="G954" t="s">
        <v>32</v>
      </c>
      <c r="H954">
        <v>1</v>
      </c>
    </row>
    <row r="955" spans="1:8">
      <c r="A955" t="s">
        <v>54</v>
      </c>
      <c r="B955" t="s">
        <v>321</v>
      </c>
      <c r="C955" t="s">
        <v>322</v>
      </c>
      <c r="D955" t="s">
        <v>1894</v>
      </c>
      <c r="E955">
        <v>155</v>
      </c>
      <c r="F955">
        <v>23</v>
      </c>
      <c r="G955">
        <v>2</v>
      </c>
      <c r="H955">
        <v>1</v>
      </c>
    </row>
    <row r="956" spans="1:8">
      <c r="A956" t="s">
        <v>138</v>
      </c>
      <c r="B956" t="s">
        <v>179</v>
      </c>
      <c r="C956" t="s">
        <v>180</v>
      </c>
      <c r="D956" t="s">
        <v>1894</v>
      </c>
      <c r="E956">
        <v>155</v>
      </c>
      <c r="F956">
        <v>25</v>
      </c>
      <c r="G956">
        <v>1</v>
      </c>
      <c r="H956">
        <v>1</v>
      </c>
    </row>
    <row r="957" spans="1:8">
      <c r="A957" t="s">
        <v>54</v>
      </c>
      <c r="B957" t="s">
        <v>321</v>
      </c>
      <c r="C957" t="s">
        <v>322</v>
      </c>
      <c r="D957" t="s">
        <v>1894</v>
      </c>
      <c r="E957">
        <v>155</v>
      </c>
      <c r="F957">
        <v>25</v>
      </c>
      <c r="G957">
        <v>2</v>
      </c>
      <c r="H957">
        <v>1</v>
      </c>
    </row>
    <row r="958" spans="1:8">
      <c r="A958" t="s">
        <v>112</v>
      </c>
      <c r="B958" t="s">
        <v>764</v>
      </c>
      <c r="C958" t="s">
        <v>255</v>
      </c>
      <c r="D958" t="s">
        <v>1894</v>
      </c>
      <c r="E958">
        <v>155</v>
      </c>
      <c r="F958">
        <v>29</v>
      </c>
      <c r="G958">
        <v>1</v>
      </c>
      <c r="H958">
        <v>1</v>
      </c>
    </row>
    <row r="959" spans="1:8">
      <c r="A959" t="s">
        <v>142</v>
      </c>
      <c r="B959" t="s">
        <v>234</v>
      </c>
      <c r="C959" t="s">
        <v>235</v>
      </c>
      <c r="D959" t="s">
        <v>1894</v>
      </c>
      <c r="E959">
        <v>155</v>
      </c>
      <c r="F959">
        <v>29</v>
      </c>
      <c r="G959">
        <v>2</v>
      </c>
      <c r="H959">
        <v>1</v>
      </c>
    </row>
    <row r="960" spans="1:8">
      <c r="A960" t="s">
        <v>54</v>
      </c>
      <c r="B960" t="s">
        <v>321</v>
      </c>
      <c r="C960" t="s">
        <v>322</v>
      </c>
      <c r="D960" t="s">
        <v>1894</v>
      </c>
      <c r="E960">
        <v>155</v>
      </c>
      <c r="F960">
        <v>31</v>
      </c>
      <c r="G960">
        <v>1</v>
      </c>
      <c r="H960">
        <v>1</v>
      </c>
    </row>
    <row r="961" spans="1:8">
      <c r="A961" t="s">
        <v>142</v>
      </c>
      <c r="B961" t="s">
        <v>234</v>
      </c>
      <c r="C961" t="s">
        <v>235</v>
      </c>
      <c r="D961" t="s">
        <v>1894</v>
      </c>
      <c r="E961">
        <v>155</v>
      </c>
      <c r="F961">
        <v>31</v>
      </c>
      <c r="G961">
        <v>2</v>
      </c>
      <c r="H961">
        <v>1</v>
      </c>
    </row>
    <row r="962" spans="1:8">
      <c r="A962" t="s">
        <v>112</v>
      </c>
      <c r="B962" t="s">
        <v>764</v>
      </c>
      <c r="C962" t="s">
        <v>255</v>
      </c>
      <c r="D962" t="s">
        <v>1894</v>
      </c>
      <c r="E962">
        <v>155</v>
      </c>
      <c r="F962">
        <v>32</v>
      </c>
      <c r="G962">
        <v>1</v>
      </c>
      <c r="H962">
        <v>1</v>
      </c>
    </row>
    <row r="963" spans="1:8">
      <c r="A963" t="s">
        <v>112</v>
      </c>
      <c r="B963" t="s">
        <v>764</v>
      </c>
      <c r="C963" t="s">
        <v>255</v>
      </c>
      <c r="D963" t="s">
        <v>1894</v>
      </c>
      <c r="E963">
        <v>155</v>
      </c>
      <c r="F963">
        <v>33</v>
      </c>
      <c r="G963">
        <v>1</v>
      </c>
      <c r="H963">
        <v>1</v>
      </c>
    </row>
    <row r="964" spans="1:8">
      <c r="A964" t="s">
        <v>138</v>
      </c>
      <c r="B964" t="s">
        <v>179</v>
      </c>
      <c r="C964" t="s">
        <v>180</v>
      </c>
      <c r="D964" t="s">
        <v>1894</v>
      </c>
      <c r="E964">
        <v>155</v>
      </c>
      <c r="F964">
        <v>34</v>
      </c>
      <c r="G964">
        <v>1</v>
      </c>
      <c r="H964">
        <v>1</v>
      </c>
    </row>
    <row r="965" spans="1:8">
      <c r="A965" t="s">
        <v>121</v>
      </c>
      <c r="B965" t="s">
        <v>1370</v>
      </c>
      <c r="C965" t="s">
        <v>1371</v>
      </c>
      <c r="D965" t="s">
        <v>1894</v>
      </c>
      <c r="E965">
        <v>155</v>
      </c>
      <c r="F965">
        <v>35</v>
      </c>
      <c r="G965">
        <v>1</v>
      </c>
      <c r="H965">
        <v>1</v>
      </c>
    </row>
    <row r="966" spans="1:8">
      <c r="A966" t="s">
        <v>142</v>
      </c>
      <c r="B966" t="s">
        <v>234</v>
      </c>
      <c r="C966" t="s">
        <v>235</v>
      </c>
      <c r="D966" t="s">
        <v>1894</v>
      </c>
      <c r="E966">
        <v>155</v>
      </c>
      <c r="F966">
        <v>35</v>
      </c>
      <c r="G966">
        <v>2</v>
      </c>
      <c r="H966">
        <v>1</v>
      </c>
    </row>
    <row r="967" spans="1:8">
      <c r="A967" t="s">
        <v>54</v>
      </c>
      <c r="B967" t="s">
        <v>321</v>
      </c>
      <c r="C967" t="s">
        <v>322</v>
      </c>
      <c r="D967" t="s">
        <v>1894</v>
      </c>
      <c r="E967">
        <v>155</v>
      </c>
      <c r="F967">
        <v>37</v>
      </c>
      <c r="G967">
        <v>1</v>
      </c>
      <c r="H967">
        <v>1</v>
      </c>
    </row>
    <row r="968" spans="1:8">
      <c r="A968" t="s">
        <v>54</v>
      </c>
      <c r="B968" t="s">
        <v>321</v>
      </c>
      <c r="C968" t="s">
        <v>322</v>
      </c>
      <c r="D968" t="s">
        <v>1894</v>
      </c>
      <c r="E968">
        <v>155</v>
      </c>
      <c r="F968">
        <v>40</v>
      </c>
      <c r="G968" t="s">
        <v>32</v>
      </c>
      <c r="H968">
        <v>1</v>
      </c>
    </row>
    <row r="969" spans="1:8">
      <c r="A969" t="s">
        <v>19</v>
      </c>
      <c r="B969" t="s">
        <v>743</v>
      </c>
      <c r="C969" t="s">
        <v>583</v>
      </c>
      <c r="D969" t="s">
        <v>1894</v>
      </c>
      <c r="E969">
        <v>155</v>
      </c>
      <c r="F969">
        <v>4</v>
      </c>
      <c r="G969">
        <v>1</v>
      </c>
      <c r="H969">
        <v>1</v>
      </c>
    </row>
    <row r="970" spans="1:8">
      <c r="A970" t="s">
        <v>54</v>
      </c>
      <c r="B970" t="s">
        <v>321</v>
      </c>
      <c r="C970" t="s">
        <v>322</v>
      </c>
      <c r="D970" t="s">
        <v>1894</v>
      </c>
      <c r="E970">
        <v>155</v>
      </c>
      <c r="F970">
        <v>41</v>
      </c>
      <c r="G970">
        <v>1</v>
      </c>
      <c r="H970">
        <v>1</v>
      </c>
    </row>
    <row r="971" spans="1:8">
      <c r="A971" t="s">
        <v>54</v>
      </c>
      <c r="B971" t="s">
        <v>321</v>
      </c>
      <c r="C971" t="s">
        <v>322</v>
      </c>
      <c r="D971" t="s">
        <v>1894</v>
      </c>
      <c r="E971">
        <v>155</v>
      </c>
      <c r="F971">
        <v>43</v>
      </c>
      <c r="G971" t="s">
        <v>32</v>
      </c>
      <c r="H971">
        <v>1</v>
      </c>
    </row>
    <row r="972" spans="1:8">
      <c r="A972" t="s">
        <v>128</v>
      </c>
      <c r="B972" t="s">
        <v>397</v>
      </c>
      <c r="C972" t="s">
        <v>352</v>
      </c>
      <c r="D972" t="s">
        <v>1894</v>
      </c>
      <c r="E972">
        <v>155</v>
      </c>
      <c r="F972">
        <v>8</v>
      </c>
      <c r="G972" t="s">
        <v>32</v>
      </c>
      <c r="H972">
        <v>1</v>
      </c>
    </row>
    <row r="973" spans="1:8">
      <c r="A973" t="s">
        <v>100</v>
      </c>
      <c r="B973" t="s">
        <v>462</v>
      </c>
      <c r="C973" t="s">
        <v>463</v>
      </c>
      <c r="D973" t="s">
        <v>1894</v>
      </c>
      <c r="E973">
        <v>155</v>
      </c>
      <c r="F973">
        <v>89</v>
      </c>
      <c r="G973">
        <v>1</v>
      </c>
      <c r="H973">
        <v>1</v>
      </c>
    </row>
    <row r="974" spans="1:8">
      <c r="A974" t="s">
        <v>138</v>
      </c>
      <c r="B974" t="s">
        <v>179</v>
      </c>
      <c r="C974" t="s">
        <v>180</v>
      </c>
      <c r="D974" t="s">
        <v>1894</v>
      </c>
      <c r="E974">
        <v>155</v>
      </c>
      <c r="F974">
        <v>9</v>
      </c>
      <c r="G974" t="s">
        <v>32</v>
      </c>
      <c r="H974">
        <v>1</v>
      </c>
    </row>
    <row r="975" spans="1:8">
      <c r="A975" t="s">
        <v>142</v>
      </c>
      <c r="B975" t="s">
        <v>234</v>
      </c>
      <c r="C975" t="s">
        <v>235</v>
      </c>
      <c r="D975" t="s">
        <v>1894</v>
      </c>
      <c r="E975">
        <v>155</v>
      </c>
      <c r="F975">
        <v>901</v>
      </c>
      <c r="G975">
        <v>1</v>
      </c>
      <c r="H975">
        <v>1</v>
      </c>
    </row>
    <row r="976" spans="1:8">
      <c r="A976" t="s">
        <v>54</v>
      </c>
      <c r="B976" t="s">
        <v>321</v>
      </c>
      <c r="C976" t="s">
        <v>322</v>
      </c>
      <c r="D976" t="s">
        <v>1894</v>
      </c>
      <c r="E976">
        <v>155</v>
      </c>
      <c r="F976">
        <v>901</v>
      </c>
      <c r="G976">
        <v>2</v>
      </c>
      <c r="H976">
        <v>1</v>
      </c>
    </row>
    <row r="977" spans="1:8">
      <c r="A977" t="s">
        <v>65</v>
      </c>
      <c r="B977" t="s">
        <v>1810</v>
      </c>
      <c r="C977" t="s">
        <v>1811</v>
      </c>
      <c r="D977" t="s">
        <v>1894</v>
      </c>
      <c r="E977">
        <v>155</v>
      </c>
      <c r="F977">
        <v>901</v>
      </c>
      <c r="G977">
        <v>3</v>
      </c>
      <c r="H977">
        <v>1</v>
      </c>
    </row>
    <row r="978" spans="1:8">
      <c r="A978" t="s">
        <v>103</v>
      </c>
      <c r="B978" t="s">
        <v>361</v>
      </c>
      <c r="C978" t="s">
        <v>255</v>
      </c>
      <c r="D978" t="s">
        <v>1894</v>
      </c>
      <c r="E978">
        <v>155</v>
      </c>
      <c r="F978">
        <v>902</v>
      </c>
      <c r="G978" t="s">
        <v>32</v>
      </c>
      <c r="H978">
        <v>1</v>
      </c>
    </row>
    <row r="979" spans="1:8">
      <c r="A979" t="s">
        <v>115</v>
      </c>
      <c r="B979" t="s">
        <v>206</v>
      </c>
      <c r="C979" t="s">
        <v>207</v>
      </c>
      <c r="D979" t="s">
        <v>1894</v>
      </c>
      <c r="E979">
        <v>155</v>
      </c>
      <c r="F979">
        <v>903</v>
      </c>
      <c r="G979">
        <v>1</v>
      </c>
      <c r="H979">
        <v>1</v>
      </c>
    </row>
    <row r="980" spans="1:8">
      <c r="A980" t="s">
        <v>112</v>
      </c>
      <c r="B980" t="s">
        <v>764</v>
      </c>
      <c r="C980" t="s">
        <v>255</v>
      </c>
      <c r="D980" t="s">
        <v>1894</v>
      </c>
      <c r="E980">
        <v>155</v>
      </c>
      <c r="F980">
        <v>97</v>
      </c>
      <c r="G980">
        <v>1</v>
      </c>
      <c r="H980">
        <v>1</v>
      </c>
    </row>
    <row r="981" spans="1:8">
      <c r="A981" t="s">
        <v>115</v>
      </c>
      <c r="B981" t="s">
        <v>206</v>
      </c>
      <c r="C981" t="s">
        <v>207</v>
      </c>
      <c r="D981" t="s">
        <v>1894</v>
      </c>
      <c r="E981">
        <v>156</v>
      </c>
      <c r="F981">
        <v>13</v>
      </c>
      <c r="G981">
        <v>1</v>
      </c>
      <c r="H981">
        <v>1</v>
      </c>
    </row>
    <row r="982" spans="1:8">
      <c r="A982" t="s">
        <v>5794</v>
      </c>
      <c r="B982" t="s">
        <v>5792</v>
      </c>
      <c r="C982" t="s">
        <v>641</v>
      </c>
      <c r="D982" t="s">
        <v>1894</v>
      </c>
      <c r="E982">
        <v>156</v>
      </c>
      <c r="F982">
        <v>17</v>
      </c>
      <c r="G982">
        <v>1</v>
      </c>
      <c r="H982">
        <v>1</v>
      </c>
    </row>
    <row r="983" spans="1:8">
      <c r="A983" t="s">
        <v>5794</v>
      </c>
      <c r="B983" t="s">
        <v>5792</v>
      </c>
      <c r="C983" t="s">
        <v>641</v>
      </c>
      <c r="D983" t="s">
        <v>1894</v>
      </c>
      <c r="E983">
        <v>156</v>
      </c>
      <c r="F983">
        <v>17</v>
      </c>
      <c r="G983">
        <v>2</v>
      </c>
      <c r="H983">
        <v>1</v>
      </c>
    </row>
    <row r="984" spans="1:8">
      <c r="A984" t="s">
        <v>128</v>
      </c>
      <c r="B984" t="s">
        <v>397</v>
      </c>
      <c r="C984" t="s">
        <v>352</v>
      </c>
      <c r="D984" t="s">
        <v>1894</v>
      </c>
      <c r="E984">
        <v>156</v>
      </c>
      <c r="F984">
        <v>17</v>
      </c>
      <c r="G984">
        <v>3</v>
      </c>
      <c r="H984">
        <v>1</v>
      </c>
    </row>
    <row r="985" spans="1:8">
      <c r="A985" t="s">
        <v>5794</v>
      </c>
      <c r="B985" t="s">
        <v>5792</v>
      </c>
      <c r="C985" t="s">
        <v>641</v>
      </c>
      <c r="D985" t="s">
        <v>1894</v>
      </c>
      <c r="E985">
        <v>156</v>
      </c>
      <c r="F985">
        <v>19</v>
      </c>
      <c r="G985" t="s">
        <v>32</v>
      </c>
      <c r="H985">
        <v>1</v>
      </c>
    </row>
    <row r="986" spans="1:8">
      <c r="A986" t="s">
        <v>121</v>
      </c>
      <c r="B986" t="s">
        <v>1370</v>
      </c>
      <c r="C986" t="s">
        <v>1371</v>
      </c>
      <c r="D986" t="s">
        <v>1894</v>
      </c>
      <c r="E986">
        <v>156</v>
      </c>
      <c r="F986">
        <v>19</v>
      </c>
      <c r="G986">
        <v>2</v>
      </c>
      <c r="H986">
        <v>1</v>
      </c>
    </row>
    <row r="987" spans="1:8">
      <c r="A987" t="s">
        <v>51</v>
      </c>
      <c r="B987" t="s">
        <v>3719</v>
      </c>
      <c r="C987" t="s">
        <v>3720</v>
      </c>
      <c r="D987" t="s">
        <v>1894</v>
      </c>
      <c r="E987">
        <v>156</v>
      </c>
      <c r="F987">
        <v>2</v>
      </c>
      <c r="G987" t="s">
        <v>32</v>
      </c>
      <c r="H987">
        <v>1</v>
      </c>
    </row>
    <row r="988" spans="1:8">
      <c r="A988" t="s">
        <v>84</v>
      </c>
      <c r="B988" t="s">
        <v>4286</v>
      </c>
      <c r="C988" t="s">
        <v>235</v>
      </c>
      <c r="D988" t="s">
        <v>1894</v>
      </c>
      <c r="E988">
        <v>156</v>
      </c>
      <c r="F988">
        <v>20</v>
      </c>
      <c r="G988" t="s">
        <v>32</v>
      </c>
      <c r="H988">
        <v>1</v>
      </c>
    </row>
    <row r="989" spans="1:8">
      <c r="A989" t="s">
        <v>135</v>
      </c>
      <c r="B989" t="s">
        <v>451</v>
      </c>
      <c r="C989" t="s">
        <v>207</v>
      </c>
      <c r="D989" t="s">
        <v>1894</v>
      </c>
      <c r="E989">
        <v>156</v>
      </c>
      <c r="F989">
        <v>21</v>
      </c>
      <c r="G989">
        <v>1</v>
      </c>
      <c r="H989">
        <v>1</v>
      </c>
    </row>
    <row r="990" spans="1:8">
      <c r="A990" t="s">
        <v>54</v>
      </c>
      <c r="B990" t="s">
        <v>321</v>
      </c>
      <c r="C990" t="s">
        <v>322</v>
      </c>
      <c r="D990" t="s">
        <v>1894</v>
      </c>
      <c r="E990">
        <v>156</v>
      </c>
      <c r="F990">
        <v>21</v>
      </c>
      <c r="G990">
        <v>2</v>
      </c>
      <c r="H990">
        <v>1</v>
      </c>
    </row>
    <row r="991" spans="1:8">
      <c r="A991" t="s">
        <v>135</v>
      </c>
      <c r="B991" t="s">
        <v>451</v>
      </c>
      <c r="C991" t="s">
        <v>207</v>
      </c>
      <c r="D991" t="s">
        <v>1894</v>
      </c>
      <c r="E991">
        <v>156</v>
      </c>
      <c r="F991">
        <v>21</v>
      </c>
      <c r="G991">
        <v>3</v>
      </c>
      <c r="H991">
        <v>1</v>
      </c>
    </row>
    <row r="992" spans="1:8">
      <c r="A992" t="s">
        <v>142</v>
      </c>
      <c r="B992" t="s">
        <v>234</v>
      </c>
      <c r="C992" t="s">
        <v>235</v>
      </c>
      <c r="D992" t="s">
        <v>1894</v>
      </c>
      <c r="E992">
        <v>156</v>
      </c>
      <c r="F992">
        <v>32</v>
      </c>
      <c r="G992">
        <v>1</v>
      </c>
      <c r="H992">
        <v>1</v>
      </c>
    </row>
    <row r="993" spans="1:8">
      <c r="A993" t="s">
        <v>100</v>
      </c>
      <c r="B993" t="s">
        <v>462</v>
      </c>
      <c r="C993" t="s">
        <v>463</v>
      </c>
      <c r="D993" t="s">
        <v>1894</v>
      </c>
      <c r="E993">
        <v>156</v>
      </c>
      <c r="F993">
        <v>32</v>
      </c>
      <c r="G993">
        <v>2</v>
      </c>
      <c r="H993">
        <v>1</v>
      </c>
    </row>
    <row r="994" spans="1:8">
      <c r="A994" t="s">
        <v>142</v>
      </c>
      <c r="B994" t="s">
        <v>234</v>
      </c>
      <c r="C994" t="s">
        <v>235</v>
      </c>
      <c r="D994" t="s">
        <v>1894</v>
      </c>
      <c r="E994">
        <v>156</v>
      </c>
      <c r="F994">
        <v>4</v>
      </c>
      <c r="G994">
        <v>1</v>
      </c>
      <c r="H994">
        <v>1</v>
      </c>
    </row>
    <row r="995" spans="1:8">
      <c r="A995" t="s">
        <v>100</v>
      </c>
      <c r="B995" t="s">
        <v>462</v>
      </c>
      <c r="C995" t="s">
        <v>463</v>
      </c>
      <c r="D995" t="s">
        <v>1894</v>
      </c>
      <c r="E995">
        <v>156</v>
      </c>
      <c r="F995">
        <v>5</v>
      </c>
      <c r="G995" t="s">
        <v>32</v>
      </c>
      <c r="H995">
        <v>1</v>
      </c>
    </row>
    <row r="996" spans="1:8">
      <c r="A996" t="s">
        <v>39</v>
      </c>
      <c r="B996" t="s">
        <v>351</v>
      </c>
      <c r="C996" t="s">
        <v>352</v>
      </c>
      <c r="D996" t="s">
        <v>1894</v>
      </c>
      <c r="E996">
        <v>156</v>
      </c>
      <c r="F996">
        <v>5</v>
      </c>
      <c r="G996">
        <v>1</v>
      </c>
      <c r="H996">
        <v>1</v>
      </c>
    </row>
    <row r="997" spans="1:8">
      <c r="A997" t="s">
        <v>54</v>
      </c>
      <c r="B997" t="s">
        <v>321</v>
      </c>
      <c r="C997" t="s">
        <v>322</v>
      </c>
      <c r="D997" t="s">
        <v>1894</v>
      </c>
      <c r="E997">
        <v>156</v>
      </c>
      <c r="F997">
        <v>5</v>
      </c>
      <c r="G997">
        <v>2</v>
      </c>
      <c r="H997">
        <v>1</v>
      </c>
    </row>
    <row r="998" spans="1:8">
      <c r="A998" t="s">
        <v>39</v>
      </c>
      <c r="B998" t="s">
        <v>351</v>
      </c>
      <c r="C998" t="s">
        <v>352</v>
      </c>
      <c r="D998" t="s">
        <v>1894</v>
      </c>
      <c r="E998">
        <v>156</v>
      </c>
      <c r="F998">
        <v>5</v>
      </c>
      <c r="G998">
        <v>3</v>
      </c>
      <c r="H998">
        <v>1</v>
      </c>
    </row>
    <row r="999" spans="1:8">
      <c r="A999" t="s">
        <v>138</v>
      </c>
      <c r="B999" t="s">
        <v>179</v>
      </c>
      <c r="C999" t="s">
        <v>180</v>
      </c>
      <c r="D999" t="s">
        <v>1894</v>
      </c>
      <c r="E999">
        <v>156</v>
      </c>
      <c r="F999">
        <v>6</v>
      </c>
      <c r="G999">
        <v>1</v>
      </c>
      <c r="H999">
        <v>1</v>
      </c>
    </row>
    <row r="1000" spans="1:8">
      <c r="A1000" t="s">
        <v>138</v>
      </c>
      <c r="B1000" t="s">
        <v>179</v>
      </c>
      <c r="C1000" t="s">
        <v>180</v>
      </c>
      <c r="D1000" t="s">
        <v>1894</v>
      </c>
      <c r="E1000">
        <v>156</v>
      </c>
      <c r="F1000">
        <v>6</v>
      </c>
      <c r="G1000">
        <v>2</v>
      </c>
      <c r="H1000">
        <v>1</v>
      </c>
    </row>
    <row r="1001" spans="1:8">
      <c r="A1001" t="s">
        <v>138</v>
      </c>
      <c r="B1001" t="s">
        <v>179</v>
      </c>
      <c r="C1001" t="s">
        <v>180</v>
      </c>
      <c r="D1001" t="s">
        <v>1894</v>
      </c>
      <c r="E1001">
        <v>156</v>
      </c>
      <c r="F1001">
        <v>6</v>
      </c>
      <c r="G1001">
        <v>3</v>
      </c>
      <c r="H1001">
        <v>1</v>
      </c>
    </row>
    <row r="1002" spans="1:8">
      <c r="A1002" t="s">
        <v>54</v>
      </c>
      <c r="B1002" t="s">
        <v>321</v>
      </c>
      <c r="C1002" t="s">
        <v>322</v>
      </c>
      <c r="D1002" t="s">
        <v>1894</v>
      </c>
      <c r="E1002">
        <v>156</v>
      </c>
      <c r="F1002">
        <v>6</v>
      </c>
      <c r="G1002">
        <v>4</v>
      </c>
      <c r="H1002">
        <v>1</v>
      </c>
    </row>
    <row r="1003" spans="1:8">
      <c r="A1003" t="s">
        <v>138</v>
      </c>
      <c r="B1003" t="s">
        <v>179</v>
      </c>
      <c r="C1003" t="s">
        <v>180</v>
      </c>
      <c r="D1003" t="s">
        <v>1894</v>
      </c>
      <c r="E1003">
        <v>156</v>
      </c>
      <c r="F1003">
        <v>6</v>
      </c>
      <c r="G1003">
        <v>5</v>
      </c>
      <c r="H1003">
        <v>1</v>
      </c>
    </row>
    <row r="1004" spans="1:8">
      <c r="A1004" t="s">
        <v>86</v>
      </c>
      <c r="B1004" t="s">
        <v>1377</v>
      </c>
      <c r="C1004" t="s">
        <v>1378</v>
      </c>
      <c r="D1004" t="s">
        <v>1894</v>
      </c>
      <c r="E1004">
        <v>156</v>
      </c>
      <c r="F1004">
        <v>7</v>
      </c>
      <c r="G1004" t="s">
        <v>32</v>
      </c>
      <c r="H1004">
        <v>1</v>
      </c>
    </row>
    <row r="1005" spans="1:8">
      <c r="A1005" t="s">
        <v>19</v>
      </c>
      <c r="B1005" t="s">
        <v>743</v>
      </c>
      <c r="C1005" t="s">
        <v>583</v>
      </c>
      <c r="D1005" t="s">
        <v>1894</v>
      </c>
      <c r="E1005">
        <v>156</v>
      </c>
      <c r="F1005">
        <v>8</v>
      </c>
      <c r="G1005">
        <v>1</v>
      </c>
      <c r="H1005">
        <v>1</v>
      </c>
    </row>
    <row r="1006" spans="1:8">
      <c r="A1006" t="s">
        <v>135</v>
      </c>
      <c r="B1006" t="s">
        <v>451</v>
      </c>
      <c r="C1006" t="s">
        <v>207</v>
      </c>
      <c r="D1006" t="s">
        <v>1894</v>
      </c>
      <c r="E1006">
        <v>156</v>
      </c>
      <c r="F1006">
        <v>904</v>
      </c>
      <c r="G1006">
        <v>1</v>
      </c>
      <c r="H1006">
        <v>1</v>
      </c>
    </row>
    <row r="1007" spans="1:8">
      <c r="A1007" t="s">
        <v>54</v>
      </c>
      <c r="B1007" t="s">
        <v>321</v>
      </c>
      <c r="C1007" t="s">
        <v>322</v>
      </c>
      <c r="D1007" t="s">
        <v>1894</v>
      </c>
      <c r="E1007">
        <v>156</v>
      </c>
      <c r="F1007">
        <v>904</v>
      </c>
      <c r="G1007">
        <v>2</v>
      </c>
      <c r="H1007">
        <v>1</v>
      </c>
    </row>
    <row r="1008" spans="1:8">
      <c r="A1008" t="s">
        <v>115</v>
      </c>
      <c r="B1008" t="s">
        <v>206</v>
      </c>
      <c r="C1008" t="s">
        <v>207</v>
      </c>
      <c r="D1008" t="s">
        <v>1894</v>
      </c>
      <c r="E1008">
        <v>156</v>
      </c>
      <c r="F1008">
        <v>907</v>
      </c>
      <c r="G1008">
        <v>1</v>
      </c>
      <c r="H1008">
        <v>1</v>
      </c>
    </row>
    <row r="1009" spans="1:8">
      <c r="A1009" t="s">
        <v>5794</v>
      </c>
      <c r="B1009" t="s">
        <v>5792</v>
      </c>
      <c r="C1009" t="s">
        <v>641</v>
      </c>
      <c r="D1009" t="s">
        <v>1894</v>
      </c>
      <c r="E1009">
        <v>156</v>
      </c>
      <c r="F1009">
        <v>907</v>
      </c>
      <c r="G1009">
        <v>2</v>
      </c>
      <c r="H1009">
        <v>1</v>
      </c>
    </row>
    <row r="1010" spans="1:8">
      <c r="A1010" t="s">
        <v>5794</v>
      </c>
      <c r="B1010" t="s">
        <v>5792</v>
      </c>
      <c r="C1010" t="s">
        <v>641</v>
      </c>
      <c r="D1010" t="s">
        <v>1894</v>
      </c>
      <c r="E1010">
        <v>156</v>
      </c>
      <c r="F1010">
        <v>907</v>
      </c>
      <c r="G1010">
        <v>3</v>
      </c>
      <c r="H1010">
        <v>1</v>
      </c>
    </row>
    <row r="1011" spans="1:8">
      <c r="A1011" t="s">
        <v>122</v>
      </c>
      <c r="B1011" t="s">
        <v>228</v>
      </c>
      <c r="C1011" t="s">
        <v>229</v>
      </c>
      <c r="D1011" t="s">
        <v>1894</v>
      </c>
      <c r="E1011">
        <v>156</v>
      </c>
      <c r="F1011">
        <v>907</v>
      </c>
      <c r="G1011">
        <v>4</v>
      </c>
      <c r="H1011">
        <v>1</v>
      </c>
    </row>
    <row r="1012" spans="1:8">
      <c r="A1012" t="s">
        <v>54</v>
      </c>
      <c r="B1012" t="s">
        <v>321</v>
      </c>
      <c r="C1012" t="s">
        <v>322</v>
      </c>
      <c r="D1012" t="s">
        <v>4385</v>
      </c>
      <c r="E1012">
        <v>162</v>
      </c>
      <c r="F1012">
        <v>1</v>
      </c>
      <c r="G1012">
        <v>1</v>
      </c>
      <c r="H1012">
        <v>1</v>
      </c>
    </row>
    <row r="1013" spans="1:8">
      <c r="A1013" t="s">
        <v>138</v>
      </c>
      <c r="B1013" t="s">
        <v>179</v>
      </c>
      <c r="C1013" t="s">
        <v>180</v>
      </c>
      <c r="D1013" t="s">
        <v>4385</v>
      </c>
      <c r="E1013">
        <v>162</v>
      </c>
      <c r="F1013">
        <v>1</v>
      </c>
      <c r="G1013">
        <v>10</v>
      </c>
      <c r="H1013">
        <v>1</v>
      </c>
    </row>
    <row r="1014" spans="1:8">
      <c r="A1014" t="s">
        <v>138</v>
      </c>
      <c r="B1014" t="s">
        <v>179</v>
      </c>
      <c r="C1014" t="s">
        <v>180</v>
      </c>
      <c r="D1014" t="s">
        <v>4385</v>
      </c>
      <c r="E1014">
        <v>162</v>
      </c>
      <c r="F1014">
        <v>1</v>
      </c>
      <c r="G1014">
        <v>11</v>
      </c>
      <c r="H1014">
        <v>1</v>
      </c>
    </row>
    <row r="1015" spans="1:8">
      <c r="A1015" t="s">
        <v>54</v>
      </c>
      <c r="B1015" t="s">
        <v>321</v>
      </c>
      <c r="C1015" t="s">
        <v>322</v>
      </c>
      <c r="D1015" t="s">
        <v>4385</v>
      </c>
      <c r="E1015">
        <v>162</v>
      </c>
      <c r="F1015">
        <v>1</v>
      </c>
      <c r="G1015">
        <v>12</v>
      </c>
      <c r="H1015">
        <v>1</v>
      </c>
    </row>
    <row r="1016" spans="1:8">
      <c r="A1016" t="s">
        <v>56</v>
      </c>
      <c r="B1016" t="s">
        <v>2583</v>
      </c>
      <c r="C1016" t="s">
        <v>255</v>
      </c>
      <c r="D1016" t="s">
        <v>4385</v>
      </c>
      <c r="E1016">
        <v>162</v>
      </c>
      <c r="F1016">
        <v>1</v>
      </c>
      <c r="G1016">
        <v>13</v>
      </c>
      <c r="H1016">
        <v>1</v>
      </c>
    </row>
    <row r="1017" spans="1:8">
      <c r="A1017" t="s">
        <v>72</v>
      </c>
      <c r="B1017" t="s">
        <v>249</v>
      </c>
      <c r="C1017" t="s">
        <v>214</v>
      </c>
      <c r="D1017" t="s">
        <v>4385</v>
      </c>
      <c r="E1017">
        <v>162</v>
      </c>
      <c r="F1017">
        <v>1</v>
      </c>
      <c r="G1017">
        <v>14</v>
      </c>
      <c r="H1017">
        <v>1</v>
      </c>
    </row>
    <row r="1018" spans="1:8">
      <c r="A1018" t="s">
        <v>138</v>
      </c>
      <c r="B1018" t="s">
        <v>179</v>
      </c>
      <c r="C1018" t="s">
        <v>180</v>
      </c>
      <c r="D1018" t="s">
        <v>4385</v>
      </c>
      <c r="E1018">
        <v>162</v>
      </c>
      <c r="F1018">
        <v>1</v>
      </c>
      <c r="G1018">
        <v>15</v>
      </c>
      <c r="H1018">
        <v>1</v>
      </c>
    </row>
    <row r="1019" spans="1:8">
      <c r="A1019" t="s">
        <v>86</v>
      </c>
      <c r="B1019" t="s">
        <v>1377</v>
      </c>
      <c r="C1019" t="s">
        <v>1378</v>
      </c>
      <c r="D1019" t="s">
        <v>4385</v>
      </c>
      <c r="E1019">
        <v>162</v>
      </c>
      <c r="F1019">
        <v>1</v>
      </c>
      <c r="G1019">
        <v>16</v>
      </c>
      <c r="H1019">
        <v>1</v>
      </c>
    </row>
    <row r="1020" spans="1:8">
      <c r="A1020" t="s">
        <v>138</v>
      </c>
      <c r="B1020" t="s">
        <v>179</v>
      </c>
      <c r="C1020" t="s">
        <v>180</v>
      </c>
      <c r="D1020" t="s">
        <v>4385</v>
      </c>
      <c r="E1020">
        <v>162</v>
      </c>
      <c r="F1020">
        <v>1</v>
      </c>
      <c r="G1020">
        <v>17</v>
      </c>
      <c r="H1020">
        <v>1</v>
      </c>
    </row>
    <row r="1021" spans="1:8">
      <c r="A1021" t="s">
        <v>138</v>
      </c>
      <c r="B1021" t="s">
        <v>179</v>
      </c>
      <c r="C1021" t="s">
        <v>180</v>
      </c>
      <c r="D1021" t="s">
        <v>4385</v>
      </c>
      <c r="E1021">
        <v>162</v>
      </c>
      <c r="F1021">
        <v>1</v>
      </c>
      <c r="G1021">
        <v>18</v>
      </c>
      <c r="H1021">
        <v>1</v>
      </c>
    </row>
    <row r="1022" spans="1:8">
      <c r="A1022" t="s">
        <v>138</v>
      </c>
      <c r="B1022" t="s">
        <v>179</v>
      </c>
      <c r="C1022" t="s">
        <v>180</v>
      </c>
      <c r="D1022" t="s">
        <v>4385</v>
      </c>
      <c r="E1022">
        <v>162</v>
      </c>
      <c r="F1022">
        <v>1</v>
      </c>
      <c r="G1022">
        <v>19</v>
      </c>
      <c r="H1022">
        <v>1</v>
      </c>
    </row>
    <row r="1023" spans="1:8">
      <c r="A1023" t="s">
        <v>138</v>
      </c>
      <c r="B1023" t="s">
        <v>179</v>
      </c>
      <c r="C1023" t="s">
        <v>180</v>
      </c>
      <c r="D1023" t="s">
        <v>4385</v>
      </c>
      <c r="E1023">
        <v>162</v>
      </c>
      <c r="F1023">
        <v>1</v>
      </c>
      <c r="G1023">
        <v>2</v>
      </c>
      <c r="H1023">
        <v>1</v>
      </c>
    </row>
    <row r="1024" spans="1:8">
      <c r="A1024" t="s">
        <v>72</v>
      </c>
      <c r="B1024" t="s">
        <v>249</v>
      </c>
      <c r="C1024" t="s">
        <v>214</v>
      </c>
      <c r="D1024" t="s">
        <v>4385</v>
      </c>
      <c r="E1024">
        <v>162</v>
      </c>
      <c r="F1024">
        <v>1</v>
      </c>
      <c r="G1024">
        <v>20</v>
      </c>
      <c r="H1024">
        <v>1</v>
      </c>
    </row>
    <row r="1025" spans="1:8">
      <c r="A1025" t="s">
        <v>138</v>
      </c>
      <c r="B1025" t="s">
        <v>179</v>
      </c>
      <c r="C1025" t="s">
        <v>180</v>
      </c>
      <c r="D1025" t="s">
        <v>4385</v>
      </c>
      <c r="E1025">
        <v>162</v>
      </c>
      <c r="F1025">
        <v>1</v>
      </c>
      <c r="G1025">
        <v>21</v>
      </c>
      <c r="H1025">
        <v>1</v>
      </c>
    </row>
    <row r="1026" spans="1:8">
      <c r="A1026" t="s">
        <v>72</v>
      </c>
      <c r="B1026" t="s">
        <v>249</v>
      </c>
      <c r="C1026" t="s">
        <v>214</v>
      </c>
      <c r="D1026" t="s">
        <v>4385</v>
      </c>
      <c r="E1026">
        <v>162</v>
      </c>
      <c r="F1026">
        <v>1</v>
      </c>
      <c r="G1026">
        <v>22</v>
      </c>
      <c r="H1026">
        <v>1</v>
      </c>
    </row>
    <row r="1027" spans="1:8">
      <c r="A1027" t="s">
        <v>138</v>
      </c>
      <c r="B1027" t="s">
        <v>179</v>
      </c>
      <c r="C1027" t="s">
        <v>180</v>
      </c>
      <c r="D1027" t="s">
        <v>4385</v>
      </c>
      <c r="E1027">
        <v>162</v>
      </c>
      <c r="F1027">
        <v>1</v>
      </c>
      <c r="G1027">
        <v>23</v>
      </c>
      <c r="H1027">
        <v>1</v>
      </c>
    </row>
    <row r="1028" spans="1:8">
      <c r="A1028" t="s">
        <v>138</v>
      </c>
      <c r="B1028" t="s">
        <v>179</v>
      </c>
      <c r="C1028" t="s">
        <v>180</v>
      </c>
      <c r="D1028" t="s">
        <v>4385</v>
      </c>
      <c r="E1028">
        <v>162</v>
      </c>
      <c r="F1028">
        <v>1</v>
      </c>
      <c r="G1028">
        <v>24</v>
      </c>
      <c r="H1028">
        <v>1</v>
      </c>
    </row>
    <row r="1029" spans="1:8">
      <c r="A1029" t="s">
        <v>138</v>
      </c>
      <c r="B1029" t="s">
        <v>179</v>
      </c>
      <c r="C1029" t="s">
        <v>180</v>
      </c>
      <c r="D1029" t="s">
        <v>4385</v>
      </c>
      <c r="E1029">
        <v>162</v>
      </c>
      <c r="F1029">
        <v>1</v>
      </c>
      <c r="G1029">
        <v>25</v>
      </c>
      <c r="H1029">
        <v>1</v>
      </c>
    </row>
    <row r="1030" spans="1:8">
      <c r="A1030" t="s">
        <v>138</v>
      </c>
      <c r="B1030" t="s">
        <v>179</v>
      </c>
      <c r="C1030" t="s">
        <v>180</v>
      </c>
      <c r="D1030" t="s">
        <v>4385</v>
      </c>
      <c r="E1030">
        <v>162</v>
      </c>
      <c r="F1030">
        <v>1</v>
      </c>
      <c r="G1030">
        <v>26</v>
      </c>
      <c r="H1030">
        <v>1</v>
      </c>
    </row>
    <row r="1031" spans="1:8">
      <c r="A1031" t="s">
        <v>138</v>
      </c>
      <c r="B1031" t="s">
        <v>179</v>
      </c>
      <c r="C1031" t="s">
        <v>180</v>
      </c>
      <c r="D1031" t="s">
        <v>4385</v>
      </c>
      <c r="E1031">
        <v>162</v>
      </c>
      <c r="F1031">
        <v>1</v>
      </c>
      <c r="G1031">
        <v>27</v>
      </c>
      <c r="H1031">
        <v>1</v>
      </c>
    </row>
    <row r="1032" spans="1:8">
      <c r="A1032" t="s">
        <v>138</v>
      </c>
      <c r="B1032" t="s">
        <v>179</v>
      </c>
      <c r="C1032" t="s">
        <v>180</v>
      </c>
      <c r="D1032" t="s">
        <v>4385</v>
      </c>
      <c r="E1032">
        <v>162</v>
      </c>
      <c r="F1032">
        <v>1</v>
      </c>
      <c r="G1032">
        <v>28</v>
      </c>
      <c r="H1032">
        <v>1</v>
      </c>
    </row>
    <row r="1033" spans="1:8">
      <c r="A1033" t="s">
        <v>138</v>
      </c>
      <c r="B1033" t="s">
        <v>179</v>
      </c>
      <c r="C1033" t="s">
        <v>180</v>
      </c>
      <c r="D1033" t="s">
        <v>4385</v>
      </c>
      <c r="E1033">
        <v>162</v>
      </c>
      <c r="F1033">
        <v>1</v>
      </c>
      <c r="G1033">
        <v>29</v>
      </c>
      <c r="H1033">
        <v>1</v>
      </c>
    </row>
    <row r="1034" spans="1:8">
      <c r="A1034" t="s">
        <v>115</v>
      </c>
      <c r="B1034" t="s">
        <v>206</v>
      </c>
      <c r="C1034" t="s">
        <v>207</v>
      </c>
      <c r="D1034" t="s">
        <v>4385</v>
      </c>
      <c r="E1034">
        <v>162</v>
      </c>
      <c r="F1034">
        <v>1</v>
      </c>
      <c r="G1034">
        <v>3</v>
      </c>
      <c r="H1034">
        <v>1</v>
      </c>
    </row>
    <row r="1035" spans="1:8">
      <c r="A1035" t="s">
        <v>138</v>
      </c>
      <c r="B1035" t="s">
        <v>179</v>
      </c>
      <c r="C1035" t="s">
        <v>180</v>
      </c>
      <c r="D1035" t="s">
        <v>4385</v>
      </c>
      <c r="E1035">
        <v>162</v>
      </c>
      <c r="F1035">
        <v>1</v>
      </c>
      <c r="G1035">
        <v>30</v>
      </c>
      <c r="H1035">
        <v>1</v>
      </c>
    </row>
    <row r="1036" spans="1:8">
      <c r="A1036" t="s">
        <v>142</v>
      </c>
      <c r="B1036" t="s">
        <v>234</v>
      </c>
      <c r="C1036" t="s">
        <v>235</v>
      </c>
      <c r="D1036" t="s">
        <v>4385</v>
      </c>
      <c r="E1036">
        <v>162</v>
      </c>
      <c r="F1036">
        <v>1</v>
      </c>
      <c r="G1036">
        <v>31</v>
      </c>
      <c r="H1036">
        <v>1</v>
      </c>
    </row>
    <row r="1037" spans="1:8">
      <c r="A1037" t="s">
        <v>142</v>
      </c>
      <c r="B1037" t="s">
        <v>234</v>
      </c>
      <c r="C1037" t="s">
        <v>235</v>
      </c>
      <c r="D1037" t="s">
        <v>4385</v>
      </c>
      <c r="E1037">
        <v>162</v>
      </c>
      <c r="F1037">
        <v>1</v>
      </c>
      <c r="G1037">
        <v>32</v>
      </c>
      <c r="H1037">
        <v>1</v>
      </c>
    </row>
    <row r="1038" spans="1:8">
      <c r="A1038" t="s">
        <v>131</v>
      </c>
      <c r="B1038" t="s">
        <v>213</v>
      </c>
      <c r="C1038" t="s">
        <v>214</v>
      </c>
      <c r="D1038" t="s">
        <v>4385</v>
      </c>
      <c r="E1038">
        <v>162</v>
      </c>
      <c r="F1038">
        <v>1</v>
      </c>
      <c r="G1038">
        <v>33</v>
      </c>
      <c r="H1038">
        <v>1</v>
      </c>
    </row>
    <row r="1039" spans="1:8">
      <c r="A1039" t="s">
        <v>72</v>
      </c>
      <c r="B1039" t="s">
        <v>249</v>
      </c>
      <c r="C1039" t="s">
        <v>214</v>
      </c>
      <c r="D1039" t="s">
        <v>4385</v>
      </c>
      <c r="E1039">
        <v>162</v>
      </c>
      <c r="F1039">
        <v>1</v>
      </c>
      <c r="G1039">
        <v>34</v>
      </c>
      <c r="H1039">
        <v>1</v>
      </c>
    </row>
    <row r="1040" spans="1:8">
      <c r="A1040" t="s">
        <v>131</v>
      </c>
      <c r="B1040" t="s">
        <v>213</v>
      </c>
      <c r="C1040" t="s">
        <v>214</v>
      </c>
      <c r="D1040" t="s">
        <v>4385</v>
      </c>
      <c r="E1040">
        <v>162</v>
      </c>
      <c r="F1040">
        <v>1</v>
      </c>
      <c r="G1040">
        <v>36</v>
      </c>
      <c r="H1040">
        <v>1</v>
      </c>
    </row>
    <row r="1041" spans="1:8">
      <c r="A1041" t="s">
        <v>133</v>
      </c>
      <c r="B1041" t="s">
        <v>582</v>
      </c>
      <c r="C1041" t="s">
        <v>583</v>
      </c>
      <c r="D1041" t="s">
        <v>4385</v>
      </c>
      <c r="E1041">
        <v>162</v>
      </c>
      <c r="F1041">
        <v>1</v>
      </c>
      <c r="G1041">
        <v>37</v>
      </c>
      <c r="H1041">
        <v>1</v>
      </c>
    </row>
    <row r="1042" spans="1:8">
      <c r="A1042" t="s">
        <v>133</v>
      </c>
      <c r="B1042" t="s">
        <v>582</v>
      </c>
      <c r="C1042" t="s">
        <v>583</v>
      </c>
      <c r="D1042" t="s">
        <v>4385</v>
      </c>
      <c r="E1042">
        <v>162</v>
      </c>
      <c r="F1042">
        <v>1</v>
      </c>
      <c r="G1042">
        <v>39</v>
      </c>
      <c r="H1042">
        <v>1</v>
      </c>
    </row>
    <row r="1043" spans="1:8">
      <c r="A1043" t="s">
        <v>115</v>
      </c>
      <c r="B1043" t="s">
        <v>206</v>
      </c>
      <c r="C1043" t="s">
        <v>207</v>
      </c>
      <c r="D1043" t="s">
        <v>4385</v>
      </c>
      <c r="E1043">
        <v>162</v>
      </c>
      <c r="F1043">
        <v>1</v>
      </c>
      <c r="G1043">
        <v>4</v>
      </c>
      <c r="H1043">
        <v>1</v>
      </c>
    </row>
    <row r="1044" spans="1:8">
      <c r="A1044" t="s">
        <v>133</v>
      </c>
      <c r="B1044" t="s">
        <v>582</v>
      </c>
      <c r="C1044" t="s">
        <v>583</v>
      </c>
      <c r="D1044" t="s">
        <v>4385</v>
      </c>
      <c r="E1044">
        <v>162</v>
      </c>
      <c r="F1044">
        <v>1</v>
      </c>
      <c r="G1044">
        <v>41</v>
      </c>
      <c r="H1044">
        <v>1</v>
      </c>
    </row>
    <row r="1045" spans="1:8">
      <c r="A1045" t="s">
        <v>54</v>
      </c>
      <c r="B1045" t="s">
        <v>321</v>
      </c>
      <c r="C1045" t="s">
        <v>322</v>
      </c>
      <c r="D1045" t="s">
        <v>4385</v>
      </c>
      <c r="E1045">
        <v>162</v>
      </c>
      <c r="F1045">
        <v>1</v>
      </c>
      <c r="G1045">
        <v>43</v>
      </c>
      <c r="H1045">
        <v>1</v>
      </c>
    </row>
    <row r="1046" spans="1:8">
      <c r="A1046" t="s">
        <v>133</v>
      </c>
      <c r="B1046" t="s">
        <v>582</v>
      </c>
      <c r="C1046" t="s">
        <v>583</v>
      </c>
      <c r="D1046" t="s">
        <v>4385</v>
      </c>
      <c r="E1046">
        <v>162</v>
      </c>
      <c r="F1046">
        <v>1</v>
      </c>
      <c r="G1046">
        <v>44</v>
      </c>
      <c r="H1046">
        <v>1</v>
      </c>
    </row>
    <row r="1047" spans="1:8">
      <c r="A1047" t="s">
        <v>132</v>
      </c>
      <c r="B1047" t="s">
        <v>582</v>
      </c>
      <c r="C1047" t="s">
        <v>583</v>
      </c>
      <c r="D1047" t="s">
        <v>4385</v>
      </c>
      <c r="E1047">
        <v>162</v>
      </c>
      <c r="F1047">
        <v>1</v>
      </c>
      <c r="G1047">
        <v>46</v>
      </c>
      <c r="H1047">
        <v>1</v>
      </c>
    </row>
    <row r="1048" spans="1:8">
      <c r="A1048" t="s">
        <v>142</v>
      </c>
      <c r="B1048" t="s">
        <v>234</v>
      </c>
      <c r="C1048" t="s">
        <v>235</v>
      </c>
      <c r="D1048" t="s">
        <v>4385</v>
      </c>
      <c r="E1048">
        <v>162</v>
      </c>
      <c r="F1048">
        <v>1</v>
      </c>
      <c r="G1048">
        <v>5</v>
      </c>
      <c r="H1048">
        <v>1</v>
      </c>
    </row>
    <row r="1049" spans="1:8">
      <c r="A1049" t="s">
        <v>138</v>
      </c>
      <c r="B1049" t="s">
        <v>179</v>
      </c>
      <c r="C1049" t="s">
        <v>180</v>
      </c>
      <c r="D1049" t="s">
        <v>4385</v>
      </c>
      <c r="E1049">
        <v>162</v>
      </c>
      <c r="F1049">
        <v>1</v>
      </c>
      <c r="G1049">
        <v>50</v>
      </c>
      <c r="H1049">
        <v>1</v>
      </c>
    </row>
    <row r="1050" spans="1:8">
      <c r="A1050" t="s">
        <v>138</v>
      </c>
      <c r="B1050" t="s">
        <v>179</v>
      </c>
      <c r="C1050" t="s">
        <v>180</v>
      </c>
      <c r="D1050" t="s">
        <v>4385</v>
      </c>
      <c r="E1050">
        <v>162</v>
      </c>
      <c r="F1050">
        <v>1</v>
      </c>
      <c r="G1050">
        <v>6</v>
      </c>
      <c r="H1050">
        <v>1</v>
      </c>
    </row>
    <row r="1051" spans="1:8">
      <c r="A1051" t="s">
        <v>86</v>
      </c>
      <c r="B1051" t="s">
        <v>1377</v>
      </c>
      <c r="C1051" t="s">
        <v>1378</v>
      </c>
      <c r="D1051" t="s">
        <v>4385</v>
      </c>
      <c r="E1051">
        <v>162</v>
      </c>
      <c r="F1051">
        <v>1</v>
      </c>
      <c r="G1051">
        <v>7</v>
      </c>
      <c r="H1051">
        <v>1</v>
      </c>
    </row>
    <row r="1052" spans="1:8">
      <c r="A1052" t="s">
        <v>138</v>
      </c>
      <c r="B1052" t="s">
        <v>179</v>
      </c>
      <c r="C1052" t="s">
        <v>180</v>
      </c>
      <c r="D1052" t="s">
        <v>4385</v>
      </c>
      <c r="E1052">
        <v>162</v>
      </c>
      <c r="F1052">
        <v>1</v>
      </c>
      <c r="G1052">
        <v>8</v>
      </c>
      <c r="H1052">
        <v>1</v>
      </c>
    </row>
    <row r="1053" spans="1:8">
      <c r="A1053" t="s">
        <v>138</v>
      </c>
      <c r="B1053" t="s">
        <v>179</v>
      </c>
      <c r="C1053" t="s">
        <v>180</v>
      </c>
      <c r="D1053" t="s">
        <v>4385</v>
      </c>
      <c r="E1053">
        <v>162</v>
      </c>
      <c r="F1053">
        <v>1</v>
      </c>
      <c r="G1053">
        <v>9</v>
      </c>
      <c r="H1053">
        <v>1</v>
      </c>
    </row>
    <row r="1054" spans="1:8">
      <c r="A1054" t="s">
        <v>138</v>
      </c>
      <c r="B1054" t="s">
        <v>179</v>
      </c>
      <c r="C1054" t="s">
        <v>180</v>
      </c>
      <c r="D1054" t="s">
        <v>4555</v>
      </c>
      <c r="E1054">
        <v>163</v>
      </c>
      <c r="F1054">
        <v>1</v>
      </c>
      <c r="G1054">
        <v>1</v>
      </c>
      <c r="H1054">
        <v>1</v>
      </c>
    </row>
    <row r="1055" spans="1:8">
      <c r="A1055" t="s">
        <v>54</v>
      </c>
      <c r="B1055" t="s">
        <v>321</v>
      </c>
      <c r="C1055" t="s">
        <v>322</v>
      </c>
      <c r="D1055" t="s">
        <v>4555</v>
      </c>
      <c r="E1055">
        <v>163</v>
      </c>
      <c r="F1055">
        <v>1</v>
      </c>
      <c r="G1055">
        <v>1</v>
      </c>
      <c r="H1055">
        <v>1</v>
      </c>
    </row>
    <row r="1056" spans="1:8">
      <c r="A1056" t="s">
        <v>54</v>
      </c>
      <c r="B1056" t="s">
        <v>321</v>
      </c>
      <c r="C1056" t="s">
        <v>322</v>
      </c>
      <c r="D1056" t="s">
        <v>4555</v>
      </c>
      <c r="E1056">
        <v>163</v>
      </c>
      <c r="F1056">
        <v>1</v>
      </c>
      <c r="G1056">
        <v>2</v>
      </c>
      <c r="H1056">
        <v>1</v>
      </c>
    </row>
    <row r="1057" spans="1:8">
      <c r="A1057" t="s">
        <v>138</v>
      </c>
      <c r="B1057" t="s">
        <v>179</v>
      </c>
      <c r="C1057" t="s">
        <v>180</v>
      </c>
      <c r="D1057" t="s">
        <v>4555</v>
      </c>
      <c r="E1057">
        <v>163</v>
      </c>
      <c r="F1057">
        <v>1</v>
      </c>
      <c r="G1057">
        <v>3</v>
      </c>
      <c r="H1057">
        <v>1</v>
      </c>
    </row>
    <row r="1058" spans="1:8">
      <c r="A1058" t="s">
        <v>138</v>
      </c>
      <c r="B1058" t="s">
        <v>179</v>
      </c>
      <c r="C1058" t="s">
        <v>180</v>
      </c>
      <c r="D1058" t="s">
        <v>4555</v>
      </c>
      <c r="E1058">
        <v>163</v>
      </c>
      <c r="F1058">
        <v>1</v>
      </c>
      <c r="G1058">
        <v>4</v>
      </c>
      <c r="H1058">
        <v>1</v>
      </c>
    </row>
    <row r="1059" spans="1:8">
      <c r="A1059" t="s">
        <v>138</v>
      </c>
      <c r="B1059" t="s">
        <v>179</v>
      </c>
      <c r="C1059" t="s">
        <v>180</v>
      </c>
      <c r="D1059" t="s">
        <v>4555</v>
      </c>
      <c r="E1059">
        <v>163</v>
      </c>
      <c r="F1059">
        <v>1</v>
      </c>
      <c r="G1059">
        <v>5</v>
      </c>
      <c r="H1059">
        <v>1</v>
      </c>
    </row>
    <row r="1060" spans="1:8">
      <c r="A1060" t="s">
        <v>138</v>
      </c>
      <c r="B1060" t="s">
        <v>179</v>
      </c>
      <c r="C1060" t="s">
        <v>180</v>
      </c>
      <c r="D1060" t="s">
        <v>4555</v>
      </c>
      <c r="E1060">
        <v>163</v>
      </c>
      <c r="F1060">
        <v>1</v>
      </c>
      <c r="G1060">
        <v>6</v>
      </c>
      <c r="H1060">
        <v>1</v>
      </c>
    </row>
    <row r="1061" spans="1:8">
      <c r="A1061" t="s">
        <v>138</v>
      </c>
      <c r="B1061" t="s">
        <v>179</v>
      </c>
      <c r="C1061" t="s">
        <v>180</v>
      </c>
      <c r="D1061" t="s">
        <v>4555</v>
      </c>
      <c r="E1061">
        <v>163</v>
      </c>
      <c r="F1061">
        <v>1</v>
      </c>
      <c r="G1061">
        <v>7</v>
      </c>
      <c r="H1061">
        <v>1</v>
      </c>
    </row>
    <row r="1062" spans="1:8">
      <c r="A1062" t="s">
        <v>142</v>
      </c>
      <c r="B1062" t="s">
        <v>234</v>
      </c>
      <c r="C1062" t="s">
        <v>235</v>
      </c>
      <c r="D1062" t="s">
        <v>4555</v>
      </c>
      <c r="E1062">
        <v>163</v>
      </c>
      <c r="F1062">
        <v>10</v>
      </c>
      <c r="G1062">
        <v>10</v>
      </c>
      <c r="H1062">
        <v>1</v>
      </c>
    </row>
    <row r="1063" spans="1:8">
      <c r="A1063" t="s">
        <v>142</v>
      </c>
      <c r="B1063" t="s">
        <v>234</v>
      </c>
      <c r="C1063" t="s">
        <v>235</v>
      </c>
      <c r="D1063" t="s">
        <v>4555</v>
      </c>
      <c r="E1063">
        <v>163</v>
      </c>
      <c r="F1063">
        <v>10</v>
      </c>
      <c r="G1063">
        <v>10</v>
      </c>
      <c r="H1063">
        <v>1</v>
      </c>
    </row>
    <row r="1064" spans="1:8">
      <c r="A1064" t="s">
        <v>138</v>
      </c>
      <c r="B1064" t="s">
        <v>179</v>
      </c>
      <c r="C1064" t="s">
        <v>180</v>
      </c>
      <c r="D1064" t="s">
        <v>4555</v>
      </c>
      <c r="E1064">
        <v>163</v>
      </c>
      <c r="F1064">
        <v>10</v>
      </c>
      <c r="G1064">
        <v>10</v>
      </c>
      <c r="H1064">
        <v>1</v>
      </c>
    </row>
    <row r="1065" spans="1:8">
      <c r="A1065" t="s">
        <v>138</v>
      </c>
      <c r="B1065" t="s">
        <v>179</v>
      </c>
      <c r="C1065" t="s">
        <v>180</v>
      </c>
      <c r="D1065" t="s">
        <v>4555</v>
      </c>
      <c r="E1065">
        <v>163</v>
      </c>
      <c r="F1065">
        <v>10</v>
      </c>
      <c r="G1065">
        <v>10</v>
      </c>
      <c r="H1065">
        <v>1</v>
      </c>
    </row>
    <row r="1066" spans="1:8">
      <c r="A1066" t="s">
        <v>115</v>
      </c>
      <c r="B1066" t="s">
        <v>206</v>
      </c>
      <c r="C1066" t="s">
        <v>207</v>
      </c>
      <c r="D1066" t="s">
        <v>4555</v>
      </c>
      <c r="E1066">
        <v>163</v>
      </c>
      <c r="F1066">
        <v>1</v>
      </c>
      <c r="G1066">
        <v>1</v>
      </c>
      <c r="H1066">
        <v>1</v>
      </c>
    </row>
    <row r="1067" spans="1:8">
      <c r="A1067" t="s">
        <v>139</v>
      </c>
      <c r="B1067" t="s">
        <v>4606</v>
      </c>
      <c r="C1067" t="s">
        <v>255</v>
      </c>
      <c r="D1067" t="s">
        <v>4555</v>
      </c>
      <c r="E1067">
        <v>163</v>
      </c>
      <c r="F1067">
        <v>1</v>
      </c>
      <c r="G1067">
        <v>10</v>
      </c>
      <c r="H1067">
        <v>1</v>
      </c>
    </row>
    <row r="1068" spans="1:8">
      <c r="A1068" t="s">
        <v>115</v>
      </c>
      <c r="B1068" t="s">
        <v>206</v>
      </c>
      <c r="C1068" t="s">
        <v>207</v>
      </c>
      <c r="D1068" t="s">
        <v>4555</v>
      </c>
      <c r="E1068">
        <v>163</v>
      </c>
      <c r="F1068">
        <v>1</v>
      </c>
      <c r="G1068">
        <v>11</v>
      </c>
      <c r="H1068">
        <v>1</v>
      </c>
    </row>
    <row r="1069" spans="1:8">
      <c r="A1069" t="s">
        <v>115</v>
      </c>
      <c r="B1069" t="s">
        <v>206</v>
      </c>
      <c r="C1069" t="s">
        <v>207</v>
      </c>
      <c r="D1069" t="s">
        <v>4555</v>
      </c>
      <c r="E1069">
        <v>163</v>
      </c>
      <c r="F1069">
        <v>1</v>
      </c>
      <c r="G1069">
        <v>12</v>
      </c>
      <c r="H1069">
        <v>1</v>
      </c>
    </row>
    <row r="1070" spans="1:8">
      <c r="A1070" t="s">
        <v>133</v>
      </c>
      <c r="B1070" t="s">
        <v>582</v>
      </c>
      <c r="C1070" t="s">
        <v>583</v>
      </c>
      <c r="D1070" t="s">
        <v>4555</v>
      </c>
      <c r="E1070">
        <v>163</v>
      </c>
      <c r="F1070">
        <v>1</v>
      </c>
      <c r="G1070">
        <v>13</v>
      </c>
      <c r="H1070">
        <v>1</v>
      </c>
    </row>
    <row r="1071" spans="1:8">
      <c r="A1071" t="s">
        <v>131</v>
      </c>
      <c r="B1071" t="s">
        <v>213</v>
      </c>
      <c r="C1071" t="s">
        <v>214</v>
      </c>
      <c r="D1071" t="s">
        <v>4555</v>
      </c>
      <c r="E1071">
        <v>163</v>
      </c>
      <c r="F1071">
        <v>1</v>
      </c>
      <c r="G1071">
        <v>14</v>
      </c>
      <c r="H1071">
        <v>1</v>
      </c>
    </row>
    <row r="1072" spans="1:8">
      <c r="A1072" t="s">
        <v>138</v>
      </c>
      <c r="B1072" t="s">
        <v>179</v>
      </c>
      <c r="C1072" t="s">
        <v>180</v>
      </c>
      <c r="D1072" t="s">
        <v>4555</v>
      </c>
      <c r="E1072">
        <v>163</v>
      </c>
      <c r="F1072">
        <v>1</v>
      </c>
      <c r="G1072">
        <v>16</v>
      </c>
      <c r="H1072">
        <v>1</v>
      </c>
    </row>
    <row r="1073" spans="1:8">
      <c r="A1073" t="s">
        <v>139</v>
      </c>
      <c r="B1073" t="s">
        <v>4606</v>
      </c>
      <c r="C1073" t="s">
        <v>255</v>
      </c>
      <c r="D1073" t="s">
        <v>4555</v>
      </c>
      <c r="E1073">
        <v>163</v>
      </c>
      <c r="F1073">
        <v>1</v>
      </c>
      <c r="G1073">
        <v>17</v>
      </c>
      <c r="H1073">
        <v>1</v>
      </c>
    </row>
    <row r="1074" spans="1:8">
      <c r="A1074" t="s">
        <v>138</v>
      </c>
      <c r="B1074" t="s">
        <v>179</v>
      </c>
      <c r="C1074" t="s">
        <v>180</v>
      </c>
      <c r="D1074" t="s">
        <v>4555</v>
      </c>
      <c r="E1074">
        <v>163</v>
      </c>
      <c r="F1074">
        <v>1</v>
      </c>
      <c r="G1074">
        <v>18</v>
      </c>
      <c r="H1074">
        <v>1</v>
      </c>
    </row>
    <row r="1075" spans="1:8">
      <c r="A1075" t="s">
        <v>142</v>
      </c>
      <c r="B1075" t="s">
        <v>234</v>
      </c>
      <c r="C1075" t="s">
        <v>235</v>
      </c>
      <c r="D1075" t="s">
        <v>4555</v>
      </c>
      <c r="E1075">
        <v>163</v>
      </c>
      <c r="F1075">
        <v>1</v>
      </c>
      <c r="G1075">
        <v>19</v>
      </c>
      <c r="H1075">
        <v>1</v>
      </c>
    </row>
    <row r="1076" spans="1:8">
      <c r="A1076" t="s">
        <v>142</v>
      </c>
      <c r="B1076" t="s">
        <v>234</v>
      </c>
      <c r="C1076" t="s">
        <v>235</v>
      </c>
      <c r="D1076" t="s">
        <v>4555</v>
      </c>
      <c r="E1076">
        <v>163</v>
      </c>
      <c r="F1076">
        <v>1</v>
      </c>
      <c r="G1076">
        <v>20</v>
      </c>
      <c r="H1076">
        <v>1</v>
      </c>
    </row>
    <row r="1077" spans="1:8">
      <c r="A1077" t="s">
        <v>138</v>
      </c>
      <c r="B1077" t="s">
        <v>179</v>
      </c>
      <c r="C1077" t="s">
        <v>180</v>
      </c>
      <c r="D1077" t="s">
        <v>4555</v>
      </c>
      <c r="E1077">
        <v>163</v>
      </c>
      <c r="F1077">
        <v>1</v>
      </c>
      <c r="G1077">
        <v>21</v>
      </c>
      <c r="H1077">
        <v>1</v>
      </c>
    </row>
    <row r="1078" spans="1:8">
      <c r="A1078" t="s">
        <v>138</v>
      </c>
      <c r="B1078" t="s">
        <v>179</v>
      </c>
      <c r="C1078" t="s">
        <v>180</v>
      </c>
      <c r="D1078" t="s">
        <v>4555</v>
      </c>
      <c r="E1078">
        <v>163</v>
      </c>
      <c r="F1078">
        <v>1</v>
      </c>
      <c r="G1078">
        <v>22</v>
      </c>
      <c r="H1078">
        <v>1</v>
      </c>
    </row>
    <row r="1079" spans="1:8">
      <c r="A1079" t="s">
        <v>138</v>
      </c>
      <c r="B1079" t="s">
        <v>179</v>
      </c>
      <c r="C1079" t="s">
        <v>180</v>
      </c>
      <c r="D1079" t="s">
        <v>4555</v>
      </c>
      <c r="E1079">
        <v>163</v>
      </c>
      <c r="F1079">
        <v>1</v>
      </c>
      <c r="G1079">
        <v>23</v>
      </c>
      <c r="H1079">
        <v>1</v>
      </c>
    </row>
    <row r="1080" spans="1:8">
      <c r="A1080" t="s">
        <v>138</v>
      </c>
      <c r="B1080" t="s">
        <v>179</v>
      </c>
      <c r="C1080" t="s">
        <v>180</v>
      </c>
      <c r="D1080" t="s">
        <v>4555</v>
      </c>
      <c r="E1080">
        <v>163</v>
      </c>
      <c r="F1080">
        <v>1</v>
      </c>
      <c r="G1080">
        <v>24</v>
      </c>
      <c r="H1080">
        <v>1</v>
      </c>
    </row>
    <row r="1081" spans="1:8">
      <c r="A1081" t="s">
        <v>138</v>
      </c>
      <c r="B1081" t="s">
        <v>179</v>
      </c>
      <c r="C1081" t="s">
        <v>180</v>
      </c>
      <c r="D1081" t="s">
        <v>4555</v>
      </c>
      <c r="E1081">
        <v>163</v>
      </c>
      <c r="F1081">
        <v>1</v>
      </c>
      <c r="G1081">
        <v>25</v>
      </c>
      <c r="H1081">
        <v>1</v>
      </c>
    </row>
    <row r="1082" spans="1:8">
      <c r="A1082" t="s">
        <v>95</v>
      </c>
      <c r="B1082" t="s">
        <v>4666</v>
      </c>
      <c r="C1082" t="s">
        <v>583</v>
      </c>
      <c r="D1082" t="s">
        <v>4555</v>
      </c>
      <c r="E1082">
        <v>163</v>
      </c>
      <c r="F1082">
        <v>1</v>
      </c>
      <c r="G1082">
        <v>26</v>
      </c>
      <c r="H1082">
        <v>1</v>
      </c>
    </row>
    <row r="1083" spans="1:8">
      <c r="A1083" t="s">
        <v>95</v>
      </c>
      <c r="B1083" t="s">
        <v>4666</v>
      </c>
      <c r="C1083" t="s">
        <v>583</v>
      </c>
      <c r="D1083" t="s">
        <v>4555</v>
      </c>
      <c r="E1083">
        <v>163</v>
      </c>
      <c r="F1083">
        <v>1</v>
      </c>
      <c r="G1083">
        <v>27</v>
      </c>
      <c r="H1083">
        <v>1</v>
      </c>
    </row>
    <row r="1084" spans="1:8">
      <c r="A1084" t="s">
        <v>95</v>
      </c>
      <c r="B1084" t="s">
        <v>4666</v>
      </c>
      <c r="C1084" t="s">
        <v>583</v>
      </c>
      <c r="D1084" t="s">
        <v>4555</v>
      </c>
      <c r="E1084">
        <v>163</v>
      </c>
      <c r="F1084">
        <v>1</v>
      </c>
      <c r="G1084">
        <v>28</v>
      </c>
      <c r="H1084">
        <v>1</v>
      </c>
    </row>
    <row r="1085" spans="1:8">
      <c r="A1085" t="s">
        <v>138</v>
      </c>
      <c r="B1085" t="s">
        <v>179</v>
      </c>
      <c r="C1085" t="s">
        <v>180</v>
      </c>
      <c r="D1085" t="s">
        <v>4555</v>
      </c>
      <c r="E1085">
        <v>163</v>
      </c>
      <c r="F1085">
        <v>1</v>
      </c>
      <c r="G1085">
        <v>29</v>
      </c>
      <c r="H1085">
        <v>1</v>
      </c>
    </row>
    <row r="1086" spans="1:8">
      <c r="A1086" t="s">
        <v>95</v>
      </c>
      <c r="B1086" t="s">
        <v>4666</v>
      </c>
      <c r="C1086" t="s">
        <v>583</v>
      </c>
      <c r="D1086" t="s">
        <v>4555</v>
      </c>
      <c r="E1086">
        <v>163</v>
      </c>
      <c r="F1086">
        <v>1</v>
      </c>
      <c r="G1086">
        <v>30</v>
      </c>
      <c r="H1086">
        <v>1</v>
      </c>
    </row>
    <row r="1087" spans="1:8">
      <c r="A1087" t="s">
        <v>95</v>
      </c>
      <c r="B1087" t="s">
        <v>4666</v>
      </c>
      <c r="C1087" t="s">
        <v>583</v>
      </c>
      <c r="D1087" t="s">
        <v>4555</v>
      </c>
      <c r="E1087">
        <v>163</v>
      </c>
      <c r="F1087">
        <v>1</v>
      </c>
      <c r="G1087">
        <v>31</v>
      </c>
      <c r="H1087">
        <v>1</v>
      </c>
    </row>
    <row r="1088" spans="1:8">
      <c r="A1088" t="s">
        <v>118</v>
      </c>
      <c r="B1088" t="s">
        <v>491</v>
      </c>
      <c r="C1088" t="s">
        <v>492</v>
      </c>
      <c r="D1088" t="s">
        <v>4555</v>
      </c>
      <c r="E1088">
        <v>163</v>
      </c>
      <c r="F1088">
        <v>1</v>
      </c>
      <c r="G1088">
        <v>32</v>
      </c>
      <c r="H1088">
        <v>1</v>
      </c>
    </row>
    <row r="1089" spans="1:8">
      <c r="A1089" t="s">
        <v>142</v>
      </c>
      <c r="B1089" t="s">
        <v>234</v>
      </c>
      <c r="C1089" t="s">
        <v>235</v>
      </c>
      <c r="D1089" t="s">
        <v>4555</v>
      </c>
      <c r="E1089">
        <v>163</v>
      </c>
      <c r="F1089">
        <v>1</v>
      </c>
      <c r="G1089">
        <v>33</v>
      </c>
      <c r="H1089">
        <v>1</v>
      </c>
    </row>
    <row r="1090" spans="1:8">
      <c r="A1090" t="s">
        <v>115</v>
      </c>
      <c r="B1090" t="s">
        <v>206</v>
      </c>
      <c r="C1090" t="s">
        <v>207</v>
      </c>
      <c r="D1090" t="s">
        <v>4555</v>
      </c>
      <c r="E1090">
        <v>163</v>
      </c>
      <c r="F1090">
        <v>1</v>
      </c>
      <c r="G1090">
        <v>34</v>
      </c>
      <c r="H1090">
        <v>1</v>
      </c>
    </row>
    <row r="1091" spans="1:8">
      <c r="A1091" t="s">
        <v>133</v>
      </c>
      <c r="B1091" t="s">
        <v>582</v>
      </c>
      <c r="C1091" t="s">
        <v>583</v>
      </c>
      <c r="D1091" t="s">
        <v>4555</v>
      </c>
      <c r="E1091">
        <v>163</v>
      </c>
      <c r="F1091">
        <v>1</v>
      </c>
      <c r="G1091">
        <v>35</v>
      </c>
      <c r="H1091">
        <v>1</v>
      </c>
    </row>
    <row r="1092" spans="1:8">
      <c r="A1092" t="s">
        <v>133</v>
      </c>
      <c r="B1092" t="s">
        <v>582</v>
      </c>
      <c r="C1092" t="s">
        <v>583</v>
      </c>
      <c r="D1092" t="s">
        <v>4555</v>
      </c>
      <c r="E1092">
        <v>163</v>
      </c>
      <c r="F1092">
        <v>1</v>
      </c>
      <c r="G1092">
        <v>36</v>
      </c>
      <c r="H1092">
        <v>1</v>
      </c>
    </row>
    <row r="1093" spans="1:8">
      <c r="A1093" t="s">
        <v>138</v>
      </c>
      <c r="B1093" t="s">
        <v>179</v>
      </c>
      <c r="C1093" t="s">
        <v>180</v>
      </c>
      <c r="D1093" t="s">
        <v>4555</v>
      </c>
      <c r="E1093">
        <v>163</v>
      </c>
      <c r="F1093">
        <v>1</v>
      </c>
      <c r="G1093">
        <v>37</v>
      </c>
      <c r="H1093">
        <v>1</v>
      </c>
    </row>
    <row r="1094" spans="1:8">
      <c r="A1094" t="s">
        <v>138</v>
      </c>
      <c r="B1094" t="s">
        <v>179</v>
      </c>
      <c r="C1094" t="s">
        <v>180</v>
      </c>
      <c r="D1094" t="s">
        <v>4555</v>
      </c>
      <c r="E1094">
        <v>163</v>
      </c>
      <c r="F1094">
        <v>1</v>
      </c>
      <c r="G1094">
        <v>38</v>
      </c>
      <c r="H1094">
        <v>1</v>
      </c>
    </row>
    <row r="1095" spans="1:8">
      <c r="A1095" t="s">
        <v>138</v>
      </c>
      <c r="B1095" t="s">
        <v>179</v>
      </c>
      <c r="C1095" t="s">
        <v>180</v>
      </c>
      <c r="D1095" t="s">
        <v>4555</v>
      </c>
      <c r="E1095">
        <v>163</v>
      </c>
      <c r="F1095">
        <v>1</v>
      </c>
      <c r="G1095">
        <v>39</v>
      </c>
      <c r="H1095">
        <v>1</v>
      </c>
    </row>
    <row r="1096" spans="1:8">
      <c r="A1096" t="s">
        <v>115</v>
      </c>
      <c r="B1096" t="s">
        <v>206</v>
      </c>
      <c r="C1096" t="s">
        <v>207</v>
      </c>
      <c r="D1096" t="s">
        <v>4555</v>
      </c>
      <c r="E1096">
        <v>163</v>
      </c>
      <c r="F1096">
        <v>1</v>
      </c>
      <c r="G1096">
        <v>4</v>
      </c>
      <c r="H1096">
        <v>1</v>
      </c>
    </row>
    <row r="1097" spans="1:8">
      <c r="A1097" t="s">
        <v>142</v>
      </c>
      <c r="B1097" t="s">
        <v>234</v>
      </c>
      <c r="C1097" t="s">
        <v>235</v>
      </c>
      <c r="D1097" t="s">
        <v>4555</v>
      </c>
      <c r="E1097">
        <v>163</v>
      </c>
      <c r="F1097">
        <v>1</v>
      </c>
      <c r="G1097">
        <v>40</v>
      </c>
      <c r="H1097">
        <v>1</v>
      </c>
    </row>
    <row r="1098" spans="1:8">
      <c r="A1098" t="s">
        <v>138</v>
      </c>
      <c r="B1098" t="s">
        <v>179</v>
      </c>
      <c r="C1098" t="s">
        <v>180</v>
      </c>
      <c r="D1098" t="s">
        <v>4555</v>
      </c>
      <c r="E1098">
        <v>163</v>
      </c>
      <c r="F1098">
        <v>1</v>
      </c>
      <c r="G1098">
        <v>41</v>
      </c>
      <c r="H1098">
        <v>1</v>
      </c>
    </row>
    <row r="1099" spans="1:8">
      <c r="A1099" t="s">
        <v>138</v>
      </c>
      <c r="B1099" t="s">
        <v>179</v>
      </c>
      <c r="C1099" t="s">
        <v>180</v>
      </c>
      <c r="D1099" t="s">
        <v>4555</v>
      </c>
      <c r="E1099">
        <v>163</v>
      </c>
      <c r="F1099">
        <v>1</v>
      </c>
      <c r="G1099">
        <v>42</v>
      </c>
      <c r="H1099">
        <v>1</v>
      </c>
    </row>
    <row r="1100" spans="1:8">
      <c r="A1100" t="s">
        <v>138</v>
      </c>
      <c r="B1100" t="s">
        <v>179</v>
      </c>
      <c r="C1100" t="s">
        <v>180</v>
      </c>
      <c r="D1100" t="s">
        <v>4555</v>
      </c>
      <c r="E1100">
        <v>163</v>
      </c>
      <c r="F1100">
        <v>1</v>
      </c>
      <c r="G1100">
        <v>43</v>
      </c>
      <c r="H1100">
        <v>1</v>
      </c>
    </row>
    <row r="1101" spans="1:8">
      <c r="A1101" t="s">
        <v>138</v>
      </c>
      <c r="B1101" t="s">
        <v>179</v>
      </c>
      <c r="C1101" t="s">
        <v>180</v>
      </c>
      <c r="D1101" t="s">
        <v>4555</v>
      </c>
      <c r="E1101">
        <v>163</v>
      </c>
      <c r="F1101">
        <v>1</v>
      </c>
      <c r="G1101">
        <v>44</v>
      </c>
      <c r="H1101">
        <v>1</v>
      </c>
    </row>
    <row r="1102" spans="1:8">
      <c r="A1102" t="s">
        <v>138</v>
      </c>
      <c r="B1102" t="s">
        <v>179</v>
      </c>
      <c r="C1102" t="s">
        <v>180</v>
      </c>
      <c r="D1102" t="s">
        <v>4555</v>
      </c>
      <c r="E1102">
        <v>163</v>
      </c>
      <c r="F1102">
        <v>1</v>
      </c>
      <c r="G1102">
        <v>45</v>
      </c>
      <c r="H1102">
        <v>1</v>
      </c>
    </row>
    <row r="1103" spans="1:8">
      <c r="A1103" t="s">
        <v>115</v>
      </c>
      <c r="B1103" t="s">
        <v>206</v>
      </c>
      <c r="C1103" t="s">
        <v>207</v>
      </c>
      <c r="D1103" t="s">
        <v>4555</v>
      </c>
      <c r="E1103">
        <v>163</v>
      </c>
      <c r="F1103">
        <v>1</v>
      </c>
      <c r="G1103">
        <v>56</v>
      </c>
      <c r="H1103">
        <v>1</v>
      </c>
    </row>
    <row r="1104" spans="1:8">
      <c r="A1104" t="s">
        <v>80</v>
      </c>
      <c r="B1104" t="s">
        <v>802</v>
      </c>
      <c r="C1104" t="s">
        <v>803</v>
      </c>
      <c r="D1104" t="s">
        <v>4555</v>
      </c>
      <c r="E1104">
        <v>163</v>
      </c>
      <c r="F1104">
        <v>1</v>
      </c>
      <c r="G1104">
        <v>47</v>
      </c>
      <c r="H1104">
        <v>1</v>
      </c>
    </row>
    <row r="1105" spans="1:8">
      <c r="A1105" t="s">
        <v>115</v>
      </c>
      <c r="B1105" t="s">
        <v>206</v>
      </c>
      <c r="C1105" t="s">
        <v>207</v>
      </c>
      <c r="D1105" t="s">
        <v>4555</v>
      </c>
      <c r="E1105">
        <v>163</v>
      </c>
      <c r="F1105">
        <v>1</v>
      </c>
      <c r="G1105">
        <v>48</v>
      </c>
      <c r="H1105">
        <v>1</v>
      </c>
    </row>
    <row r="1106" spans="1:8">
      <c r="A1106" t="s">
        <v>138</v>
      </c>
      <c r="B1106" t="s">
        <v>179</v>
      </c>
      <c r="C1106" t="s">
        <v>180</v>
      </c>
      <c r="D1106" t="s">
        <v>4555</v>
      </c>
      <c r="E1106">
        <v>163</v>
      </c>
      <c r="F1106">
        <v>1</v>
      </c>
      <c r="G1106">
        <v>48</v>
      </c>
      <c r="H1106">
        <v>1</v>
      </c>
    </row>
    <row r="1107" spans="1:8">
      <c r="A1107" t="s">
        <v>115</v>
      </c>
      <c r="B1107" t="s">
        <v>206</v>
      </c>
      <c r="C1107" t="s">
        <v>207</v>
      </c>
      <c r="D1107" t="s">
        <v>4555</v>
      </c>
      <c r="E1107">
        <v>163</v>
      </c>
      <c r="F1107">
        <v>1</v>
      </c>
      <c r="G1107">
        <v>5</v>
      </c>
      <c r="H1107">
        <v>1</v>
      </c>
    </row>
    <row r="1108" spans="1:8">
      <c r="A1108" t="s">
        <v>138</v>
      </c>
      <c r="B1108" t="s">
        <v>179</v>
      </c>
      <c r="C1108" t="s">
        <v>180</v>
      </c>
      <c r="D1108" t="s">
        <v>4555</v>
      </c>
      <c r="E1108">
        <v>163</v>
      </c>
      <c r="F1108">
        <v>1</v>
      </c>
      <c r="G1108">
        <v>50</v>
      </c>
      <c r="H1108">
        <v>1</v>
      </c>
    </row>
    <row r="1109" spans="1:8">
      <c r="A1109" t="s">
        <v>138</v>
      </c>
      <c r="B1109" t="s">
        <v>179</v>
      </c>
      <c r="C1109" t="s">
        <v>180</v>
      </c>
      <c r="D1109" t="s">
        <v>4555</v>
      </c>
      <c r="E1109">
        <v>163</v>
      </c>
      <c r="F1109">
        <v>1</v>
      </c>
      <c r="G1109">
        <v>51</v>
      </c>
      <c r="H1109">
        <v>1</v>
      </c>
    </row>
    <row r="1110" spans="1:8">
      <c r="A1110" t="s">
        <v>138</v>
      </c>
      <c r="B1110" t="s">
        <v>179</v>
      </c>
      <c r="C1110" t="s">
        <v>180</v>
      </c>
      <c r="D1110" t="s">
        <v>4555</v>
      </c>
      <c r="E1110">
        <v>163</v>
      </c>
      <c r="F1110">
        <v>1</v>
      </c>
      <c r="G1110">
        <v>52</v>
      </c>
      <c r="H1110">
        <v>1</v>
      </c>
    </row>
    <row r="1111" spans="1:8">
      <c r="A1111" t="s">
        <v>115</v>
      </c>
      <c r="B1111" t="s">
        <v>206</v>
      </c>
      <c r="C1111" t="s">
        <v>207</v>
      </c>
      <c r="D1111" t="s">
        <v>4555</v>
      </c>
      <c r="E1111">
        <v>163</v>
      </c>
      <c r="F1111">
        <v>1</v>
      </c>
      <c r="G1111">
        <v>53</v>
      </c>
      <c r="H1111">
        <v>1</v>
      </c>
    </row>
    <row r="1112" spans="1:8">
      <c r="A1112" t="s">
        <v>138</v>
      </c>
      <c r="B1112" t="s">
        <v>179</v>
      </c>
      <c r="C1112" t="s">
        <v>180</v>
      </c>
      <c r="D1112" t="s">
        <v>4555</v>
      </c>
      <c r="E1112">
        <v>163</v>
      </c>
      <c r="F1112">
        <v>1</v>
      </c>
      <c r="G1112">
        <v>54</v>
      </c>
      <c r="H1112">
        <v>1</v>
      </c>
    </row>
    <row r="1113" spans="1:8">
      <c r="A1113" t="s">
        <v>138</v>
      </c>
      <c r="B1113" t="s">
        <v>179</v>
      </c>
      <c r="C1113" t="s">
        <v>180</v>
      </c>
      <c r="D1113" t="s">
        <v>4555</v>
      </c>
      <c r="E1113">
        <v>163</v>
      </c>
      <c r="F1113">
        <v>1</v>
      </c>
      <c r="G1113">
        <v>55</v>
      </c>
      <c r="H1113">
        <v>1</v>
      </c>
    </row>
    <row r="1114" spans="1:8">
      <c r="A1114" t="s">
        <v>138</v>
      </c>
      <c r="B1114" t="s">
        <v>179</v>
      </c>
      <c r="C1114" t="s">
        <v>180</v>
      </c>
      <c r="D1114" t="s">
        <v>4555</v>
      </c>
      <c r="E1114">
        <v>163</v>
      </c>
      <c r="F1114">
        <v>1</v>
      </c>
      <c r="G1114">
        <v>56</v>
      </c>
      <c r="H1114">
        <v>1</v>
      </c>
    </row>
    <row r="1115" spans="1:8">
      <c r="A1115" t="s">
        <v>138</v>
      </c>
      <c r="B1115" t="s">
        <v>179</v>
      </c>
      <c r="C1115" t="s">
        <v>180</v>
      </c>
      <c r="D1115" t="s">
        <v>4555</v>
      </c>
      <c r="E1115">
        <v>163</v>
      </c>
      <c r="F1115">
        <v>1</v>
      </c>
      <c r="G1115">
        <v>57</v>
      </c>
      <c r="H1115">
        <v>1</v>
      </c>
    </row>
    <row r="1116" spans="1:8">
      <c r="A1116" t="s">
        <v>138</v>
      </c>
      <c r="B1116" t="s">
        <v>179</v>
      </c>
      <c r="C1116" t="s">
        <v>180</v>
      </c>
      <c r="D1116" t="s">
        <v>4555</v>
      </c>
      <c r="E1116">
        <v>163</v>
      </c>
      <c r="F1116">
        <v>1</v>
      </c>
      <c r="G1116">
        <v>58</v>
      </c>
      <c r="H1116">
        <v>1</v>
      </c>
    </row>
    <row r="1117" spans="1:8">
      <c r="A1117" t="s">
        <v>115</v>
      </c>
      <c r="B1117" t="s">
        <v>206</v>
      </c>
      <c r="C1117" t="s">
        <v>207</v>
      </c>
      <c r="D1117" t="s">
        <v>4555</v>
      </c>
      <c r="E1117">
        <v>163</v>
      </c>
      <c r="F1117">
        <v>1</v>
      </c>
      <c r="G1117">
        <v>59</v>
      </c>
      <c r="H1117">
        <v>1</v>
      </c>
    </row>
    <row r="1118" spans="1:8">
      <c r="A1118" t="s">
        <v>115</v>
      </c>
      <c r="B1118" t="s">
        <v>206</v>
      </c>
      <c r="C1118" t="s">
        <v>207</v>
      </c>
      <c r="D1118" t="s">
        <v>4555</v>
      </c>
      <c r="E1118">
        <v>163</v>
      </c>
      <c r="F1118">
        <v>1</v>
      </c>
      <c r="G1118">
        <v>6</v>
      </c>
      <c r="H1118">
        <v>1</v>
      </c>
    </row>
    <row r="1119" spans="1:8">
      <c r="A1119" t="s">
        <v>138</v>
      </c>
      <c r="B1119" t="s">
        <v>179</v>
      </c>
      <c r="C1119" t="s">
        <v>180</v>
      </c>
      <c r="D1119" t="s">
        <v>4555</v>
      </c>
      <c r="E1119">
        <v>163</v>
      </c>
      <c r="F1119">
        <v>1</v>
      </c>
      <c r="G1119">
        <v>60</v>
      </c>
      <c r="H1119">
        <v>1</v>
      </c>
    </row>
    <row r="1120" spans="1:8">
      <c r="A1120" t="s">
        <v>138</v>
      </c>
      <c r="B1120" t="s">
        <v>179</v>
      </c>
      <c r="C1120" t="s">
        <v>180</v>
      </c>
      <c r="D1120" t="s">
        <v>4555</v>
      </c>
      <c r="E1120">
        <v>163</v>
      </c>
      <c r="F1120">
        <v>1</v>
      </c>
      <c r="G1120">
        <v>61</v>
      </c>
      <c r="H1120">
        <v>1</v>
      </c>
    </row>
    <row r="1121" spans="1:8">
      <c r="A1121" t="s">
        <v>138</v>
      </c>
      <c r="B1121" t="s">
        <v>179</v>
      </c>
      <c r="C1121" t="s">
        <v>180</v>
      </c>
      <c r="D1121" t="s">
        <v>4555</v>
      </c>
      <c r="E1121">
        <v>163</v>
      </c>
      <c r="F1121">
        <v>1</v>
      </c>
      <c r="G1121">
        <v>62</v>
      </c>
      <c r="H1121">
        <v>1</v>
      </c>
    </row>
    <row r="1122" spans="1:8">
      <c r="A1122" t="s">
        <v>142</v>
      </c>
      <c r="B1122" t="s">
        <v>234</v>
      </c>
      <c r="C1122" t="s">
        <v>235</v>
      </c>
      <c r="D1122" t="s">
        <v>4555</v>
      </c>
      <c r="E1122">
        <v>163</v>
      </c>
      <c r="F1122">
        <v>1</v>
      </c>
      <c r="G1122">
        <v>63</v>
      </c>
      <c r="H1122">
        <v>1</v>
      </c>
    </row>
    <row r="1123" spans="1:8">
      <c r="A1123" t="s">
        <v>142</v>
      </c>
      <c r="B1123" t="s">
        <v>234</v>
      </c>
      <c r="C1123" t="s">
        <v>235</v>
      </c>
      <c r="D1123" t="s">
        <v>4555</v>
      </c>
      <c r="E1123">
        <v>163</v>
      </c>
      <c r="F1123">
        <v>1</v>
      </c>
      <c r="G1123">
        <v>64</v>
      </c>
      <c r="H1123">
        <v>1</v>
      </c>
    </row>
    <row r="1124" spans="1:8">
      <c r="A1124" t="s">
        <v>115</v>
      </c>
      <c r="B1124" t="s">
        <v>206</v>
      </c>
      <c r="C1124" t="s">
        <v>207</v>
      </c>
      <c r="D1124" t="s">
        <v>4555</v>
      </c>
      <c r="E1124">
        <v>163</v>
      </c>
      <c r="F1124">
        <v>1</v>
      </c>
      <c r="G1124">
        <v>7</v>
      </c>
      <c r="H1124">
        <v>1</v>
      </c>
    </row>
    <row r="1125" spans="1:8">
      <c r="A1125" t="s">
        <v>138</v>
      </c>
      <c r="B1125" t="s">
        <v>179</v>
      </c>
      <c r="C1125" t="s">
        <v>180</v>
      </c>
      <c r="D1125" t="s">
        <v>4555</v>
      </c>
      <c r="E1125">
        <v>163</v>
      </c>
      <c r="F1125">
        <v>1</v>
      </c>
      <c r="G1125">
        <v>8</v>
      </c>
      <c r="H1125">
        <v>1</v>
      </c>
    </row>
    <row r="1126" spans="1:8">
      <c r="A1126" t="s">
        <v>116</v>
      </c>
      <c r="B1126" t="s">
        <v>286</v>
      </c>
      <c r="C1126" t="s">
        <v>164</v>
      </c>
      <c r="D1126" t="s">
        <v>4555</v>
      </c>
      <c r="E1126">
        <v>163</v>
      </c>
      <c r="F1126">
        <v>1</v>
      </c>
      <c r="G1126">
        <v>9</v>
      </c>
      <c r="H1126">
        <v>1</v>
      </c>
    </row>
    <row r="1127" spans="1:8">
      <c r="A1127" t="s">
        <v>82</v>
      </c>
      <c r="B1127" t="s">
        <v>1296</v>
      </c>
      <c r="C1127" t="s">
        <v>583</v>
      </c>
      <c r="D1127" t="s">
        <v>4555</v>
      </c>
      <c r="E1127">
        <v>163</v>
      </c>
      <c r="F1127">
        <v>2</v>
      </c>
      <c r="G1127">
        <v>1</v>
      </c>
      <c r="H1127">
        <v>1</v>
      </c>
    </row>
    <row r="1128" spans="1:8">
      <c r="A1128" t="s">
        <v>142</v>
      </c>
      <c r="B1128" t="s">
        <v>234</v>
      </c>
      <c r="C1128" t="s">
        <v>235</v>
      </c>
      <c r="D1128" t="s">
        <v>4555</v>
      </c>
      <c r="E1128">
        <v>163</v>
      </c>
      <c r="F1128">
        <v>2</v>
      </c>
      <c r="G1128">
        <v>1</v>
      </c>
      <c r="H1128">
        <v>1</v>
      </c>
    </row>
    <row r="1129" spans="1:8">
      <c r="A1129" t="s">
        <v>19</v>
      </c>
      <c r="B1129" t="s">
        <v>743</v>
      </c>
      <c r="C1129" t="s">
        <v>583</v>
      </c>
      <c r="D1129" t="s">
        <v>4555</v>
      </c>
      <c r="E1129">
        <v>163</v>
      </c>
      <c r="F1129">
        <v>2</v>
      </c>
      <c r="G1129">
        <v>10</v>
      </c>
      <c r="H1129">
        <v>1</v>
      </c>
    </row>
    <row r="1130" spans="1:8">
      <c r="A1130" t="s">
        <v>82</v>
      </c>
      <c r="B1130" t="s">
        <v>1296</v>
      </c>
      <c r="C1130" t="s">
        <v>583</v>
      </c>
      <c r="D1130" t="s">
        <v>4555</v>
      </c>
      <c r="E1130">
        <v>163</v>
      </c>
      <c r="F1130">
        <v>2</v>
      </c>
      <c r="G1130">
        <v>3</v>
      </c>
      <c r="H1130">
        <v>1</v>
      </c>
    </row>
    <row r="1131" spans="1:8">
      <c r="A1131" t="s">
        <v>133</v>
      </c>
      <c r="B1131" t="s">
        <v>582</v>
      </c>
      <c r="C1131" t="s">
        <v>583</v>
      </c>
      <c r="D1131" t="s">
        <v>4555</v>
      </c>
      <c r="E1131">
        <v>163</v>
      </c>
      <c r="F1131">
        <v>2</v>
      </c>
      <c r="G1131">
        <v>4</v>
      </c>
      <c r="H1131">
        <v>1</v>
      </c>
    </row>
    <row r="1132" spans="1:8">
      <c r="A1132" t="s">
        <v>82</v>
      </c>
      <c r="B1132" t="s">
        <v>1296</v>
      </c>
      <c r="C1132" t="s">
        <v>583</v>
      </c>
      <c r="D1132" t="s">
        <v>4555</v>
      </c>
      <c r="E1132">
        <v>163</v>
      </c>
      <c r="F1132">
        <v>2</v>
      </c>
      <c r="G1132">
        <v>5</v>
      </c>
      <c r="H1132">
        <v>1</v>
      </c>
    </row>
    <row r="1133" spans="1:8">
      <c r="A1133" t="s">
        <v>82</v>
      </c>
      <c r="B1133" t="s">
        <v>1296</v>
      </c>
      <c r="C1133" t="s">
        <v>583</v>
      </c>
      <c r="D1133" t="s">
        <v>4555</v>
      </c>
      <c r="E1133">
        <v>163</v>
      </c>
      <c r="F1133">
        <v>2</v>
      </c>
      <c r="G1133">
        <v>5</v>
      </c>
      <c r="H1133">
        <v>1</v>
      </c>
    </row>
    <row r="1134" spans="1:8">
      <c r="A1134" t="s">
        <v>82</v>
      </c>
      <c r="B1134" t="s">
        <v>1296</v>
      </c>
      <c r="C1134" t="s">
        <v>583</v>
      </c>
      <c r="D1134" t="s">
        <v>4555</v>
      </c>
      <c r="E1134">
        <v>163</v>
      </c>
      <c r="F1134">
        <v>2</v>
      </c>
      <c r="G1134">
        <v>6</v>
      </c>
      <c r="H1134">
        <v>1</v>
      </c>
    </row>
    <row r="1135" spans="1:8">
      <c r="A1135" t="s">
        <v>82</v>
      </c>
      <c r="B1135" t="s">
        <v>1296</v>
      </c>
      <c r="C1135" t="s">
        <v>583</v>
      </c>
      <c r="D1135" t="s">
        <v>4555</v>
      </c>
      <c r="E1135">
        <v>163</v>
      </c>
      <c r="F1135">
        <v>2</v>
      </c>
      <c r="G1135">
        <v>7</v>
      </c>
      <c r="H1135">
        <v>1</v>
      </c>
    </row>
    <row r="1136" spans="1:8">
      <c r="A1136" t="s">
        <v>82</v>
      </c>
      <c r="B1136" t="s">
        <v>1296</v>
      </c>
      <c r="C1136" t="s">
        <v>583</v>
      </c>
      <c r="D1136" t="s">
        <v>4555</v>
      </c>
      <c r="E1136">
        <v>163</v>
      </c>
      <c r="F1136">
        <v>2</v>
      </c>
      <c r="G1136">
        <v>8</v>
      </c>
      <c r="H1136">
        <v>1</v>
      </c>
    </row>
    <row r="1137" spans="1:8">
      <c r="A1137" t="s">
        <v>89</v>
      </c>
      <c r="B1137" t="s">
        <v>1400</v>
      </c>
      <c r="C1137" t="s">
        <v>255</v>
      </c>
      <c r="D1137" t="s">
        <v>4555</v>
      </c>
      <c r="E1137">
        <v>163</v>
      </c>
      <c r="F1137">
        <v>8</v>
      </c>
      <c r="G1137">
        <v>1</v>
      </c>
      <c r="H1137">
        <v>1</v>
      </c>
    </row>
    <row r="1138" spans="1:8">
      <c r="A1138" t="s">
        <v>82</v>
      </c>
      <c r="B1138" t="s">
        <v>1296</v>
      </c>
      <c r="C1138" t="s">
        <v>583</v>
      </c>
      <c r="D1138" t="s">
        <v>4555</v>
      </c>
      <c r="E1138">
        <v>163</v>
      </c>
      <c r="F1138">
        <v>8</v>
      </c>
      <c r="G1138">
        <v>2</v>
      </c>
      <c r="H1138">
        <v>1</v>
      </c>
    </row>
    <row r="1139" spans="1:8">
      <c r="A1139" t="s">
        <v>142</v>
      </c>
      <c r="B1139" t="s">
        <v>234</v>
      </c>
      <c r="C1139" t="s">
        <v>235</v>
      </c>
      <c r="D1139" t="s">
        <v>4555</v>
      </c>
      <c r="E1139">
        <v>163</v>
      </c>
      <c r="F1139">
        <v>8</v>
      </c>
      <c r="G1139">
        <v>2</v>
      </c>
      <c r="H1139">
        <v>1</v>
      </c>
    </row>
    <row r="1140" spans="1:8">
      <c r="A1140" t="s">
        <v>115</v>
      </c>
      <c r="B1140" t="s">
        <v>206</v>
      </c>
      <c r="C1140" t="s">
        <v>207</v>
      </c>
      <c r="D1140" t="s">
        <v>4555</v>
      </c>
      <c r="E1140">
        <v>163</v>
      </c>
      <c r="F1140">
        <v>8</v>
      </c>
      <c r="G1140">
        <v>3</v>
      </c>
      <c r="H1140">
        <v>1</v>
      </c>
    </row>
    <row r="1141" spans="1:8">
      <c r="A1141" t="s">
        <v>138</v>
      </c>
      <c r="B1141" t="s">
        <v>179</v>
      </c>
      <c r="C1141" t="s">
        <v>180</v>
      </c>
      <c r="D1141" t="s">
        <v>4555</v>
      </c>
      <c r="E1141">
        <v>163</v>
      </c>
      <c r="F1141">
        <v>8</v>
      </c>
      <c r="G1141">
        <v>4</v>
      </c>
      <c r="H1141">
        <v>1</v>
      </c>
    </row>
    <row r="1142" spans="1:8">
      <c r="A1142" t="s">
        <v>82</v>
      </c>
      <c r="B1142" t="s">
        <v>1296</v>
      </c>
      <c r="C1142" t="s">
        <v>583</v>
      </c>
      <c r="D1142" t="s">
        <v>4555</v>
      </c>
      <c r="E1142">
        <v>163</v>
      </c>
      <c r="F1142">
        <v>8</v>
      </c>
      <c r="G1142">
        <v>5</v>
      </c>
      <c r="H1142">
        <v>1</v>
      </c>
    </row>
    <row r="1143" spans="1:8">
      <c r="A1143" t="s">
        <v>115</v>
      </c>
      <c r="B1143" t="s">
        <v>206</v>
      </c>
      <c r="C1143" t="s">
        <v>207</v>
      </c>
      <c r="D1143" t="s">
        <v>4555</v>
      </c>
      <c r="E1143">
        <v>163</v>
      </c>
      <c r="F1143">
        <v>8</v>
      </c>
      <c r="G1143">
        <v>6</v>
      </c>
      <c r="H1143">
        <v>1</v>
      </c>
    </row>
    <row r="1144" spans="1:8">
      <c r="A1144" t="s">
        <v>82</v>
      </c>
      <c r="B1144" t="s">
        <v>1296</v>
      </c>
      <c r="C1144" t="s">
        <v>583</v>
      </c>
      <c r="D1144" t="s">
        <v>4555</v>
      </c>
      <c r="E1144">
        <v>163</v>
      </c>
      <c r="F1144">
        <v>8</v>
      </c>
      <c r="G1144">
        <v>7</v>
      </c>
      <c r="H1144">
        <v>1</v>
      </c>
    </row>
    <row r="1145" spans="1:8">
      <c r="A1145" t="s">
        <v>19</v>
      </c>
      <c r="B1145" t="s">
        <v>743</v>
      </c>
      <c r="C1145" t="s">
        <v>583</v>
      </c>
      <c r="D1145" t="s">
        <v>4555</v>
      </c>
      <c r="E1145">
        <v>163</v>
      </c>
      <c r="F1145">
        <v>8</v>
      </c>
      <c r="G1145">
        <v>8</v>
      </c>
      <c r="H1145">
        <v>1</v>
      </c>
    </row>
    <row r="1146" spans="1:8">
      <c r="A1146" t="s">
        <v>138</v>
      </c>
      <c r="B1146" t="s">
        <v>179</v>
      </c>
      <c r="C1146" t="s">
        <v>180</v>
      </c>
      <c r="D1146" t="s">
        <v>471</v>
      </c>
      <c r="E1146">
        <v>173</v>
      </c>
      <c r="F1146">
        <v>1</v>
      </c>
      <c r="G1146">
        <v>1</v>
      </c>
      <c r="H1146">
        <v>1</v>
      </c>
    </row>
    <row r="1147" spans="1:8">
      <c r="A1147" t="s">
        <v>19</v>
      </c>
      <c r="B1147" t="s">
        <v>743</v>
      </c>
      <c r="C1147" t="s">
        <v>583</v>
      </c>
      <c r="D1147" t="s">
        <v>471</v>
      </c>
      <c r="E1147">
        <v>173</v>
      </c>
      <c r="F1147">
        <v>1</v>
      </c>
      <c r="G1147">
        <v>2</v>
      </c>
      <c r="H1147">
        <v>1</v>
      </c>
    </row>
    <row r="1148" spans="1:8">
      <c r="A1148" t="s">
        <v>142</v>
      </c>
      <c r="B1148" t="s">
        <v>234</v>
      </c>
      <c r="C1148" t="s">
        <v>235</v>
      </c>
      <c r="D1148" t="s">
        <v>471</v>
      </c>
      <c r="E1148">
        <v>173</v>
      </c>
      <c r="F1148">
        <v>2</v>
      </c>
      <c r="G1148">
        <v>1</v>
      </c>
      <c r="H1148">
        <v>1</v>
      </c>
    </row>
    <row r="1149" spans="1:8">
      <c r="A1149" t="s">
        <v>133</v>
      </c>
      <c r="B1149" t="s">
        <v>582</v>
      </c>
      <c r="C1149" t="s">
        <v>583</v>
      </c>
      <c r="D1149" t="s">
        <v>471</v>
      </c>
      <c r="E1149">
        <v>173</v>
      </c>
      <c r="F1149">
        <v>2</v>
      </c>
      <c r="G1149">
        <v>2</v>
      </c>
      <c r="H1149">
        <v>1</v>
      </c>
    </row>
    <row r="1150" spans="1:8">
      <c r="A1150" t="s">
        <v>138</v>
      </c>
      <c r="B1150" t="s">
        <v>179</v>
      </c>
      <c r="C1150" t="s">
        <v>180</v>
      </c>
      <c r="D1150" t="s">
        <v>471</v>
      </c>
      <c r="E1150">
        <v>173</v>
      </c>
      <c r="F1150">
        <v>2</v>
      </c>
      <c r="G1150">
        <v>3</v>
      </c>
      <c r="H1150">
        <v>1</v>
      </c>
    </row>
    <row r="1151" spans="1:8">
      <c r="A1151" t="s">
        <v>54</v>
      </c>
      <c r="B1151" t="s">
        <v>321</v>
      </c>
      <c r="C1151" t="s">
        <v>322</v>
      </c>
      <c r="D1151" t="s">
        <v>471</v>
      </c>
      <c r="E1151">
        <v>173</v>
      </c>
      <c r="F1151">
        <v>2</v>
      </c>
      <c r="G1151">
        <v>4</v>
      </c>
      <c r="H1151">
        <v>1</v>
      </c>
    </row>
    <row r="1152" spans="1:8">
      <c r="A1152" t="s">
        <v>138</v>
      </c>
      <c r="B1152" t="s">
        <v>179</v>
      </c>
      <c r="C1152" t="s">
        <v>180</v>
      </c>
      <c r="D1152" t="s">
        <v>471</v>
      </c>
      <c r="E1152">
        <v>173</v>
      </c>
      <c r="F1152">
        <v>3</v>
      </c>
      <c r="G1152">
        <v>1</v>
      </c>
      <c r="H1152">
        <v>1</v>
      </c>
    </row>
    <row r="1153" spans="1:8">
      <c r="A1153" t="s">
        <v>138</v>
      </c>
      <c r="B1153" t="s">
        <v>179</v>
      </c>
      <c r="C1153" t="s">
        <v>180</v>
      </c>
      <c r="D1153" t="s">
        <v>471</v>
      </c>
      <c r="E1153">
        <v>173</v>
      </c>
      <c r="F1153">
        <v>3</v>
      </c>
      <c r="G1153">
        <v>2</v>
      </c>
      <c r="H1153">
        <v>1</v>
      </c>
    </row>
    <row r="1154" spans="1:8">
      <c r="A1154" t="s">
        <v>138</v>
      </c>
      <c r="B1154" t="s">
        <v>179</v>
      </c>
      <c r="C1154" t="s">
        <v>180</v>
      </c>
      <c r="D1154" t="s">
        <v>471</v>
      </c>
      <c r="E1154">
        <v>174</v>
      </c>
      <c r="F1154">
        <v>1</v>
      </c>
      <c r="G1154">
        <v>1</v>
      </c>
      <c r="H1154">
        <v>1</v>
      </c>
    </row>
    <row r="1155" spans="1:8">
      <c r="A1155" t="s">
        <v>138</v>
      </c>
      <c r="B1155" t="s">
        <v>179</v>
      </c>
      <c r="C1155" t="s">
        <v>180</v>
      </c>
      <c r="D1155" t="s">
        <v>471</v>
      </c>
      <c r="E1155">
        <v>174</v>
      </c>
      <c r="F1155">
        <v>1</v>
      </c>
      <c r="G1155">
        <v>2</v>
      </c>
      <c r="H1155">
        <v>1</v>
      </c>
    </row>
    <row r="1156" spans="1:8">
      <c r="A1156" t="s">
        <v>138</v>
      </c>
      <c r="B1156" t="s">
        <v>179</v>
      </c>
      <c r="C1156" t="s">
        <v>180</v>
      </c>
      <c r="D1156" t="s">
        <v>168</v>
      </c>
      <c r="E1156">
        <v>175</v>
      </c>
      <c r="F1156">
        <v>10</v>
      </c>
      <c r="G1156">
        <v>1</v>
      </c>
      <c r="H1156">
        <v>1</v>
      </c>
    </row>
    <row r="1157" spans="1:8">
      <c r="A1157" t="s">
        <v>138</v>
      </c>
      <c r="B1157" t="s">
        <v>179</v>
      </c>
      <c r="C1157" t="s">
        <v>180</v>
      </c>
      <c r="D1157" t="s">
        <v>168</v>
      </c>
      <c r="E1157">
        <v>175</v>
      </c>
      <c r="F1157">
        <v>10</v>
      </c>
      <c r="G1157">
        <v>3</v>
      </c>
      <c r="H1157">
        <v>1</v>
      </c>
    </row>
    <row r="1158" spans="1:8">
      <c r="A1158" t="s">
        <v>138</v>
      </c>
      <c r="B1158" t="s">
        <v>179</v>
      </c>
      <c r="C1158" t="s">
        <v>180</v>
      </c>
      <c r="D1158" t="s">
        <v>168</v>
      </c>
      <c r="E1158">
        <v>175</v>
      </c>
      <c r="F1158">
        <v>10</v>
      </c>
      <c r="G1158">
        <v>4</v>
      </c>
      <c r="H1158">
        <v>1</v>
      </c>
    </row>
    <row r="1159" spans="1:8">
      <c r="A1159" t="s">
        <v>77</v>
      </c>
      <c r="B1159" t="s">
        <v>703</v>
      </c>
      <c r="C1159" t="s">
        <v>704</v>
      </c>
      <c r="D1159" t="s">
        <v>168</v>
      </c>
      <c r="E1159">
        <v>175</v>
      </c>
      <c r="F1159">
        <v>10</v>
      </c>
      <c r="G1159">
        <v>5</v>
      </c>
      <c r="H1159">
        <v>1</v>
      </c>
    </row>
    <row r="1160" spans="1:8">
      <c r="A1160" t="s">
        <v>88</v>
      </c>
      <c r="B1160" t="s">
        <v>809</v>
      </c>
      <c r="C1160" t="s">
        <v>180</v>
      </c>
      <c r="D1160" t="s">
        <v>168</v>
      </c>
      <c r="E1160">
        <v>175</v>
      </c>
      <c r="F1160">
        <v>10</v>
      </c>
      <c r="G1160">
        <v>6</v>
      </c>
      <c r="H1160">
        <v>1</v>
      </c>
    </row>
    <row r="1161" spans="1:8">
      <c r="A1161" t="s">
        <v>72</v>
      </c>
      <c r="B1161" t="s">
        <v>249</v>
      </c>
      <c r="C1161" t="s">
        <v>214</v>
      </c>
      <c r="D1161" t="s">
        <v>168</v>
      </c>
      <c r="E1161">
        <v>175</v>
      </c>
      <c r="F1161">
        <v>10</v>
      </c>
      <c r="G1161">
        <v>7</v>
      </c>
      <c r="H1161">
        <v>1</v>
      </c>
    </row>
    <row r="1162" spans="1:8">
      <c r="A1162" t="s">
        <v>138</v>
      </c>
      <c r="B1162" t="s">
        <v>179</v>
      </c>
      <c r="C1162" t="s">
        <v>180</v>
      </c>
      <c r="D1162" t="s">
        <v>168</v>
      </c>
      <c r="E1162">
        <v>176</v>
      </c>
      <c r="F1162">
        <v>11</v>
      </c>
      <c r="G1162">
        <v>1</v>
      </c>
      <c r="H1162">
        <v>1</v>
      </c>
    </row>
    <row r="1163" spans="1:8">
      <c r="A1163" t="s">
        <v>88</v>
      </c>
      <c r="B1163" t="s">
        <v>809</v>
      </c>
      <c r="C1163" t="s">
        <v>180</v>
      </c>
      <c r="D1163" t="s">
        <v>168</v>
      </c>
      <c r="E1163">
        <v>176</v>
      </c>
      <c r="F1163">
        <v>16</v>
      </c>
      <c r="G1163">
        <v>1</v>
      </c>
      <c r="H1163">
        <v>1</v>
      </c>
    </row>
    <row r="1164" spans="1:8">
      <c r="A1164" t="s">
        <v>88</v>
      </c>
      <c r="B1164" t="s">
        <v>809</v>
      </c>
      <c r="C1164" t="s">
        <v>180</v>
      </c>
      <c r="D1164" t="s">
        <v>168</v>
      </c>
      <c r="E1164">
        <v>176</v>
      </c>
      <c r="F1164">
        <v>16</v>
      </c>
      <c r="G1164">
        <v>2</v>
      </c>
      <c r="H1164">
        <v>1</v>
      </c>
    </row>
    <row r="1165" spans="1:8">
      <c r="A1165" t="s">
        <v>88</v>
      </c>
      <c r="B1165" t="s">
        <v>809</v>
      </c>
      <c r="C1165" t="s">
        <v>180</v>
      </c>
      <c r="D1165" t="s">
        <v>168</v>
      </c>
      <c r="E1165">
        <v>176</v>
      </c>
      <c r="F1165">
        <v>17</v>
      </c>
      <c r="G1165">
        <v>1</v>
      </c>
      <c r="H1165">
        <v>1</v>
      </c>
    </row>
    <row r="1166" spans="1:8">
      <c r="A1166" t="s">
        <v>88</v>
      </c>
      <c r="B1166" t="s">
        <v>809</v>
      </c>
      <c r="C1166" t="s">
        <v>180</v>
      </c>
      <c r="D1166" t="s">
        <v>168</v>
      </c>
      <c r="E1166">
        <v>176</v>
      </c>
      <c r="F1166">
        <v>17</v>
      </c>
      <c r="G1166">
        <v>2</v>
      </c>
      <c r="H1166">
        <v>1</v>
      </c>
    </row>
    <row r="1167" spans="1:8">
      <c r="A1167" t="s">
        <v>88</v>
      </c>
      <c r="B1167" t="s">
        <v>809</v>
      </c>
      <c r="C1167" t="s">
        <v>180</v>
      </c>
      <c r="D1167" t="s">
        <v>168</v>
      </c>
      <c r="E1167">
        <v>176</v>
      </c>
      <c r="F1167">
        <v>17</v>
      </c>
      <c r="G1167">
        <v>3</v>
      </c>
      <c r="H1167">
        <v>1</v>
      </c>
    </row>
    <row r="1168" spans="1:8">
      <c r="A1168" t="s">
        <v>138</v>
      </c>
      <c r="B1168" t="s">
        <v>179</v>
      </c>
      <c r="C1168" t="s">
        <v>180</v>
      </c>
      <c r="D1168" t="s">
        <v>168</v>
      </c>
      <c r="E1168">
        <v>178</v>
      </c>
      <c r="F1168">
        <v>8</v>
      </c>
      <c r="G1168">
        <v>1</v>
      </c>
      <c r="H1168">
        <v>1</v>
      </c>
    </row>
    <row r="1169" spans="1:8">
      <c r="A1169" t="s">
        <v>138</v>
      </c>
      <c r="B1169" t="s">
        <v>179</v>
      </c>
      <c r="C1169" t="s">
        <v>180</v>
      </c>
      <c r="D1169" t="s">
        <v>168</v>
      </c>
      <c r="E1169">
        <v>178</v>
      </c>
      <c r="F1169">
        <v>8</v>
      </c>
      <c r="G1169">
        <v>2</v>
      </c>
      <c r="H1169">
        <v>1</v>
      </c>
    </row>
    <row r="1170" spans="1:8">
      <c r="A1170" t="s">
        <v>65</v>
      </c>
      <c r="B1170" t="s">
        <v>1810</v>
      </c>
      <c r="C1170" t="s">
        <v>1811</v>
      </c>
      <c r="D1170" t="s">
        <v>471</v>
      </c>
      <c r="E1170">
        <v>181</v>
      </c>
      <c r="F1170">
        <v>1</v>
      </c>
      <c r="G1170">
        <v>1</v>
      </c>
      <c r="H1170">
        <v>1</v>
      </c>
    </row>
    <row r="1171" spans="1:8">
      <c r="A1171" t="s">
        <v>138</v>
      </c>
      <c r="B1171" t="s">
        <v>179</v>
      </c>
      <c r="C1171" t="s">
        <v>180</v>
      </c>
      <c r="D1171" t="s">
        <v>2129</v>
      </c>
      <c r="E1171">
        <v>509</v>
      </c>
      <c r="F1171">
        <v>1</v>
      </c>
      <c r="G1171" t="s">
        <v>32</v>
      </c>
      <c r="H1171">
        <v>1</v>
      </c>
    </row>
    <row r="1172" spans="1:8">
      <c r="A1172" t="s">
        <v>138</v>
      </c>
      <c r="B1172" t="s">
        <v>179</v>
      </c>
      <c r="C1172" t="s">
        <v>180</v>
      </c>
      <c r="D1172" t="s">
        <v>2129</v>
      </c>
      <c r="E1172">
        <v>509</v>
      </c>
      <c r="F1172">
        <v>17</v>
      </c>
      <c r="G1172" t="s">
        <v>32</v>
      </c>
      <c r="H1172">
        <v>1</v>
      </c>
    </row>
    <row r="1173" spans="1:8">
      <c r="A1173" t="s">
        <v>115</v>
      </c>
      <c r="B1173" t="s">
        <v>206</v>
      </c>
      <c r="C1173" t="s">
        <v>207</v>
      </c>
      <c r="D1173" t="s">
        <v>2129</v>
      </c>
      <c r="E1173">
        <v>509</v>
      </c>
      <c r="F1173">
        <v>20</v>
      </c>
      <c r="G1173" t="s">
        <v>32</v>
      </c>
      <c r="H1173">
        <v>1</v>
      </c>
    </row>
    <row r="1174" spans="1:8">
      <c r="A1174" t="s">
        <v>54</v>
      </c>
      <c r="B1174" t="s">
        <v>321</v>
      </c>
      <c r="C1174" t="s">
        <v>322</v>
      </c>
      <c r="D1174" t="s">
        <v>2129</v>
      </c>
      <c r="E1174">
        <v>509</v>
      </c>
      <c r="F1174">
        <v>2</v>
      </c>
      <c r="G1174">
        <v>1</v>
      </c>
      <c r="H1174">
        <v>1</v>
      </c>
    </row>
    <row r="1175" spans="1:8">
      <c r="A1175" t="s">
        <v>138</v>
      </c>
      <c r="B1175" t="s">
        <v>179</v>
      </c>
      <c r="C1175" t="s">
        <v>180</v>
      </c>
      <c r="D1175" t="s">
        <v>2129</v>
      </c>
      <c r="E1175">
        <v>509</v>
      </c>
      <c r="F1175">
        <v>2</v>
      </c>
      <c r="G1175">
        <v>2</v>
      </c>
      <c r="H1175">
        <v>1</v>
      </c>
    </row>
    <row r="1176" spans="1:8">
      <c r="A1176" t="s">
        <v>54</v>
      </c>
      <c r="B1176" t="s">
        <v>321</v>
      </c>
      <c r="C1176" t="s">
        <v>322</v>
      </c>
      <c r="D1176" t="s">
        <v>2129</v>
      </c>
      <c r="E1176">
        <v>509</v>
      </c>
      <c r="F1176">
        <v>2</v>
      </c>
      <c r="G1176">
        <v>3</v>
      </c>
      <c r="H1176">
        <v>1</v>
      </c>
    </row>
    <row r="1177" spans="1:8">
      <c r="A1177" t="s">
        <v>54</v>
      </c>
      <c r="B1177" t="s">
        <v>321</v>
      </c>
      <c r="C1177" t="s">
        <v>322</v>
      </c>
      <c r="D1177" t="s">
        <v>2129</v>
      </c>
      <c r="E1177">
        <v>509</v>
      </c>
      <c r="F1177">
        <v>4</v>
      </c>
      <c r="G1177">
        <v>1</v>
      </c>
      <c r="H1177">
        <v>1</v>
      </c>
    </row>
    <row r="1178" spans="1:8">
      <c r="A1178" t="s">
        <v>142</v>
      </c>
      <c r="B1178" t="s">
        <v>234</v>
      </c>
      <c r="C1178" t="s">
        <v>235</v>
      </c>
      <c r="D1178" t="s">
        <v>2129</v>
      </c>
      <c r="E1178">
        <v>509</v>
      </c>
      <c r="F1178">
        <v>4</v>
      </c>
      <c r="G1178">
        <v>4</v>
      </c>
      <c r="H1178">
        <v>1</v>
      </c>
    </row>
    <row r="1179" spans="1:8">
      <c r="A1179" t="s">
        <v>126</v>
      </c>
      <c r="B1179" t="s">
        <v>254</v>
      </c>
      <c r="C1179" t="s">
        <v>255</v>
      </c>
      <c r="D1179" t="s">
        <v>2129</v>
      </c>
      <c r="E1179">
        <v>509</v>
      </c>
      <c r="F1179">
        <v>6</v>
      </c>
      <c r="G1179" t="s">
        <v>32</v>
      </c>
      <c r="H1179">
        <v>1</v>
      </c>
    </row>
    <row r="1180" spans="1:8">
      <c r="A1180" t="s">
        <v>100</v>
      </c>
      <c r="B1180" t="s">
        <v>462</v>
      </c>
      <c r="C1180" t="s">
        <v>463</v>
      </c>
      <c r="D1180" t="s">
        <v>2135</v>
      </c>
      <c r="E1180">
        <v>510</v>
      </c>
      <c r="F1180">
        <v>1</v>
      </c>
      <c r="G1180">
        <v>1</v>
      </c>
      <c r="H1180">
        <v>1</v>
      </c>
    </row>
    <row r="1181" spans="1:8">
      <c r="A1181" t="s">
        <v>100</v>
      </c>
      <c r="B1181" t="s">
        <v>462</v>
      </c>
      <c r="C1181" t="s">
        <v>463</v>
      </c>
      <c r="D1181" t="s">
        <v>2135</v>
      </c>
      <c r="E1181">
        <v>510</v>
      </c>
      <c r="F1181">
        <v>1</v>
      </c>
      <c r="G1181">
        <v>2</v>
      </c>
      <c r="H1181">
        <v>1</v>
      </c>
    </row>
    <row r="1182" spans="1:8">
      <c r="A1182" t="s">
        <v>115</v>
      </c>
      <c r="B1182" t="s">
        <v>206</v>
      </c>
      <c r="C1182" t="s">
        <v>207</v>
      </c>
      <c r="D1182" t="s">
        <v>2135</v>
      </c>
      <c r="E1182">
        <v>510</v>
      </c>
      <c r="F1182">
        <v>16</v>
      </c>
      <c r="G1182">
        <v>1</v>
      </c>
      <c r="H1182">
        <v>1</v>
      </c>
    </row>
    <row r="1183" spans="1:8">
      <c r="A1183" t="s">
        <v>5794</v>
      </c>
      <c r="B1183" t="s">
        <v>5792</v>
      </c>
      <c r="C1183" t="s">
        <v>641</v>
      </c>
      <c r="D1183" t="s">
        <v>2135</v>
      </c>
      <c r="E1183">
        <v>510</v>
      </c>
      <c r="F1183">
        <v>16</v>
      </c>
      <c r="G1183">
        <v>2</v>
      </c>
      <c r="H1183">
        <v>1</v>
      </c>
    </row>
    <row r="1184" spans="1:8">
      <c r="A1184" t="s">
        <v>115</v>
      </c>
      <c r="B1184" t="s">
        <v>206</v>
      </c>
      <c r="C1184" t="s">
        <v>207</v>
      </c>
      <c r="D1184" t="s">
        <v>2135</v>
      </c>
      <c r="E1184">
        <v>510</v>
      </c>
      <c r="F1184">
        <v>16</v>
      </c>
      <c r="G1184">
        <v>3</v>
      </c>
      <c r="H1184">
        <v>1</v>
      </c>
    </row>
    <row r="1185" spans="1:8">
      <c r="A1185" t="s">
        <v>100</v>
      </c>
      <c r="B1185" t="s">
        <v>462</v>
      </c>
      <c r="C1185" t="s">
        <v>463</v>
      </c>
      <c r="D1185" t="s">
        <v>2135</v>
      </c>
      <c r="E1185">
        <v>510</v>
      </c>
      <c r="F1185">
        <v>2</v>
      </c>
      <c r="G1185" t="s">
        <v>32</v>
      </c>
      <c r="H1185">
        <v>1</v>
      </c>
    </row>
    <row r="1186" spans="1:8">
      <c r="A1186" t="s">
        <v>115</v>
      </c>
      <c r="B1186" t="s">
        <v>206</v>
      </c>
      <c r="C1186" t="s">
        <v>207</v>
      </c>
      <c r="D1186" t="s">
        <v>2135</v>
      </c>
      <c r="E1186">
        <v>510</v>
      </c>
      <c r="F1186">
        <v>26</v>
      </c>
      <c r="G1186">
        <v>1</v>
      </c>
      <c r="H1186">
        <v>1</v>
      </c>
    </row>
    <row r="1187" spans="1:8">
      <c r="A1187" t="s">
        <v>115</v>
      </c>
      <c r="B1187" t="s">
        <v>206</v>
      </c>
      <c r="C1187" t="s">
        <v>207</v>
      </c>
      <c r="D1187" t="s">
        <v>2135</v>
      </c>
      <c r="E1187">
        <v>510</v>
      </c>
      <c r="F1187">
        <v>29</v>
      </c>
      <c r="G1187">
        <v>1</v>
      </c>
      <c r="H1187">
        <v>1</v>
      </c>
    </row>
    <row r="1188" spans="1:8">
      <c r="A1188" t="s">
        <v>92</v>
      </c>
      <c r="B1188" t="s">
        <v>3163</v>
      </c>
      <c r="C1188" t="s">
        <v>583</v>
      </c>
      <c r="D1188" t="s">
        <v>2135</v>
      </c>
      <c r="E1188">
        <v>510</v>
      </c>
      <c r="F1188">
        <v>30</v>
      </c>
      <c r="G1188">
        <v>1</v>
      </c>
      <c r="H1188">
        <v>1</v>
      </c>
    </row>
    <row r="1189" spans="1:8">
      <c r="A1189" t="s">
        <v>54</v>
      </c>
      <c r="B1189" t="s">
        <v>321</v>
      </c>
      <c r="C1189" t="s">
        <v>322</v>
      </c>
      <c r="D1189" t="s">
        <v>2135</v>
      </c>
      <c r="E1189">
        <v>510</v>
      </c>
      <c r="F1189">
        <v>32</v>
      </c>
      <c r="G1189">
        <v>1</v>
      </c>
      <c r="H1189">
        <v>1</v>
      </c>
    </row>
    <row r="1190" spans="1:8">
      <c r="A1190" t="s">
        <v>54</v>
      </c>
      <c r="B1190" t="s">
        <v>321</v>
      </c>
      <c r="C1190" t="s">
        <v>322</v>
      </c>
      <c r="D1190" t="s">
        <v>2135</v>
      </c>
      <c r="E1190">
        <v>510</v>
      </c>
      <c r="F1190">
        <v>32</v>
      </c>
      <c r="G1190">
        <v>2</v>
      </c>
      <c r="H1190">
        <v>1</v>
      </c>
    </row>
    <row r="1191" spans="1:8">
      <c r="A1191" t="s">
        <v>100</v>
      </c>
      <c r="B1191" t="s">
        <v>462</v>
      </c>
      <c r="C1191" t="s">
        <v>463</v>
      </c>
      <c r="D1191" t="s">
        <v>2135</v>
      </c>
      <c r="E1191">
        <v>510</v>
      </c>
      <c r="F1191">
        <v>9</v>
      </c>
      <c r="G1191">
        <v>1</v>
      </c>
      <c r="H1191">
        <v>1</v>
      </c>
    </row>
    <row r="1192" spans="1:8">
      <c r="A1192" t="s">
        <v>100</v>
      </c>
      <c r="B1192" t="s">
        <v>462</v>
      </c>
      <c r="C1192" t="s">
        <v>463</v>
      </c>
      <c r="D1192" t="s">
        <v>2135</v>
      </c>
      <c r="E1192">
        <v>510</v>
      </c>
      <c r="F1192">
        <v>9</v>
      </c>
      <c r="G1192">
        <v>2</v>
      </c>
      <c r="H1192">
        <v>1</v>
      </c>
    </row>
    <row r="1193" spans="1:8">
      <c r="A1193" t="s">
        <v>142</v>
      </c>
      <c r="B1193" t="s">
        <v>234</v>
      </c>
      <c r="C1193" t="s">
        <v>235</v>
      </c>
      <c r="D1193" t="s">
        <v>2135</v>
      </c>
      <c r="E1193">
        <v>511</v>
      </c>
      <c r="F1193">
        <v>1</v>
      </c>
      <c r="G1193">
        <v>1</v>
      </c>
      <c r="H1193">
        <v>1</v>
      </c>
    </row>
    <row r="1194" spans="1:8">
      <c r="A1194" t="s">
        <v>103</v>
      </c>
      <c r="B1194" t="s">
        <v>361</v>
      </c>
      <c r="C1194" t="s">
        <v>255</v>
      </c>
      <c r="D1194" t="s">
        <v>2135</v>
      </c>
      <c r="E1194">
        <v>511</v>
      </c>
      <c r="F1194">
        <v>1</v>
      </c>
      <c r="G1194">
        <v>10</v>
      </c>
      <c r="H1194">
        <v>1</v>
      </c>
    </row>
    <row r="1195" spans="1:8">
      <c r="A1195" t="s">
        <v>143</v>
      </c>
      <c r="B1195" t="s">
        <v>3371</v>
      </c>
      <c r="C1195" t="s">
        <v>214</v>
      </c>
      <c r="D1195" t="s">
        <v>2135</v>
      </c>
      <c r="E1195">
        <v>511</v>
      </c>
      <c r="F1195">
        <v>11</v>
      </c>
      <c r="G1195">
        <v>1</v>
      </c>
      <c r="H1195">
        <v>1</v>
      </c>
    </row>
    <row r="1196" spans="1:8">
      <c r="A1196" t="s">
        <v>108</v>
      </c>
      <c r="B1196" t="s">
        <v>1454</v>
      </c>
      <c r="C1196" t="s">
        <v>704</v>
      </c>
      <c r="D1196" t="s">
        <v>2135</v>
      </c>
      <c r="E1196">
        <v>511</v>
      </c>
      <c r="F1196">
        <v>1</v>
      </c>
      <c r="G1196">
        <v>11</v>
      </c>
      <c r="H1196">
        <v>1</v>
      </c>
    </row>
    <row r="1197" spans="1:8">
      <c r="A1197" t="s">
        <v>142</v>
      </c>
      <c r="B1197" t="s">
        <v>234</v>
      </c>
      <c r="C1197" t="s">
        <v>235</v>
      </c>
      <c r="D1197" t="s">
        <v>2135</v>
      </c>
      <c r="E1197">
        <v>511</v>
      </c>
      <c r="F1197">
        <v>1</v>
      </c>
      <c r="G1197">
        <v>12</v>
      </c>
      <c r="H1197">
        <v>1</v>
      </c>
    </row>
    <row r="1198" spans="1:8">
      <c r="A1198" t="s">
        <v>122</v>
      </c>
      <c r="B1198" t="s">
        <v>228</v>
      </c>
      <c r="C1198" t="s">
        <v>229</v>
      </c>
      <c r="D1198" t="s">
        <v>2135</v>
      </c>
      <c r="E1198">
        <v>511</v>
      </c>
      <c r="F1198">
        <v>1</v>
      </c>
      <c r="G1198">
        <v>2</v>
      </c>
      <c r="H1198">
        <v>1</v>
      </c>
    </row>
    <row r="1199" spans="1:8">
      <c r="A1199" t="s">
        <v>115</v>
      </c>
      <c r="B1199" t="s">
        <v>206</v>
      </c>
      <c r="C1199" t="s">
        <v>207</v>
      </c>
      <c r="D1199" t="s">
        <v>2135</v>
      </c>
      <c r="E1199">
        <v>511</v>
      </c>
      <c r="F1199">
        <v>1</v>
      </c>
      <c r="G1199">
        <v>3</v>
      </c>
      <c r="H1199">
        <v>1</v>
      </c>
    </row>
    <row r="1200" spans="1:8">
      <c r="A1200" t="s">
        <v>115</v>
      </c>
      <c r="B1200" t="s">
        <v>206</v>
      </c>
      <c r="C1200" t="s">
        <v>207</v>
      </c>
      <c r="D1200" t="s">
        <v>2135</v>
      </c>
      <c r="E1200">
        <v>511</v>
      </c>
      <c r="F1200">
        <v>1</v>
      </c>
      <c r="G1200">
        <v>4</v>
      </c>
      <c r="H1200">
        <v>1</v>
      </c>
    </row>
    <row r="1201" spans="1:8">
      <c r="A1201" t="s">
        <v>142</v>
      </c>
      <c r="B1201" t="s">
        <v>234</v>
      </c>
      <c r="C1201" t="s">
        <v>235</v>
      </c>
      <c r="D1201" t="s">
        <v>2135</v>
      </c>
      <c r="E1201">
        <v>511</v>
      </c>
      <c r="F1201">
        <v>1</v>
      </c>
      <c r="G1201">
        <v>5</v>
      </c>
      <c r="H1201">
        <v>1</v>
      </c>
    </row>
    <row r="1202" spans="1:8">
      <c r="A1202" t="s">
        <v>138</v>
      </c>
      <c r="B1202" t="s">
        <v>179</v>
      </c>
      <c r="C1202" t="s">
        <v>180</v>
      </c>
      <c r="D1202" t="s">
        <v>2135</v>
      </c>
      <c r="E1202">
        <v>511</v>
      </c>
      <c r="F1202">
        <v>1</v>
      </c>
      <c r="G1202">
        <v>6</v>
      </c>
      <c r="H1202">
        <v>1</v>
      </c>
    </row>
    <row r="1203" spans="1:8">
      <c r="A1203" t="s">
        <v>118</v>
      </c>
      <c r="B1203" t="s">
        <v>491</v>
      </c>
      <c r="C1203" t="s">
        <v>492</v>
      </c>
      <c r="D1203" t="s">
        <v>2135</v>
      </c>
      <c r="E1203">
        <v>511</v>
      </c>
      <c r="F1203">
        <v>1</v>
      </c>
      <c r="G1203">
        <v>7</v>
      </c>
      <c r="H1203">
        <v>1</v>
      </c>
    </row>
    <row r="1204" spans="1:8">
      <c r="A1204" t="s">
        <v>138</v>
      </c>
      <c r="B1204" t="s">
        <v>179</v>
      </c>
      <c r="C1204" t="s">
        <v>180</v>
      </c>
      <c r="D1204" t="s">
        <v>2135</v>
      </c>
      <c r="E1204">
        <v>511</v>
      </c>
      <c r="F1204">
        <v>1</v>
      </c>
      <c r="G1204">
        <v>8</v>
      </c>
      <c r="H1204">
        <v>1</v>
      </c>
    </row>
    <row r="1205" spans="1:8">
      <c r="A1205" t="s">
        <v>138</v>
      </c>
      <c r="B1205" t="s">
        <v>179</v>
      </c>
      <c r="C1205" t="s">
        <v>180</v>
      </c>
      <c r="D1205" t="s">
        <v>2135</v>
      </c>
      <c r="E1205">
        <v>511</v>
      </c>
      <c r="F1205">
        <v>1</v>
      </c>
      <c r="G1205">
        <v>9</v>
      </c>
      <c r="H1205">
        <v>1</v>
      </c>
    </row>
    <row r="1206" spans="1:8">
      <c r="A1206" t="s">
        <v>19</v>
      </c>
      <c r="B1206" t="s">
        <v>743</v>
      </c>
      <c r="C1206" t="s">
        <v>583</v>
      </c>
      <c r="D1206" t="s">
        <v>2135</v>
      </c>
      <c r="E1206">
        <v>511</v>
      </c>
      <c r="F1206">
        <v>2</v>
      </c>
      <c r="G1206">
        <v>1</v>
      </c>
      <c r="H1206">
        <v>1</v>
      </c>
    </row>
    <row r="1207" spans="1:8">
      <c r="A1207" t="s">
        <v>19</v>
      </c>
      <c r="B1207" t="s">
        <v>743</v>
      </c>
      <c r="C1207" t="s">
        <v>583</v>
      </c>
      <c r="D1207" t="s">
        <v>2135</v>
      </c>
      <c r="E1207">
        <v>511</v>
      </c>
      <c r="F1207">
        <v>2</v>
      </c>
      <c r="G1207">
        <v>10</v>
      </c>
      <c r="H1207">
        <v>1</v>
      </c>
    </row>
    <row r="1208" spans="1:8">
      <c r="A1208" t="s">
        <v>138</v>
      </c>
      <c r="B1208" t="s">
        <v>179</v>
      </c>
      <c r="C1208" t="s">
        <v>180</v>
      </c>
      <c r="D1208" t="s">
        <v>2135</v>
      </c>
      <c r="E1208">
        <v>511</v>
      </c>
      <c r="F1208">
        <v>2</v>
      </c>
      <c r="G1208">
        <v>10</v>
      </c>
      <c r="H1208">
        <v>1</v>
      </c>
    </row>
    <row r="1209" spans="1:8">
      <c r="A1209" t="s">
        <v>115</v>
      </c>
      <c r="B1209" t="s">
        <v>206</v>
      </c>
      <c r="C1209" t="s">
        <v>207</v>
      </c>
      <c r="D1209" t="s">
        <v>2135</v>
      </c>
      <c r="E1209">
        <v>511</v>
      </c>
      <c r="F1209">
        <v>2</v>
      </c>
      <c r="G1209">
        <v>11</v>
      </c>
      <c r="H1209">
        <v>1</v>
      </c>
    </row>
    <row r="1210" spans="1:8">
      <c r="A1210" t="s">
        <v>138</v>
      </c>
      <c r="B1210" t="s">
        <v>179</v>
      </c>
      <c r="C1210" t="s">
        <v>180</v>
      </c>
      <c r="D1210" t="s">
        <v>2135</v>
      </c>
      <c r="E1210">
        <v>511</v>
      </c>
      <c r="F1210">
        <v>2</v>
      </c>
      <c r="G1210">
        <v>12</v>
      </c>
      <c r="H1210">
        <v>1</v>
      </c>
    </row>
    <row r="1211" spans="1:8">
      <c r="A1211" t="s">
        <v>118</v>
      </c>
      <c r="B1211" t="s">
        <v>491</v>
      </c>
      <c r="C1211" t="s">
        <v>492</v>
      </c>
      <c r="D1211" t="s">
        <v>2135</v>
      </c>
      <c r="E1211">
        <v>511</v>
      </c>
      <c r="F1211">
        <v>2</v>
      </c>
      <c r="G1211">
        <v>13</v>
      </c>
      <c r="H1211">
        <v>1</v>
      </c>
    </row>
    <row r="1212" spans="1:8">
      <c r="A1212" t="s">
        <v>115</v>
      </c>
      <c r="B1212" t="s">
        <v>206</v>
      </c>
      <c r="C1212" t="s">
        <v>207</v>
      </c>
      <c r="D1212" t="s">
        <v>2135</v>
      </c>
      <c r="E1212">
        <v>511</v>
      </c>
      <c r="F1212">
        <v>2</v>
      </c>
      <c r="G1212">
        <v>14</v>
      </c>
      <c r="H1212">
        <v>1</v>
      </c>
    </row>
    <row r="1213" spans="1:8">
      <c r="A1213" t="s">
        <v>104</v>
      </c>
      <c r="B1213" t="s">
        <v>640</v>
      </c>
      <c r="C1213" t="s">
        <v>641</v>
      </c>
      <c r="D1213" t="s">
        <v>2135</v>
      </c>
      <c r="E1213">
        <v>511</v>
      </c>
      <c r="F1213">
        <v>2</v>
      </c>
      <c r="G1213">
        <v>15</v>
      </c>
      <c r="H1213">
        <v>1</v>
      </c>
    </row>
    <row r="1214" spans="1:8">
      <c r="A1214" t="s">
        <v>118</v>
      </c>
      <c r="B1214" t="s">
        <v>491</v>
      </c>
      <c r="C1214" t="s">
        <v>492</v>
      </c>
      <c r="D1214" t="s">
        <v>2135</v>
      </c>
      <c r="E1214">
        <v>511</v>
      </c>
      <c r="F1214">
        <v>2</v>
      </c>
      <c r="G1214">
        <v>16</v>
      </c>
      <c r="H1214">
        <v>1</v>
      </c>
    </row>
    <row r="1215" spans="1:8">
      <c r="A1215" t="s">
        <v>118</v>
      </c>
      <c r="B1215" t="s">
        <v>491</v>
      </c>
      <c r="C1215" t="s">
        <v>492</v>
      </c>
      <c r="D1215" t="s">
        <v>2135</v>
      </c>
      <c r="E1215">
        <v>511</v>
      </c>
      <c r="F1215">
        <v>2</v>
      </c>
      <c r="G1215">
        <v>17</v>
      </c>
      <c r="H1215">
        <v>1</v>
      </c>
    </row>
    <row r="1216" spans="1:8">
      <c r="A1216" t="s">
        <v>115</v>
      </c>
      <c r="B1216" t="s">
        <v>206</v>
      </c>
      <c r="C1216" t="s">
        <v>207</v>
      </c>
      <c r="D1216" t="s">
        <v>2135</v>
      </c>
      <c r="E1216">
        <v>511</v>
      </c>
      <c r="F1216">
        <v>2</v>
      </c>
      <c r="G1216">
        <v>2</v>
      </c>
      <c r="H1216">
        <v>1</v>
      </c>
    </row>
    <row r="1217" spans="1:8">
      <c r="A1217" t="s">
        <v>104</v>
      </c>
      <c r="B1217" t="s">
        <v>640</v>
      </c>
      <c r="C1217" t="s">
        <v>641</v>
      </c>
      <c r="D1217" t="s">
        <v>2135</v>
      </c>
      <c r="E1217">
        <v>511</v>
      </c>
      <c r="F1217">
        <v>2</v>
      </c>
      <c r="G1217">
        <v>20</v>
      </c>
      <c r="H1217">
        <v>1</v>
      </c>
    </row>
    <row r="1218" spans="1:8">
      <c r="A1218" t="s">
        <v>103</v>
      </c>
      <c r="B1218" t="s">
        <v>361</v>
      </c>
      <c r="C1218" t="s">
        <v>255</v>
      </c>
      <c r="D1218" t="s">
        <v>2135</v>
      </c>
      <c r="E1218">
        <v>511</v>
      </c>
      <c r="F1218">
        <v>2</v>
      </c>
      <c r="G1218">
        <v>21</v>
      </c>
      <c r="H1218">
        <v>1</v>
      </c>
    </row>
    <row r="1219" spans="1:8">
      <c r="A1219" t="s">
        <v>121</v>
      </c>
      <c r="B1219" t="s">
        <v>1370</v>
      </c>
      <c r="C1219" t="s">
        <v>1371</v>
      </c>
      <c r="D1219" t="s">
        <v>2135</v>
      </c>
      <c r="E1219">
        <v>511</v>
      </c>
      <c r="F1219">
        <v>2</v>
      </c>
      <c r="G1219">
        <v>22</v>
      </c>
      <c r="H1219">
        <v>1</v>
      </c>
    </row>
    <row r="1220" spans="1:8">
      <c r="A1220" t="s">
        <v>103</v>
      </c>
      <c r="B1220" t="s">
        <v>361</v>
      </c>
      <c r="C1220" t="s">
        <v>255</v>
      </c>
      <c r="D1220" t="s">
        <v>2135</v>
      </c>
      <c r="E1220">
        <v>511</v>
      </c>
      <c r="F1220">
        <v>2</v>
      </c>
      <c r="G1220">
        <v>23</v>
      </c>
      <c r="H1220">
        <v>1</v>
      </c>
    </row>
    <row r="1221" spans="1:8">
      <c r="A1221" t="s">
        <v>118</v>
      </c>
      <c r="B1221" t="s">
        <v>491</v>
      </c>
      <c r="C1221" t="s">
        <v>492</v>
      </c>
      <c r="D1221" t="s">
        <v>2135</v>
      </c>
      <c r="E1221">
        <v>511</v>
      </c>
      <c r="F1221">
        <v>2</v>
      </c>
      <c r="G1221">
        <v>24</v>
      </c>
      <c r="H1221">
        <v>1</v>
      </c>
    </row>
    <row r="1222" spans="1:8">
      <c r="A1222" t="s">
        <v>52</v>
      </c>
      <c r="B1222" t="s">
        <v>1159</v>
      </c>
      <c r="C1222" t="s">
        <v>1160</v>
      </c>
      <c r="D1222" t="s">
        <v>2135</v>
      </c>
      <c r="E1222">
        <v>511</v>
      </c>
      <c r="F1222">
        <v>2</v>
      </c>
      <c r="G1222">
        <v>25</v>
      </c>
      <c r="H1222">
        <v>1</v>
      </c>
    </row>
    <row r="1223" spans="1:8">
      <c r="A1223" t="s">
        <v>69</v>
      </c>
      <c r="B1223" t="s">
        <v>391</v>
      </c>
      <c r="C1223" t="s">
        <v>255</v>
      </c>
      <c r="D1223" t="s">
        <v>2135</v>
      </c>
      <c r="E1223">
        <v>511</v>
      </c>
      <c r="F1223">
        <v>2</v>
      </c>
      <c r="G1223">
        <v>26</v>
      </c>
      <c r="H1223">
        <v>1</v>
      </c>
    </row>
    <row r="1224" spans="1:8">
      <c r="A1224" t="s">
        <v>103</v>
      </c>
      <c r="B1224" t="s">
        <v>361</v>
      </c>
      <c r="C1224" t="s">
        <v>255</v>
      </c>
      <c r="D1224" t="s">
        <v>2135</v>
      </c>
      <c r="E1224">
        <v>511</v>
      </c>
      <c r="F1224">
        <v>2</v>
      </c>
      <c r="G1224">
        <v>27</v>
      </c>
      <c r="H1224">
        <v>1</v>
      </c>
    </row>
    <row r="1225" spans="1:8">
      <c r="A1225" t="s">
        <v>5794</v>
      </c>
      <c r="B1225" t="s">
        <v>5792</v>
      </c>
      <c r="C1225" t="s">
        <v>641</v>
      </c>
      <c r="D1225" t="s">
        <v>2135</v>
      </c>
      <c r="E1225">
        <v>511</v>
      </c>
      <c r="F1225">
        <v>2</v>
      </c>
      <c r="G1225">
        <v>28</v>
      </c>
      <c r="H1225">
        <v>1</v>
      </c>
    </row>
    <row r="1226" spans="1:8">
      <c r="A1226" t="s">
        <v>5794</v>
      </c>
      <c r="B1226" t="s">
        <v>5792</v>
      </c>
      <c r="C1226" t="s">
        <v>641</v>
      </c>
      <c r="D1226" t="s">
        <v>2135</v>
      </c>
      <c r="E1226">
        <v>511</v>
      </c>
      <c r="F1226">
        <v>2</v>
      </c>
      <c r="G1226">
        <v>29</v>
      </c>
      <c r="H1226">
        <v>1</v>
      </c>
    </row>
    <row r="1227" spans="1:8">
      <c r="A1227" t="s">
        <v>135</v>
      </c>
      <c r="B1227" t="s">
        <v>451</v>
      </c>
      <c r="C1227" t="s">
        <v>207</v>
      </c>
      <c r="D1227" t="s">
        <v>2135</v>
      </c>
      <c r="E1227">
        <v>511</v>
      </c>
      <c r="F1227">
        <v>2</v>
      </c>
      <c r="G1227">
        <v>3</v>
      </c>
      <c r="H1227">
        <v>1</v>
      </c>
    </row>
    <row r="1228" spans="1:8">
      <c r="A1228" t="s">
        <v>104</v>
      </c>
      <c r="B1228" t="s">
        <v>640</v>
      </c>
      <c r="C1228" t="s">
        <v>641</v>
      </c>
      <c r="D1228" t="s">
        <v>2135</v>
      </c>
      <c r="E1228">
        <v>511</v>
      </c>
      <c r="F1228">
        <v>2</v>
      </c>
      <c r="G1228">
        <v>30</v>
      </c>
      <c r="H1228">
        <v>1</v>
      </c>
    </row>
    <row r="1229" spans="1:8">
      <c r="A1229" t="s">
        <v>115</v>
      </c>
      <c r="B1229" t="s">
        <v>206</v>
      </c>
      <c r="C1229" t="s">
        <v>207</v>
      </c>
      <c r="D1229" t="s">
        <v>2135</v>
      </c>
      <c r="E1229">
        <v>511</v>
      </c>
      <c r="F1229">
        <v>2</v>
      </c>
      <c r="G1229">
        <v>4</v>
      </c>
      <c r="H1229">
        <v>1</v>
      </c>
    </row>
    <row r="1230" spans="1:8">
      <c r="A1230" t="s">
        <v>115</v>
      </c>
      <c r="B1230" t="s">
        <v>206</v>
      </c>
      <c r="C1230" t="s">
        <v>207</v>
      </c>
      <c r="D1230" t="s">
        <v>2135</v>
      </c>
      <c r="E1230">
        <v>511</v>
      </c>
      <c r="F1230">
        <v>2</v>
      </c>
      <c r="G1230">
        <v>6</v>
      </c>
      <c r="H1230">
        <v>1</v>
      </c>
    </row>
    <row r="1231" spans="1:8">
      <c r="A1231" t="s">
        <v>100</v>
      </c>
      <c r="B1231" t="s">
        <v>462</v>
      </c>
      <c r="C1231" t="s">
        <v>463</v>
      </c>
      <c r="D1231" t="s">
        <v>2135</v>
      </c>
      <c r="E1231">
        <v>511</v>
      </c>
      <c r="F1231">
        <v>2</v>
      </c>
      <c r="G1231">
        <v>8</v>
      </c>
      <c r="H1231">
        <v>1</v>
      </c>
    </row>
    <row r="1232" spans="1:8">
      <c r="A1232" t="s">
        <v>122</v>
      </c>
      <c r="B1232" t="s">
        <v>228</v>
      </c>
      <c r="C1232" t="s">
        <v>229</v>
      </c>
      <c r="D1232" t="s">
        <v>2135</v>
      </c>
      <c r="E1232">
        <v>511</v>
      </c>
      <c r="F1232">
        <v>2</v>
      </c>
      <c r="G1232">
        <v>9</v>
      </c>
      <c r="H1232">
        <v>1</v>
      </c>
    </row>
    <row r="1233" spans="1:8">
      <c r="A1233" t="s">
        <v>115</v>
      </c>
      <c r="B1233" t="s">
        <v>206</v>
      </c>
      <c r="C1233" t="s">
        <v>207</v>
      </c>
      <c r="D1233" t="s">
        <v>2135</v>
      </c>
      <c r="E1233">
        <v>511</v>
      </c>
      <c r="F1233">
        <v>6</v>
      </c>
      <c r="G1233">
        <v>1</v>
      </c>
      <c r="H1233">
        <v>1</v>
      </c>
    </row>
    <row r="1234" spans="1:8">
      <c r="A1234" t="s">
        <v>89</v>
      </c>
      <c r="B1234" t="s">
        <v>1400</v>
      </c>
      <c r="C1234" t="s">
        <v>255</v>
      </c>
      <c r="D1234" t="s">
        <v>2135</v>
      </c>
      <c r="E1234">
        <v>511</v>
      </c>
      <c r="F1234">
        <v>6</v>
      </c>
      <c r="G1234">
        <v>3</v>
      </c>
      <c r="H1234">
        <v>1</v>
      </c>
    </row>
    <row r="1235" spans="1:8">
      <c r="A1235" t="s">
        <v>89</v>
      </c>
      <c r="B1235" t="s">
        <v>1400</v>
      </c>
      <c r="C1235" t="s">
        <v>255</v>
      </c>
      <c r="D1235" t="s">
        <v>2135</v>
      </c>
      <c r="E1235">
        <v>511</v>
      </c>
      <c r="F1235">
        <v>7</v>
      </c>
      <c r="G1235">
        <v>2</v>
      </c>
      <c r="H1235">
        <v>1</v>
      </c>
    </row>
    <row r="1236" spans="1:8">
      <c r="A1236" t="s">
        <v>72</v>
      </c>
      <c r="B1236" t="s">
        <v>249</v>
      </c>
      <c r="C1236" t="s">
        <v>214</v>
      </c>
      <c r="D1236" t="s">
        <v>2135</v>
      </c>
      <c r="E1236">
        <v>511</v>
      </c>
      <c r="F1236">
        <v>9</v>
      </c>
      <c r="G1236">
        <v>2</v>
      </c>
      <c r="H1236">
        <v>1</v>
      </c>
    </row>
    <row r="1237" spans="1:8">
      <c r="A1237" t="s">
        <v>89</v>
      </c>
      <c r="B1237" t="s">
        <v>1400</v>
      </c>
      <c r="C1237" t="s">
        <v>255</v>
      </c>
      <c r="D1237" t="s">
        <v>2135</v>
      </c>
      <c r="E1237">
        <v>511</v>
      </c>
      <c r="F1237">
        <v>9</v>
      </c>
      <c r="G1237">
        <v>4</v>
      </c>
      <c r="H1237">
        <v>1</v>
      </c>
    </row>
    <row r="1238" spans="1:8">
      <c r="A1238" t="s">
        <v>89</v>
      </c>
      <c r="B1238" t="s">
        <v>1400</v>
      </c>
      <c r="C1238" t="s">
        <v>255</v>
      </c>
      <c r="D1238" t="s">
        <v>2135</v>
      </c>
      <c r="E1238">
        <v>511</v>
      </c>
      <c r="F1238">
        <v>9</v>
      </c>
      <c r="G1238">
        <v>5</v>
      </c>
      <c r="H1238">
        <v>1</v>
      </c>
    </row>
    <row r="1239" spans="1:8">
      <c r="A1239" t="s">
        <v>101</v>
      </c>
      <c r="B1239" t="s">
        <v>462</v>
      </c>
      <c r="C1239" t="s">
        <v>463</v>
      </c>
      <c r="D1239" t="s">
        <v>2135</v>
      </c>
      <c r="E1239">
        <v>511</v>
      </c>
      <c r="F1239">
        <v>17</v>
      </c>
      <c r="G1239">
        <v>1</v>
      </c>
      <c r="H1239">
        <v>1</v>
      </c>
    </row>
    <row r="1240" spans="1:8">
      <c r="A1240" t="s">
        <v>115</v>
      </c>
      <c r="B1240" t="s">
        <v>206</v>
      </c>
      <c r="C1240" t="s">
        <v>207</v>
      </c>
      <c r="D1240" t="s">
        <v>2135</v>
      </c>
      <c r="E1240">
        <v>511</v>
      </c>
      <c r="F1240">
        <v>21</v>
      </c>
      <c r="G1240">
        <v>1</v>
      </c>
      <c r="H1240">
        <v>1</v>
      </c>
    </row>
    <row r="1241" spans="1:8">
      <c r="A1241" t="s">
        <v>104</v>
      </c>
      <c r="B1241" t="s">
        <v>640</v>
      </c>
      <c r="C1241" t="s">
        <v>641</v>
      </c>
      <c r="D1241" t="s">
        <v>2135</v>
      </c>
      <c r="E1241">
        <v>511</v>
      </c>
      <c r="F1241">
        <v>21</v>
      </c>
      <c r="G1241">
        <v>2</v>
      </c>
      <c r="H1241">
        <v>1</v>
      </c>
    </row>
    <row r="1242" spans="1:8">
      <c r="A1242" t="s">
        <v>88</v>
      </c>
      <c r="B1242" t="s">
        <v>809</v>
      </c>
      <c r="C1242" t="s">
        <v>180</v>
      </c>
      <c r="D1242" t="s">
        <v>2135</v>
      </c>
      <c r="E1242">
        <v>511</v>
      </c>
      <c r="F1242">
        <v>22</v>
      </c>
      <c r="G1242">
        <v>1</v>
      </c>
      <c r="H1242">
        <v>1</v>
      </c>
    </row>
    <row r="1243" spans="1:8">
      <c r="A1243" t="s">
        <v>54</v>
      </c>
      <c r="B1243" t="s">
        <v>321</v>
      </c>
      <c r="C1243" t="s">
        <v>322</v>
      </c>
      <c r="D1243" t="s">
        <v>2135</v>
      </c>
      <c r="E1243">
        <v>511</v>
      </c>
      <c r="F1243">
        <v>25</v>
      </c>
      <c r="G1243">
        <v>1</v>
      </c>
      <c r="H1243">
        <v>1</v>
      </c>
    </row>
    <row r="1244" spans="1:8">
      <c r="A1244" t="s">
        <v>115</v>
      </c>
      <c r="B1244" t="s">
        <v>206</v>
      </c>
      <c r="C1244" t="s">
        <v>207</v>
      </c>
      <c r="D1244" t="s">
        <v>2135</v>
      </c>
      <c r="E1244">
        <v>511</v>
      </c>
      <c r="F1244">
        <v>28</v>
      </c>
      <c r="G1244">
        <v>1</v>
      </c>
      <c r="H1244">
        <v>1</v>
      </c>
    </row>
    <row r="1245" spans="1:8">
      <c r="A1245" t="s">
        <v>115</v>
      </c>
      <c r="B1245" t="s">
        <v>206</v>
      </c>
      <c r="C1245" t="s">
        <v>207</v>
      </c>
      <c r="D1245" t="s">
        <v>2135</v>
      </c>
      <c r="E1245">
        <v>511</v>
      </c>
      <c r="F1245">
        <v>30</v>
      </c>
      <c r="G1245">
        <v>1</v>
      </c>
      <c r="H1245">
        <v>1</v>
      </c>
    </row>
    <row r="1246" spans="1:8">
      <c r="A1246" t="s">
        <v>104</v>
      </c>
      <c r="B1246" t="s">
        <v>640</v>
      </c>
      <c r="C1246" t="s">
        <v>641</v>
      </c>
      <c r="D1246" t="s">
        <v>2135</v>
      </c>
      <c r="E1246">
        <v>511</v>
      </c>
      <c r="F1246">
        <v>30</v>
      </c>
      <c r="G1246">
        <v>2</v>
      </c>
      <c r="H1246">
        <v>1</v>
      </c>
    </row>
    <row r="1247" spans="1:8">
      <c r="A1247" t="s">
        <v>52</v>
      </c>
      <c r="B1247" t="s">
        <v>1159</v>
      </c>
      <c r="C1247" t="s">
        <v>1160</v>
      </c>
      <c r="D1247" t="s">
        <v>2135</v>
      </c>
      <c r="E1247">
        <v>511</v>
      </c>
      <c r="F1247">
        <v>30</v>
      </c>
      <c r="G1247">
        <v>3</v>
      </c>
      <c r="H1247">
        <v>1</v>
      </c>
    </row>
    <row r="1248" spans="1:8">
      <c r="A1248" t="s">
        <v>104</v>
      </c>
      <c r="B1248" t="s">
        <v>640</v>
      </c>
      <c r="C1248" t="s">
        <v>641</v>
      </c>
      <c r="D1248" t="s">
        <v>2135</v>
      </c>
      <c r="E1248">
        <v>511</v>
      </c>
      <c r="F1248">
        <v>33</v>
      </c>
      <c r="G1248" t="s">
        <v>32</v>
      </c>
      <c r="H1248">
        <v>1</v>
      </c>
    </row>
    <row r="1249" spans="1:8">
      <c r="A1249" t="s">
        <v>115</v>
      </c>
      <c r="B1249" t="s">
        <v>206</v>
      </c>
      <c r="C1249" t="s">
        <v>207</v>
      </c>
      <c r="D1249" t="s">
        <v>2135</v>
      </c>
      <c r="E1249">
        <v>511</v>
      </c>
      <c r="F1249">
        <v>35</v>
      </c>
      <c r="G1249" t="s">
        <v>32</v>
      </c>
      <c r="H1249">
        <v>1</v>
      </c>
    </row>
    <row r="1250" spans="1:8">
      <c r="A1250" t="s">
        <v>115</v>
      </c>
      <c r="B1250" t="s">
        <v>206</v>
      </c>
      <c r="C1250" t="s">
        <v>207</v>
      </c>
      <c r="D1250" t="s">
        <v>2135</v>
      </c>
      <c r="E1250">
        <v>511</v>
      </c>
      <c r="F1250">
        <v>39</v>
      </c>
      <c r="G1250" t="s">
        <v>32</v>
      </c>
      <c r="H1250">
        <v>1</v>
      </c>
    </row>
    <row r="1251" spans="1:8">
      <c r="A1251" t="s">
        <v>115</v>
      </c>
      <c r="B1251" t="s">
        <v>206</v>
      </c>
      <c r="C1251" t="s">
        <v>207</v>
      </c>
      <c r="D1251" t="s">
        <v>2135</v>
      </c>
      <c r="E1251">
        <v>511</v>
      </c>
      <c r="F1251">
        <v>41</v>
      </c>
      <c r="G1251">
        <v>1</v>
      </c>
      <c r="H1251">
        <v>1</v>
      </c>
    </row>
    <row r="1252" spans="1:8">
      <c r="A1252" t="s">
        <v>104</v>
      </c>
      <c r="B1252" t="s">
        <v>640</v>
      </c>
      <c r="C1252" t="s">
        <v>641</v>
      </c>
      <c r="D1252" t="s">
        <v>2135</v>
      </c>
      <c r="E1252">
        <v>511</v>
      </c>
      <c r="F1252">
        <v>45</v>
      </c>
      <c r="G1252" t="s">
        <v>32</v>
      </c>
      <c r="H1252">
        <v>1</v>
      </c>
    </row>
    <row r="1253" spans="1:8">
      <c r="A1253" t="s">
        <v>104</v>
      </c>
      <c r="B1253" t="s">
        <v>640</v>
      </c>
      <c r="C1253" t="s">
        <v>641</v>
      </c>
      <c r="D1253" t="s">
        <v>2135</v>
      </c>
      <c r="E1253">
        <v>511</v>
      </c>
      <c r="F1253">
        <v>46</v>
      </c>
      <c r="G1253">
        <v>1</v>
      </c>
      <c r="H1253">
        <v>1</v>
      </c>
    </row>
    <row r="1254" spans="1:8">
      <c r="A1254" t="s">
        <v>104</v>
      </c>
      <c r="B1254" t="s">
        <v>640</v>
      </c>
      <c r="C1254" t="s">
        <v>641</v>
      </c>
      <c r="D1254" t="s">
        <v>2135</v>
      </c>
      <c r="E1254">
        <v>511</v>
      </c>
      <c r="F1254">
        <v>46</v>
      </c>
      <c r="G1254">
        <v>2</v>
      </c>
      <c r="H1254">
        <v>1</v>
      </c>
    </row>
    <row r="1255" spans="1:8">
      <c r="A1255" t="s">
        <v>142</v>
      </c>
      <c r="B1255" t="s">
        <v>234</v>
      </c>
      <c r="C1255" t="s">
        <v>235</v>
      </c>
      <c r="D1255" t="s">
        <v>2135</v>
      </c>
      <c r="E1255">
        <v>511</v>
      </c>
      <c r="F1255">
        <v>52</v>
      </c>
      <c r="G1255">
        <v>1</v>
      </c>
      <c r="H1255">
        <v>1</v>
      </c>
    </row>
    <row r="1256" spans="1:8">
      <c r="A1256" t="s">
        <v>142</v>
      </c>
      <c r="B1256" t="s">
        <v>234</v>
      </c>
      <c r="C1256" t="s">
        <v>235</v>
      </c>
      <c r="D1256" t="s">
        <v>2135</v>
      </c>
      <c r="E1256">
        <v>511</v>
      </c>
      <c r="F1256">
        <v>53</v>
      </c>
      <c r="G1256">
        <v>1</v>
      </c>
      <c r="H1256">
        <v>1</v>
      </c>
    </row>
    <row r="1257" spans="1:8">
      <c r="A1257" t="s">
        <v>115</v>
      </c>
      <c r="B1257" t="s">
        <v>206</v>
      </c>
      <c r="C1257" t="s">
        <v>207</v>
      </c>
      <c r="D1257" t="s">
        <v>2135</v>
      </c>
      <c r="E1257">
        <v>511</v>
      </c>
      <c r="F1257">
        <v>54</v>
      </c>
      <c r="G1257">
        <v>1</v>
      </c>
      <c r="H12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2"/>
  <sheetViews>
    <sheetView topLeftCell="A36" zoomScaleNormal="100" workbookViewId="0">
      <selection activeCell="A32" sqref="A32:A40"/>
    </sheetView>
  </sheetViews>
  <sheetFormatPr defaultColWidth="10.5703125" defaultRowHeight="15"/>
  <cols>
    <col min="1" max="1" width="16.28515625" customWidth="1"/>
    <col min="2" max="2" width="18.5703125" customWidth="1"/>
    <col min="3" max="3" width="13.28515625" customWidth="1"/>
    <col min="6" max="6" width="16.28515625" customWidth="1"/>
    <col min="13" max="13" width="16.85546875" customWidth="1"/>
  </cols>
  <sheetData>
    <row r="1" spans="1:12">
      <c r="A1" s="44" t="s">
        <v>149</v>
      </c>
      <c r="B1" s="44" t="s">
        <v>148</v>
      </c>
      <c r="C1" s="44" t="s">
        <v>5674</v>
      </c>
      <c r="F1" s="44" t="s">
        <v>149</v>
      </c>
      <c r="G1" s="44" t="s">
        <v>5683</v>
      </c>
      <c r="H1" s="44" t="s">
        <v>5684</v>
      </c>
      <c r="I1" s="44" t="s">
        <v>5685</v>
      </c>
      <c r="J1" t="s">
        <v>5686</v>
      </c>
    </row>
    <row r="2" spans="1:12" ht="30">
      <c r="A2" s="77" t="s">
        <v>207</v>
      </c>
      <c r="B2" s="1" t="s">
        <v>206</v>
      </c>
      <c r="C2" s="49" t="s">
        <v>115</v>
      </c>
      <c r="F2" s="52" t="s">
        <v>207</v>
      </c>
      <c r="G2">
        <v>3</v>
      </c>
      <c r="H2">
        <v>4</v>
      </c>
      <c r="I2" s="52">
        <v>224</v>
      </c>
      <c r="J2" s="49" t="s">
        <v>115</v>
      </c>
      <c r="K2">
        <v>207</v>
      </c>
    </row>
    <row r="3" spans="1:12" ht="30">
      <c r="A3" s="77" t="str">
        <f>A2</f>
        <v>Anacardiaceae</v>
      </c>
      <c r="B3" s="78" t="s">
        <v>451</v>
      </c>
      <c r="C3" s="49" t="s">
        <v>136</v>
      </c>
      <c r="F3" s="53" t="s">
        <v>583</v>
      </c>
      <c r="G3">
        <v>9</v>
      </c>
      <c r="H3">
        <v>10</v>
      </c>
      <c r="I3">
        <v>193</v>
      </c>
      <c r="J3" s="49" t="s">
        <v>19</v>
      </c>
      <c r="K3">
        <v>120</v>
      </c>
    </row>
    <row r="4" spans="1:12" ht="30">
      <c r="A4" s="77" t="str">
        <f>A3</f>
        <v>Anacardiaceae</v>
      </c>
      <c r="B4" s="78"/>
      <c r="C4" s="49" t="s">
        <v>135</v>
      </c>
      <c r="F4" s="54" t="s">
        <v>180</v>
      </c>
      <c r="G4">
        <v>4</v>
      </c>
      <c r="H4">
        <v>4</v>
      </c>
      <c r="I4">
        <v>190</v>
      </c>
      <c r="J4" s="49" t="s">
        <v>138</v>
      </c>
      <c r="K4" s="2">
        <v>174</v>
      </c>
      <c r="L4" s="52"/>
    </row>
    <row r="5" spans="1:12" ht="45" customHeight="1">
      <c r="A5" s="77" t="str">
        <f>A4</f>
        <v>Anacardiaceae</v>
      </c>
      <c r="B5" s="1" t="s">
        <v>2064</v>
      </c>
      <c r="C5" s="49" t="s">
        <v>45</v>
      </c>
      <c r="F5" s="54" t="s">
        <v>235</v>
      </c>
      <c r="G5">
        <v>2</v>
      </c>
      <c r="H5">
        <v>3</v>
      </c>
      <c r="I5">
        <v>115</v>
      </c>
      <c r="J5" s="49" t="s">
        <v>142</v>
      </c>
      <c r="K5" s="2">
        <v>110</v>
      </c>
      <c r="L5" s="52"/>
    </row>
    <row r="6" spans="1:12" ht="30">
      <c r="A6" s="77" t="s">
        <v>583</v>
      </c>
      <c r="B6" s="1" t="s">
        <v>743</v>
      </c>
      <c r="C6" s="49" t="s">
        <v>19</v>
      </c>
      <c r="F6" s="54" t="s">
        <v>352</v>
      </c>
      <c r="G6">
        <v>5</v>
      </c>
      <c r="H6">
        <v>7</v>
      </c>
      <c r="I6">
        <v>93</v>
      </c>
      <c r="J6" s="49" t="s">
        <v>128</v>
      </c>
      <c r="K6" s="2">
        <v>52</v>
      </c>
      <c r="L6" s="52"/>
    </row>
    <row r="7" spans="1:12" ht="30">
      <c r="A7" s="77" t="str">
        <f t="shared" ref="A7:A15" si="0">A6</f>
        <v>Arecaceae</v>
      </c>
      <c r="B7" s="78" t="s">
        <v>582</v>
      </c>
      <c r="C7" s="49" t="s">
        <v>133</v>
      </c>
      <c r="F7" s="54" t="s">
        <v>322</v>
      </c>
      <c r="G7">
        <v>2</v>
      </c>
      <c r="H7">
        <v>2</v>
      </c>
      <c r="I7">
        <v>84</v>
      </c>
      <c r="J7" s="49" t="s">
        <v>54</v>
      </c>
      <c r="K7" s="2">
        <v>83</v>
      </c>
    </row>
    <row r="8" spans="1:12" ht="30">
      <c r="A8" s="77" t="str">
        <f t="shared" si="0"/>
        <v>Arecaceae</v>
      </c>
      <c r="B8" s="78"/>
      <c r="C8" s="49" t="s">
        <v>132</v>
      </c>
      <c r="F8" s="55" t="s">
        <v>255</v>
      </c>
      <c r="G8" s="25">
        <v>9</v>
      </c>
      <c r="H8" s="25">
        <v>9</v>
      </c>
      <c r="I8" s="25">
        <v>62</v>
      </c>
    </row>
    <row r="9" spans="1:12" ht="30">
      <c r="A9" s="77" t="str">
        <f t="shared" si="0"/>
        <v>Arecaceae</v>
      </c>
      <c r="B9" s="1" t="s">
        <v>1296</v>
      </c>
      <c r="C9" s="49" t="s">
        <v>82</v>
      </c>
      <c r="F9" s="54" t="s">
        <v>641</v>
      </c>
      <c r="G9">
        <v>2</v>
      </c>
      <c r="H9">
        <v>2</v>
      </c>
      <c r="I9">
        <v>58</v>
      </c>
      <c r="J9" s="49" t="s">
        <v>5794</v>
      </c>
      <c r="K9" s="2">
        <v>46</v>
      </c>
    </row>
    <row r="10" spans="1:12" ht="45">
      <c r="A10" s="77" t="str">
        <f t="shared" si="0"/>
        <v>Arecaceae</v>
      </c>
      <c r="B10" s="1" t="s">
        <v>4666</v>
      </c>
      <c r="C10" s="49" t="s">
        <v>95</v>
      </c>
      <c r="F10" s="54" t="s">
        <v>463</v>
      </c>
      <c r="G10">
        <v>2</v>
      </c>
      <c r="H10">
        <v>4</v>
      </c>
      <c r="I10">
        <v>52</v>
      </c>
      <c r="J10" s="49" t="s">
        <v>100</v>
      </c>
      <c r="K10" s="2">
        <v>41</v>
      </c>
    </row>
    <row r="11" spans="1:12" ht="30">
      <c r="A11" s="77" t="str">
        <f t="shared" si="0"/>
        <v>Arecaceae</v>
      </c>
      <c r="B11" s="1" t="s">
        <v>2293</v>
      </c>
      <c r="C11" s="49" t="s">
        <v>144</v>
      </c>
      <c r="F11" s="55" t="s">
        <v>214</v>
      </c>
      <c r="G11" s="25">
        <v>6</v>
      </c>
      <c r="H11" s="25">
        <v>6</v>
      </c>
      <c r="I11" s="25">
        <v>34</v>
      </c>
    </row>
    <row r="12" spans="1:12" ht="30">
      <c r="A12" s="77" t="str">
        <f t="shared" si="0"/>
        <v>Arecaceae</v>
      </c>
      <c r="B12" s="1" t="s">
        <v>977</v>
      </c>
      <c r="C12" s="49" t="s">
        <v>85</v>
      </c>
      <c r="F12" s="2" t="s">
        <v>641</v>
      </c>
      <c r="G12">
        <v>1</v>
      </c>
      <c r="H12">
        <v>1</v>
      </c>
      <c r="I12">
        <v>30</v>
      </c>
      <c r="J12" s="49" t="s">
        <v>104</v>
      </c>
      <c r="K12" s="2">
        <v>30</v>
      </c>
    </row>
    <row r="13" spans="1:12" ht="30">
      <c r="A13" s="77" t="str">
        <f t="shared" si="0"/>
        <v>Arecaceae</v>
      </c>
      <c r="B13" s="1" t="s">
        <v>3163</v>
      </c>
      <c r="C13" s="49" t="s">
        <v>92</v>
      </c>
      <c r="F13" s="54" t="s">
        <v>704</v>
      </c>
      <c r="G13">
        <v>3</v>
      </c>
      <c r="H13">
        <v>4</v>
      </c>
      <c r="I13">
        <v>21</v>
      </c>
    </row>
    <row r="14" spans="1:12" ht="45">
      <c r="A14" s="77" t="str">
        <f t="shared" si="0"/>
        <v>Arecaceae</v>
      </c>
      <c r="B14" s="1" t="s">
        <v>3382</v>
      </c>
      <c r="C14" s="49" t="s">
        <v>134</v>
      </c>
      <c r="F14" s="2" t="s">
        <v>229</v>
      </c>
      <c r="G14">
        <v>1</v>
      </c>
      <c r="H14">
        <v>1</v>
      </c>
      <c r="I14">
        <v>18</v>
      </c>
    </row>
    <row r="15" spans="1:12" ht="30">
      <c r="A15" s="77" t="str">
        <f t="shared" si="0"/>
        <v>Arecaceae</v>
      </c>
      <c r="B15" s="1" t="s">
        <v>3204</v>
      </c>
      <c r="C15" s="49" t="s">
        <v>145</v>
      </c>
      <c r="F15" s="54" t="s">
        <v>492</v>
      </c>
      <c r="G15">
        <v>2</v>
      </c>
      <c r="H15">
        <v>2</v>
      </c>
      <c r="I15">
        <v>14</v>
      </c>
    </row>
    <row r="16" spans="1:12" ht="45">
      <c r="A16" s="77" t="s">
        <v>180</v>
      </c>
      <c r="B16" s="1" t="s">
        <v>1016</v>
      </c>
      <c r="C16" s="49" t="s">
        <v>106</v>
      </c>
      <c r="F16" s="2" t="s">
        <v>1811</v>
      </c>
      <c r="G16">
        <v>1</v>
      </c>
      <c r="H16">
        <v>1</v>
      </c>
      <c r="I16">
        <v>9</v>
      </c>
    </row>
    <row r="17" spans="1:14" ht="30">
      <c r="A17" s="77" t="str">
        <f>A16</f>
        <v>Bignoniaceae</v>
      </c>
      <c r="B17" s="1" t="s">
        <v>486</v>
      </c>
      <c r="C17" s="49" t="s">
        <v>140</v>
      </c>
      <c r="F17" s="2" t="s">
        <v>1371</v>
      </c>
      <c r="G17">
        <v>1</v>
      </c>
      <c r="H17">
        <v>1</v>
      </c>
      <c r="I17">
        <v>9</v>
      </c>
    </row>
    <row r="18" spans="1:14" ht="30">
      <c r="A18" s="77" t="str">
        <f>A17</f>
        <v>Bignoniaceae</v>
      </c>
      <c r="B18" s="1" t="s">
        <v>809</v>
      </c>
      <c r="C18" s="49" t="s">
        <v>88</v>
      </c>
      <c r="F18" s="54" t="s">
        <v>1687</v>
      </c>
      <c r="G18">
        <v>1</v>
      </c>
      <c r="H18">
        <v>3</v>
      </c>
      <c r="I18">
        <v>8</v>
      </c>
    </row>
    <row r="19" spans="1:14" ht="30">
      <c r="A19" s="77" t="str">
        <f>A18</f>
        <v>Bignoniaceae</v>
      </c>
      <c r="B19" s="1" t="s">
        <v>179</v>
      </c>
      <c r="C19" s="49" t="s">
        <v>138</v>
      </c>
      <c r="F19" s="2" t="s">
        <v>1160</v>
      </c>
      <c r="G19">
        <v>1</v>
      </c>
      <c r="H19">
        <v>1</v>
      </c>
      <c r="I19">
        <v>6</v>
      </c>
    </row>
    <row r="20" spans="1:14" ht="30">
      <c r="A20" s="77" t="s">
        <v>235</v>
      </c>
      <c r="B20" s="1" t="s">
        <v>4286</v>
      </c>
      <c r="C20" s="49" t="s">
        <v>84</v>
      </c>
      <c r="F20" s="2" t="s">
        <v>2879</v>
      </c>
      <c r="G20">
        <v>1</v>
      </c>
      <c r="H20">
        <v>1</v>
      </c>
      <c r="I20">
        <v>6</v>
      </c>
    </row>
    <row r="21" spans="1:14" ht="30">
      <c r="A21" s="77" t="str">
        <f>A20</f>
        <v>Combretaceae</v>
      </c>
      <c r="B21" s="78" t="s">
        <v>234</v>
      </c>
      <c r="C21" s="49" t="s">
        <v>142</v>
      </c>
      <c r="F21" s="2" t="s">
        <v>1378</v>
      </c>
      <c r="G21">
        <v>1</v>
      </c>
      <c r="H21">
        <v>1</v>
      </c>
      <c r="I21">
        <v>5</v>
      </c>
    </row>
    <row r="22" spans="1:14" ht="30">
      <c r="A22" s="77" t="str">
        <f>A21</f>
        <v>Combretaceae</v>
      </c>
      <c r="B22" s="78"/>
      <c r="C22" s="49" t="s">
        <v>141</v>
      </c>
      <c r="F22" s="54" t="s">
        <v>1783</v>
      </c>
      <c r="G22">
        <v>1</v>
      </c>
      <c r="H22">
        <v>2</v>
      </c>
      <c r="I22">
        <v>4</v>
      </c>
    </row>
    <row r="23" spans="1:14" ht="30">
      <c r="A23" s="77" t="s">
        <v>352</v>
      </c>
      <c r="B23" s="78" t="s">
        <v>397</v>
      </c>
      <c r="C23" s="49" t="s">
        <v>128</v>
      </c>
      <c r="F23" s="54" t="s">
        <v>803</v>
      </c>
      <c r="G23">
        <v>1</v>
      </c>
      <c r="H23">
        <v>2</v>
      </c>
      <c r="I23">
        <v>4</v>
      </c>
    </row>
    <row r="24" spans="1:14" ht="30">
      <c r="A24" s="77" t="str">
        <f t="shared" ref="A24:A29" si="1">A23</f>
        <v>Apocynaceae</v>
      </c>
      <c r="B24" s="78"/>
      <c r="C24" s="49" t="s">
        <v>129</v>
      </c>
      <c r="F24" s="2" t="s">
        <v>939</v>
      </c>
      <c r="G24">
        <v>1</v>
      </c>
      <c r="H24">
        <v>1</v>
      </c>
      <c r="I24">
        <v>3</v>
      </c>
    </row>
    <row r="25" spans="1:14" ht="30">
      <c r="A25" s="77" t="str">
        <f t="shared" si="1"/>
        <v>Apocynaceae</v>
      </c>
      <c r="B25" s="78"/>
      <c r="C25" s="49" t="s">
        <v>127</v>
      </c>
      <c r="F25" s="2" t="s">
        <v>1680</v>
      </c>
      <c r="G25">
        <v>1</v>
      </c>
      <c r="H25">
        <v>1</v>
      </c>
      <c r="I25">
        <v>3</v>
      </c>
    </row>
    <row r="26" spans="1:14" ht="30">
      <c r="A26" s="77" t="str">
        <f t="shared" si="1"/>
        <v>Apocynaceae</v>
      </c>
      <c r="B26" s="1" t="s">
        <v>351</v>
      </c>
      <c r="C26" s="49" t="s">
        <v>39</v>
      </c>
      <c r="F26" s="54" t="s">
        <v>750</v>
      </c>
      <c r="G26">
        <v>1</v>
      </c>
      <c r="H26">
        <v>2</v>
      </c>
      <c r="I26">
        <v>3</v>
      </c>
      <c r="M26" t="s">
        <v>5687</v>
      </c>
      <c r="N26" t="s">
        <v>5688</v>
      </c>
    </row>
    <row r="27" spans="1:14" ht="30">
      <c r="A27" s="77" t="str">
        <f t="shared" si="1"/>
        <v>Apocynaceae</v>
      </c>
      <c r="B27" s="1" t="s">
        <v>1222</v>
      </c>
      <c r="C27" s="49" t="s">
        <v>68</v>
      </c>
      <c r="F27" s="54" t="s">
        <v>3720</v>
      </c>
      <c r="G27">
        <v>1</v>
      </c>
      <c r="H27">
        <v>2</v>
      </c>
      <c r="I27">
        <v>3</v>
      </c>
      <c r="M27" t="s">
        <v>255</v>
      </c>
    </row>
    <row r="28" spans="1:14" ht="30">
      <c r="A28" s="77" t="str">
        <f t="shared" si="1"/>
        <v>Apocynaceae</v>
      </c>
      <c r="B28" s="1" t="s">
        <v>601</v>
      </c>
      <c r="C28" s="49" t="s">
        <v>124</v>
      </c>
      <c r="F28" s="2" t="s">
        <v>2844</v>
      </c>
      <c r="G28">
        <v>1</v>
      </c>
      <c r="H28">
        <v>1</v>
      </c>
      <c r="I28">
        <v>2</v>
      </c>
      <c r="M28" t="s">
        <v>583</v>
      </c>
    </row>
    <row r="29" spans="1:14" ht="30">
      <c r="A29" s="77" t="str">
        <f t="shared" si="1"/>
        <v>Apocynaceae</v>
      </c>
      <c r="B29" s="1" t="s">
        <v>1754</v>
      </c>
      <c r="C29" s="49" t="s">
        <v>30</v>
      </c>
      <c r="F29" s="2" t="s">
        <v>2368</v>
      </c>
      <c r="G29">
        <v>1</v>
      </c>
      <c r="H29">
        <v>1</v>
      </c>
      <c r="I29">
        <v>2</v>
      </c>
      <c r="M29" t="s">
        <v>352</v>
      </c>
    </row>
    <row r="30" spans="1:14" ht="30">
      <c r="A30" s="77" t="s">
        <v>322</v>
      </c>
      <c r="B30" s="1" t="s">
        <v>321</v>
      </c>
      <c r="C30" s="49" t="s">
        <v>54</v>
      </c>
      <c r="F30" s="2" t="s">
        <v>3069</v>
      </c>
      <c r="G30">
        <v>1</v>
      </c>
      <c r="H30">
        <v>1</v>
      </c>
      <c r="I30">
        <v>1</v>
      </c>
      <c r="M30" t="s">
        <v>214</v>
      </c>
    </row>
    <row r="31" spans="1:14" ht="30">
      <c r="A31" s="77" t="str">
        <f>A30</f>
        <v>Meliaceae</v>
      </c>
      <c r="B31" s="1" t="s">
        <v>3915</v>
      </c>
      <c r="C31" s="49" t="s">
        <v>70</v>
      </c>
      <c r="F31" s="2" t="s">
        <v>3302</v>
      </c>
      <c r="G31">
        <v>1</v>
      </c>
      <c r="H31">
        <v>1</v>
      </c>
      <c r="I31">
        <v>1</v>
      </c>
      <c r="M31" t="s">
        <v>180</v>
      </c>
    </row>
    <row r="32" spans="1:14" ht="30">
      <c r="A32" s="77" t="s">
        <v>255</v>
      </c>
      <c r="B32" s="1" t="s">
        <v>361</v>
      </c>
      <c r="C32" s="49" t="s">
        <v>103</v>
      </c>
    </row>
    <row r="33" spans="1:3" ht="30">
      <c r="A33" s="77" t="str">
        <f t="shared" ref="A33:A40" si="2">A32</f>
        <v>Fabaceae</v>
      </c>
      <c r="B33" s="1" t="s">
        <v>254</v>
      </c>
      <c r="C33" s="49" t="s">
        <v>126</v>
      </c>
    </row>
    <row r="34" spans="1:3">
      <c r="A34" s="77" t="str">
        <f t="shared" si="2"/>
        <v>Fabaceae</v>
      </c>
      <c r="B34" s="1" t="s">
        <v>1400</v>
      </c>
      <c r="C34" s="49" t="s">
        <v>89</v>
      </c>
    </row>
    <row r="35" spans="1:3" ht="30">
      <c r="A35" s="77" t="str">
        <f t="shared" si="2"/>
        <v>Fabaceae</v>
      </c>
      <c r="B35" s="1" t="s">
        <v>764</v>
      </c>
      <c r="C35" s="49" t="s">
        <v>112</v>
      </c>
    </row>
    <row r="36" spans="1:3">
      <c r="A36" s="77" t="str">
        <f t="shared" si="2"/>
        <v>Fabaceae</v>
      </c>
      <c r="B36" s="1" t="s">
        <v>391</v>
      </c>
      <c r="C36" s="49" t="s">
        <v>69</v>
      </c>
    </row>
    <row r="37" spans="1:3" ht="30">
      <c r="A37" s="77" t="str">
        <f t="shared" si="2"/>
        <v>Fabaceae</v>
      </c>
      <c r="B37" s="1" t="s">
        <v>2583</v>
      </c>
      <c r="C37" s="49" t="s">
        <v>56</v>
      </c>
    </row>
    <row r="38" spans="1:3" ht="30">
      <c r="A38" s="77" t="str">
        <f t="shared" si="2"/>
        <v>Fabaceae</v>
      </c>
      <c r="B38" s="1" t="s">
        <v>4606</v>
      </c>
      <c r="C38" s="49" t="s">
        <v>139</v>
      </c>
    </row>
    <row r="39" spans="1:3" ht="30">
      <c r="A39" s="77" t="str">
        <f t="shared" si="2"/>
        <v>Fabaceae</v>
      </c>
      <c r="B39" s="1" t="s">
        <v>1963</v>
      </c>
      <c r="C39" s="49" t="s">
        <v>119</v>
      </c>
    </row>
    <row r="40" spans="1:3" ht="30">
      <c r="A40" s="77" t="str">
        <f t="shared" si="2"/>
        <v>Fabaceae</v>
      </c>
      <c r="B40" s="1" t="s">
        <v>1521</v>
      </c>
      <c r="C40" s="49" t="s">
        <v>123</v>
      </c>
    </row>
    <row r="41" spans="1:3" ht="45" customHeight="1">
      <c r="A41" s="52" t="s">
        <v>641</v>
      </c>
      <c r="B41" s="1" t="s">
        <v>5792</v>
      </c>
      <c r="C41" s="49" t="s">
        <v>5794</v>
      </c>
    </row>
    <row r="42" spans="1:3" ht="30">
      <c r="A42" s="52" t="s">
        <v>164</v>
      </c>
      <c r="B42" s="1" t="s">
        <v>286</v>
      </c>
      <c r="C42" s="49" t="s">
        <v>116</v>
      </c>
    </row>
    <row r="43" spans="1:3" ht="30">
      <c r="A43" s="77" t="s">
        <v>463</v>
      </c>
      <c r="B43" s="78" t="s">
        <v>462</v>
      </c>
      <c r="C43" s="49" t="s">
        <v>100</v>
      </c>
    </row>
    <row r="44" spans="1:3">
      <c r="A44" s="77" t="str">
        <f>A43</f>
        <v>Moraceae</v>
      </c>
      <c r="B44" s="78"/>
      <c r="C44" s="49" t="s">
        <v>99</v>
      </c>
    </row>
    <row r="45" spans="1:3" ht="30">
      <c r="A45" s="77" t="str">
        <f>A44</f>
        <v>Moraceae</v>
      </c>
      <c r="B45" s="78"/>
      <c r="C45" s="49" t="s">
        <v>101</v>
      </c>
    </row>
    <row r="46" spans="1:3" ht="30">
      <c r="A46" s="77" t="str">
        <f>A45</f>
        <v>Moraceae</v>
      </c>
      <c r="B46" s="1" t="s">
        <v>1986</v>
      </c>
      <c r="C46" s="49" t="s">
        <v>53</v>
      </c>
    </row>
    <row r="47" spans="1:3" ht="30">
      <c r="A47" s="77" t="s">
        <v>214</v>
      </c>
      <c r="B47" s="1" t="s">
        <v>249</v>
      </c>
      <c r="C47" s="49" t="s">
        <v>72</v>
      </c>
    </row>
    <row r="48" spans="1:3" ht="45">
      <c r="A48" s="77" t="str">
        <f>A47</f>
        <v>Malvaceae</v>
      </c>
      <c r="B48" s="1" t="s">
        <v>213</v>
      </c>
      <c r="C48" s="49" t="s">
        <v>131</v>
      </c>
    </row>
    <row r="49" spans="1:3" ht="30">
      <c r="A49" s="77" t="str">
        <f>A48</f>
        <v>Malvaceae</v>
      </c>
      <c r="B49" s="1" t="s">
        <v>2104</v>
      </c>
      <c r="C49" s="49" t="s">
        <v>105</v>
      </c>
    </row>
    <row r="50" spans="1:3" ht="30">
      <c r="A50" s="77" t="str">
        <f>A49</f>
        <v>Malvaceae</v>
      </c>
      <c r="B50" s="1" t="s">
        <v>3371</v>
      </c>
      <c r="C50" s="49" t="s">
        <v>143</v>
      </c>
    </row>
    <row r="51" spans="1:3" ht="30">
      <c r="A51" s="77" t="str">
        <f>A50</f>
        <v>Malvaceae</v>
      </c>
      <c r="B51" s="1" t="s">
        <v>2772</v>
      </c>
      <c r="C51" s="49" t="s">
        <v>107</v>
      </c>
    </row>
    <row r="52" spans="1:3" ht="30">
      <c r="A52" s="77" t="str">
        <f>A51</f>
        <v>Malvaceae</v>
      </c>
      <c r="B52" s="1" t="s">
        <v>1760</v>
      </c>
      <c r="C52" s="49" t="s">
        <v>137</v>
      </c>
    </row>
    <row r="53" spans="1:3" ht="30">
      <c r="A53" s="2" t="s">
        <v>641</v>
      </c>
      <c r="B53" s="1" t="s">
        <v>640</v>
      </c>
      <c r="C53" s="49" t="s">
        <v>104</v>
      </c>
    </row>
    <row r="54" spans="1:3" ht="30">
      <c r="A54" s="77" t="s">
        <v>704</v>
      </c>
      <c r="B54" s="1" t="s">
        <v>703</v>
      </c>
      <c r="C54" s="49" t="s">
        <v>77</v>
      </c>
    </row>
    <row r="55" spans="1:3" ht="30">
      <c r="A55" s="77" t="str">
        <f>A54</f>
        <v>Euphorbiaceae</v>
      </c>
      <c r="B55" s="1" t="s">
        <v>1454</v>
      </c>
      <c r="C55" s="49" t="s">
        <v>108</v>
      </c>
    </row>
    <row r="56" spans="1:3" ht="30">
      <c r="A56" s="77" t="str">
        <f>A55</f>
        <v>Euphorbiaceae</v>
      </c>
      <c r="B56" s="78" t="s">
        <v>2070</v>
      </c>
      <c r="C56" s="49" t="s">
        <v>110</v>
      </c>
    </row>
    <row r="57" spans="1:3" ht="30">
      <c r="A57" s="77" t="str">
        <f>A56</f>
        <v>Euphorbiaceae</v>
      </c>
      <c r="B57" s="78"/>
      <c r="C57" s="49" t="s">
        <v>111</v>
      </c>
    </row>
    <row r="58" spans="1:3" ht="30">
      <c r="A58" s="2" t="s">
        <v>229</v>
      </c>
      <c r="B58" s="1" t="s">
        <v>228</v>
      </c>
      <c r="C58" s="49" t="s">
        <v>122</v>
      </c>
    </row>
    <row r="59" spans="1:3" ht="30">
      <c r="A59" s="77" t="s">
        <v>492</v>
      </c>
      <c r="B59" s="1" t="s">
        <v>491</v>
      </c>
      <c r="C59" s="49" t="s">
        <v>118</v>
      </c>
    </row>
    <row r="60" spans="1:3" ht="30">
      <c r="A60" s="77" t="str">
        <f>A59</f>
        <v>Sapindaceae</v>
      </c>
      <c r="B60" s="1" t="s">
        <v>672</v>
      </c>
      <c r="C60" s="49" t="s">
        <v>60</v>
      </c>
    </row>
    <row r="61" spans="1:3" ht="30">
      <c r="A61" s="2" t="s">
        <v>1811</v>
      </c>
      <c r="B61" s="1" t="s">
        <v>1810</v>
      </c>
      <c r="C61" s="49" t="s">
        <v>65</v>
      </c>
    </row>
    <row r="62" spans="1:3" ht="30">
      <c r="A62" s="2" t="s">
        <v>1371</v>
      </c>
      <c r="B62" s="1" t="s">
        <v>1370</v>
      </c>
      <c r="C62" s="49" t="s">
        <v>121</v>
      </c>
    </row>
    <row r="63" spans="1:3" ht="30">
      <c r="A63" s="77" t="s">
        <v>1687</v>
      </c>
      <c r="B63" s="78" t="s">
        <v>1686</v>
      </c>
      <c r="C63" s="49" t="s">
        <v>74</v>
      </c>
    </row>
    <row r="64" spans="1:3" ht="30">
      <c r="A64" s="77" t="str">
        <f>A63</f>
        <v>Rutaceae</v>
      </c>
      <c r="B64" s="78"/>
      <c r="C64" s="49" t="s">
        <v>73</v>
      </c>
    </row>
    <row r="65" spans="1:3">
      <c r="A65" s="77" t="str">
        <f>A64</f>
        <v>Rutaceae</v>
      </c>
      <c r="B65" s="78"/>
      <c r="C65" s="49" t="s">
        <v>76</v>
      </c>
    </row>
    <row r="66" spans="1:3" ht="30">
      <c r="A66" s="2" t="s">
        <v>1160</v>
      </c>
      <c r="B66" s="1" t="s">
        <v>1159</v>
      </c>
      <c r="C66" s="49" t="s">
        <v>52</v>
      </c>
    </row>
    <row r="67" spans="1:3" ht="30">
      <c r="A67" s="2" t="s">
        <v>2879</v>
      </c>
      <c r="B67" s="1" t="s">
        <v>2878</v>
      </c>
      <c r="C67" s="49" t="s">
        <v>114</v>
      </c>
    </row>
    <row r="68" spans="1:3" ht="30">
      <c r="A68" s="2" t="s">
        <v>1378</v>
      </c>
      <c r="B68" s="1" t="s">
        <v>1377</v>
      </c>
      <c r="C68" s="49" t="s">
        <v>86</v>
      </c>
    </row>
    <row r="69" spans="1:3" ht="30">
      <c r="A69" s="77" t="s">
        <v>1783</v>
      </c>
      <c r="B69" s="78" t="s">
        <v>1782</v>
      </c>
      <c r="C69" s="49" t="s">
        <v>62</v>
      </c>
    </row>
    <row r="70" spans="1:3" ht="30">
      <c r="A70" s="77" t="str">
        <f>A69</f>
        <v>Burseraceae</v>
      </c>
      <c r="B70" s="78"/>
      <c r="C70" s="49" t="s">
        <v>64</v>
      </c>
    </row>
    <row r="71" spans="1:3" ht="30">
      <c r="A71" s="77" t="s">
        <v>803</v>
      </c>
      <c r="B71" s="78" t="s">
        <v>802</v>
      </c>
      <c r="C71" s="49" t="s">
        <v>79</v>
      </c>
    </row>
    <row r="72" spans="1:3" ht="30">
      <c r="A72" s="77" t="str">
        <f>A71</f>
        <v>Polygonaceae</v>
      </c>
      <c r="B72" s="78"/>
      <c r="C72" s="49" t="s">
        <v>80</v>
      </c>
    </row>
    <row r="73" spans="1:3" ht="30">
      <c r="A73" s="2" t="s">
        <v>939</v>
      </c>
      <c r="B73" s="1" t="s">
        <v>938</v>
      </c>
      <c r="C73" s="49" t="s">
        <v>98</v>
      </c>
    </row>
    <row r="74" spans="1:3" ht="30">
      <c r="A74" s="2" t="s">
        <v>1680</v>
      </c>
      <c r="B74" s="1" t="s">
        <v>1679</v>
      </c>
      <c r="C74" s="49" t="s">
        <v>61</v>
      </c>
    </row>
    <row r="75" spans="1:3" ht="30">
      <c r="A75" s="77" t="s">
        <v>750</v>
      </c>
      <c r="B75" s="1" t="s">
        <v>749</v>
      </c>
      <c r="C75" s="49" t="s">
        <v>102</v>
      </c>
    </row>
    <row r="76" spans="1:3" ht="30">
      <c r="A76" s="77" t="str">
        <f>A75</f>
        <v>Rubiaceae</v>
      </c>
      <c r="B76" s="1" t="s">
        <v>2942</v>
      </c>
      <c r="C76" s="49" t="s">
        <v>120</v>
      </c>
    </row>
    <row r="77" spans="1:3" ht="30">
      <c r="A77" s="77" t="s">
        <v>3720</v>
      </c>
      <c r="B77" s="78" t="s">
        <v>3719</v>
      </c>
      <c r="C77" s="49" t="s">
        <v>49</v>
      </c>
    </row>
    <row r="78" spans="1:3" ht="30">
      <c r="A78" s="77" t="str">
        <f>A77</f>
        <v>Annonaceae</v>
      </c>
      <c r="B78" s="78"/>
      <c r="C78" s="49" t="s">
        <v>51</v>
      </c>
    </row>
    <row r="79" spans="1:3" ht="30">
      <c r="A79" s="2" t="s">
        <v>2844</v>
      </c>
      <c r="B79" s="1" t="s">
        <v>2843</v>
      </c>
      <c r="C79" s="49" t="s">
        <v>90</v>
      </c>
    </row>
    <row r="80" spans="1:3" ht="30">
      <c r="A80" s="2" t="s">
        <v>2368</v>
      </c>
      <c r="B80" s="1" t="s">
        <v>2367</v>
      </c>
      <c r="C80" s="49" t="s">
        <v>125</v>
      </c>
    </row>
    <row r="81" spans="1:3" ht="45">
      <c r="A81" s="2" t="s">
        <v>3069</v>
      </c>
      <c r="B81" s="1" t="s">
        <v>3068</v>
      </c>
      <c r="C81" s="49" t="s">
        <v>130</v>
      </c>
    </row>
    <row r="82" spans="1:3">
      <c r="A82" s="2" t="s">
        <v>3302</v>
      </c>
      <c r="B82" s="1" t="s">
        <v>3301</v>
      </c>
      <c r="C82" s="49" t="s">
        <v>57</v>
      </c>
    </row>
  </sheetData>
  <autoFilter ref="A1:C82" xr:uid="{00000000-0009-0000-0000-000008000000}"/>
  <mergeCells count="26">
    <mergeCell ref="A2:A5"/>
    <mergeCell ref="B3:B4"/>
    <mergeCell ref="A6:A15"/>
    <mergeCell ref="B7:B8"/>
    <mergeCell ref="A16:A19"/>
    <mergeCell ref="A32:A40"/>
    <mergeCell ref="A43:A46"/>
    <mergeCell ref="B43:B45"/>
    <mergeCell ref="A47:A52"/>
    <mergeCell ref="A20:A22"/>
    <mergeCell ref="B21:B22"/>
    <mergeCell ref="A23:A29"/>
    <mergeCell ref="B23:B25"/>
    <mergeCell ref="A30:A31"/>
    <mergeCell ref="A54:A57"/>
    <mergeCell ref="B56:B57"/>
    <mergeCell ref="A59:A60"/>
    <mergeCell ref="A63:A65"/>
    <mergeCell ref="B63:B65"/>
    <mergeCell ref="A77:A78"/>
    <mergeCell ref="B77:B78"/>
    <mergeCell ref="A69:A70"/>
    <mergeCell ref="B69:B70"/>
    <mergeCell ref="A71:A72"/>
    <mergeCell ref="B71:B72"/>
    <mergeCell ref="A75:A76"/>
  </mergeCells>
  <conditionalFormatting sqref="A43 A41 A47 A53:A54 A58:A59 A61:A63 A66:A69 A73:A75 A71 A77 A79:A82 A2:A32">
    <cfRule type="duplicateValues" dxfId="12" priority="2"/>
  </conditionalFormatting>
  <conditionalFormatting sqref="B79:B82 B46:B56 B58:B63 B66:B69 B71 B73:B77 B2:B43">
    <cfRule type="duplicateValues" dxfId="11" priority="3"/>
  </conditionalFormatting>
  <conditionalFormatting sqref="C2:C82">
    <cfRule type="duplicateValues" dxfId="10" priority="4"/>
  </conditionalFormatting>
  <conditionalFormatting sqref="F2:F31">
    <cfRule type="duplicateValues" dxfId="9" priority="5"/>
  </conditionalFormatting>
  <conditionalFormatting sqref="J2">
    <cfRule type="duplicateValues" dxfId="8" priority="6"/>
  </conditionalFormatting>
  <conditionalFormatting sqref="J3">
    <cfRule type="duplicateValues" dxfId="7" priority="7"/>
  </conditionalFormatting>
  <conditionalFormatting sqref="J4">
    <cfRule type="duplicateValues" dxfId="6" priority="8"/>
  </conditionalFormatting>
  <conditionalFormatting sqref="J5">
    <cfRule type="duplicateValues" dxfId="5" priority="9"/>
  </conditionalFormatting>
  <conditionalFormatting sqref="J6">
    <cfRule type="duplicateValues" dxfId="4" priority="10"/>
  </conditionalFormatting>
  <conditionalFormatting sqref="J7">
    <cfRule type="duplicateValues" dxfId="3" priority="11"/>
  </conditionalFormatting>
  <conditionalFormatting sqref="J9">
    <cfRule type="duplicateValues" dxfId="2" priority="12"/>
  </conditionalFormatting>
  <conditionalFormatting sqref="J10">
    <cfRule type="duplicateValues" dxfId="1" priority="13"/>
  </conditionalFormatting>
  <conditionalFormatting sqref="J12">
    <cfRule type="duplicateValues" dxfId="0" priority="14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Referencias</vt:lpstr>
      <vt:lpstr>CaracteristicasEspecies</vt:lpstr>
      <vt:lpstr>ArbolesIndividuales_OK</vt:lpstr>
      <vt:lpstr>SP_EXCLUIDAS</vt:lpstr>
      <vt:lpstr>DentroDePredio_EXCLUIDOS</vt:lpstr>
      <vt:lpstr>RegistrosConProblemas_EXCLUIDOS</vt:lpstr>
      <vt:lpstr>Resumen1</vt:lpstr>
      <vt:lpstr>Matriz_new</vt:lpstr>
      <vt:lpstr>Tabla</vt:lpstr>
      <vt:lpstr>Tabla_Dinamica</vt:lpstr>
      <vt:lpstr>Diversidad_Barrio</vt:lpstr>
      <vt:lpstr>Estimado_Barrio</vt:lpstr>
      <vt:lpstr>Diversidad_Sectores</vt:lpstr>
      <vt:lpstr>Estimada_sectores</vt:lpstr>
      <vt:lpstr>D_Manzanas</vt:lpstr>
      <vt:lpstr>E_manzanas</vt:lpstr>
      <vt:lpstr>M_Familias</vt:lpstr>
      <vt:lpstr>E_predios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Posada</dc:creator>
  <dc:description/>
  <cp:lastModifiedBy>RAFIK TAREK NEME GARRIDO</cp:lastModifiedBy>
  <cp:revision>2</cp:revision>
  <dcterms:created xsi:type="dcterms:W3CDTF">2023-11-27T19:59:14Z</dcterms:created>
  <dcterms:modified xsi:type="dcterms:W3CDTF">2025-07-21T21:04:05Z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0x01010017E943B37AE61C42A2CBB526CA3BDC63</vt:lpwstr>
  </property>
  <property fmtid="{D5CDD505-2E9C-101B-9397-08002B2CF9AE}" pid="3" name="ProgId">
    <vt:lpwstr>Excel.Sheet</vt:lpwstr>
  </property>
</Properties>
</file>