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 tabRatio="629" firstSheet="3" activeTab="3"/>
  </bookViews>
  <sheets>
    <sheet name="Dados" sheetId="1" state="hidden" r:id="rId1"/>
    <sheet name="Controle" sheetId="3" state="hidden" r:id="rId2"/>
    <sheet name="Caixinha" sheetId="6" state="hidden" r:id="rId3"/>
    <sheet name="Dashboard" sheetId="5" r:id="rId4"/>
  </sheets>
  <definedNames>
    <definedName name="SegmentaçãodeDados_mês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<sst xmlns="http://schemas.openxmlformats.org/spreadsheetml/2006/main" count="108" uniqueCount="57">
  <si>
    <t xml:space="preserve">Data </t>
  </si>
  <si>
    <t xml:space="preserve">Tipo </t>
  </si>
  <si>
    <t>Categoria</t>
  </si>
  <si>
    <t xml:space="preserve">Descrição </t>
  </si>
  <si>
    <t>Valor</t>
  </si>
  <si>
    <t>Operação bancária</t>
  </si>
  <si>
    <t>Status</t>
  </si>
  <si>
    <t>ENTRADA</t>
  </si>
  <si>
    <t>Renda Fixa</t>
  </si>
  <si>
    <t>Salário mensal</t>
  </si>
  <si>
    <t>Transferencia</t>
  </si>
  <si>
    <t>Recebido</t>
  </si>
  <si>
    <t>SAIDA</t>
  </si>
  <si>
    <t>Alimentação</t>
  </si>
  <si>
    <t>Compras</t>
  </si>
  <si>
    <t>Débito automatico</t>
  </si>
  <si>
    <t>Pendente</t>
  </si>
  <si>
    <t>Transporte</t>
  </si>
  <si>
    <t>Gasolina</t>
  </si>
  <si>
    <t>Cartao de crédito</t>
  </si>
  <si>
    <t>Pago</t>
  </si>
  <si>
    <t xml:space="preserve">Lazer </t>
  </si>
  <si>
    <t>Cinema</t>
  </si>
  <si>
    <t>Saúde</t>
  </si>
  <si>
    <t>Consulta odontológica</t>
  </si>
  <si>
    <t>Educação</t>
  </si>
  <si>
    <t>Material escolar</t>
  </si>
  <si>
    <t>Vestuário</t>
  </si>
  <si>
    <t>Compras de roupas</t>
  </si>
  <si>
    <t>Investimento</t>
  </si>
  <si>
    <t>Dividendos de ações</t>
  </si>
  <si>
    <t>Serviços</t>
  </si>
  <si>
    <t>Limpeza de apartamento</t>
  </si>
  <si>
    <t>Eletronicos</t>
  </si>
  <si>
    <t>Compra do novo celular</t>
  </si>
  <si>
    <t>Utilidades domésticas</t>
  </si>
  <si>
    <t>Reparos domésticos</t>
  </si>
  <si>
    <t>Presentes</t>
  </si>
  <si>
    <t>Presentes de aniversário</t>
  </si>
  <si>
    <t>Beleza</t>
  </si>
  <si>
    <t>Corte de cabelo</t>
  </si>
  <si>
    <t>pago</t>
  </si>
  <si>
    <t>Pet Care</t>
  </si>
  <si>
    <t>Rações pet</t>
  </si>
  <si>
    <t>Viagem</t>
  </si>
  <si>
    <t>Reserva de pousada</t>
  </si>
  <si>
    <t>Gastronomia</t>
  </si>
  <si>
    <t>Jantar em restaurante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</si>
  <si>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</si>
  <si>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</si>
  <si>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</si>
  <si>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 xml:space="preserve">saída </t>
    </r>
    <r>
      <rPr>
        <sz val="11"/>
        <color theme="1"/>
        <rFont val="Calibri"/>
        <family val="2"/>
        <scheme val="minor"/>
      </rPr>
      <t>por</t>
    </r>
    <r>
      <rPr>
        <b/>
        <sz val="11"/>
        <color theme="1"/>
        <rFont val="Calibri"/>
        <family val="2"/>
        <scheme val="minor"/>
      </rPr>
      <t xml:space="preserve"> categoria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sumarizado em reais</t>
    </r>
  </si>
  <si>
    <t>mês</t>
  </si>
  <si>
    <t xml:space="preserve">Data de Lançamento </t>
  </si>
  <si>
    <t>Déposito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</si>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</sst>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CC3300"/>
      </bottom>
      <diagonal/>
    </border>
    <border>
      <left/>
      <right style="thin">
        <color rgb="FFCC3300"/>
      </right>
      <top/>
      <bottom/>
      <diagonal/>
    </border>
    <border>
      <left style="thin">
        <color rgb="FFCC3300"/>
      </left>
      <right style="thin">
        <color rgb="FFCC3300"/>
      </right>
      <top style="thin">
        <color rgb="FFCC3300"/>
      </top>
      <bottom style="thin">
        <color rgb="FFCC3300"/>
      </bottom>
      <diagonal/>
    </border>
    <border>
      <left style="thin">
        <color rgb="FFCC3300"/>
      </left>
      <right style="thin">
        <color rgb="FFCC3300"/>
      </right>
      <top/>
      <bottom style="thin">
        <color rgb="FFCC3300"/>
      </bottom>
      <diagonal/>
    </border>
    <border>
      <left/>
      <right style="thin">
        <color rgb="FFCC3300"/>
      </right>
      <top/>
      <bottom style="thin">
        <color rgb="FFCC3300"/>
      </bottom>
      <diagonal/>
    </border>
    <border>
      <left/>
      <right style="thin">
        <color rgb="FFCC3300"/>
      </right>
      <top style="thin">
        <color rgb="FFCC3300"/>
      </top>
      <bottom style="thin">
        <color rgb="FFCC3300"/>
      </bottom>
      <diagonal/>
    </border>
    <border>
      <left style="thin">
        <color rgb="FFCC3300"/>
      </left>
      <right style="thin">
        <color rgb="FFCC3300"/>
      </right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0" fontId="0" fillId="0" borderId="0" xfId="0" applyAlignment="1"/>
    <xf numFmtId="0" fontId="0" fillId="0" borderId="1" xfId="0" applyBorder="1"/>
    <xf numFmtId="0" fontId="0" fillId="0" borderId="0" xfId="0" applyBorder="1"/>
    <xf numFmtId="14" fontId="0" fillId="5" borderId="4" xfId="0" applyNumberFormat="1" applyFill="1" applyBorder="1" applyAlignment="1">
      <alignment horizontal="center"/>
    </xf>
    <xf numFmtId="14" fontId="0" fillId="5" borderId="3" xfId="0" applyNumberFormat="1" applyFill="1" applyBorder="1" applyAlignment="1">
      <alignment horizontal="center"/>
    </xf>
    <xf numFmtId="14" fontId="0" fillId="5" borderId="7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6" xfId="0" applyFill="1" applyBorder="1"/>
    <xf numFmtId="164" fontId="0" fillId="5" borderId="6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3" fillId="4" borderId="0" xfId="1"/>
  </cellXfs>
  <cellStyles count="2">
    <cellStyle name="Ênfase6" xfId="1" builtinId="49"/>
    <cellStyle name="Normal" xfId="0" builtinId="0"/>
  </cellStyles>
  <dxfs count="10"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rgb="FFCC3300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CC3300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CC33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thin">
          <color rgb="FFCC3300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color auto="1"/>
      </font>
      <fill>
        <patternFill>
          <bgColor rgb="FFFFFF00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9" tint="-0.24994659260841701"/>
      </font>
      <fill>
        <patternFill>
          <bgColor rgb="FFFFFF0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1" defaultTableStyle="TableStyleMedium2" defaultPivotStyle="PivotStyleLight16">
    <tableStyle name="SlicerStyleDark6 2" pivot="0" table="0" count="10">
      <tableStyleElement type="wholeTable" dxfId="9"/>
      <tableStyleElement type="headerRow" dxfId="8"/>
    </tableStyle>
  </tableStyles>
  <colors>
    <mruColors>
      <color rgb="FFCC3300"/>
    </mruColors>
  </colors>
  <extLst>
    <ext xmlns:x14="http://schemas.microsoft.com/office/spreadsheetml/2009/9/main" uri="{46F421CA-312F-682f-3DD2-61675219B42D}">
      <x14:dxfs count="8">
        <dxf>
          <font>
            <color theme="9" tint="-0.24994659260841701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4659260841701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4659260841701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4659260841701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9" tint="-0.24994659260841701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theme="9" tint="-0.24994659260841701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9" tint="-0.24994659260841701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[DIO_atividade_excel-DESKTOP-DUE8QOM.xlsx]Controle!Tabela dinâmica2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7575757575757576E-2"/>
          <c:w val="0.93888888888888888"/>
          <c:h val="0.82520410403245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Controle!$E$8:$E$9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Controle!$F$8:$F$9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09120"/>
        <c:axId val="203553024"/>
      </c:barChart>
      <c:catAx>
        <c:axId val="2035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53024"/>
        <c:crosses val="autoZero"/>
        <c:auto val="1"/>
        <c:lblAlgn val="ctr"/>
        <c:lblOffset val="100"/>
        <c:noMultiLvlLbl val="0"/>
      </c:catAx>
      <c:valAx>
        <c:axId val="20355302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03509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Caixinha!$E$2</c:f>
              <c:numCache>
                <c:formatCode>"R$"\ #,##0.00</c:formatCode>
                <c:ptCount val="1"/>
                <c:pt idx="0">
                  <c:v>4032</c:v>
                </c:pt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CC3300"/>
              </a:solidFill>
            </c:spPr>
          </c:dPt>
          <c:val>
            <c:numRef>
              <c:f>Caixinha!$E$3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9554816"/>
        <c:axId val="209723776"/>
      </c:barChart>
      <c:catAx>
        <c:axId val="209554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723776"/>
        <c:crosses val="autoZero"/>
        <c:auto val="1"/>
        <c:lblAlgn val="ctr"/>
        <c:lblOffset val="100"/>
        <c:noMultiLvlLbl val="0"/>
      </c:catAx>
      <c:valAx>
        <c:axId val="209723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95548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[DIO_atividade_excel-DESKTOP-DUE8QOM.xlsx]Controle!Tabela dinâmica2</c:name>
    <c:fmtId val="4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CC33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4.6792589204872267E-2"/>
          <c:y val="0.18752294251523383"/>
          <c:w val="0.7583333333333333"/>
          <c:h val="0.61671925554760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33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Controle!$E$8:$E$9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Controle!$F$8:$F$9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17344"/>
        <c:axId val="204240768"/>
      </c:barChart>
      <c:catAx>
        <c:axId val="2042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40768"/>
        <c:crosses val="autoZero"/>
        <c:auto val="1"/>
        <c:lblAlgn val="ctr"/>
        <c:lblOffset val="100"/>
        <c:noMultiLvlLbl val="0"/>
      </c:catAx>
      <c:valAx>
        <c:axId val="20424076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0421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[DIO_atividade_excel-DESKTOP-DUE8QOM.xlsx]Controle!Tabela dinâmica1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rgbClr val="CC33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2.9376995419002187E-2"/>
          <c:y val="0.38117649743339421"/>
          <c:w val="0.95060607176033673"/>
          <c:h val="0.32071990002037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33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Controle!$B$5:$B$9</c:f>
              <c:strCache>
                <c:ptCount val="4"/>
                <c:pt idx="0">
                  <c:v>Alimentação</c:v>
                </c:pt>
                <c:pt idx="1">
                  <c:v>Lazer </c:v>
                </c:pt>
                <c:pt idx="2">
                  <c:v>Saúde</c:v>
                </c:pt>
                <c:pt idx="3">
                  <c:v>Transporte</c:v>
                </c:pt>
              </c:strCache>
            </c:strRef>
          </c:cat>
          <c:val>
            <c:numRef>
              <c:f>Controle!$C$5:$C$9</c:f>
              <c:numCache>
                <c:formatCode>"R$"\ #,##0.00</c:formatCode>
                <c:ptCount val="4"/>
                <c:pt idx="0">
                  <c:v>550</c:v>
                </c:pt>
                <c:pt idx="1">
                  <c:v>120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635136"/>
        <c:axId val="204674944"/>
      </c:barChart>
      <c:catAx>
        <c:axId val="2046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4944"/>
        <c:crosses val="autoZero"/>
        <c:auto val="1"/>
        <c:lblAlgn val="ctr"/>
        <c:lblOffset val="100"/>
        <c:noMultiLvlLbl val="0"/>
      </c:catAx>
      <c:valAx>
        <c:axId val="2046749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0463513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33328312196498"/>
          <c:y val="0.30555555555555558"/>
          <c:w val="0.32903351867066694"/>
          <c:h val="0.58772382618839314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CC3300"/>
            </a:solidFill>
          </c:spPr>
          <c:invertIfNegative val="0"/>
          <c:dLbls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Caixinha!$E$2</c:f>
              <c:numCache>
                <c:formatCode>"R$"\ #,##0.00</c:formatCode>
                <c:ptCount val="1"/>
                <c:pt idx="0">
                  <c:v>4032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</c:spPr>
          </c:dPt>
          <c:dLbls>
            <c:delete val="1"/>
          </c:dLbls>
          <c:val>
            <c:numRef>
              <c:f>Caixinha!$E$3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73865344"/>
        <c:axId val="273867904"/>
      </c:barChart>
      <c:catAx>
        <c:axId val="273865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73867904"/>
        <c:crosses val="autoZero"/>
        <c:auto val="1"/>
        <c:lblAlgn val="ctr"/>
        <c:lblOffset val="100"/>
        <c:noMultiLvlLbl val="0"/>
      </c:catAx>
      <c:valAx>
        <c:axId val="2738679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7386534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microsoft.com/office/2007/relationships/hdphoto" Target="../media/hdphoto1.wdp"/><Relationship Id="rId7" Type="http://schemas.openxmlformats.org/officeDocument/2006/relationships/hyperlink" Target="#Dados!A1"/><Relationship Id="rId12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microsoft.com/office/2007/relationships/hdphoto" Target="../media/hdphoto2.wdp"/><Relationship Id="rId11" Type="http://schemas.openxmlformats.org/officeDocument/2006/relationships/image" Target="../media/image6.png"/><Relationship Id="rId5" Type="http://schemas.openxmlformats.org/officeDocument/2006/relationships/image" Target="../media/image2.jpeg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12</xdr:row>
      <xdr:rowOff>114299</xdr:rowOff>
    </xdr:from>
    <xdr:to>
      <xdr:col>10</xdr:col>
      <xdr:colOff>66675</xdr:colOff>
      <xdr:row>26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85725</xdr:rowOff>
    </xdr:from>
    <xdr:to>
      <xdr:col>14</xdr:col>
      <xdr:colOff>600075</xdr:colOff>
      <xdr:row>16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199407</xdr:colOff>
      <xdr:row>5</xdr:row>
      <xdr:rowOff>132158</xdr:rowOff>
    </xdr:from>
    <xdr:to>
      <xdr:col>9</xdr:col>
      <xdr:colOff>603244</xdr:colOff>
      <xdr:row>21</xdr:row>
      <xdr:rowOff>2647</xdr:rowOff>
    </xdr:to>
    <xdr:grpSp>
      <xdr:nvGrpSpPr>
        <xdr:cNvPr id="34" name="Grupo 33"/>
        <xdr:cNvGrpSpPr/>
      </xdr:nvGrpSpPr>
      <xdr:grpSpPr>
        <a:xfrm>
          <a:off x="1937720" y="1679971"/>
          <a:ext cx="5261587" cy="2918489"/>
          <a:chOff x="1904999" y="719667"/>
          <a:chExt cx="4699001" cy="2931585"/>
        </a:xfrm>
      </xdr:grpSpPr>
      <xdr:grpSp>
        <xdr:nvGrpSpPr>
          <xdr:cNvPr id="33" name="Grupo 32"/>
          <xdr:cNvGrpSpPr/>
        </xdr:nvGrpSpPr>
        <xdr:grpSpPr>
          <a:xfrm>
            <a:off x="1904999" y="719667"/>
            <a:ext cx="4699001" cy="2931585"/>
            <a:chOff x="1883833" y="740833"/>
            <a:chExt cx="4699001" cy="2931585"/>
          </a:xfrm>
        </xdr:grpSpPr>
        <xdr:grpSp>
          <xdr:nvGrpSpPr>
            <xdr:cNvPr id="10" name="Grupo 9"/>
            <xdr:cNvGrpSpPr/>
          </xdr:nvGrpSpPr>
          <xdr:grpSpPr>
            <a:xfrm>
              <a:off x="1883833" y="740833"/>
              <a:ext cx="4699001" cy="2931585"/>
              <a:chOff x="1471083" y="635000"/>
              <a:chExt cx="4699001" cy="2868084"/>
            </a:xfrm>
          </xdr:grpSpPr>
          <xdr:sp macro="" textlink="">
            <xdr:nvSpPr>
              <xdr:cNvPr id="2" name="Retângulo de cantos arredondados 1"/>
              <xdr:cNvSpPr/>
            </xdr:nvSpPr>
            <xdr:spPr>
              <a:xfrm>
                <a:off x="1475168" y="635000"/>
                <a:ext cx="4694916" cy="286808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/>
              <xdr:cNvGraphicFramePr>
                <a:graphicFrameLocks/>
              </xdr:cNvGraphicFramePr>
            </xdr:nvGraphicFramePr>
            <xdr:xfrm>
              <a:off x="1746249" y="1185332"/>
              <a:ext cx="4106334" cy="218545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5" name="Arredondar Retângulo no Mesmo Canto Lateral 4"/>
              <xdr:cNvSpPr/>
            </xdr:nvSpPr>
            <xdr:spPr>
              <a:xfrm>
                <a:off x="1471083" y="656165"/>
                <a:ext cx="4699000" cy="68791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C33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rgbClr val="CC3300"/>
                  </a:solidFill>
                </a:endParaRPr>
              </a:p>
            </xdr:txBody>
          </xdr:sp>
        </xdr:grpSp>
        <xdr:sp macro="" textlink="">
          <xdr:nvSpPr>
            <xdr:cNvPr id="26" name="CaixaDeTexto 25"/>
            <xdr:cNvSpPr txBox="1"/>
          </xdr:nvSpPr>
          <xdr:spPr>
            <a:xfrm>
              <a:off x="2338917" y="867833"/>
              <a:ext cx="2413000" cy="497417"/>
            </a:xfrm>
            <a:prstGeom prst="rect">
              <a:avLst/>
            </a:prstGeom>
            <a:solidFill>
              <a:srgbClr val="CC33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Segoe UI Light" pitchFamily="34" charset="0"/>
                  <a:cs typeface="Segoe UI Light" pitchFamily="34" charset="0"/>
                </a:rPr>
                <a:t>Entrada</a:t>
              </a:r>
            </a:p>
          </xdr:txBody>
        </xdr:sp>
      </xdr:grpSp>
      <xdr:pic>
        <xdr:nvPicPr>
          <xdr:cNvPr id="30" name="Imagem 29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33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998913" y="952501"/>
            <a:ext cx="383834" cy="298456"/>
          </a:xfrm>
          <a:prstGeom prst="rect">
            <a:avLst/>
          </a:prstGeom>
          <a:solidFill>
            <a:srgbClr val="CC3300"/>
          </a:solidFill>
        </xdr:spPr>
      </xdr:pic>
    </xdr:grpSp>
    <xdr:clientData/>
  </xdr:twoCellAnchor>
  <xdr:twoCellAnchor>
    <xdr:from>
      <xdr:col>1</xdr:col>
      <xdr:colOff>168007</xdr:colOff>
      <xdr:row>22</xdr:row>
      <xdr:rowOff>123029</xdr:rowOff>
    </xdr:from>
    <xdr:to>
      <xdr:col>19</xdr:col>
      <xdr:colOff>0</xdr:colOff>
      <xdr:row>41</xdr:row>
      <xdr:rowOff>0</xdr:rowOff>
    </xdr:to>
    <xdr:grpSp>
      <xdr:nvGrpSpPr>
        <xdr:cNvPr id="35" name="Grupo 34"/>
        <xdr:cNvGrpSpPr/>
      </xdr:nvGrpSpPr>
      <xdr:grpSpPr>
        <a:xfrm>
          <a:off x="1906320" y="4909342"/>
          <a:ext cx="10761930" cy="3496471"/>
          <a:chOff x="1672164" y="3926415"/>
          <a:chExt cx="9641420" cy="4169834"/>
        </a:xfrm>
      </xdr:grpSpPr>
      <xdr:grpSp>
        <xdr:nvGrpSpPr>
          <xdr:cNvPr id="29" name="Grupo 28"/>
          <xdr:cNvGrpSpPr/>
        </xdr:nvGrpSpPr>
        <xdr:grpSpPr>
          <a:xfrm>
            <a:off x="1672164" y="3926415"/>
            <a:ext cx="9641420" cy="4169834"/>
            <a:chOff x="1524000" y="4127500"/>
            <a:chExt cx="9641420" cy="4169834"/>
          </a:xfrm>
        </xdr:grpSpPr>
        <xdr:grpSp>
          <xdr:nvGrpSpPr>
            <xdr:cNvPr id="25" name="Grupo 24"/>
            <xdr:cNvGrpSpPr/>
          </xdr:nvGrpSpPr>
          <xdr:grpSpPr>
            <a:xfrm>
              <a:off x="1524000" y="4127500"/>
              <a:ext cx="9641420" cy="4169834"/>
              <a:chOff x="1682749" y="4191002"/>
              <a:chExt cx="9641420" cy="4169834"/>
            </a:xfrm>
          </xdr:grpSpPr>
          <xdr:sp macro="" textlink="">
            <xdr:nvSpPr>
              <xdr:cNvPr id="7" name="Retângulo de cantos arredondados 6"/>
              <xdr:cNvSpPr/>
            </xdr:nvSpPr>
            <xdr:spPr>
              <a:xfrm>
                <a:off x="1682749" y="4212169"/>
                <a:ext cx="9620251" cy="414866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1714499" y="4768586"/>
              <a:ext cx="9530893" cy="324299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6" name="Arredondar Retângulo no Mesmo Canto Lateral 5"/>
              <xdr:cNvSpPr/>
            </xdr:nvSpPr>
            <xdr:spPr>
              <a:xfrm>
                <a:off x="1682752" y="4191002"/>
                <a:ext cx="9641417" cy="577584"/>
              </a:xfrm>
              <a:prstGeom prst="round2SameRect">
                <a:avLst>
                  <a:gd name="adj1" fmla="val 50000"/>
                  <a:gd name="adj2" fmla="val 3192"/>
                </a:avLst>
              </a:prstGeom>
              <a:solidFill>
                <a:srgbClr val="CC33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28" name="CaixaDeTexto 27"/>
            <xdr:cNvSpPr txBox="1"/>
          </xdr:nvSpPr>
          <xdr:spPr>
            <a:xfrm>
              <a:off x="1968502" y="4212165"/>
              <a:ext cx="2180164" cy="492919"/>
            </a:xfrm>
            <a:prstGeom prst="rect">
              <a:avLst/>
            </a:prstGeom>
            <a:solidFill>
              <a:srgbClr val="CC33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Segoe UI Light" pitchFamily="34" charset="0"/>
                  <a:cs typeface="Segoe UI Light" pitchFamily="34" charset="0"/>
                </a:rPr>
                <a:t>Gastos</a:t>
              </a:r>
            </a:p>
          </xdr:txBody>
        </xdr:sp>
      </xdr:grpSp>
      <xdr:pic>
        <xdr:nvPicPr>
          <xdr:cNvPr id="31" name="Imagem 30" descr="Money Bills Cash Dollar Design Outline Stock Vector - Illustration of ...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artisticMarker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34452" y="4095749"/>
            <a:ext cx="308876" cy="306916"/>
          </a:xfrm>
          <a:prstGeom prst="rect">
            <a:avLst/>
          </a:prstGeom>
          <a:solidFill>
            <a:srgbClr val="FFFFFF"/>
          </a:solidFill>
        </xdr:spPr>
      </xdr:pic>
    </xdr:grpSp>
    <xdr:clientData/>
  </xdr:twoCellAnchor>
  <xdr:twoCellAnchor editAs="oneCell">
    <xdr:from>
      <xdr:col>0</xdr:col>
      <xdr:colOff>22489</xdr:colOff>
      <xdr:row>6</xdr:row>
      <xdr:rowOff>42333</xdr:rowOff>
    </xdr:from>
    <xdr:to>
      <xdr:col>0</xdr:col>
      <xdr:colOff>1583531</xdr:colOff>
      <xdr:row>12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89" y="1780646"/>
              <a:ext cx="1561042" cy="1243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168007</xdr:colOff>
      <xdr:row>0</xdr:row>
      <xdr:rowOff>297656</xdr:rowOff>
    </xdr:from>
    <xdr:to>
      <xdr:col>19</xdr:col>
      <xdr:colOff>0</xdr:colOff>
      <xdr:row>4</xdr:row>
      <xdr:rowOff>47625</xdr:rowOff>
    </xdr:to>
    <xdr:grpSp>
      <xdr:nvGrpSpPr>
        <xdr:cNvPr id="18" name="Grupo 17"/>
        <xdr:cNvGrpSpPr/>
      </xdr:nvGrpSpPr>
      <xdr:grpSpPr>
        <a:xfrm>
          <a:off x="1906320" y="297656"/>
          <a:ext cx="10761930" cy="1107282"/>
          <a:chOff x="1940721" y="154782"/>
          <a:chExt cx="11239498" cy="1476374"/>
        </a:xfrm>
      </xdr:grpSpPr>
      <xdr:sp macro="" textlink="">
        <xdr:nvSpPr>
          <xdr:cNvPr id="53" name="Retângulo de cantos arredondados 52"/>
          <xdr:cNvSpPr/>
        </xdr:nvSpPr>
        <xdr:spPr>
          <a:xfrm>
            <a:off x="1940721" y="154782"/>
            <a:ext cx="11239498" cy="147637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grpSp>
        <xdr:nvGrpSpPr>
          <xdr:cNvPr id="17" name="Grupo 16"/>
          <xdr:cNvGrpSpPr/>
        </xdr:nvGrpSpPr>
        <xdr:grpSpPr>
          <a:xfrm>
            <a:off x="2226470" y="392907"/>
            <a:ext cx="9560715" cy="1047750"/>
            <a:chOff x="2202658" y="392907"/>
            <a:chExt cx="9560715" cy="1047750"/>
          </a:xfrm>
        </xdr:grpSpPr>
        <xdr:sp macro="" textlink="">
          <xdr:nvSpPr>
            <xdr:cNvPr id="55" name="CaixaDeTexto 54"/>
            <xdr:cNvSpPr txBox="1"/>
          </xdr:nvSpPr>
          <xdr:spPr>
            <a:xfrm>
              <a:off x="3500439" y="392907"/>
              <a:ext cx="2416704" cy="4524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n>
                    <a:noFill/>
                  </a:ln>
                  <a:latin typeface="Segoe UI Light" pitchFamily="34" charset="0"/>
                  <a:cs typeface="Segoe UI Light" pitchFamily="34" charset="0"/>
                </a:rPr>
                <a:t>Hello, Rafaela</a:t>
              </a:r>
            </a:p>
          </xdr:txBody>
        </xdr:sp>
        <xdr:sp macro="" textlink="">
          <xdr:nvSpPr>
            <xdr:cNvPr id="57" name="CaixaDeTexto 56"/>
            <xdr:cNvSpPr txBox="1"/>
          </xdr:nvSpPr>
          <xdr:spPr>
            <a:xfrm>
              <a:off x="3500439" y="916780"/>
              <a:ext cx="2960620" cy="52387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>
                  <a:ln>
                    <a:noFill/>
                  </a:ln>
                  <a:solidFill>
                    <a:schemeClr val="bg1">
                      <a:lumMod val="65000"/>
                    </a:schemeClr>
                  </a:solidFill>
                </a:rPr>
                <a:t>Acompanhamento  financeiro</a:t>
              </a:r>
            </a:p>
            <a:p>
              <a:endParaRPr lang="pt-BR" sz="1100">
                <a:ln>
                  <a:noFill/>
                </a:ln>
              </a:endParaRPr>
            </a:p>
          </xdr:txBody>
        </xdr:sp>
        <xdr:grpSp>
          <xdr:nvGrpSpPr>
            <xdr:cNvPr id="66" name="Grupo 65"/>
            <xdr:cNvGrpSpPr/>
          </xdr:nvGrpSpPr>
          <xdr:grpSpPr>
            <a:xfrm>
              <a:off x="9227342" y="518863"/>
              <a:ext cx="2536031" cy="350294"/>
              <a:chOff x="8667751" y="428626"/>
              <a:chExt cx="2297907" cy="382079"/>
            </a:xfrm>
          </xdr:grpSpPr>
          <xdr:sp macro="" textlink="">
            <xdr:nvSpPr>
              <xdr:cNvPr id="58" name="Retângulo de cantos arredondados 57"/>
              <xdr:cNvSpPr/>
            </xdr:nvSpPr>
            <xdr:spPr>
              <a:xfrm>
                <a:off x="8667751" y="428626"/>
                <a:ext cx="2297907" cy="369093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bg1"/>
                  </a:solidFill>
                </a:endParaRPr>
              </a:p>
            </xdr:txBody>
          </xdr:sp>
          <xdr:sp macro="" textlink="">
            <xdr:nvSpPr>
              <xdr:cNvPr id="59" name="CaixaDeTexto 58">
                <a:hlinkClick xmlns:r="http://schemas.openxmlformats.org/officeDocument/2006/relationships" r:id="rId7"/>
              </xdr:cNvPr>
              <xdr:cNvSpPr txBox="1"/>
            </xdr:nvSpPr>
            <xdr:spPr>
              <a:xfrm>
                <a:off x="8679660" y="438525"/>
                <a:ext cx="2190749" cy="29966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>
                    <a:solidFill>
                      <a:schemeClr val="bg1">
                        <a:lumMod val="65000"/>
                      </a:schemeClr>
                    </a:solidFill>
                  </a:rPr>
                  <a:t>preenchimento</a:t>
                </a:r>
                <a:r>
                  <a:rPr lang="pt-BR" sz="1100" baseline="0">
                    <a:solidFill>
                      <a:schemeClr val="bg1">
                        <a:lumMod val="65000"/>
                      </a:schemeClr>
                    </a:solidFill>
                  </a:rPr>
                  <a:t> de dados...</a:t>
                </a:r>
                <a:endParaRPr lang="pt-BR" sz="1100">
                  <a:solidFill>
                    <a:schemeClr val="bg1">
                      <a:lumMod val="65000"/>
                    </a:schemeClr>
                  </a:solidFill>
                </a:endParaRPr>
              </a:p>
            </xdr:txBody>
          </xdr:sp>
          <xdr:pic>
            <xdr:nvPicPr>
              <xdr:cNvPr id="60" name="Imagem 59" descr="ícone de lupa de vetor isolado no fundo branco. ilustração de pesquisa ...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0413954" y="436497"/>
                <a:ext cx="400667" cy="374208"/>
              </a:xfrm>
              <a:prstGeom prst="rect">
                <a:avLst/>
              </a:prstGeom>
              <a:noFill/>
            </xdr:spPr>
          </xdr:pic>
        </xdr:grpSp>
        <xdr:grpSp>
          <xdr:nvGrpSpPr>
            <xdr:cNvPr id="15" name="Grupo 14"/>
            <xdr:cNvGrpSpPr/>
          </xdr:nvGrpSpPr>
          <xdr:grpSpPr>
            <a:xfrm>
              <a:off x="2202658" y="392911"/>
              <a:ext cx="1154908" cy="1000124"/>
              <a:chOff x="2166939" y="381004"/>
              <a:chExt cx="1154908" cy="1000124"/>
            </a:xfrm>
          </xdr:grpSpPr>
          <xdr:sp macro="" textlink="">
            <xdr:nvSpPr>
              <xdr:cNvPr id="54" name="Retângulo de cantos arredondados 53"/>
              <xdr:cNvSpPr/>
            </xdr:nvSpPr>
            <xdr:spPr>
              <a:xfrm>
                <a:off x="2166939" y="381004"/>
                <a:ext cx="1154908" cy="1000124"/>
              </a:xfrm>
              <a:prstGeom prst="roundRect">
                <a:avLst/>
              </a:prstGeom>
              <a:solidFill>
                <a:srgbClr val="CC33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bg1"/>
                  </a:solidFill>
                </a:endParaRPr>
              </a:p>
            </xdr:txBody>
          </xdr:sp>
          <xdr:pic>
            <xdr:nvPicPr>
              <xdr:cNvPr id="8" name="Imagem 7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9"/>
              <a:srcRect l="1639" t="2899" r="4917" b="5797"/>
              <a:stretch/>
            </xdr:blipFill>
            <xdr:spPr>
              <a:xfrm>
                <a:off x="2428878" y="535785"/>
                <a:ext cx="678656" cy="750094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0</xdr:col>
      <xdr:colOff>0</xdr:colOff>
      <xdr:row>0</xdr:row>
      <xdr:rowOff>500062</xdr:rowOff>
    </xdr:from>
    <xdr:to>
      <xdr:col>0</xdr:col>
      <xdr:colOff>1726406</xdr:colOff>
      <xdr:row>2</xdr:row>
      <xdr:rowOff>166687</xdr:rowOff>
    </xdr:to>
    <xdr:grpSp>
      <xdr:nvGrpSpPr>
        <xdr:cNvPr id="21" name="Grupo 20"/>
        <xdr:cNvGrpSpPr/>
      </xdr:nvGrpSpPr>
      <xdr:grpSpPr>
        <a:xfrm>
          <a:off x="0" y="500062"/>
          <a:ext cx="1726406" cy="642938"/>
          <a:chOff x="0" y="559593"/>
          <a:chExt cx="1750218" cy="664369"/>
        </a:xfrm>
      </xdr:grpSpPr>
      <xdr:sp macro="" textlink="">
        <xdr:nvSpPr>
          <xdr:cNvPr id="19" name="Retângulo de cantos arredondados 18"/>
          <xdr:cNvSpPr/>
        </xdr:nvSpPr>
        <xdr:spPr>
          <a:xfrm>
            <a:off x="0" y="559593"/>
            <a:ext cx="1750218" cy="664369"/>
          </a:xfrm>
          <a:prstGeom prst="roundRect">
            <a:avLst>
              <a:gd name="adj" fmla="val 7707"/>
            </a:avLst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b="1"/>
              <a:t>Monney</a:t>
            </a:r>
            <a:r>
              <a:rPr lang="pt-BR" sz="1400" b="1" baseline="0"/>
              <a:t> APP</a:t>
            </a:r>
            <a:endParaRPr lang="pt-BR" sz="1400" b="1"/>
          </a:p>
        </xdr:txBody>
      </xdr:sp>
      <xdr:pic>
        <xdr:nvPicPr>
          <xdr:cNvPr id="20" name="Imagem 19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156307" y="738187"/>
            <a:ext cx="415318" cy="32092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233754</xdr:colOff>
      <xdr:row>5</xdr:row>
      <xdr:rowOff>116416</xdr:rowOff>
    </xdr:from>
    <xdr:to>
      <xdr:col>18</xdr:col>
      <xdr:colOff>444098</xdr:colOff>
      <xdr:row>21</xdr:row>
      <xdr:rowOff>135088</xdr:rowOff>
    </xdr:to>
    <xdr:grpSp>
      <xdr:nvGrpSpPr>
        <xdr:cNvPr id="24" name="Grupo 23"/>
        <xdr:cNvGrpSpPr/>
      </xdr:nvGrpSpPr>
      <xdr:grpSpPr>
        <a:xfrm>
          <a:off x="7437035" y="1664229"/>
          <a:ext cx="5068094" cy="3066672"/>
          <a:chOff x="6778627" y="1664873"/>
          <a:chExt cx="4675186" cy="3066672"/>
        </a:xfrm>
      </xdr:grpSpPr>
      <xdr:grpSp>
        <xdr:nvGrpSpPr>
          <xdr:cNvPr id="23" name="Grupo 22"/>
          <xdr:cNvGrpSpPr/>
        </xdr:nvGrpSpPr>
        <xdr:grpSpPr>
          <a:xfrm>
            <a:off x="6778627" y="1664873"/>
            <a:ext cx="4623470" cy="2933586"/>
            <a:chOff x="6869907" y="1664717"/>
            <a:chExt cx="4678419" cy="2912577"/>
          </a:xfrm>
        </xdr:grpSpPr>
        <xdr:grpSp>
          <xdr:nvGrpSpPr>
            <xdr:cNvPr id="41" name="Grupo 40"/>
            <xdr:cNvGrpSpPr/>
          </xdr:nvGrpSpPr>
          <xdr:grpSpPr>
            <a:xfrm>
              <a:off x="6869907" y="1664717"/>
              <a:ext cx="4678419" cy="2912577"/>
              <a:chOff x="1852083" y="762467"/>
              <a:chExt cx="4730750" cy="2909951"/>
            </a:xfrm>
          </xdr:grpSpPr>
          <xdr:grpSp>
            <xdr:nvGrpSpPr>
              <xdr:cNvPr id="43" name="Grupo 42"/>
              <xdr:cNvGrpSpPr/>
            </xdr:nvGrpSpPr>
            <xdr:grpSpPr>
              <a:xfrm>
                <a:off x="1852083" y="762467"/>
                <a:ext cx="4730750" cy="2909951"/>
                <a:chOff x="1439333" y="656165"/>
                <a:chExt cx="4730750" cy="2846919"/>
              </a:xfrm>
            </xdr:grpSpPr>
            <xdr:sp macro="" textlink="">
              <xdr:nvSpPr>
                <xdr:cNvPr id="45" name="Retângulo de cantos arredondados 44"/>
                <xdr:cNvSpPr/>
              </xdr:nvSpPr>
              <xdr:spPr>
                <a:xfrm>
                  <a:off x="1439333" y="676553"/>
                  <a:ext cx="4730750" cy="282653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47" name="Arredondar Retângulo no Mesmo Canto Lateral 46"/>
                <xdr:cNvSpPr/>
              </xdr:nvSpPr>
              <xdr:spPr>
                <a:xfrm>
                  <a:off x="1439333" y="656165"/>
                  <a:ext cx="4730750" cy="68791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C33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solidFill>
                      <a:srgbClr val="CC3300"/>
                    </a:solidFill>
                  </a:endParaRPr>
                </a:p>
              </xdr:txBody>
            </xdr:sp>
          </xdr:grpSp>
          <xdr:sp macro="" textlink="">
            <xdr:nvSpPr>
              <xdr:cNvPr id="44" name="CaixaDeTexto 43"/>
              <xdr:cNvSpPr txBox="1"/>
            </xdr:nvSpPr>
            <xdr:spPr>
              <a:xfrm>
                <a:off x="2338917" y="867833"/>
                <a:ext cx="2413000" cy="497417"/>
              </a:xfrm>
              <a:prstGeom prst="rect">
                <a:avLst/>
              </a:prstGeom>
              <a:solidFill>
                <a:srgbClr val="CC3300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Segoe UI Light" pitchFamily="34" charset="0"/>
                    <a:cs typeface="Segoe UI Light" pitchFamily="34" charset="0"/>
                  </a:rPr>
                  <a:t>Economia</a:t>
                </a:r>
              </a:p>
            </xdr:txBody>
          </xdr:sp>
        </xdr:grpSp>
        <xdr:pic>
          <xdr:nvPicPr>
            <xdr:cNvPr id="22" name="Imagem 21"/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42821" y="1821656"/>
              <a:ext cx="339055" cy="356900"/>
            </a:xfrm>
            <a:prstGeom prst="rect">
              <a:avLst/>
            </a:prstGeom>
          </xdr:spPr>
        </xdr:pic>
      </xdr:grpSp>
      <xdr:graphicFrame macro="">
        <xdr:nvGraphicFramePr>
          <xdr:cNvPr id="50" name="Gráfico 49"/>
          <xdr:cNvGraphicFramePr>
            <a:graphicFrameLocks/>
          </xdr:cNvGraphicFramePr>
        </xdr:nvGraphicFramePr>
        <xdr:xfrm>
          <a:off x="6866673" y="1897273"/>
          <a:ext cx="4587140" cy="28342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10" refreshedDate="45662.747361805552" createdVersion="4" refreshedVersion="4" minRefreshableVersion="3" recordCount="16">
  <cacheSource type="worksheet">
    <worksheetSource name="Tabela1"/>
  </cacheSource>
  <cacheFields count="8">
    <cacheField name="Data " numFmtId="14">
      <sharedItems containsSemiMixedTypes="0" containsNonDate="0" containsDate="1" containsString="0" minDate="2024-08-01T00:00:00" maxDate="2024-10-17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IDA"/>
      </sharedItems>
    </cacheField>
    <cacheField name="Categoria" numFmtId="0">
      <sharedItems count="16">
        <s v="Renda Fixa"/>
        <s v="Alimentação"/>
        <s v="Transporte"/>
        <s v="Lazer "/>
        <s v="Saúde"/>
        <s v="Educação"/>
        <s v="Vestuário"/>
        <s v="Investimento"/>
        <s v="Serviços"/>
        <s v="Eletronicos"/>
        <s v="Utilidades domésticas"/>
        <s v="Presentes"/>
        <s v="Beleza"/>
        <s v="Pet Care"/>
        <s v="Viagem"/>
        <s v="Gastronomia"/>
      </sharedItems>
    </cacheField>
    <cacheField name="Descrição " numFmtId="0">
      <sharedItems/>
    </cacheField>
    <cacheField name="Valor" numFmtId="164">
      <sharedItems containsSemiMixedTypes="0" containsString="0" containsNumber="1" containsInteger="1" minValue="12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d v="2024-08-01T00:00:00"/>
    <x v="0"/>
    <x v="0"/>
    <x v="0"/>
    <s v="Salário mensal"/>
    <n v="5000"/>
    <s v="Transferencia"/>
    <s v="Recebido"/>
  </r>
  <r>
    <d v="2024-08-02T00:00:00"/>
    <x v="0"/>
    <x v="1"/>
    <x v="1"/>
    <s v="Compras"/>
    <n v="550"/>
    <s v="Débito automatico"/>
    <s v="Pendente"/>
  </r>
  <r>
    <d v="2024-08-03T00:00:00"/>
    <x v="0"/>
    <x v="1"/>
    <x v="2"/>
    <s v="Gasolina"/>
    <n v="300"/>
    <s v="Cartao de crédito"/>
    <s v="Pago"/>
  </r>
  <r>
    <d v="2024-08-04T00:00:00"/>
    <x v="0"/>
    <x v="1"/>
    <x v="3"/>
    <s v="Cinema"/>
    <n v="120"/>
    <s v="Cartao de crédito"/>
    <s v="Pago"/>
  </r>
  <r>
    <d v="2024-08-05T00:00:00"/>
    <x v="0"/>
    <x v="1"/>
    <x v="4"/>
    <s v="Consulta odontológica"/>
    <n v="250"/>
    <s v="Transferencia"/>
    <s v="Pago"/>
  </r>
  <r>
    <d v="2024-09-06T00:00:00"/>
    <x v="1"/>
    <x v="1"/>
    <x v="5"/>
    <s v="Material escolar"/>
    <n v="400"/>
    <s v="Débito automatico"/>
    <s v="Pendente"/>
  </r>
  <r>
    <d v="2024-09-07T00:00:00"/>
    <x v="1"/>
    <x v="1"/>
    <x v="6"/>
    <s v="Compras de roupas"/>
    <n v="500"/>
    <s v="Cartao de crédito"/>
    <s v="Pendente"/>
  </r>
  <r>
    <d v="2024-09-08T00:00:00"/>
    <x v="1"/>
    <x v="0"/>
    <x v="7"/>
    <s v="Dividendos de ações"/>
    <n v="500"/>
    <s v="Transferencia"/>
    <s v="Recebido"/>
  </r>
  <r>
    <d v="2024-09-09T00:00:00"/>
    <x v="1"/>
    <x v="1"/>
    <x v="8"/>
    <s v="Limpeza de apartamento"/>
    <n v="150"/>
    <s v="Transferencia"/>
    <s v="Pago"/>
  </r>
  <r>
    <d v="2024-09-10T00:00:00"/>
    <x v="1"/>
    <x v="1"/>
    <x v="9"/>
    <s v="Compra do novo celular"/>
    <n v="1200"/>
    <s v="Cartao de crédito"/>
    <s v="Pendente"/>
  </r>
  <r>
    <d v="2024-10-11T00:00:00"/>
    <x v="2"/>
    <x v="1"/>
    <x v="10"/>
    <s v="Reparos domésticos"/>
    <n v="450"/>
    <s v="Débito automatico"/>
    <s v="Pago"/>
  </r>
  <r>
    <d v="2024-10-12T00:00:00"/>
    <x v="2"/>
    <x v="1"/>
    <x v="11"/>
    <s v="Presentes de aniversário"/>
    <n v="150"/>
    <s v="Transferencia"/>
    <s v="Pendente"/>
  </r>
  <r>
    <d v="2024-10-13T00:00:00"/>
    <x v="2"/>
    <x v="1"/>
    <x v="12"/>
    <s v="Corte de cabelo"/>
    <n v="780"/>
    <s v="Débito automatico"/>
    <s v="Pago"/>
  </r>
  <r>
    <d v="2024-10-14T00:00:00"/>
    <x v="2"/>
    <x v="1"/>
    <x v="13"/>
    <s v="Rações pet"/>
    <n v="200"/>
    <s v="Débito automatico"/>
    <s v="Pago"/>
  </r>
  <r>
    <d v="2024-10-15T00:00:00"/>
    <x v="2"/>
    <x v="1"/>
    <x v="14"/>
    <s v="Reserva de pousada"/>
    <n v="250"/>
    <s v="Transferencia"/>
    <s v="Pendente"/>
  </r>
  <r>
    <d v="2024-10-16T00:00:00"/>
    <x v="2"/>
    <x v="1"/>
    <x v="15"/>
    <s v="Jantar em restaurante"/>
    <n v="250"/>
    <s v="Carta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1">
  <location ref="E7:F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7">
        <item x="1"/>
        <item x="12"/>
        <item x="5"/>
        <item x="9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2"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B4:C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7">
        <item x="1"/>
        <item x="12"/>
        <item x="5"/>
        <item x="9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/>
    </i>
    <i>
      <x v="6"/>
    </i>
    <i>
      <x v="10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1"/>
    <pivotTable tabId="3" name="Tabela dinâmica2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6 2" rowHeight="241300"/>
</slicers>
</file>

<file path=xl/tables/table1.xml><?xml version="1.0" encoding="utf-8"?>
<table xmlns="http://schemas.openxmlformats.org/spreadsheetml/2006/main" id="1" name="Tabela1" displayName="Tabela1" ref="A1:H17" totalsRowShown="0">
  <autoFilter ref="A1:H17"/>
  <tableColumns count="8">
    <tableColumn id="1" name="Data " dataDxfId="7"/>
    <tableColumn id="8" name="mês" dataDxfId="6">
      <calculatedColumnFormula>MONTH(A2)</calculatedColumnFormula>
    </tableColumn>
    <tableColumn id="2" name="Tipo "/>
    <tableColumn id="3" name="Categoria"/>
    <tableColumn id="4" name="Descrição "/>
    <tableColumn id="5" name="Valor" dataDxfId="5"/>
    <tableColumn id="6" name="Operação bancária"/>
    <tableColumn id="7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D5:E19" totalsRowShown="0" headerRowDxfId="2" dataDxfId="4" headerRowBorderDxfId="3">
  <autoFilter ref="D5:E19"/>
  <tableColumns count="2">
    <tableColumn id="1" name="Data de Lançamento " dataDxfId="1"/>
    <tableColumn id="2" name="Dépo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7"/>
  <sheetViews>
    <sheetView workbookViewId="0"/>
  </sheetViews>
  <sheetFormatPr defaultRowHeight="15" x14ac:dyDescent="0.25"/>
  <cols>
    <col min="1" max="1" width="10.7109375" style="1" customWidth="1"/>
    <col min="2" max="2" width="7" style="9" bestFit="1" customWidth="1"/>
    <col min="3" max="3" width="9.42578125" bestFit="1" customWidth="1"/>
    <col min="4" max="4" width="20.7109375" bestFit="1" customWidth="1"/>
    <col min="5" max="5" width="23.28515625" bestFit="1" customWidth="1"/>
    <col min="6" max="6" width="10.7109375" style="2" bestFit="1" customWidth="1"/>
    <col min="7" max="7" width="19.85546875" bestFit="1" customWidth="1"/>
    <col min="8" max="8" width="10.85546875" customWidth="1"/>
  </cols>
  <sheetData>
    <row r="1" spans="1:8" ht="15.75" customHeight="1" x14ac:dyDescent="0.25">
      <c r="A1" s="1" t="s">
        <v>0</v>
      </c>
      <c r="B1" s="11" t="s">
        <v>52</v>
      </c>
      <c r="C1" s="12" t="s">
        <v>1</v>
      </c>
      <c r="D1" s="12" t="s">
        <v>2</v>
      </c>
      <c r="E1" t="s">
        <v>3</v>
      </c>
      <c r="F1" s="2" t="s">
        <v>4</v>
      </c>
      <c r="G1" t="s">
        <v>5</v>
      </c>
      <c r="H1" t="s">
        <v>6</v>
      </c>
    </row>
    <row r="2" spans="1:8" ht="15.75" customHeight="1" x14ac:dyDescent="0.25">
      <c r="A2" s="1">
        <v>45505</v>
      </c>
      <c r="B2" s="10">
        <f t="shared" ref="B2:B17" si="0">MONTH(A2)</f>
        <v>8</v>
      </c>
      <c r="C2" s="12" t="s">
        <v>7</v>
      </c>
      <c r="D2" s="1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ht="15.75" customHeight="1" x14ac:dyDescent="0.25">
      <c r="A3" s="1">
        <v>45506</v>
      </c>
      <c r="B3" s="10">
        <f t="shared" si="0"/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ht="15.75" customHeight="1" x14ac:dyDescent="0.25">
      <c r="A4" s="1">
        <v>45507</v>
      </c>
      <c r="B4" s="10">
        <f t="shared" si="0"/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ht="15.75" customHeight="1" x14ac:dyDescent="0.25">
      <c r="A5" s="1">
        <v>45508</v>
      </c>
      <c r="B5" s="10">
        <f t="shared" si="0"/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ht="15.75" customHeight="1" x14ac:dyDescent="0.25">
      <c r="A6" s="1">
        <v>45509</v>
      </c>
      <c r="B6" s="10">
        <f t="shared" si="0"/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ht="15.75" customHeight="1" x14ac:dyDescent="0.25">
      <c r="A7" s="1">
        <v>45541</v>
      </c>
      <c r="B7" s="10">
        <f t="shared" si="0"/>
        <v>9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ht="15.75" customHeight="1" x14ac:dyDescent="0.25">
      <c r="A8" s="1">
        <v>45542</v>
      </c>
      <c r="B8" s="10">
        <f t="shared" si="0"/>
        <v>9</v>
      </c>
      <c r="C8" t="s">
        <v>12</v>
      </c>
      <c r="D8" t="s">
        <v>27</v>
      </c>
      <c r="E8" t="s">
        <v>28</v>
      </c>
      <c r="F8" s="2">
        <v>500</v>
      </c>
      <c r="G8" t="s">
        <v>19</v>
      </c>
      <c r="H8" t="s">
        <v>16</v>
      </c>
    </row>
    <row r="9" spans="1:8" ht="15.75" customHeight="1" x14ac:dyDescent="0.25">
      <c r="A9" s="1">
        <v>45543</v>
      </c>
      <c r="B9" s="10">
        <f t="shared" si="0"/>
        <v>9</v>
      </c>
      <c r="C9" t="s">
        <v>7</v>
      </c>
      <c r="D9" t="s">
        <v>29</v>
      </c>
      <c r="E9" t="s">
        <v>30</v>
      </c>
      <c r="F9" s="2">
        <v>500</v>
      </c>
      <c r="G9" t="s">
        <v>10</v>
      </c>
      <c r="H9" t="s">
        <v>11</v>
      </c>
    </row>
    <row r="10" spans="1:8" ht="15.75" customHeight="1" x14ac:dyDescent="0.25">
      <c r="A10" s="1">
        <v>45544</v>
      </c>
      <c r="B10" s="10">
        <f t="shared" si="0"/>
        <v>9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ht="15.75" customHeight="1" x14ac:dyDescent="0.25">
      <c r="A11" s="1">
        <v>45545</v>
      </c>
      <c r="B11" s="10">
        <f t="shared" si="0"/>
        <v>9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ht="15.75" customHeight="1" x14ac:dyDescent="0.25">
      <c r="A12" s="1">
        <v>45576</v>
      </c>
      <c r="B12" s="10">
        <f t="shared" si="0"/>
        <v>10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ht="15.75" customHeight="1" x14ac:dyDescent="0.25">
      <c r="A13" s="1">
        <v>45577</v>
      </c>
      <c r="B13" s="10">
        <f t="shared" si="0"/>
        <v>10</v>
      </c>
      <c r="C13" t="s">
        <v>12</v>
      </c>
      <c r="D13" t="s">
        <v>37</v>
      </c>
      <c r="E13" t="s">
        <v>38</v>
      </c>
      <c r="F13" s="2">
        <v>150</v>
      </c>
      <c r="G13" t="s">
        <v>10</v>
      </c>
      <c r="H13" t="s">
        <v>16</v>
      </c>
    </row>
    <row r="14" spans="1:8" ht="15.75" customHeight="1" x14ac:dyDescent="0.25">
      <c r="A14" s="1">
        <v>45578</v>
      </c>
      <c r="B14" s="10">
        <f t="shared" si="0"/>
        <v>10</v>
      </c>
      <c r="C14" t="s">
        <v>12</v>
      </c>
      <c r="D14" t="s">
        <v>39</v>
      </c>
      <c r="E14" t="s">
        <v>40</v>
      </c>
      <c r="F14" s="2">
        <v>780</v>
      </c>
      <c r="G14" t="s">
        <v>15</v>
      </c>
      <c r="H14" t="s">
        <v>41</v>
      </c>
    </row>
    <row r="15" spans="1:8" ht="15.75" customHeight="1" x14ac:dyDescent="0.25">
      <c r="A15" s="1">
        <v>45579</v>
      </c>
      <c r="B15" s="10">
        <f t="shared" si="0"/>
        <v>10</v>
      </c>
      <c r="C15" t="s">
        <v>12</v>
      </c>
      <c r="D15" t="s">
        <v>42</v>
      </c>
      <c r="E15" t="s">
        <v>43</v>
      </c>
      <c r="F15" s="2">
        <v>200</v>
      </c>
      <c r="G15" t="s">
        <v>15</v>
      </c>
      <c r="H15" t="s">
        <v>41</v>
      </c>
    </row>
    <row r="16" spans="1:8" ht="15.75" customHeight="1" x14ac:dyDescent="0.25">
      <c r="A16" s="1">
        <v>45580</v>
      </c>
      <c r="B16" s="10">
        <f t="shared" si="0"/>
        <v>10</v>
      </c>
      <c r="C16" t="s">
        <v>12</v>
      </c>
      <c r="D16" t="s">
        <v>44</v>
      </c>
      <c r="E16" t="s">
        <v>45</v>
      </c>
      <c r="F16" s="2">
        <v>250</v>
      </c>
      <c r="G16" t="s">
        <v>10</v>
      </c>
      <c r="H16" t="s">
        <v>16</v>
      </c>
    </row>
    <row r="17" spans="1:8" ht="15.75" customHeight="1" x14ac:dyDescent="0.25">
      <c r="A17" s="1">
        <v>45581</v>
      </c>
      <c r="B17" s="10">
        <f t="shared" si="0"/>
        <v>10</v>
      </c>
      <c r="C17" t="s">
        <v>12</v>
      </c>
      <c r="D17" t="s">
        <v>46</v>
      </c>
      <c r="E17" t="s">
        <v>47</v>
      </c>
      <c r="F17" s="2">
        <v>250</v>
      </c>
      <c r="G17" t="s">
        <v>19</v>
      </c>
      <c r="H17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F9"/>
  <sheetViews>
    <sheetView workbookViewId="0"/>
  </sheetViews>
  <sheetFormatPr defaultRowHeight="15" x14ac:dyDescent="0.25"/>
  <cols>
    <col min="2" max="2" width="18" customWidth="1"/>
    <col min="3" max="3" width="13.85546875" customWidth="1"/>
    <col min="4" max="4" width="17.7109375" bestFit="1" customWidth="1"/>
    <col min="5" max="5" width="18" customWidth="1"/>
    <col min="6" max="6" width="13.85546875" bestFit="1" customWidth="1"/>
  </cols>
  <sheetData>
    <row r="1" spans="2:6" x14ac:dyDescent="0.25">
      <c r="B1" t="s">
        <v>51</v>
      </c>
    </row>
    <row r="2" spans="2:6" x14ac:dyDescent="0.25">
      <c r="B2" s="3" t="s">
        <v>1</v>
      </c>
      <c r="C2" t="s">
        <v>12</v>
      </c>
    </row>
    <row r="4" spans="2:6" x14ac:dyDescent="0.25">
      <c r="B4" s="3" t="s">
        <v>48</v>
      </c>
      <c r="C4" t="s">
        <v>50</v>
      </c>
    </row>
    <row r="5" spans="2:6" x14ac:dyDescent="0.25">
      <c r="B5" s="4" t="s">
        <v>13</v>
      </c>
      <c r="C5" s="2">
        <v>550</v>
      </c>
      <c r="E5" s="3" t="s">
        <v>1</v>
      </c>
      <c r="F5" t="s">
        <v>7</v>
      </c>
    </row>
    <row r="6" spans="2:6" x14ac:dyDescent="0.25">
      <c r="B6" s="4" t="s">
        <v>21</v>
      </c>
      <c r="C6" s="2">
        <v>120</v>
      </c>
    </row>
    <row r="7" spans="2:6" x14ac:dyDescent="0.25">
      <c r="B7" s="4" t="s">
        <v>23</v>
      </c>
      <c r="C7" s="2">
        <v>250</v>
      </c>
      <c r="E7" s="3" t="s">
        <v>48</v>
      </c>
      <c r="F7" t="s">
        <v>50</v>
      </c>
    </row>
    <row r="8" spans="2:6" x14ac:dyDescent="0.25">
      <c r="B8" s="4" t="s">
        <v>17</v>
      </c>
      <c r="C8" s="2">
        <v>300</v>
      </c>
      <c r="E8" s="4" t="s">
        <v>8</v>
      </c>
      <c r="F8" s="2">
        <v>5000</v>
      </c>
    </row>
    <row r="9" spans="2:6" x14ac:dyDescent="0.25">
      <c r="B9" s="4" t="s">
        <v>49</v>
      </c>
      <c r="C9" s="2">
        <v>1220</v>
      </c>
      <c r="E9" s="4" t="s">
        <v>49</v>
      </c>
      <c r="F9" s="2">
        <v>5000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1:F24"/>
  <sheetViews>
    <sheetView workbookViewId="0"/>
  </sheetViews>
  <sheetFormatPr defaultRowHeight="15" x14ac:dyDescent="0.25"/>
  <cols>
    <col min="4" max="4" width="21.42578125" customWidth="1"/>
    <col min="5" max="5" width="20.85546875" customWidth="1"/>
  </cols>
  <sheetData>
    <row r="1" spans="3:5" s="5" customFormat="1" ht="46.5" customHeight="1" x14ac:dyDescent="0.25"/>
    <row r="2" spans="3:5" x14ac:dyDescent="0.25">
      <c r="D2" s="23" t="s">
        <v>55</v>
      </c>
      <c r="E2" s="2">
        <f ca="1">SUM(Tabela2[Déposito Reservado])</f>
        <v>4032</v>
      </c>
    </row>
    <row r="3" spans="3:5" x14ac:dyDescent="0.25">
      <c r="D3" s="23" t="s">
        <v>56</v>
      </c>
      <c r="E3" s="2">
        <v>20000</v>
      </c>
    </row>
    <row r="5" spans="3:5" x14ac:dyDescent="0.25">
      <c r="D5" s="18" t="s">
        <v>53</v>
      </c>
      <c r="E5" s="19" t="s">
        <v>54</v>
      </c>
    </row>
    <row r="6" spans="3:5" x14ac:dyDescent="0.25">
      <c r="D6" s="16">
        <v>45603</v>
      </c>
      <c r="E6" s="20">
        <v>50</v>
      </c>
    </row>
    <row r="7" spans="3:5" x14ac:dyDescent="0.25">
      <c r="C7" s="14"/>
      <c r="D7" s="15">
        <v>45604</v>
      </c>
      <c r="E7" s="21">
        <f ca="1">RANDBETWEEN(10,500)</f>
        <v>91</v>
      </c>
    </row>
    <row r="8" spans="3:5" x14ac:dyDescent="0.25">
      <c r="C8" s="14"/>
      <c r="D8" s="15">
        <v>45605</v>
      </c>
      <c r="E8" s="21">
        <f t="shared" ref="E8:E19" ca="1" si="0">RANDBETWEEN(10,500)</f>
        <v>415</v>
      </c>
    </row>
    <row r="9" spans="3:5" x14ac:dyDescent="0.25">
      <c r="D9" s="15">
        <v>45606</v>
      </c>
      <c r="E9" s="21">
        <f t="shared" ca="1" si="0"/>
        <v>243</v>
      </c>
    </row>
    <row r="10" spans="3:5" x14ac:dyDescent="0.25">
      <c r="D10" s="15">
        <v>45607</v>
      </c>
      <c r="E10" s="21">
        <f t="shared" ca="1" si="0"/>
        <v>490</v>
      </c>
    </row>
    <row r="11" spans="3:5" x14ac:dyDescent="0.25">
      <c r="D11" s="15">
        <v>45608</v>
      </c>
      <c r="E11" s="21">
        <f t="shared" ca="1" si="0"/>
        <v>251</v>
      </c>
    </row>
    <row r="12" spans="3:5" x14ac:dyDescent="0.25">
      <c r="D12" s="15">
        <v>45609</v>
      </c>
      <c r="E12" s="21">
        <f t="shared" ca="1" si="0"/>
        <v>452</v>
      </c>
    </row>
    <row r="13" spans="3:5" x14ac:dyDescent="0.25">
      <c r="D13" s="15">
        <v>45610</v>
      </c>
      <c r="E13" s="21">
        <f t="shared" ca="1" si="0"/>
        <v>311</v>
      </c>
    </row>
    <row r="14" spans="3:5" x14ac:dyDescent="0.25">
      <c r="D14" s="17">
        <v>45611</v>
      </c>
      <c r="E14" s="22">
        <f t="shared" ca="1" si="0"/>
        <v>416</v>
      </c>
    </row>
    <row r="15" spans="3:5" x14ac:dyDescent="0.25">
      <c r="D15" s="16">
        <v>45612</v>
      </c>
      <c r="E15" s="20">
        <f t="shared" ca="1" si="0"/>
        <v>227</v>
      </c>
    </row>
    <row r="16" spans="3:5" x14ac:dyDescent="0.25">
      <c r="D16" s="17">
        <v>45613</v>
      </c>
      <c r="E16" s="22">
        <f t="shared" ca="1" si="0"/>
        <v>18</v>
      </c>
    </row>
    <row r="17" spans="4:6" x14ac:dyDescent="0.25">
      <c r="D17" s="16">
        <v>45614</v>
      </c>
      <c r="E17" s="20">
        <f t="shared" ca="1" si="0"/>
        <v>427</v>
      </c>
    </row>
    <row r="18" spans="4:6" x14ac:dyDescent="0.25">
      <c r="D18" s="16">
        <v>45615</v>
      </c>
      <c r="E18" s="20">
        <f t="shared" ca="1" si="0"/>
        <v>217</v>
      </c>
    </row>
    <row r="19" spans="4:6" x14ac:dyDescent="0.25">
      <c r="D19" s="15">
        <v>45616</v>
      </c>
      <c r="E19" s="21">
        <f t="shared" ca="1" si="0"/>
        <v>424</v>
      </c>
    </row>
    <row r="24" spans="4:6" x14ac:dyDescent="0.25">
      <c r="F24" s="1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1"/>
  <sheetViews>
    <sheetView showGridLines="0" showRowColHeaders="0" tabSelected="1" zoomScale="80" zoomScaleNormal="80" workbookViewId="0">
      <selection activeCell="T47" sqref="T47"/>
    </sheetView>
  </sheetViews>
  <sheetFormatPr defaultColWidth="0" defaultRowHeight="15" x14ac:dyDescent="0.25"/>
  <cols>
    <col min="1" max="1" width="26" style="5" customWidth="1"/>
    <col min="2" max="21" width="9.140625" style="6" customWidth="1"/>
    <col min="22" max="16384" width="9.140625" hidden="1"/>
  </cols>
  <sheetData>
    <row r="1" spans="1:21" ht="61.5" customHeight="1" x14ac:dyDescent="0.25">
      <c r="A1" s="7"/>
      <c r="B1" s="8"/>
      <c r="C1" s="8"/>
      <c r="D1" s="8"/>
      <c r="E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W10</cp:lastModifiedBy>
  <cp:revision/>
  <dcterms:created xsi:type="dcterms:W3CDTF">2025-01-05T14:08:32Z</dcterms:created>
  <dcterms:modified xsi:type="dcterms:W3CDTF">2025-01-06T02:27:59Z</dcterms:modified>
</cp:coreProperties>
</file>