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227"/>
  <workbookPr codeName="ThisWorkbook" autoCompressPictures="0"/>
  <mc:AlternateContent xmlns:mc="http://schemas.openxmlformats.org/markup-compatibility/2006">
    <mc:Choice Requires="x15">
      <x15ac:absPath xmlns:x15ac="http://schemas.microsoft.com/office/spreadsheetml/2010/11/ac" url="C:\Users\mr\my_projects\INFO_SEC_GOVERANCE\"/>
    </mc:Choice>
  </mc:AlternateContent>
  <xr:revisionPtr revIDLastSave="0" documentId="13_ncr:1_{FDB52B2D-0FAA-4F55-B2F8-F0DC7F3CECBB}" xr6:coauthVersionLast="47" xr6:coauthVersionMax="47" xr10:uidLastSave="{00000000-0000-0000-0000-000000000000}"/>
  <bookViews>
    <workbookView xWindow="-108" yWindow="-108" windowWidth="30936" windowHeight="16896" firstSheet="13" activeTab="14" xr2:uid="{00000000-000D-0000-FFFF-FFFF00000000}"/>
  </bookViews>
  <sheets>
    <sheet name="Introduction" sheetId="2" r:id="rId1"/>
    <sheet name="Asset Registry" sheetId="43" r:id="rId2"/>
    <sheet name="A1" sheetId="13" r:id="rId3"/>
    <sheet name="Α2" sheetId="49" r:id="rId4"/>
    <sheet name="Α3" sheetId="48" r:id="rId5"/>
    <sheet name="Α4" sheetId="47" r:id="rId6"/>
    <sheet name="A5" sheetId="50" r:id="rId7"/>
    <sheet name="Information " sheetId="8" r:id="rId8"/>
    <sheet name="Hardware" sheetId="23" r:id="rId9"/>
    <sheet name="Software " sheetId="24" r:id="rId10"/>
    <sheet name="Physical " sheetId="25" r:id="rId11"/>
    <sheet name="Impact Assessment Results" sheetId="4" r:id="rId12"/>
    <sheet name="Threat Assessment (Info Assets)" sheetId="27" r:id="rId13"/>
    <sheet name="Threat Assessment Results" sheetId="44" r:id="rId14"/>
    <sheet name="Risk Treatment Plan" sheetId="36" r:id="rId15"/>
    <sheet name="Scales" sheetId="26" r:id="rId16"/>
    <sheet name="Physical Asset Threats" sheetId="33" r:id="rId17"/>
    <sheet name="Information Threats)" sheetId="38" r:id="rId18"/>
    <sheet name="Software Threats" sheetId="42" r:id="rId19"/>
    <sheet name="Hardware Threats " sheetId="40" r:id="rId20"/>
  </sheets>
  <definedNames>
    <definedName name="_xlnm._FilterDatabase" localSheetId="1" hidden="1">'Asset Registry'!$B$2:$G$2</definedName>
    <definedName name="_xlnm._FilterDatabase" localSheetId="11" hidden="1">'Impact Assessment Results'!$B$3:$K$3</definedName>
    <definedName name="_xlnm._FilterDatabase" localSheetId="13" hidden="1">'Threat Assessment Results'!$B$3:$H$3</definedName>
    <definedName name="_xlnm.Print_Area" localSheetId="19">'Hardware Threats '!$A$1:$D$137</definedName>
    <definedName name="_xlnm.Print_Area" localSheetId="17">'Information Threats)'!$A$1:$D$89</definedName>
    <definedName name="_xlnm.Print_Area" localSheetId="16">'Physical Asset Threats'!$A$1:$D$57</definedName>
    <definedName name="_xlnm.Print_Area" localSheetId="14">'Risk Treatment Plan'!$F$4:$Q$25</definedName>
    <definedName name="_xlnm.Print_Area" localSheetId="18">'Software Threats'!$A$1:$D$164</definedName>
    <definedName name="_xlnm.Print_Titles" localSheetId="19">'Hardware Threats '!$1:$2</definedName>
    <definedName name="_xlnm.Print_Titles" localSheetId="17">'Information Threats)'!$1:$2</definedName>
    <definedName name="_xlnm.Print_Titles" localSheetId="16">'Physical Asset Threats'!$1:$2</definedName>
    <definedName name="_xlnm.Print_Titles" localSheetId="14">'Risk Treatment Plan'!$4:$5</definedName>
    <definedName name="_xlnm.Print_Titles" localSheetId="18">'Software Threats'!$1:$2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C25" i="36" l="1"/>
  <c r="D25" i="36"/>
  <c r="E25" i="36"/>
  <c r="C20" i="36"/>
  <c r="D20" i="36"/>
  <c r="E20" i="36"/>
  <c r="C15" i="36"/>
  <c r="D15" i="36"/>
  <c r="E15" i="36"/>
  <c r="C10" i="36"/>
  <c r="D10" i="36"/>
  <c r="E10" i="36"/>
  <c r="C24" i="36"/>
  <c r="D24" i="36"/>
  <c r="E24" i="36"/>
  <c r="C19" i="36"/>
  <c r="D19" i="36"/>
  <c r="E19" i="36"/>
  <c r="C14" i="36"/>
  <c r="D14" i="36"/>
  <c r="E14" i="36"/>
  <c r="C9" i="36"/>
  <c r="D9" i="36"/>
  <c r="E9" i="36"/>
  <c r="H9" i="4"/>
  <c r="H10" i="4" s="1"/>
  <c r="I9" i="4"/>
  <c r="K9" i="4" s="1"/>
  <c r="J9" i="4"/>
  <c r="J10" i="4" s="1"/>
  <c r="J11" i="4" s="1"/>
  <c r="J12" i="4" s="1"/>
  <c r="J13" i="4" s="1"/>
  <c r="J14" i="4" s="1"/>
  <c r="J15" i="4" s="1"/>
  <c r="J16" i="4" s="1"/>
  <c r="J17" i="4" s="1"/>
  <c r="J18" i="4" s="1"/>
  <c r="J19" i="4" s="1"/>
  <c r="J20" i="4" s="1"/>
  <c r="J21" i="4" s="1"/>
  <c r="J22" i="4" s="1"/>
  <c r="H4" i="4"/>
  <c r="I4" i="4"/>
  <c r="J4" i="4"/>
  <c r="H5" i="4"/>
  <c r="I5" i="4"/>
  <c r="J5" i="4"/>
  <c r="H6" i="4"/>
  <c r="K6" i="4" s="1"/>
  <c r="I6" i="4"/>
  <c r="J6" i="4"/>
  <c r="H7" i="4"/>
  <c r="I7" i="4"/>
  <c r="J7" i="4"/>
  <c r="H8" i="4"/>
  <c r="I8" i="4"/>
  <c r="J8" i="4"/>
  <c r="K8" i="4" s="1"/>
  <c r="D7" i="8"/>
  <c r="E7" i="8"/>
  <c r="F7" i="8"/>
  <c r="G7" i="8"/>
  <c r="H7" i="8"/>
  <c r="I7" i="8"/>
  <c r="J7" i="8"/>
  <c r="D8" i="36"/>
  <c r="D23" i="36" s="1"/>
  <c r="K6" i="8"/>
  <c r="D6" i="8"/>
  <c r="E6" i="8"/>
  <c r="F6" i="8"/>
  <c r="G6" i="8"/>
  <c r="H6" i="8"/>
  <c r="I6" i="8"/>
  <c r="J6" i="8"/>
  <c r="C6" i="36"/>
  <c r="C11" i="36" s="1"/>
  <c r="L11" i="36" s="1"/>
  <c r="D6" i="36"/>
  <c r="D11" i="36" s="1"/>
  <c r="M11" i="36" s="1"/>
  <c r="E8" i="36"/>
  <c r="E13" i="36" s="1"/>
  <c r="K23" i="36"/>
  <c r="J23" i="36"/>
  <c r="K18" i="36"/>
  <c r="J18" i="36"/>
  <c r="K13" i="36"/>
  <c r="J13" i="36"/>
  <c r="I13" i="27"/>
  <c r="K5" i="4"/>
  <c r="J3" i="25"/>
  <c r="K7" i="8"/>
  <c r="D5" i="8"/>
  <c r="E5" i="8"/>
  <c r="F5" i="8"/>
  <c r="G5" i="8"/>
  <c r="H5" i="8"/>
  <c r="I5" i="8"/>
  <c r="J5" i="8"/>
  <c r="K5" i="8"/>
  <c r="Q4" i="48"/>
  <c r="R4" i="48"/>
  <c r="S4" i="48"/>
  <c r="T4" i="48"/>
  <c r="U4" i="48"/>
  <c r="V4" i="48"/>
  <c r="W4" i="48"/>
  <c r="X4" i="48"/>
  <c r="D4" i="8"/>
  <c r="E4" i="8"/>
  <c r="F4" i="8"/>
  <c r="G4" i="8"/>
  <c r="H4" i="8"/>
  <c r="I4" i="8"/>
  <c r="J4" i="8"/>
  <c r="K4" i="8"/>
  <c r="D3" i="8"/>
  <c r="E3" i="8"/>
  <c r="F3" i="8"/>
  <c r="G3" i="8"/>
  <c r="H3" i="8"/>
  <c r="I3" i="8"/>
  <c r="J3" i="8"/>
  <c r="K3" i="8"/>
  <c r="D48" i="50"/>
  <c r="W4" i="50" s="1"/>
  <c r="D27" i="50"/>
  <c r="V4" i="50" s="1"/>
  <c r="H6" i="50"/>
  <c r="U4" i="50" s="1"/>
  <c r="G6" i="50"/>
  <c r="T4" i="50" s="1"/>
  <c r="F6" i="50"/>
  <c r="S4" i="50" s="1"/>
  <c r="E6" i="50"/>
  <c r="R4" i="50" s="1"/>
  <c r="D6" i="50"/>
  <c r="Q4" i="50" s="1"/>
  <c r="Q43" i="50" s="1"/>
  <c r="D48" i="47"/>
  <c r="W4" i="47" s="1"/>
  <c r="W43" i="47" s="1"/>
  <c r="R43" i="47"/>
  <c r="R42" i="47"/>
  <c r="R41" i="47"/>
  <c r="R40" i="47"/>
  <c r="R39" i="47"/>
  <c r="R38" i="47"/>
  <c r="R37" i="47"/>
  <c r="R36" i="47"/>
  <c r="R35" i="47"/>
  <c r="R34" i="47"/>
  <c r="R33" i="47"/>
  <c r="R32" i="47"/>
  <c r="R31" i="47"/>
  <c r="R30" i="47"/>
  <c r="R29" i="47"/>
  <c r="D27" i="47"/>
  <c r="V4" i="47" s="1"/>
  <c r="V43" i="47" s="1"/>
  <c r="H6" i="47"/>
  <c r="U4" i="47" s="1"/>
  <c r="U43" i="47" s="1"/>
  <c r="G6" i="47"/>
  <c r="T4" i="47" s="1"/>
  <c r="F6" i="47"/>
  <c r="S4" i="47" s="1"/>
  <c r="E6" i="47"/>
  <c r="D6" i="47"/>
  <c r="Q4" i="47" s="1"/>
  <c r="R4" i="47"/>
  <c r="R26" i="47" s="1"/>
  <c r="D48" i="48"/>
  <c r="W43" i="48" s="1"/>
  <c r="D27" i="48"/>
  <c r="H6" i="48"/>
  <c r="G6" i="48"/>
  <c r="F6" i="48"/>
  <c r="E6" i="48"/>
  <c r="D6" i="48"/>
  <c r="D48" i="49"/>
  <c r="W4" i="49" s="1"/>
  <c r="D27" i="49"/>
  <c r="V4" i="49" s="1"/>
  <c r="H6" i="49"/>
  <c r="U4" i="49" s="1"/>
  <c r="G6" i="49"/>
  <c r="T4" i="49" s="1"/>
  <c r="F6" i="49"/>
  <c r="S4" i="49" s="1"/>
  <c r="S43" i="49" s="1"/>
  <c r="E6" i="49"/>
  <c r="R4" i="49" s="1"/>
  <c r="D6" i="49"/>
  <c r="Q4" i="49" s="1"/>
  <c r="N13" i="36" l="1"/>
  <c r="E23" i="36"/>
  <c r="N23" i="36" s="1"/>
  <c r="H11" i="4"/>
  <c r="K10" i="4"/>
  <c r="I10" i="4"/>
  <c r="I11" i="4" s="1"/>
  <c r="I12" i="4" s="1"/>
  <c r="I13" i="4" s="1"/>
  <c r="I14" i="4" s="1"/>
  <c r="I15" i="4" s="1"/>
  <c r="I16" i="4" s="1"/>
  <c r="I17" i="4" s="1"/>
  <c r="I18" i="4" s="1"/>
  <c r="I19" i="4" s="1"/>
  <c r="I20" i="4" s="1"/>
  <c r="I21" i="4" s="1"/>
  <c r="I22" i="4" s="1"/>
  <c r="C16" i="36"/>
  <c r="L16" i="36" s="1"/>
  <c r="E18" i="36"/>
  <c r="N18" i="36" s="1"/>
  <c r="D21" i="36"/>
  <c r="M21" i="36" s="1"/>
  <c r="D16" i="36"/>
  <c r="M16" i="36" s="1"/>
  <c r="C21" i="36"/>
  <c r="L21" i="36" s="1"/>
  <c r="U41" i="50"/>
  <c r="U33" i="50"/>
  <c r="U24" i="50"/>
  <c r="U16" i="50"/>
  <c r="U40" i="50"/>
  <c r="U32" i="50"/>
  <c r="U23" i="50"/>
  <c r="U15" i="50"/>
  <c r="U39" i="50"/>
  <c r="U31" i="50"/>
  <c r="U22" i="50"/>
  <c r="U11" i="50"/>
  <c r="U38" i="50"/>
  <c r="U30" i="50"/>
  <c r="U21" i="50"/>
  <c r="U37" i="50"/>
  <c r="U29" i="50"/>
  <c r="U20" i="50"/>
  <c r="U36" i="50"/>
  <c r="U19" i="50"/>
  <c r="U43" i="50"/>
  <c r="U35" i="50"/>
  <c r="U26" i="50"/>
  <c r="U18" i="50"/>
  <c r="U42" i="50"/>
  <c r="U34" i="50"/>
  <c r="U25" i="50"/>
  <c r="U17" i="50"/>
  <c r="V43" i="50"/>
  <c r="V39" i="50"/>
  <c r="V35" i="50"/>
  <c r="V31" i="50"/>
  <c r="V40" i="50"/>
  <c r="V26" i="50"/>
  <c r="V25" i="50"/>
  <c r="V21" i="50"/>
  <c r="V17" i="50"/>
  <c r="V42" i="50"/>
  <c r="V38" i="50"/>
  <c r="V34" i="50"/>
  <c r="V30" i="50"/>
  <c r="V32" i="50"/>
  <c r="V18" i="50"/>
  <c r="V24" i="50"/>
  <c r="V20" i="50"/>
  <c r="V16" i="50"/>
  <c r="V41" i="50"/>
  <c r="V37" i="50"/>
  <c r="V33" i="50"/>
  <c r="V29" i="50"/>
  <c r="V22" i="50"/>
  <c r="V23" i="50"/>
  <c r="V19" i="50"/>
  <c r="V15" i="50"/>
  <c r="V36" i="50"/>
  <c r="V11" i="50"/>
  <c r="W43" i="50"/>
  <c r="W25" i="50"/>
  <c r="W17" i="50"/>
  <c r="W19" i="50"/>
  <c r="W16" i="50"/>
  <c r="W26" i="50"/>
  <c r="W18" i="50"/>
  <c r="W15" i="50"/>
  <c r="W22" i="50"/>
  <c r="W11" i="50"/>
  <c r="W24" i="50"/>
  <c r="W23" i="50"/>
  <c r="W20" i="50"/>
  <c r="W21" i="50"/>
  <c r="K7" i="4"/>
  <c r="D18" i="36"/>
  <c r="M18" i="36" s="1"/>
  <c r="M23" i="36"/>
  <c r="D13" i="36"/>
  <c r="M13" i="36" s="1"/>
  <c r="C8" i="36"/>
  <c r="S20" i="47"/>
  <c r="S36" i="47"/>
  <c r="S32" i="47"/>
  <c r="S19" i="47"/>
  <c r="S43" i="47"/>
  <c r="S31" i="47"/>
  <c r="S40" i="47"/>
  <c r="S39" i="47"/>
  <c r="S17" i="47"/>
  <c r="S24" i="47"/>
  <c r="S16" i="47"/>
  <c r="S42" i="47"/>
  <c r="S38" i="47"/>
  <c r="S34" i="47"/>
  <c r="S30" i="47"/>
  <c r="S23" i="47"/>
  <c r="S15" i="47"/>
  <c r="S22" i="47"/>
  <c r="S11" i="47"/>
  <c r="S41" i="47"/>
  <c r="S37" i="47"/>
  <c r="S33" i="47"/>
  <c r="S29" i="47"/>
  <c r="S21" i="47"/>
  <c r="S26" i="47"/>
  <c r="S18" i="47"/>
  <c r="S35" i="47"/>
  <c r="S25" i="47"/>
  <c r="T43" i="47"/>
  <c r="T19" i="47"/>
  <c r="T15" i="47"/>
  <c r="T18" i="47"/>
  <c r="T20" i="47"/>
  <c r="T23" i="47"/>
  <c r="T26" i="47"/>
  <c r="T11" i="47"/>
  <c r="T16" i="47"/>
  <c r="T22" i="47"/>
  <c r="T21" i="47"/>
  <c r="T17" i="47"/>
  <c r="T24" i="47"/>
  <c r="T25" i="47"/>
  <c r="T43" i="50"/>
  <c r="T37" i="50"/>
  <c r="T33" i="50"/>
  <c r="T29" i="50"/>
  <c r="T42" i="50"/>
  <c r="T38" i="50"/>
  <c r="T35" i="50"/>
  <c r="T31" i="50"/>
  <c r="T41" i="50"/>
  <c r="T39" i="50"/>
  <c r="T36" i="50"/>
  <c r="T34" i="50"/>
  <c r="T30" i="50"/>
  <c r="T26" i="50"/>
  <c r="T25" i="50"/>
  <c r="T24" i="50"/>
  <c r="T23" i="50"/>
  <c r="T22" i="50"/>
  <c r="T21" i="50"/>
  <c r="T20" i="50"/>
  <c r="T19" i="50"/>
  <c r="T18" i="50"/>
  <c r="T17" i="50"/>
  <c r="T16" i="50"/>
  <c r="T15" i="50"/>
  <c r="T11" i="50"/>
  <c r="T40" i="50"/>
  <c r="T32" i="50"/>
  <c r="R26" i="50"/>
  <c r="R25" i="50"/>
  <c r="R24" i="50"/>
  <c r="R23" i="50"/>
  <c r="R22" i="50"/>
  <c r="R21" i="50"/>
  <c r="R20" i="50"/>
  <c r="R19" i="50"/>
  <c r="R18" i="50"/>
  <c r="R17" i="50"/>
  <c r="R16" i="50"/>
  <c r="R15" i="50"/>
  <c r="R11" i="50"/>
  <c r="R43" i="50"/>
  <c r="R42" i="50"/>
  <c r="R41" i="50"/>
  <c r="R40" i="50"/>
  <c r="R39" i="50"/>
  <c r="R38" i="50"/>
  <c r="R37" i="50"/>
  <c r="R36" i="50"/>
  <c r="R35" i="50"/>
  <c r="R34" i="50"/>
  <c r="R33" i="50"/>
  <c r="R32" i="50"/>
  <c r="R31" i="50"/>
  <c r="R30" i="50"/>
  <c r="R29" i="50"/>
  <c r="S43" i="50"/>
  <c r="S42" i="50"/>
  <c r="S41" i="50"/>
  <c r="S40" i="50"/>
  <c r="S39" i="50"/>
  <c r="S38" i="50"/>
  <c r="S37" i="50"/>
  <c r="S36" i="50"/>
  <c r="S35" i="50"/>
  <c r="S34" i="50"/>
  <c r="S33" i="50"/>
  <c r="S32" i="50"/>
  <c r="S31" i="50"/>
  <c r="S30" i="50"/>
  <c r="S29" i="50"/>
  <c r="S26" i="50"/>
  <c r="S25" i="50"/>
  <c r="S24" i="50"/>
  <c r="S23" i="50"/>
  <c r="S22" i="50"/>
  <c r="S21" i="50"/>
  <c r="S20" i="50"/>
  <c r="S19" i="50"/>
  <c r="S18" i="50"/>
  <c r="S17" i="50"/>
  <c r="S16" i="50"/>
  <c r="S15" i="50"/>
  <c r="S11" i="50"/>
  <c r="X4" i="50"/>
  <c r="W29" i="50"/>
  <c r="W30" i="50"/>
  <c r="W31" i="50"/>
  <c r="W32" i="50"/>
  <c r="W33" i="50"/>
  <c r="W34" i="50"/>
  <c r="W35" i="50"/>
  <c r="W36" i="50"/>
  <c r="W37" i="50"/>
  <c r="W38" i="50"/>
  <c r="W39" i="50"/>
  <c r="W40" i="50"/>
  <c r="W41" i="50"/>
  <c r="W42" i="50"/>
  <c r="Q11" i="50"/>
  <c r="Q15" i="50"/>
  <c r="Q16" i="50"/>
  <c r="Q17" i="50"/>
  <c r="Q18" i="50"/>
  <c r="Q19" i="50"/>
  <c r="Q20" i="50"/>
  <c r="Q21" i="50"/>
  <c r="Q22" i="50"/>
  <c r="Q23" i="50"/>
  <c r="Q24" i="50"/>
  <c r="Q25" i="50"/>
  <c r="Q26" i="50"/>
  <c r="Q29" i="50"/>
  <c r="Q30" i="50"/>
  <c r="Q31" i="50"/>
  <c r="Q32" i="50"/>
  <c r="Q33" i="50"/>
  <c r="Q34" i="50"/>
  <c r="Q35" i="50"/>
  <c r="Q36" i="50"/>
  <c r="Q37" i="50"/>
  <c r="Q38" i="50"/>
  <c r="Q39" i="50"/>
  <c r="Q40" i="50"/>
  <c r="Q41" i="50"/>
  <c r="Q42" i="50"/>
  <c r="W40" i="49"/>
  <c r="W32" i="49"/>
  <c r="W23" i="49"/>
  <c r="W15" i="49"/>
  <c r="W36" i="49"/>
  <c r="W25" i="49"/>
  <c r="W41" i="49"/>
  <c r="W39" i="49"/>
  <c r="W31" i="49"/>
  <c r="W22" i="49"/>
  <c r="W11" i="49"/>
  <c r="W38" i="49"/>
  <c r="W30" i="49"/>
  <c r="W21" i="49"/>
  <c r="W37" i="49"/>
  <c r="W29" i="49"/>
  <c r="W20" i="49"/>
  <c r="W19" i="49"/>
  <c r="W42" i="49"/>
  <c r="W17" i="49"/>
  <c r="W24" i="49"/>
  <c r="W43" i="49"/>
  <c r="W35" i="49"/>
  <c r="W26" i="49"/>
  <c r="W18" i="49"/>
  <c r="W34" i="49"/>
  <c r="W33" i="49"/>
  <c r="W16" i="49"/>
  <c r="V43" i="49"/>
  <c r="V30" i="49"/>
  <c r="V34" i="49"/>
  <c r="V31" i="49"/>
  <c r="V29" i="49"/>
  <c r="V35" i="49"/>
  <c r="V33" i="49"/>
  <c r="V36" i="49"/>
  <c r="V32" i="49"/>
  <c r="R43" i="49"/>
  <c r="R24" i="49"/>
  <c r="R20" i="49"/>
  <c r="R16" i="49"/>
  <c r="R23" i="49"/>
  <c r="R19" i="49"/>
  <c r="R15" i="49"/>
  <c r="R25" i="49"/>
  <c r="R21" i="49"/>
  <c r="R17" i="49"/>
  <c r="R26" i="49"/>
  <c r="R22" i="49"/>
  <c r="R18" i="49"/>
  <c r="R11" i="49"/>
  <c r="Q32" i="49"/>
  <c r="Q25" i="49"/>
  <c r="Q17" i="49"/>
  <c r="Q31" i="49"/>
  <c r="Q16" i="49"/>
  <c r="Q21" i="49"/>
  <c r="Q39" i="49"/>
  <c r="Q33" i="49"/>
  <c r="Q30" i="49"/>
  <c r="Q41" i="49"/>
  <c r="Q37" i="49"/>
  <c r="Q29" i="49"/>
  <c r="Q22" i="49"/>
  <c r="Q11" i="49"/>
  <c r="Q40" i="49"/>
  <c r="Q24" i="49"/>
  <c r="Q36" i="49"/>
  <c r="Q43" i="49"/>
  <c r="Q26" i="49"/>
  <c r="Q18" i="49"/>
  <c r="Q23" i="49"/>
  <c r="Q15" i="49"/>
  <c r="Q42" i="49"/>
  <c r="Q38" i="49"/>
  <c r="Q35" i="49"/>
  <c r="Q20" i="49"/>
  <c r="Q34" i="49"/>
  <c r="Q19" i="49"/>
  <c r="U26" i="48"/>
  <c r="U37" i="48"/>
  <c r="U36" i="48"/>
  <c r="U33" i="48"/>
  <c r="U32" i="48"/>
  <c r="U29" i="48"/>
  <c r="U41" i="48"/>
  <c r="U40" i="48"/>
  <c r="T43" i="48"/>
  <c r="T24" i="48"/>
  <c r="T20" i="48"/>
  <c r="T16" i="48"/>
  <c r="T26" i="48"/>
  <c r="T22" i="48"/>
  <c r="T18" i="48"/>
  <c r="T11" i="48"/>
  <c r="T23" i="48"/>
  <c r="T15" i="48"/>
  <c r="T25" i="48"/>
  <c r="T21" i="48"/>
  <c r="T17" i="48"/>
  <c r="T19" i="48"/>
  <c r="R25" i="48"/>
  <c r="R21" i="48"/>
  <c r="R17" i="48"/>
  <c r="R16" i="48"/>
  <c r="R33" i="48"/>
  <c r="R23" i="48"/>
  <c r="R42" i="48"/>
  <c r="R38" i="48"/>
  <c r="R34" i="48"/>
  <c r="R30" i="48"/>
  <c r="R40" i="48"/>
  <c r="R36" i="48"/>
  <c r="R32" i="48"/>
  <c r="R24" i="48"/>
  <c r="R37" i="48"/>
  <c r="R26" i="48"/>
  <c r="R22" i="48"/>
  <c r="R18" i="48"/>
  <c r="R11" i="48"/>
  <c r="R29" i="48"/>
  <c r="R19" i="48"/>
  <c r="R43" i="48"/>
  <c r="R39" i="48"/>
  <c r="R35" i="48"/>
  <c r="R31" i="48"/>
  <c r="R20" i="48"/>
  <c r="R41" i="48"/>
  <c r="R15" i="48"/>
  <c r="U31" i="48"/>
  <c r="U35" i="48"/>
  <c r="U39" i="48"/>
  <c r="U43" i="48"/>
  <c r="U30" i="48"/>
  <c r="U34" i="48"/>
  <c r="U38" i="48"/>
  <c r="U42" i="48"/>
  <c r="Q43" i="47"/>
  <c r="Q42" i="47"/>
  <c r="Q41" i="47"/>
  <c r="Q40" i="47"/>
  <c r="Q39" i="47"/>
  <c r="Q38" i="47"/>
  <c r="Q37" i="47"/>
  <c r="Q36" i="47"/>
  <c r="Q35" i="47"/>
  <c r="Q34" i="47"/>
  <c r="Q33" i="47"/>
  <c r="Q32" i="47"/>
  <c r="Q31" i="47"/>
  <c r="Q30" i="47"/>
  <c r="Q29" i="47"/>
  <c r="Q26" i="47"/>
  <c r="Q25" i="47"/>
  <c r="Q24" i="47"/>
  <c r="Q23" i="47"/>
  <c r="Q22" i="47"/>
  <c r="Q21" i="47"/>
  <c r="Q20" i="47"/>
  <c r="Q19" i="47"/>
  <c r="Q18" i="47"/>
  <c r="Q17" i="47"/>
  <c r="Q16" i="47"/>
  <c r="Q15" i="47"/>
  <c r="Q11" i="47"/>
  <c r="X4" i="47"/>
  <c r="U11" i="47"/>
  <c r="U15" i="47"/>
  <c r="U16" i="47"/>
  <c r="U17" i="47"/>
  <c r="U18" i="47"/>
  <c r="U19" i="47"/>
  <c r="U20" i="47"/>
  <c r="U21" i="47"/>
  <c r="U22" i="47"/>
  <c r="U23" i="47"/>
  <c r="U24" i="47"/>
  <c r="U25" i="47"/>
  <c r="U26" i="47"/>
  <c r="T29" i="47"/>
  <c r="T30" i="47"/>
  <c r="T31" i="47"/>
  <c r="T32" i="47"/>
  <c r="T33" i="47"/>
  <c r="T34" i="47"/>
  <c r="T35" i="47"/>
  <c r="T36" i="47"/>
  <c r="T37" i="47"/>
  <c r="T38" i="47"/>
  <c r="T39" i="47"/>
  <c r="T40" i="47"/>
  <c r="T41" i="47"/>
  <c r="T42" i="47"/>
  <c r="V11" i="47"/>
  <c r="V15" i="47"/>
  <c r="V16" i="47"/>
  <c r="V17" i="47"/>
  <c r="V18" i="47"/>
  <c r="V19" i="47"/>
  <c r="V20" i="47"/>
  <c r="V21" i="47"/>
  <c r="V22" i="47"/>
  <c r="V23" i="47"/>
  <c r="V24" i="47"/>
  <c r="V25" i="47"/>
  <c r="V26" i="47"/>
  <c r="U29" i="47"/>
  <c r="U30" i="47"/>
  <c r="U31" i="47"/>
  <c r="U32" i="47"/>
  <c r="U33" i="47"/>
  <c r="U34" i="47"/>
  <c r="U35" i="47"/>
  <c r="U36" i="47"/>
  <c r="U37" i="47"/>
  <c r="U38" i="47"/>
  <c r="U39" i="47"/>
  <c r="U40" i="47"/>
  <c r="U41" i="47"/>
  <c r="U42" i="47"/>
  <c r="W11" i="47"/>
  <c r="W15" i="47"/>
  <c r="W16" i="47"/>
  <c r="W17" i="47"/>
  <c r="W18" i="47"/>
  <c r="W19" i="47"/>
  <c r="W20" i="47"/>
  <c r="W21" i="47"/>
  <c r="W22" i="47"/>
  <c r="W23" i="47"/>
  <c r="W24" i="47"/>
  <c r="W25" i="47"/>
  <c r="W26" i="47"/>
  <c r="V29" i="47"/>
  <c r="V30" i="47"/>
  <c r="V31" i="47"/>
  <c r="V32" i="47"/>
  <c r="V33" i="47"/>
  <c r="V34" i="47"/>
  <c r="V35" i="47"/>
  <c r="V36" i="47"/>
  <c r="V37" i="47"/>
  <c r="V38" i="47"/>
  <c r="V39" i="47"/>
  <c r="V40" i="47"/>
  <c r="V41" i="47"/>
  <c r="V42" i="47"/>
  <c r="W29" i="47"/>
  <c r="W30" i="47"/>
  <c r="W31" i="47"/>
  <c r="W32" i="47"/>
  <c r="W33" i="47"/>
  <c r="W34" i="47"/>
  <c r="W35" i="47"/>
  <c r="W36" i="47"/>
  <c r="W37" i="47"/>
  <c r="W38" i="47"/>
  <c r="W39" i="47"/>
  <c r="W40" i="47"/>
  <c r="W41" i="47"/>
  <c r="W42" i="47"/>
  <c r="R11" i="47"/>
  <c r="R15" i="47"/>
  <c r="R16" i="47"/>
  <c r="R17" i="47"/>
  <c r="R18" i="47"/>
  <c r="R19" i="47"/>
  <c r="R20" i="47"/>
  <c r="R21" i="47"/>
  <c r="R22" i="47"/>
  <c r="R23" i="47"/>
  <c r="R24" i="47"/>
  <c r="R25" i="47"/>
  <c r="Q24" i="48"/>
  <c r="Q20" i="48"/>
  <c r="Q17" i="48"/>
  <c r="Q15" i="48"/>
  <c r="Q43" i="48"/>
  <c r="Q41" i="48"/>
  <c r="Q39" i="48"/>
  <c r="Q36" i="48"/>
  <c r="Q34" i="48"/>
  <c r="Q32" i="48"/>
  <c r="Q30" i="48"/>
  <c r="Q42" i="48"/>
  <c r="Q40" i="48"/>
  <c r="Q37" i="48"/>
  <c r="Q35" i="48"/>
  <c r="Q33" i="48"/>
  <c r="Q31" i="48"/>
  <c r="Q29" i="48"/>
  <c r="Q26" i="48"/>
  <c r="Q23" i="48"/>
  <c r="Q21" i="48"/>
  <c r="Q18" i="48"/>
  <c r="Q11" i="48"/>
  <c r="Q38" i="48"/>
  <c r="Q25" i="48"/>
  <c r="Q22" i="48"/>
  <c r="Q19" i="48"/>
  <c r="Q16" i="48"/>
  <c r="S26" i="48"/>
  <c r="S24" i="48"/>
  <c r="S21" i="48"/>
  <c r="S19" i="48"/>
  <c r="S16" i="48"/>
  <c r="S11" i="48"/>
  <c r="S23" i="48"/>
  <c r="S17" i="48"/>
  <c r="S43" i="48"/>
  <c r="S42" i="48"/>
  <c r="S41" i="48"/>
  <c r="S40" i="48"/>
  <c r="S39" i="48"/>
  <c r="S38" i="48"/>
  <c r="S37" i="48"/>
  <c r="S36" i="48"/>
  <c r="S35" i="48"/>
  <c r="S34" i="48"/>
  <c r="S33" i="48"/>
  <c r="S32" i="48"/>
  <c r="S31" i="48"/>
  <c r="S30" i="48"/>
  <c r="S29" i="48"/>
  <c r="S25" i="48"/>
  <c r="S22" i="48"/>
  <c r="S20" i="48"/>
  <c r="S18" i="48"/>
  <c r="S15" i="48"/>
  <c r="V25" i="48"/>
  <c r="V23" i="48"/>
  <c r="V21" i="48"/>
  <c r="V18" i="48"/>
  <c r="V16" i="48"/>
  <c r="V11" i="48"/>
  <c r="V43" i="48"/>
  <c r="V42" i="48"/>
  <c r="V41" i="48"/>
  <c r="V40" i="48"/>
  <c r="V39" i="48"/>
  <c r="V38" i="48"/>
  <c r="V37" i="48"/>
  <c r="V36" i="48"/>
  <c r="V35" i="48"/>
  <c r="V34" i="48"/>
  <c r="V33" i="48"/>
  <c r="V32" i="48"/>
  <c r="V31" i="48"/>
  <c r="V30" i="48"/>
  <c r="V29" i="48"/>
  <c r="V26" i="48"/>
  <c r="V24" i="48"/>
  <c r="V22" i="48"/>
  <c r="V20" i="48"/>
  <c r="V19" i="48"/>
  <c r="V17" i="48"/>
  <c r="V15" i="48"/>
  <c r="U11" i="48"/>
  <c r="U15" i="48"/>
  <c r="U16" i="48"/>
  <c r="U17" i="48"/>
  <c r="U18" i="48"/>
  <c r="U19" i="48"/>
  <c r="U20" i="48"/>
  <c r="U21" i="48"/>
  <c r="U22" i="48"/>
  <c r="U23" i="48"/>
  <c r="U24" i="48"/>
  <c r="U25" i="48"/>
  <c r="T29" i="48"/>
  <c r="T30" i="48"/>
  <c r="T31" i="48"/>
  <c r="T32" i="48"/>
  <c r="T33" i="48"/>
  <c r="T34" i="48"/>
  <c r="T35" i="48"/>
  <c r="T36" i="48"/>
  <c r="T37" i="48"/>
  <c r="T38" i="48"/>
  <c r="T39" i="48"/>
  <c r="T40" i="48"/>
  <c r="T41" i="48"/>
  <c r="T42" i="48"/>
  <c r="W11" i="48"/>
  <c r="W15" i="48"/>
  <c r="W16" i="48"/>
  <c r="W17" i="48"/>
  <c r="W18" i="48"/>
  <c r="W19" i="48"/>
  <c r="W20" i="48"/>
  <c r="W21" i="48"/>
  <c r="W22" i="48"/>
  <c r="W23" i="48"/>
  <c r="W24" i="48"/>
  <c r="W25" i="48"/>
  <c r="W26" i="48"/>
  <c r="W29" i="48"/>
  <c r="W30" i="48"/>
  <c r="W31" i="48"/>
  <c r="W32" i="48"/>
  <c r="W33" i="48"/>
  <c r="W34" i="48"/>
  <c r="W35" i="48"/>
  <c r="W36" i="48"/>
  <c r="W37" i="48"/>
  <c r="W38" i="48"/>
  <c r="W39" i="48"/>
  <c r="W40" i="48"/>
  <c r="W41" i="48"/>
  <c r="W42" i="48"/>
  <c r="X4" i="49"/>
  <c r="U43" i="49"/>
  <c r="U42" i="49"/>
  <c r="U41" i="49"/>
  <c r="U40" i="49"/>
  <c r="U39" i="49"/>
  <c r="U38" i="49"/>
  <c r="U37" i="49"/>
  <c r="U36" i="49"/>
  <c r="U35" i="49"/>
  <c r="U34" i="49"/>
  <c r="U33" i="49"/>
  <c r="U32" i="49"/>
  <c r="U31" i="49"/>
  <c r="U30" i="49"/>
  <c r="U29" i="49"/>
  <c r="U26" i="49"/>
  <c r="U25" i="49"/>
  <c r="U24" i="49"/>
  <c r="U23" i="49"/>
  <c r="U22" i="49"/>
  <c r="U21" i="49"/>
  <c r="U20" i="49"/>
  <c r="U19" i="49"/>
  <c r="U18" i="49"/>
  <c r="U17" i="49"/>
  <c r="U16" i="49"/>
  <c r="U15" i="49"/>
  <c r="U11" i="49"/>
  <c r="T43" i="49"/>
  <c r="T42" i="49"/>
  <c r="T41" i="49"/>
  <c r="T40" i="49"/>
  <c r="T39" i="49"/>
  <c r="T38" i="49"/>
  <c r="T37" i="49"/>
  <c r="T36" i="49"/>
  <c r="T35" i="49"/>
  <c r="T34" i="49"/>
  <c r="T33" i="49"/>
  <c r="T32" i="49"/>
  <c r="T31" i="49"/>
  <c r="T30" i="49"/>
  <c r="T29" i="49"/>
  <c r="T26" i="49"/>
  <c r="T25" i="49"/>
  <c r="T24" i="49"/>
  <c r="T23" i="49"/>
  <c r="T22" i="49"/>
  <c r="T21" i="49"/>
  <c r="T20" i="49"/>
  <c r="T19" i="49"/>
  <c r="T18" i="49"/>
  <c r="T17" i="49"/>
  <c r="T16" i="49"/>
  <c r="T15" i="49"/>
  <c r="T11" i="49"/>
  <c r="S11" i="49"/>
  <c r="S15" i="49"/>
  <c r="S16" i="49"/>
  <c r="S17" i="49"/>
  <c r="S18" i="49"/>
  <c r="S19" i="49"/>
  <c r="S20" i="49"/>
  <c r="S21" i="49"/>
  <c r="S22" i="49"/>
  <c r="S23" i="49"/>
  <c r="S24" i="49"/>
  <c r="S25" i="49"/>
  <c r="S26" i="49"/>
  <c r="R29" i="49"/>
  <c r="R30" i="49"/>
  <c r="R31" i="49"/>
  <c r="R32" i="49"/>
  <c r="R33" i="49"/>
  <c r="R34" i="49"/>
  <c r="R35" i="49"/>
  <c r="R36" i="49"/>
  <c r="R37" i="49"/>
  <c r="R38" i="49"/>
  <c r="R39" i="49"/>
  <c r="R40" i="49"/>
  <c r="R41" i="49"/>
  <c r="R42" i="49"/>
  <c r="S29" i="49"/>
  <c r="S30" i="49"/>
  <c r="S31" i="49"/>
  <c r="S32" i="49"/>
  <c r="S33" i="49"/>
  <c r="S34" i="49"/>
  <c r="S35" i="49"/>
  <c r="S36" i="49"/>
  <c r="S37" i="49"/>
  <c r="S38" i="49"/>
  <c r="S39" i="49"/>
  <c r="S40" i="49"/>
  <c r="S41" i="49"/>
  <c r="S42" i="49"/>
  <c r="V11" i="49"/>
  <c r="V15" i="49"/>
  <c r="V16" i="49"/>
  <c r="V17" i="49"/>
  <c r="V18" i="49"/>
  <c r="V19" i="49"/>
  <c r="V20" i="49"/>
  <c r="V21" i="49"/>
  <c r="V22" i="49"/>
  <c r="V23" i="49"/>
  <c r="V24" i="49"/>
  <c r="V25" i="49"/>
  <c r="V26" i="49"/>
  <c r="V37" i="49"/>
  <c r="V38" i="49"/>
  <c r="V39" i="49"/>
  <c r="V40" i="49"/>
  <c r="V41" i="49"/>
  <c r="V42" i="49"/>
  <c r="D6" i="13"/>
  <c r="Q4" i="13" s="1"/>
  <c r="E6" i="13"/>
  <c r="R4" i="13" s="1"/>
  <c r="F6" i="13"/>
  <c r="S4" i="13" s="1"/>
  <c r="S31" i="13" s="1"/>
  <c r="G6" i="13"/>
  <c r="T4" i="13" s="1"/>
  <c r="T17" i="13" s="1"/>
  <c r="H6" i="13"/>
  <c r="U4" i="13" s="1"/>
  <c r="D27" i="13"/>
  <c r="V4" i="13" s="1"/>
  <c r="D48" i="13"/>
  <c r="W4" i="13" s="1"/>
  <c r="I18" i="27"/>
  <c r="I17" i="27"/>
  <c r="I4" i="27"/>
  <c r="U24" i="13"/>
  <c r="Q29" i="13"/>
  <c r="Q30" i="13"/>
  <c r="Q31" i="13"/>
  <c r="U31" i="13"/>
  <c r="Q32" i="13"/>
  <c r="S32" i="13"/>
  <c r="T32" i="13"/>
  <c r="Q33" i="13"/>
  <c r="Q35" i="13"/>
  <c r="S35" i="13"/>
  <c r="U35" i="13"/>
  <c r="Q36" i="13"/>
  <c r="Q37" i="13"/>
  <c r="U38" i="13"/>
  <c r="Q40" i="13"/>
  <c r="S40" i="13"/>
  <c r="T40" i="13"/>
  <c r="U40" i="13"/>
  <c r="Q41" i="13"/>
  <c r="Q11" i="13"/>
  <c r="S11" i="13"/>
  <c r="U11" i="13"/>
  <c r="U43" i="13"/>
  <c r="Q43" i="13"/>
  <c r="Q23" i="13"/>
  <c r="Q26" i="13"/>
  <c r="E7" i="36"/>
  <c r="N7" i="36" s="1"/>
  <c r="J8" i="36"/>
  <c r="N8" i="36" s="1"/>
  <c r="K8" i="36"/>
  <c r="U41" i="13"/>
  <c r="U42" i="13"/>
  <c r="T42" i="13"/>
  <c r="S34" i="13"/>
  <c r="S39" i="13"/>
  <c r="S41" i="13"/>
  <c r="Q34" i="13"/>
  <c r="Q38" i="13"/>
  <c r="Q39" i="13"/>
  <c r="Q42" i="13"/>
  <c r="Q15" i="13"/>
  <c r="Q16" i="13"/>
  <c r="Q17" i="13"/>
  <c r="Q18" i="13"/>
  <c r="Q19" i="13"/>
  <c r="Q20" i="13"/>
  <c r="Q21" i="13"/>
  <c r="Q22" i="13"/>
  <c r="Q24" i="13"/>
  <c r="Q25" i="13"/>
  <c r="O16" i="26"/>
  <c r="O21" i="26"/>
  <c r="N16" i="26"/>
  <c r="N19" i="26" s="1"/>
  <c r="N21" i="26"/>
  <c r="M16" i="26"/>
  <c r="M18" i="26" s="1"/>
  <c r="L16" i="26"/>
  <c r="K16" i="26"/>
  <c r="K20" i="26" s="1"/>
  <c r="J16" i="26"/>
  <c r="J21" i="26" s="1"/>
  <c r="I16" i="26"/>
  <c r="I20" i="26" s="1"/>
  <c r="I21" i="26"/>
  <c r="H16" i="26"/>
  <c r="H19" i="26" s="1"/>
  <c r="G16" i="26"/>
  <c r="G20" i="26" s="1"/>
  <c r="G21" i="26"/>
  <c r="O20" i="26"/>
  <c r="M20" i="26"/>
  <c r="O19" i="26"/>
  <c r="L19" i="26"/>
  <c r="K19" i="26"/>
  <c r="O18" i="26"/>
  <c r="N18" i="26"/>
  <c r="I18" i="26"/>
  <c r="G18" i="26"/>
  <c r="O17" i="26"/>
  <c r="M17" i="26"/>
  <c r="I17" i="26"/>
  <c r="G17" i="26"/>
  <c r="O7" i="26"/>
  <c r="N7" i="26"/>
  <c r="M7" i="26"/>
  <c r="L7" i="26"/>
  <c r="K7" i="26"/>
  <c r="J7" i="26"/>
  <c r="I7" i="26"/>
  <c r="H7" i="26"/>
  <c r="G7" i="26"/>
  <c r="K11" i="4" l="1"/>
  <c r="H12" i="4"/>
  <c r="E12" i="36"/>
  <c r="N12" i="36" s="1"/>
  <c r="E17" i="36"/>
  <c r="N17" i="36" s="1"/>
  <c r="E22" i="36"/>
  <c r="N22" i="36" s="1"/>
  <c r="X43" i="50"/>
  <c r="X25" i="50"/>
  <c r="X17" i="50"/>
  <c r="X35" i="50"/>
  <c r="X21" i="50"/>
  <c r="X40" i="50"/>
  <c r="X32" i="50"/>
  <c r="X42" i="50"/>
  <c r="X34" i="50"/>
  <c r="X22" i="50"/>
  <c r="X11" i="50"/>
  <c r="X36" i="50"/>
  <c r="C13" i="36"/>
  <c r="L13" i="36" s="1"/>
  <c r="O13" i="36" s="1"/>
  <c r="P13" i="36" s="1"/>
  <c r="C18" i="36"/>
  <c r="L18" i="36" s="1"/>
  <c r="O18" i="36" s="1"/>
  <c r="P18" i="36" s="1"/>
  <c r="C23" i="36"/>
  <c r="L23" i="36" s="1"/>
  <c r="O23" i="36" s="1"/>
  <c r="P23" i="36" s="1"/>
  <c r="X43" i="47"/>
  <c r="X19" i="47"/>
  <c r="X24" i="50"/>
  <c r="X41" i="50"/>
  <c r="X33" i="50"/>
  <c r="X23" i="50"/>
  <c r="X15" i="50"/>
  <c r="X39" i="50"/>
  <c r="X31" i="50"/>
  <c r="X16" i="50"/>
  <c r="X38" i="50"/>
  <c r="X30" i="50"/>
  <c r="X20" i="50"/>
  <c r="X37" i="50"/>
  <c r="X29" i="50"/>
  <c r="X19" i="50"/>
  <c r="X26" i="50"/>
  <c r="X18" i="50"/>
  <c r="X33" i="49"/>
  <c r="X43" i="49"/>
  <c r="X37" i="49"/>
  <c r="X29" i="49"/>
  <c r="X38" i="48"/>
  <c r="X36" i="48"/>
  <c r="X37" i="48"/>
  <c r="U37" i="13"/>
  <c r="U22" i="13"/>
  <c r="U21" i="13"/>
  <c r="U20" i="13"/>
  <c r="U23" i="13"/>
  <c r="U32" i="13"/>
  <c r="U29" i="13"/>
  <c r="U16" i="13"/>
  <c r="U26" i="13"/>
  <c r="U39" i="13"/>
  <c r="U36" i="13"/>
  <c r="U33" i="13"/>
  <c r="U18" i="13"/>
  <c r="U34" i="13"/>
  <c r="U30" i="13"/>
  <c r="U17" i="13"/>
  <c r="U15" i="13"/>
  <c r="U25" i="13"/>
  <c r="U19" i="13"/>
  <c r="X36" i="47"/>
  <c r="X37" i="47"/>
  <c r="X20" i="47"/>
  <c r="X30" i="47"/>
  <c r="X38" i="47"/>
  <c r="X21" i="47"/>
  <c r="X31" i="47"/>
  <c r="X39" i="47"/>
  <c r="X11" i="47"/>
  <c r="X22" i="47"/>
  <c r="X32" i="47"/>
  <c r="X40" i="47"/>
  <c r="X26" i="47"/>
  <c r="X15" i="47"/>
  <c r="X23" i="47"/>
  <c r="X33" i="47"/>
  <c r="X41" i="47"/>
  <c r="X16" i="47"/>
  <c r="X24" i="47"/>
  <c r="X34" i="47"/>
  <c r="X42" i="47"/>
  <c r="X18" i="47"/>
  <c r="X29" i="47"/>
  <c r="X17" i="47"/>
  <c r="X25" i="47"/>
  <c r="X35" i="47"/>
  <c r="X39" i="48"/>
  <c r="X21" i="48"/>
  <c r="X40" i="48"/>
  <c r="X41" i="48"/>
  <c r="X16" i="48"/>
  <c r="X23" i="48"/>
  <c r="X42" i="48"/>
  <c r="X43" i="48"/>
  <c r="X18" i="48"/>
  <c r="X19" i="48"/>
  <c r="X26" i="48"/>
  <c r="X15" i="48"/>
  <c r="X35" i="48"/>
  <c r="X22" i="48"/>
  <c r="X29" i="48"/>
  <c r="X30" i="48"/>
  <c r="X17" i="48"/>
  <c r="X11" i="48"/>
  <c r="X25" i="48"/>
  <c r="X31" i="48"/>
  <c r="X32" i="48"/>
  <c r="X20" i="48"/>
  <c r="X33" i="48"/>
  <c r="X34" i="48"/>
  <c r="X24" i="48"/>
  <c r="X19" i="49"/>
  <c r="X36" i="49"/>
  <c r="X26" i="49"/>
  <c r="X18" i="49"/>
  <c r="X35" i="49"/>
  <c r="X25" i="49"/>
  <c r="X17" i="49"/>
  <c r="X42" i="49"/>
  <c r="X34" i="49"/>
  <c r="X24" i="49"/>
  <c r="X16" i="49"/>
  <c r="X41" i="49"/>
  <c r="X23" i="49"/>
  <c r="X15" i="49"/>
  <c r="X40" i="49"/>
  <c r="X32" i="49"/>
  <c r="X22" i="49"/>
  <c r="X11" i="49"/>
  <c r="X39" i="49"/>
  <c r="X31" i="49"/>
  <c r="X21" i="49"/>
  <c r="X38" i="49"/>
  <c r="X30" i="49"/>
  <c r="X20" i="49"/>
  <c r="W15" i="13"/>
  <c r="W35" i="13"/>
  <c r="W19" i="13"/>
  <c r="W33" i="13"/>
  <c r="W36" i="13"/>
  <c r="W38" i="13"/>
  <c r="W39" i="13"/>
  <c r="W42" i="13"/>
  <c r="W43" i="13"/>
  <c r="W18" i="13"/>
  <c r="W37" i="13"/>
  <c r="W41" i="13"/>
  <c r="W11" i="13"/>
  <c r="W24" i="13"/>
  <c r="W30" i="13"/>
  <c r="W17" i="13"/>
  <c r="W25" i="13"/>
  <c r="W22" i="13"/>
  <c r="W23" i="13"/>
  <c r="W29" i="13"/>
  <c r="W31" i="13"/>
  <c r="W26" i="13"/>
  <c r="W21" i="13"/>
  <c r="W40" i="13"/>
  <c r="W32" i="13"/>
  <c r="W34" i="13"/>
  <c r="W20" i="13"/>
  <c r="V18" i="13"/>
  <c r="V37" i="13"/>
  <c r="V41" i="13"/>
  <c r="V24" i="13"/>
  <c r="V11" i="13"/>
  <c r="V17" i="13"/>
  <c r="V23" i="13"/>
  <c r="V25" i="13"/>
  <c r="V30" i="13"/>
  <c r="V31" i="13"/>
  <c r="V22" i="13"/>
  <c r="V29" i="13"/>
  <c r="V40" i="13"/>
  <c r="V26" i="13"/>
  <c r="V16" i="13"/>
  <c r="V21" i="13"/>
  <c r="V20" i="13"/>
  <c r="V32" i="13"/>
  <c r="V34" i="13"/>
  <c r="V15" i="13"/>
  <c r="V35" i="13"/>
  <c r="V36" i="13"/>
  <c r="V38" i="13"/>
  <c r="V39" i="13"/>
  <c r="V42" i="13"/>
  <c r="V33" i="13"/>
  <c r="V43" i="13"/>
  <c r="V19" i="13"/>
  <c r="R17" i="13"/>
  <c r="R22" i="13"/>
  <c r="R30" i="13"/>
  <c r="R31" i="13"/>
  <c r="R32" i="13"/>
  <c r="R38" i="13"/>
  <c r="R33" i="13"/>
  <c r="R29" i="13"/>
  <c r="R34" i="13"/>
  <c r="R42" i="13"/>
  <c r="R21" i="13"/>
  <c r="R35" i="13"/>
  <c r="R11" i="13"/>
  <c r="R20" i="13"/>
  <c r="R36" i="13"/>
  <c r="R39" i="13"/>
  <c r="R15" i="13"/>
  <c r="R19" i="13"/>
  <c r="R37" i="13"/>
  <c r="R43" i="13"/>
  <c r="R18" i="13"/>
  <c r="R24" i="13"/>
  <c r="R40" i="13"/>
  <c r="R41" i="13"/>
  <c r="R26" i="13"/>
  <c r="R25" i="13"/>
  <c r="R23" i="13"/>
  <c r="N17" i="26"/>
  <c r="G19" i="26"/>
  <c r="N20" i="26"/>
  <c r="K21" i="26"/>
  <c r="M19" i="26"/>
  <c r="M21" i="26"/>
  <c r="K18" i="26"/>
  <c r="J17" i="26"/>
  <c r="K17" i="26"/>
  <c r="T33" i="13"/>
  <c r="T29" i="13"/>
  <c r="L21" i="26"/>
  <c r="L18" i="26"/>
  <c r="L17" i="26"/>
  <c r="X4" i="13"/>
  <c r="T43" i="13"/>
  <c r="T18" i="13"/>
  <c r="T25" i="13"/>
  <c r="T15" i="13"/>
  <c r="T24" i="13"/>
  <c r="T16" i="13"/>
  <c r="T22" i="13"/>
  <c r="T21" i="13"/>
  <c r="T20" i="13"/>
  <c r="T36" i="13"/>
  <c r="T37" i="13"/>
  <c r="T31" i="13"/>
  <c r="T35" i="13"/>
  <c r="T19" i="13"/>
  <c r="T41" i="13"/>
  <c r="T11" i="13"/>
  <c r="T34" i="13"/>
  <c r="T26" i="13"/>
  <c r="T38" i="13"/>
  <c r="T23" i="13"/>
  <c r="L20" i="26"/>
  <c r="T39" i="13"/>
  <c r="T30" i="13"/>
  <c r="H21" i="26"/>
  <c r="H20" i="26"/>
  <c r="H17" i="26"/>
  <c r="H18" i="26"/>
  <c r="J20" i="26"/>
  <c r="J19" i="26"/>
  <c r="J18" i="26"/>
  <c r="S37" i="13"/>
  <c r="S36" i="13"/>
  <c r="S19" i="13"/>
  <c r="S21" i="13"/>
  <c r="S17" i="13"/>
  <c r="S15" i="13"/>
  <c r="S16" i="13"/>
  <c r="S18" i="13"/>
  <c r="S20" i="13"/>
  <c r="S22" i="13"/>
  <c r="S24" i="13"/>
  <c r="S23" i="13"/>
  <c r="S42" i="13"/>
  <c r="S43" i="13"/>
  <c r="S30" i="13"/>
  <c r="S29" i="13"/>
  <c r="I19" i="26"/>
  <c r="S38" i="13"/>
  <c r="S33" i="13"/>
  <c r="S25" i="13"/>
  <c r="S26" i="13"/>
  <c r="W16" i="13"/>
  <c r="R16" i="13"/>
  <c r="M8" i="36"/>
  <c r="D7" i="36"/>
  <c r="K12" i="4" l="1"/>
  <c r="H13" i="4"/>
  <c r="H14" i="4" s="1"/>
  <c r="H15" i="4" s="1"/>
  <c r="H16" i="4" s="1"/>
  <c r="H17" i="4" s="1"/>
  <c r="H18" i="4" s="1"/>
  <c r="H19" i="4" s="1"/>
  <c r="H20" i="4" s="1"/>
  <c r="H21" i="4" s="1"/>
  <c r="H22" i="4" s="1"/>
  <c r="K22" i="4" s="1"/>
  <c r="D17" i="36"/>
  <c r="M17" i="36" s="1"/>
  <c r="D22" i="36"/>
  <c r="M22" i="36" s="1"/>
  <c r="M7" i="36"/>
  <c r="D12" i="36"/>
  <c r="M12" i="36" s="1"/>
  <c r="X40" i="13"/>
  <c r="X19" i="13"/>
  <c r="X42" i="13"/>
  <c r="X33" i="13"/>
  <c r="X41" i="13"/>
  <c r="X30" i="13"/>
  <c r="X32" i="13"/>
  <c r="X34" i="13"/>
  <c r="M6" i="36"/>
  <c r="X39" i="13"/>
  <c r="X35" i="13"/>
  <c r="X37" i="13"/>
  <c r="X22" i="13"/>
  <c r="X18" i="13"/>
  <c r="X31" i="13"/>
  <c r="X17" i="13"/>
  <c r="X26" i="13"/>
  <c r="X29" i="13"/>
  <c r="X23" i="13"/>
  <c r="X21" i="13"/>
  <c r="X36" i="13"/>
  <c r="X24" i="13"/>
  <c r="L8" i="36"/>
  <c r="O8" i="36" s="1"/>
  <c r="P8" i="36" s="1"/>
  <c r="X25" i="13"/>
  <c r="C7" i="36"/>
  <c r="X16" i="13"/>
  <c r="X38" i="13"/>
  <c r="X43" i="13"/>
  <c r="X11" i="13"/>
  <c r="X20" i="13"/>
  <c r="X15" i="13"/>
  <c r="C17" i="36" l="1"/>
  <c r="L17" i="36" s="1"/>
  <c r="O17" i="36" s="1"/>
  <c r="P17" i="36" s="1"/>
  <c r="C22" i="36"/>
  <c r="L22" i="36" s="1"/>
  <c r="O22" i="36" s="1"/>
  <c r="P22" i="36" s="1"/>
  <c r="L7" i="36"/>
  <c r="O7" i="36" s="1"/>
  <c r="P7" i="36" s="1"/>
  <c r="C12" i="36"/>
  <c r="L12" i="36" s="1"/>
  <c r="O12" i="36" s="1"/>
  <c r="P12" i="36" s="1"/>
  <c r="E6" i="36"/>
  <c r="N6" i="36" s="1"/>
  <c r="L6" i="36"/>
  <c r="K4" i="4"/>
  <c r="O6" i="36" l="1"/>
  <c r="P6" i="36" s="1"/>
  <c r="E11" i="36"/>
  <c r="N11" i="36" s="1"/>
  <c r="O11" i="36" s="1"/>
  <c r="P11" i="36" s="1"/>
  <c r="E16" i="36"/>
  <c r="N16" i="36" s="1"/>
  <c r="O16" i="36" s="1"/>
  <c r="P16" i="36" s="1"/>
  <c r="E21" i="36"/>
  <c r="N21" i="36" s="1"/>
  <c r="O21" i="36" s="1"/>
  <c r="P21" i="36" s="1"/>
  <c r="I9" i="23"/>
  <c r="I11" i="23"/>
  <c r="I6" i="23"/>
  <c r="I10" i="23"/>
  <c r="I7" i="23"/>
  <c r="I5" i="23"/>
  <c r="I8" i="23"/>
  <c r="K17" i="4"/>
  <c r="K15" i="4"/>
  <c r="K14" i="4"/>
  <c r="K21" i="4"/>
  <c r="K13" i="4"/>
  <c r="K20" i="4"/>
  <c r="K16" i="4"/>
  <c r="K19" i="4"/>
  <c r="K18" i="4"/>
  <c r="J6" i="23"/>
  <c r="C6" i="23"/>
  <c r="J8" i="23"/>
  <c r="C8" i="23"/>
  <c r="J3" i="23"/>
  <c r="C3" i="23"/>
  <c r="J7" i="23"/>
  <c r="C7" i="23"/>
  <c r="J11" i="23"/>
  <c r="C11" i="23"/>
  <c r="J4" i="23"/>
  <c r="C5" i="23"/>
  <c r="J5" i="23"/>
  <c r="C10" i="23"/>
  <c r="J10" i="23"/>
  <c r="F10" i="23"/>
  <c r="F8" i="23"/>
  <c r="F5" i="23"/>
  <c r="F6" i="23"/>
  <c r="F11" i="23"/>
  <c r="F7" i="23"/>
  <c r="F3" i="23"/>
  <c r="F4" i="23"/>
  <c r="F9" i="23"/>
  <c r="H10" i="23"/>
  <c r="H11" i="23"/>
  <c r="H7" i="23"/>
  <c r="H9" i="23"/>
  <c r="H6" i="23"/>
  <c r="H5" i="23"/>
  <c r="H3" i="23"/>
  <c r="H4" i="23"/>
  <c r="H8" i="23"/>
  <c r="D5" i="23"/>
  <c r="D7" i="23"/>
  <c r="D3" i="23"/>
  <c r="D9" i="23"/>
  <c r="D8" i="23"/>
  <c r="D6" i="23"/>
  <c r="D11" i="23"/>
  <c r="D4" i="23"/>
  <c r="D10" i="23"/>
  <c r="G3" i="23"/>
  <c r="G10" i="23"/>
  <c r="G8" i="23"/>
  <c r="G5" i="23"/>
  <c r="G11" i="23"/>
  <c r="G6" i="23"/>
  <c r="G7" i="23"/>
  <c r="G4" i="23"/>
  <c r="G9" i="23"/>
  <c r="E10" i="23"/>
  <c r="E8" i="23"/>
  <c r="E9" i="23"/>
  <c r="E11" i="23"/>
  <c r="E6" i="23"/>
  <c r="E7" i="23"/>
  <c r="E5" i="23"/>
  <c r="E4" i="23"/>
  <c r="E3" i="23"/>
  <c r="C4" i="23"/>
  <c r="C9" i="23"/>
  <c r="J9" i="23"/>
</calcChain>
</file>

<file path=xl/sharedStrings.xml><?xml version="1.0" encoding="utf-8"?>
<sst xmlns="http://schemas.openxmlformats.org/spreadsheetml/2006/main" count="2135" uniqueCount="376">
  <si>
    <t>#</t>
  </si>
  <si>
    <t>Service</t>
  </si>
  <si>
    <t>Description</t>
  </si>
  <si>
    <t>Asset Registry</t>
  </si>
  <si>
    <t>Asset</t>
  </si>
  <si>
    <t>Asset Category</t>
  </si>
  <si>
    <t>Location</t>
  </si>
  <si>
    <t>Owner</t>
  </si>
  <si>
    <t>Quantity</t>
  </si>
  <si>
    <t>X</t>
  </si>
  <si>
    <t>Loss of Availability</t>
  </si>
  <si>
    <t>Loss of Inegrity</t>
  </si>
  <si>
    <t>Loss of Confidentiality</t>
  </si>
  <si>
    <t>up to 3 hours</t>
  </si>
  <si>
    <t>3 hours up to 1 day</t>
  </si>
  <si>
    <t>from one day to one week</t>
  </si>
  <si>
    <t>greater than one week</t>
  </si>
  <si>
    <t>permanent loss of availability</t>
  </si>
  <si>
    <t>MAX</t>
  </si>
  <si>
    <t>A1</t>
  </si>
  <si>
    <t>A2</t>
  </si>
  <si>
    <t>A3</t>
  </si>
  <si>
    <t>A4</t>
  </si>
  <si>
    <t>A5</t>
  </si>
  <si>
    <t>A6</t>
  </si>
  <si>
    <t>Information/Data</t>
  </si>
  <si>
    <t>Loss of Integrity</t>
  </si>
  <si>
    <t xml:space="preserve"> Asset</t>
  </si>
  <si>
    <t>Scale 1</t>
  </si>
  <si>
    <t>Scale 2</t>
  </si>
  <si>
    <t>Scale 3</t>
  </si>
  <si>
    <t>Scale 4</t>
  </si>
  <si>
    <t>Scale 5</t>
  </si>
  <si>
    <t>Consequences</t>
  </si>
  <si>
    <t>Justification</t>
  </si>
  <si>
    <t>Impact Value</t>
  </si>
  <si>
    <t>Impact Categories</t>
  </si>
  <si>
    <t xml:space="preserve">Loss of financial value </t>
  </si>
  <si>
    <t xml:space="preserve">Direct Financial Consequences </t>
  </si>
  <si>
    <t>Physical Asset</t>
  </si>
  <si>
    <t>Indirect and Long-term Financial Consequences</t>
  </si>
  <si>
    <t>Disruption of plans and deadlines</t>
  </si>
  <si>
    <t>Organization’s Enterprise Procedures Obstruction</t>
  </si>
  <si>
    <t>Loss of business value</t>
  </si>
  <si>
    <t>Hardware</t>
  </si>
  <si>
    <t>Opportunity lost</t>
  </si>
  <si>
    <t>Malfunctions on other Entities’ Commercial Activities</t>
  </si>
  <si>
    <t>Consequences on Correlated Procedures among other Entities</t>
  </si>
  <si>
    <t>Breaches of legal, regulatory or contractual requirements</t>
  </si>
  <si>
    <t>Private Agreements Issues</t>
  </si>
  <si>
    <t>Privacy Issues</t>
  </si>
  <si>
    <t>Competition Related Issues</t>
  </si>
  <si>
    <t>Sensitive and Personal Data</t>
  </si>
  <si>
    <t>Damage of reputation</t>
  </si>
  <si>
    <t>Public Confidentiality Issues regarding Organization</t>
  </si>
  <si>
    <t xml:space="preserve">Software </t>
  </si>
  <si>
    <t>Impact Scale</t>
  </si>
  <si>
    <t>Impact Lelel</t>
  </si>
  <si>
    <t>VERY LOW (VL)</t>
  </si>
  <si>
    <t>LOW (L)</t>
  </si>
  <si>
    <t>MEDIUM (M)</t>
  </si>
  <si>
    <t>HIGH (H)</t>
  </si>
  <si>
    <t>VERY HIGH (VH)</t>
  </si>
  <si>
    <t xml:space="preserve"> </t>
  </si>
  <si>
    <t>Impact Assessment</t>
  </si>
  <si>
    <t>Α</t>
  </si>
  <si>
    <t>I</t>
  </si>
  <si>
    <t>C</t>
  </si>
  <si>
    <t>ΜΑΧ</t>
  </si>
  <si>
    <t>Threat Name</t>
  </si>
  <si>
    <t>Threat Level</t>
  </si>
  <si>
    <t>Threat Value</t>
  </si>
  <si>
    <t>Vulnerabilities</t>
  </si>
  <si>
    <t>Security Controls</t>
  </si>
  <si>
    <t>Vulnerability Level</t>
  </si>
  <si>
    <t>Vulnerability Value</t>
  </si>
  <si>
    <t>Sabotages/Vandalism</t>
  </si>
  <si>
    <t>Lack of formal procedure for access control policy and procedure</t>
  </si>
  <si>
    <t>Threat Assessment</t>
  </si>
  <si>
    <t>Entry controls to protect secure areas</t>
  </si>
  <si>
    <t>Inadequate Physical Security</t>
  </si>
  <si>
    <t>Gates guarded or secured</t>
  </si>
  <si>
    <t xml:space="preserve">At most one incident of this threat was realized in the last 10 years or no incident was realised </t>
  </si>
  <si>
    <t>More than one incident of this threat was realized in the last 3 years.</t>
  </si>
  <si>
    <t>Inadequate monitoring of the organization premises</t>
  </si>
  <si>
    <t>Access control systems (entrance, gates,buildings)</t>
  </si>
  <si>
    <t>This threat was realized more than once in the last year (12 month period).</t>
  </si>
  <si>
    <t>Lack of formal process for access right review (supervision)</t>
  </si>
  <si>
    <t>CCTV System</t>
  </si>
  <si>
    <t>Inadequate  break-in detection system</t>
  </si>
  <si>
    <t>Alarm systems are  connected to a manned control center</t>
  </si>
  <si>
    <t>Inadequate or careless use of physical access control to buildings and rooms</t>
  </si>
  <si>
    <t>Entrance and exit at facility of people are logged</t>
  </si>
  <si>
    <t>Vulnerability Assessment</t>
  </si>
  <si>
    <t>Lack of effective Software Change management leading to unauthorised software modifications that could be used to perpetrate a fraud</t>
  </si>
  <si>
    <t>Change management procedure for infrastructure components</t>
  </si>
  <si>
    <t>Floods</t>
  </si>
  <si>
    <t>Access to the main water shut-off valve is n't controlled nor supervised</t>
  </si>
  <si>
    <t>Inspections of water network</t>
  </si>
  <si>
    <t>Less than thirty three percent (33%)</t>
  </si>
  <si>
    <t>Water detection sensors</t>
  </si>
  <si>
    <t>Between  thirty three percent (33%) and sixty six percent  (66%)</t>
  </si>
  <si>
    <t>Controls for monitoring of environmental (extreme temperature and humidity) conditions</t>
  </si>
  <si>
    <t>Greater than sixty six percen (66%)</t>
  </si>
  <si>
    <t>Inadequate Physical and Environmental Security Policy and Procedures</t>
  </si>
  <si>
    <t>Physical and Environmental Security Policy and Procedures</t>
  </si>
  <si>
    <t>Arson</t>
  </si>
  <si>
    <t>Inadequate fire extinguishing systems</t>
  </si>
  <si>
    <t>Inadequate fire detection systems</t>
  </si>
  <si>
    <t>Fire detection systems</t>
  </si>
  <si>
    <t>there are not any  sources of ignition (flammable materials exist)</t>
  </si>
  <si>
    <t>Periodic maintenance of the extinguishing equipment</t>
  </si>
  <si>
    <t>Inadequate procedure for maintenance / repair of the extinguishing equipment</t>
  </si>
  <si>
    <t>Procedure for maintenance / repair of the extinguishing equipment</t>
  </si>
  <si>
    <t>Lack of a comprehensive security awareness and training program</t>
  </si>
  <si>
    <t>Security awareness and training program</t>
  </si>
  <si>
    <t xml:space="preserve">Lack of Evacuation Plans and Procedures </t>
  </si>
  <si>
    <t xml:space="preserve">Evacuation Plans and Procedures </t>
  </si>
  <si>
    <t>Entry and access control procedures and policy</t>
  </si>
  <si>
    <t>Accidental fire</t>
  </si>
  <si>
    <t>Inadequate dire protection equipment</t>
  </si>
  <si>
    <t>Fire protection equipment (automatic fire extinguishing systems,  fire hydrants, automatic fire extinguishing systems, etc.)</t>
  </si>
  <si>
    <t>Forcible entry</t>
  </si>
  <si>
    <t>Failures in the utilities and systems</t>
  </si>
  <si>
    <t>Inadequate response procedure for maintenance / repair</t>
  </si>
  <si>
    <t>Procedure for maintenance / repair of the power stations and water supply pipelines</t>
  </si>
  <si>
    <t>Inadequate inspections of the power stations and water supply pipelines</t>
  </si>
  <si>
    <t>Inspections of the power stations and water supply pipelines</t>
  </si>
  <si>
    <t>Extremes of Temperature and Humidity</t>
  </si>
  <si>
    <t>No business continuity plans or procedures for recovery of information and information assets</t>
  </si>
  <si>
    <t xml:space="preserve">business continuity plans or procedures </t>
  </si>
  <si>
    <t>Improper or inappropriate maintenance of technical facilities</t>
  </si>
  <si>
    <t>Maintenance Plan</t>
  </si>
  <si>
    <t>Inadequate change management procedure for infrastructure components</t>
  </si>
  <si>
    <t>Use of formal change control procedures</t>
  </si>
  <si>
    <t>Inadequate monitoring of environmental conditions</t>
  </si>
  <si>
    <t>Inadequate Recovery Procedure</t>
  </si>
  <si>
    <t>Disaster recovery procedure</t>
  </si>
  <si>
    <t>Lack of environmental protection</t>
  </si>
  <si>
    <t>Disaster/recovery plans</t>
  </si>
  <si>
    <t>Location is in an area susceptible to environmental\ conditions such as extreme</t>
  </si>
  <si>
    <t>No concrete assignment of Continuity/Disaster-related roles and responsibilities</t>
  </si>
  <si>
    <t>No formal or informal disaster/recovery plans</t>
  </si>
  <si>
    <t>Power Fluctuations</t>
  </si>
  <si>
    <t>Unstable power grid</t>
  </si>
  <si>
    <t>Uninterruptible power supply (UPS)</t>
  </si>
  <si>
    <t>Location is in an area susceptible to power fluctuations</t>
  </si>
  <si>
    <t>alternative power generators</t>
  </si>
  <si>
    <t>Alternative power station</t>
  </si>
  <si>
    <t xml:space="preserve">Theft or loss of hardware, equipment or sensitive media </t>
  </si>
  <si>
    <t xml:space="preserve">Deficient information asset handling and disposal practices </t>
  </si>
  <si>
    <t>Deficient user account provisioning / de-provisioning, monitoring and control practices</t>
  </si>
  <si>
    <t xml:space="preserve">Excessive access rights that are not commensurate with job function </t>
  </si>
  <si>
    <t>Existence of security resource or skill gaps</t>
  </si>
  <si>
    <t xml:space="preserve">Inadequate facility, hardware or equipment lifecycle support and maintenance scheme </t>
  </si>
  <si>
    <t>Inadequate network management and monitoring</t>
  </si>
  <si>
    <t xml:space="preserve">Inadequate security related HR practices </t>
  </si>
  <si>
    <t>Lack of a formally documented or updated Information security policy</t>
  </si>
  <si>
    <t xml:space="preserve">Lack of appropriate intellectual property protection measures </t>
  </si>
  <si>
    <t xml:space="preserve">Lack of cryptographic and other data loss prevention and detection measures </t>
  </si>
  <si>
    <t>Lack of end user training and awareness</t>
  </si>
  <si>
    <t>Lack of independent review or audit of information security controls</t>
  </si>
  <si>
    <t>Lack of inventory of authorised and unauthorised devices or software</t>
  </si>
  <si>
    <t>Missing or deficient physical or environmental security controls</t>
  </si>
  <si>
    <t>Unclassified or misclassified information assets</t>
  </si>
  <si>
    <t>Loss of power supply</t>
  </si>
  <si>
    <t>Unauthorized use of equipment</t>
  </si>
  <si>
    <t>Communication, telecomm. network systems failure</t>
  </si>
  <si>
    <t xml:space="preserve">Deficient incident response and management practices </t>
  </si>
  <si>
    <t>Inadequate IT contingency or information security continuity arrangements</t>
  </si>
  <si>
    <t>Inherent network architecture design deficiencies</t>
  </si>
  <si>
    <t xml:space="preserve">Insecure use and control of network ports, protocols and services </t>
  </si>
  <si>
    <t xml:space="preserve">Lack of appropriate change or configuration control processes </t>
  </si>
  <si>
    <t>Lack of appropriate service level management and monitoring practices</t>
  </si>
  <si>
    <t>Lack of enforced security related contractual requirements</t>
  </si>
  <si>
    <t>Lack of facility and/or infrastructure resilience and redundancy (primary site)</t>
  </si>
  <si>
    <t>Fire</t>
  </si>
  <si>
    <t>Mechanical failures</t>
  </si>
  <si>
    <t>Lack of formal ownership of information assets</t>
  </si>
  <si>
    <t>Unauthorised software/system changes</t>
  </si>
  <si>
    <t>Deficient audit log monitoring, analysis and maintenance practices</t>
  </si>
  <si>
    <t>Deficient patch management practices</t>
  </si>
  <si>
    <t>Deficient vulnerability assessment and remediation practices</t>
  </si>
  <si>
    <t xml:space="preserve">Inadequate IT contingency or information security continuity arrangements </t>
  </si>
  <si>
    <t>Inadequate or irregular backup or restoration.</t>
  </si>
  <si>
    <t>Inadequate password configuration and management controls (Lack of strong authentication mechanisms)</t>
  </si>
  <si>
    <t>Inadequate segregation of production and testing facilities</t>
  </si>
  <si>
    <t>Lack of effective security organisation or assignment of responsibilities</t>
  </si>
  <si>
    <t>Lack of timely identification and compliance with applicable regulatory and contractual requirements</t>
  </si>
  <si>
    <t>Security requirements are not appropriately addressed within system development lifecycle (SDLC)</t>
  </si>
  <si>
    <t>Physical damage or destruction to  hardware or equipment (e.g. Sabotages/Vandalism)</t>
  </si>
  <si>
    <t>Lack of inventory of authorised and unauthorised devices</t>
  </si>
  <si>
    <t>Malware (e.g. virus, logic bomb, Trojan horse)</t>
  </si>
  <si>
    <t>Deficient application data input, processing and output validation or error checking controls</t>
  </si>
  <si>
    <t>Deficient malware defences</t>
  </si>
  <si>
    <t>Lack of appropriate electronic messaging integrity and confidentiality protection measures.</t>
  </si>
  <si>
    <t>Lack of security intelligence capabilities</t>
  </si>
  <si>
    <t>Pirated software usage</t>
  </si>
  <si>
    <t>(Distributed) Denial of Service - DoS/DDoS</t>
  </si>
  <si>
    <t>Deficient patch management or continuous vulnerability assessment and remediation practices</t>
  </si>
  <si>
    <t>Inadequate protection of cryptographic keys</t>
  </si>
  <si>
    <t>Insufficient capacity planning and monitoring</t>
  </si>
  <si>
    <t>Uncontrolled use of administrative privileges</t>
  </si>
  <si>
    <t>Software or Programming Errors</t>
  </si>
  <si>
    <t>Lack of appropriate test process</t>
  </si>
  <si>
    <t>Unauthorised access to systems (e.g. hacking)</t>
  </si>
  <si>
    <t xml:space="preserve">Existence of un-remediated segregation of duties conflicts </t>
  </si>
  <si>
    <t>Intentional or accidental disclosure of confidential or regulated data</t>
  </si>
  <si>
    <t>Unauthorised tapping, interception, or alteration of network traffic (e.g. Eavesdropping, Man-in-the-Middle)</t>
  </si>
  <si>
    <t>Malicious destruction of data</t>
  </si>
  <si>
    <t>Κλίμακα Αποτίμησης Απειλών</t>
  </si>
  <si>
    <t>Unauthorised access to documents (e.g. hacking)</t>
  </si>
  <si>
    <t>Threat &amp; Vulnerability Assessment</t>
  </si>
  <si>
    <t>Threat</t>
  </si>
  <si>
    <t>Risk Treatment Plan</t>
  </si>
  <si>
    <t>Ι</t>
  </si>
  <si>
    <t>R-Α</t>
  </si>
  <si>
    <t>R -Ι</t>
  </si>
  <si>
    <t>R - C</t>
  </si>
  <si>
    <t>Risk Value</t>
  </si>
  <si>
    <t>Strategy 
(acceptance, avoidance, transference, mitigation)</t>
  </si>
  <si>
    <t>Risk Owner</t>
  </si>
  <si>
    <t>Implementation Date
(within next couple of weeks, within the next six months, within the next 12 months)</t>
  </si>
  <si>
    <t>Risk Level</t>
  </si>
  <si>
    <t xml:space="preserve">Likelihood Matrix </t>
  </si>
  <si>
    <r>
      <t>Likelihood Level</t>
    </r>
    <r>
      <rPr>
        <b/>
        <sz val="12"/>
        <color rgb="FF000000"/>
        <rFont val="Times New Roman"/>
        <family val="1"/>
      </rPr>
      <t xml:space="preserve"> </t>
    </r>
  </si>
  <si>
    <t xml:space="preserve">Likelihood Value </t>
  </si>
  <si>
    <t xml:space="preserve">Likelihood of Threat </t>
  </si>
  <si>
    <t xml:space="preserve">Low </t>
  </si>
  <si>
    <t>Medium</t>
  </si>
  <si>
    <t xml:space="preserve">High </t>
  </si>
  <si>
    <t>Very Low (Very Unlikely)</t>
  </si>
  <si>
    <t>Low (Unlikely)</t>
  </si>
  <si>
    <t xml:space="preserve">Vulnerability Level </t>
  </si>
  <si>
    <t>L</t>
  </si>
  <si>
    <t xml:space="preserve">M </t>
  </si>
  <si>
    <t xml:space="preserve">H </t>
  </si>
  <si>
    <t xml:space="preserve">L </t>
  </si>
  <si>
    <t>Medium (Possible)</t>
  </si>
  <si>
    <t>High (Likely)</t>
  </si>
  <si>
    <t>Likelihood Value of an incident scenario</t>
  </si>
  <si>
    <t xml:space="preserve">Very High (Frequent) </t>
  </si>
  <si>
    <t>Επίπεδο Απειλής</t>
  </si>
  <si>
    <t>Βαθμός Απειλής</t>
  </si>
  <si>
    <t>Περιγραφή</t>
  </si>
  <si>
    <t xml:space="preserve">Risk Scale Matrix </t>
  </si>
  <si>
    <t>αναμένεται να συμβούν το πολύ μέχρι μία φορά κάθε 10 χρόνια</t>
  </si>
  <si>
    <t xml:space="preserve">Likelihood of Threat  –Threat Level </t>
  </si>
  <si>
    <r>
      <t>Low</t>
    </r>
    <r>
      <rPr>
        <b/>
        <sz val="16"/>
        <color rgb="FF000000"/>
        <rFont val="Times New Roman"/>
        <family val="1"/>
        <charset val="161"/>
      </rPr>
      <t xml:space="preserve"> </t>
    </r>
  </si>
  <si>
    <r>
      <t>High</t>
    </r>
    <r>
      <rPr>
        <b/>
        <sz val="16"/>
        <color rgb="FF000000"/>
        <rFont val="Times New Roman"/>
        <family val="1"/>
        <charset val="161"/>
      </rPr>
      <t xml:space="preserve"> </t>
    </r>
  </si>
  <si>
    <t>αναμένεται να συμβούν κατά μέσο όρο μία φορά τα 3 χρόνια.</t>
  </si>
  <si>
    <t>αναμένεται να συμβούν κατά μέσο όρο μία φορά το χρόνο</t>
  </si>
  <si>
    <t>Likelihood Value of</t>
  </si>
  <si>
    <t xml:space="preserve">an incident scenario </t>
  </si>
  <si>
    <t>Κλίμακα Αποτίμησης Αδυναμιών</t>
  </si>
  <si>
    <t xml:space="preserve">Likelihood Value of an incident scenario </t>
  </si>
  <si>
    <t xml:space="preserve">Likelihood Level </t>
  </si>
  <si>
    <t>Επίπεδο Αδυναμίας</t>
  </si>
  <si>
    <t>Βαθμός Αδυναμίας</t>
  </si>
  <si>
    <t>Asset Value</t>
  </si>
  <si>
    <t xml:space="preserve">Very Low Business Impact </t>
  </si>
  <si>
    <t>Η πιθανότητα να συμβεί το χειρότερο σενάριο είναι &lt; 33%</t>
  </si>
  <si>
    <t>Low Business Impact</t>
  </si>
  <si>
    <t>Η πιθανότητα να συμβεί το χειρότερο σενάριο είναι 33% - 66%</t>
  </si>
  <si>
    <t>Medium Business Impact</t>
  </si>
  <si>
    <t>Η πιθανότητα να συμβεί το χειρότερο σενάριο είναι &gt; 66%</t>
  </si>
  <si>
    <t>High Business Impact</t>
  </si>
  <si>
    <t>Very High Business Impact</t>
  </si>
  <si>
    <t>Κλίμακα Επικινδυνότητας</t>
  </si>
  <si>
    <r>
      <t>Risk Level</t>
    </r>
    <r>
      <rPr>
        <b/>
        <sz val="12"/>
        <color rgb="FF000000"/>
        <rFont val="Times New Roman"/>
        <family val="1"/>
      </rPr>
      <t xml:space="preserve"> </t>
    </r>
  </si>
  <si>
    <t xml:space="preserve">Risk Value </t>
  </si>
  <si>
    <t xml:space="preserve">Risk Level Evaluation Matrix </t>
  </si>
  <si>
    <t>Low</t>
  </si>
  <si>
    <t xml:space="preserve">0 - 2 </t>
  </si>
  <si>
    <t>3 - 5</t>
  </si>
  <si>
    <t>High</t>
  </si>
  <si>
    <t>6 - 8</t>
  </si>
  <si>
    <t>Very Low</t>
  </si>
  <si>
    <t>Very High</t>
  </si>
  <si>
    <t>(Very Unlikely)</t>
  </si>
  <si>
    <t>(Unlikely)</t>
  </si>
  <si>
    <t>(Possible)</t>
  </si>
  <si>
    <t>(Likely)</t>
  </si>
  <si>
    <t>(Frequent)</t>
  </si>
  <si>
    <t xml:space="preserve">Medium </t>
  </si>
  <si>
    <t>Threats</t>
  </si>
  <si>
    <t>A surprise attack involving the deliberate use of violence against employees, facilities or assets.</t>
  </si>
  <si>
    <t>ports locked when not in use</t>
  </si>
  <si>
    <t>The coverage by water of areas not normally covered by water.</t>
  </si>
  <si>
    <t>Is the crime of intentionally and maliciously setting fire to buildings, wildland areas, vehicles or other property with the intent to cause damage. It may be distinguished from other causes such as spontaneous combustion and natural wildfires. Arson often involves fires deliberately set to the property of another or to one's own property as to collect insurance compensation.</t>
  </si>
  <si>
    <t>Automatic fire extinguishing systems</t>
  </si>
  <si>
    <t>Any fire on facilities/assets that is not provoked and isn't originated by a wildfire.</t>
  </si>
  <si>
    <t>The unlawful taking of possession of real property by force or threats of force or unlawful entry into or onto another's property, especially when accompanied by force.</t>
  </si>
  <si>
    <t>Failures in the utilities and systems such as power stations and water supply pipelines</t>
  </si>
  <si>
    <t>Extreme heat can cause damage to magnetic media and computer equipment. Humidity beyond the level required to maintain equipment is a contributing factor to corrosion and can therefore cause equipment to fail. One of the causes of this threat is air-conditioning failure which could be caused by power or equipment failure.</t>
  </si>
  <si>
    <t>Even under normal conditions, the power grid will deliver transients created a part of the continual balancing act performed in distributing power. Loose connections, wind, tree limbs, errant drivers, faults in the transmission grid, nearby construction and maintenance works, and usage by other consumers in the same grid or by own equipment are among the causes of irregularities.In most cases of power failure, the power is down for less than a second so that it can escape notice. However, IT operations can be disrupted even by failures lasting as little as 10 ms.</t>
  </si>
  <si>
    <t>Deletion of data frequently responsible by a corporate insider. Whether driven by opportunism, greed, a desire for revenge, or a combination of all three, these insiders exploit their positions of trust to obtain access to their organization’s most valued digital assets.</t>
  </si>
  <si>
    <t xml:space="preserve">Theft or loss of  documents
</t>
  </si>
  <si>
    <t>Steal  documents</t>
  </si>
  <si>
    <t>People access to corporate or personal data seeking sensible information or only with amused intentions.</t>
  </si>
  <si>
    <t>Unauthorised changes to program code can be used to commit fraud, destroy data or compromise the integrity of a computer system.All software changes must be authorised before being implemented and adequate segregation of functions imposed between software programming staff and operational information technology staff who implement all authorised changes.</t>
  </si>
  <si>
    <t>Malicious code refers to viruses, worms, Trojan horses and other undesirable software. The purpose of such software is to cause disruption either by deleting files, sending emails, or rendering the host system inoperable.</t>
  </si>
  <si>
    <t>The use of pirated or unauthorised software is illegal. Use of such software on a network places the agency in danger of legal action by the software supplier.</t>
  </si>
  <si>
    <t>These errors are made during the software development, maintenance or installation process, and this fact could threaten the integrity, reliability, confidentiality and availability of the information processed.Commercial off-the-shelf software does not guarantee error-free software.</t>
  </si>
  <si>
    <t>Theft can include loss of equipment. Theft can be undertaken by employees, external consultants or external parties.</t>
  </si>
  <si>
    <t>Failure of essential utilities such as power can threaten the availability of information. It can lead to hardware failures, technical failures or problems with storage media. The likelihood of this failure may increase as demands for power increase.</t>
  </si>
  <si>
    <t>Employees or external people use equipment without permission.</t>
  </si>
  <si>
    <t>A communications failure could be caused by accidental damage to network cabling, loss of network equipment such as routers or servers, software failure, loss of the computer environment through fire or water damage to building, or loss of essential services such as telecommunications or power.</t>
  </si>
  <si>
    <t>Fire can be the result of deliberate as well as natural causes. Many fires are deliberately started by disgruntled employees, or members of the public with a grudge against the organisation. Even forest or bush fires can be deliberately started and if ICT resources are located in these areas then proper precautions may need to be undertaken.</t>
  </si>
  <si>
    <t>This failures can cause power outages, hardware failures, network outages, environmental controls failures, construction accidents.</t>
  </si>
  <si>
    <t>Insiders (employees or contractors) are most familiar with their organisations IT systems. This knowledge provides them with the capability to cause maximum disruption to the organisation by sabotaging the computer systems.</t>
  </si>
  <si>
    <t>Chief Information Security Officer</t>
  </si>
  <si>
    <t>Mitigation</t>
  </si>
  <si>
    <t>Acceptance</t>
  </si>
  <si>
    <t>A7</t>
  </si>
  <si>
    <t>A8</t>
  </si>
  <si>
    <t>A9</t>
  </si>
  <si>
    <t>A10</t>
  </si>
  <si>
    <t>A11</t>
  </si>
  <si>
    <t>A12</t>
  </si>
  <si>
    <t>A13</t>
  </si>
  <si>
    <t>A14</t>
  </si>
  <si>
    <t>A15</t>
  </si>
  <si>
    <t>A16</t>
  </si>
  <si>
    <t>A17</t>
  </si>
  <si>
    <t>A18</t>
  </si>
  <si>
    <t>A19</t>
  </si>
  <si>
    <t>Control Implentation</t>
  </si>
  <si>
    <t>MEDIUM</t>
  </si>
  <si>
    <t xml:space="preserve">Residual Risk </t>
  </si>
  <si>
    <t>Short name</t>
  </si>
  <si>
    <t xml:space="preserve">Client Data </t>
  </si>
  <si>
    <t>Operational Data</t>
  </si>
  <si>
    <t>Backup Data</t>
  </si>
  <si>
    <t>Open-Source software</t>
  </si>
  <si>
    <t>Operational Software</t>
  </si>
  <si>
    <t>Microsoft Office Suite</t>
  </si>
  <si>
    <t>Operational Systems</t>
  </si>
  <si>
    <t>Laptops</t>
  </si>
  <si>
    <t>Workstations</t>
  </si>
  <si>
    <t>Phones</t>
  </si>
  <si>
    <t>servers</t>
  </si>
  <si>
    <t>routers</t>
  </si>
  <si>
    <t>firewalls</t>
  </si>
  <si>
    <t>switches</t>
  </si>
  <si>
    <t>file servers</t>
  </si>
  <si>
    <t>NAS</t>
  </si>
  <si>
    <t>Headquarters</t>
  </si>
  <si>
    <t>Information</t>
  </si>
  <si>
    <t>Software</t>
  </si>
  <si>
    <t>Physical</t>
  </si>
  <si>
    <t>Impact Level</t>
  </si>
  <si>
    <t>Client Data</t>
  </si>
  <si>
    <t>Network Traffic, alerts, logs</t>
  </si>
  <si>
    <t>Α19</t>
  </si>
  <si>
    <t>Threat Assessment (Information Assets)</t>
  </si>
  <si>
    <t>Unauthorised Access. E.g Hacking</t>
  </si>
  <si>
    <t>A system exists that conducts backup, Security Awareness Trianing program for all the mebmers of the company is in place, Access control policies, Malware protection systems( antivirus)</t>
  </si>
  <si>
    <t>Data Destruction</t>
  </si>
  <si>
    <t xml:space="preserve">Accidental/Intentional disclosure of information </t>
  </si>
  <si>
    <t>Theft/Loss of data</t>
  </si>
  <si>
    <t xml:space="preserve">A system exists that conducts backup, Security Awareness Trianing program for all the mebmers of the company is in place, Access control policies, Malware protection systems( antivirus) </t>
  </si>
  <si>
    <t xml:space="preserve"> Theft/Loss of data</t>
  </si>
  <si>
    <t>M</t>
  </si>
  <si>
    <t>LOW</t>
  </si>
  <si>
    <t>Backup  Data</t>
  </si>
  <si>
    <t>HIGH</t>
  </si>
  <si>
    <t>Documentation</t>
  </si>
  <si>
    <t>Internal  Data</t>
  </si>
  <si>
    <t>personal data,infrastructure,network topologies, logs</t>
  </si>
  <si>
    <t>Employee Data, access rights, compliance data</t>
  </si>
  <si>
    <t>manuals, best practices, training materials</t>
  </si>
  <si>
    <t>system recovery documentation, internal databackups, historic client's events</t>
  </si>
  <si>
    <t>Security Operations Center Services</t>
  </si>
  <si>
    <t xml:space="preserve">SOC </t>
  </si>
  <si>
    <t>Network Monitoring, Detection and Response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</si>
</sst>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0\ &quot;€&quot;_-;\-* #,##0.00\ &quot;€&quot;_-;_-* &quot;-&quot;??\ &quot;€&quot;_-;_-@_-"/>
  </numFmts>
  <fonts count="63" x14ac:knownFonts="1">
    <font>
      <sz val="11"/>
      <color theme="1"/>
      <name val="Calibri"/>
      <family val="2"/>
      <scheme val="minor"/>
    </font>
    <font>
      <sz val="11"/>
      <color theme="1"/>
      <name val="Calibri"/>
      <family val="2"/>
      <charset val="161"/>
      <scheme val="minor"/>
    </font>
    <font>
      <sz val="11"/>
      <color theme="1"/>
      <name val="Calibri"/>
      <family val="2"/>
      <charset val="161"/>
      <scheme val="minor"/>
    </font>
    <font>
      <sz val="11"/>
      <color theme="1"/>
      <name val="Calibri"/>
      <family val="2"/>
      <charset val="161"/>
      <scheme val="minor"/>
    </font>
    <font>
      <sz val="11"/>
      <color theme="1"/>
      <name val="Calibri"/>
      <family val="2"/>
      <charset val="161"/>
      <scheme val="minor"/>
    </font>
    <font>
      <sz val="11"/>
      <color theme="1"/>
      <name val="Calibri"/>
      <family val="2"/>
      <charset val="161"/>
      <scheme val="minor"/>
    </font>
    <font>
      <sz val="11"/>
      <color theme="1"/>
      <name val="Calibri"/>
      <family val="2"/>
      <charset val="161"/>
      <scheme val="minor"/>
    </font>
    <font>
      <b/>
      <sz val="10"/>
      <color theme="1"/>
      <name val="Tahoma"/>
      <family val="2"/>
    </font>
    <font>
      <b/>
      <sz val="10"/>
      <color rgb="FFFFFFFF"/>
      <name val="Tahoma"/>
      <family val="2"/>
    </font>
    <font>
      <b/>
      <sz val="8"/>
      <color theme="1"/>
      <name val="Tahoma"/>
      <family val="2"/>
    </font>
    <font>
      <sz val="10"/>
      <color rgb="FF000000"/>
      <name val="Tahoma"/>
      <family val="2"/>
    </font>
    <font>
      <sz val="10"/>
      <color theme="1"/>
      <name val="Tahoma"/>
      <family val="2"/>
    </font>
    <font>
      <b/>
      <sz val="7"/>
      <color theme="1"/>
      <name val="Times New Roman"/>
      <family val="1"/>
    </font>
    <font>
      <b/>
      <sz val="8"/>
      <name val="Tahoma"/>
      <family val="2"/>
    </font>
    <font>
      <b/>
      <sz val="11"/>
      <color theme="1"/>
      <name val="Calibri"/>
      <family val="2"/>
      <scheme val="minor"/>
    </font>
    <font>
      <sz val="10"/>
      <color rgb="FF9C6500"/>
      <name val="Times New Roman"/>
      <family val="2"/>
    </font>
    <font>
      <b/>
      <sz val="9"/>
      <color rgb="FFFFFFFF"/>
      <name val="Verdana"/>
      <family val="2"/>
      <charset val="161"/>
    </font>
    <font>
      <sz val="10"/>
      <color rgb="FFFF0000"/>
      <name val="Tahoma"/>
      <family val="2"/>
    </font>
    <font>
      <sz val="11"/>
      <color rgb="FFFF0000"/>
      <name val="Calibri"/>
      <family val="2"/>
      <scheme val="minor"/>
    </font>
    <font>
      <b/>
      <sz val="11"/>
      <color theme="0"/>
      <name val="Calibri"/>
      <family val="2"/>
      <scheme val="minor"/>
    </font>
    <font>
      <sz val="11"/>
      <color theme="1"/>
      <name val="Calibri"/>
      <family val="2"/>
      <charset val="161"/>
      <scheme val="minor"/>
    </font>
    <font>
      <sz val="10"/>
      <color theme="1"/>
      <name val="Tahoma"/>
      <family val="2"/>
      <charset val="161"/>
    </font>
    <font>
      <b/>
      <sz val="10"/>
      <color theme="0"/>
      <name val="Tahoma"/>
      <family val="2"/>
    </font>
    <font>
      <sz val="12"/>
      <color theme="1"/>
      <name val="Times New Roman"/>
      <family val="1"/>
    </font>
    <font>
      <b/>
      <sz val="10"/>
      <color rgb="FF000000"/>
      <name val="Tahoma"/>
      <family val="2"/>
    </font>
    <font>
      <sz val="8"/>
      <color theme="1"/>
      <name val="Tahoma"/>
      <family val="2"/>
    </font>
    <font>
      <b/>
      <sz val="8"/>
      <color theme="1"/>
      <name val="Times New Roman"/>
      <family val="1"/>
    </font>
    <font>
      <sz val="9"/>
      <color theme="1"/>
      <name val="Tahoma"/>
      <family val="2"/>
    </font>
    <font>
      <sz val="11"/>
      <color theme="0"/>
      <name val="Calibri"/>
      <family val="2"/>
      <charset val="161"/>
      <scheme val="minor"/>
    </font>
    <font>
      <sz val="11"/>
      <color rgb="FF9C0006"/>
      <name val="Calibri"/>
      <family val="2"/>
      <charset val="161"/>
      <scheme val="minor"/>
    </font>
    <font>
      <sz val="11"/>
      <color rgb="FF006100"/>
      <name val="Calibri"/>
      <family val="2"/>
      <charset val="161"/>
      <scheme val="minor"/>
    </font>
    <font>
      <sz val="11"/>
      <color rgb="FF3F3F76"/>
      <name val="Calibri"/>
      <family val="2"/>
      <charset val="161"/>
      <scheme val="minor"/>
    </font>
    <font>
      <sz val="11"/>
      <color rgb="FF9C6500"/>
      <name val="Calibri"/>
      <family val="2"/>
      <charset val="161"/>
      <scheme val="minor"/>
    </font>
    <font>
      <b/>
      <sz val="9"/>
      <color theme="1"/>
      <name val="Tahoma"/>
      <family val="2"/>
    </font>
    <font>
      <sz val="11"/>
      <color theme="0"/>
      <name val="Calibri"/>
      <family val="2"/>
      <scheme val="minor"/>
    </font>
    <font>
      <b/>
      <sz val="8"/>
      <color theme="0"/>
      <name val="Tahoma"/>
      <family val="2"/>
    </font>
    <font>
      <b/>
      <sz val="11"/>
      <color theme="1"/>
      <name val="Calibri"/>
      <family val="2"/>
      <charset val="161"/>
      <scheme val="minor"/>
    </font>
    <font>
      <b/>
      <sz val="12"/>
      <color rgb="FFFFFFFF"/>
      <name val="Times New Roman"/>
      <family val="1"/>
    </font>
    <font>
      <b/>
      <sz val="12"/>
      <color rgb="FF000000"/>
      <name val="Times New Roman"/>
      <family val="1"/>
    </font>
    <font>
      <sz val="12"/>
      <color rgb="FF000000"/>
      <name val="Times New Roman"/>
      <family val="1"/>
      <charset val="161"/>
    </font>
    <font>
      <sz val="12"/>
      <color rgb="FF000000"/>
      <name val="Times New Roman"/>
      <family val="1"/>
    </font>
    <font>
      <b/>
      <sz val="12"/>
      <color rgb="FF000000"/>
      <name val="Times New Roman"/>
      <family val="1"/>
      <charset val="161"/>
    </font>
    <font>
      <b/>
      <sz val="9"/>
      <color rgb="FF5A5A5A"/>
      <name val="Verdana"/>
      <family val="2"/>
      <charset val="161"/>
    </font>
    <font>
      <b/>
      <sz val="16"/>
      <color rgb="FF000000"/>
      <name val="Times New Roman"/>
      <family val="1"/>
      <charset val="161"/>
    </font>
    <font>
      <b/>
      <sz val="16"/>
      <color theme="3"/>
      <name val="Times New Roman"/>
      <family val="1"/>
      <charset val="161"/>
    </font>
    <font>
      <b/>
      <sz val="12"/>
      <color rgb="FFFFFFFF"/>
      <name val="Times New Roman"/>
      <family val="1"/>
      <charset val="161"/>
    </font>
    <font>
      <sz val="16"/>
      <color rgb="FF000000"/>
      <name val="Times New Roman"/>
      <family val="1"/>
      <charset val="161"/>
    </font>
    <font>
      <b/>
      <sz val="16"/>
      <color rgb="FFFF0000"/>
      <name val="Times New Roman"/>
      <family val="1"/>
      <charset val="161"/>
    </font>
    <font>
      <b/>
      <sz val="16"/>
      <color rgb="FF7030A0"/>
      <name val="Times New Roman"/>
      <family val="1"/>
      <charset val="161"/>
    </font>
    <font>
      <sz val="10"/>
      <name val="Arial"/>
      <family val="2"/>
      <charset val="161"/>
    </font>
    <font>
      <b/>
      <sz val="14"/>
      <color theme="0"/>
      <name val="Times New Roman"/>
      <family val="1"/>
    </font>
    <font>
      <sz val="11"/>
      <name val="Calibri"/>
      <family val="2"/>
      <charset val="161"/>
      <scheme val="minor"/>
    </font>
    <font>
      <sz val="10"/>
      <color rgb="FF9C0006"/>
      <name val="Times New Roman"/>
      <family val="2"/>
    </font>
    <font>
      <b/>
      <sz val="16"/>
      <color theme="0"/>
      <name val="Times New Roman"/>
      <family val="1"/>
      <charset val="161"/>
    </font>
    <font>
      <sz val="11"/>
      <color theme="1"/>
      <name val="Times New Roman"/>
      <family val="2"/>
    </font>
    <font>
      <b/>
      <sz val="11"/>
      <color theme="1"/>
      <name val="Times New Roman"/>
      <family val="1"/>
      <charset val="161"/>
    </font>
    <font>
      <sz val="9"/>
      <color theme="1"/>
      <name val="Tahoma"/>
      <family val="2"/>
      <charset val="161"/>
    </font>
    <font>
      <sz val="10"/>
      <name val="Tahoma"/>
      <family val="2"/>
      <charset val="161"/>
    </font>
    <font>
      <sz val="10"/>
      <color theme="1"/>
      <name val="Calibri"/>
      <family val="2"/>
      <scheme val="minor"/>
    </font>
    <font>
      <b/>
      <sz val="10"/>
      <color theme="1"/>
      <name val="Times New Roman"/>
      <family val="1"/>
    </font>
    <font>
      <b/>
      <sz val="10"/>
      <name val="Tahoma"/>
      <family val="2"/>
    </font>
    <font>
      <b/>
      <sz val="10"/>
      <name val="Tahoma"/>
      <family val="2"/>
      <charset val="161"/>
    </font>
    <font>
      <b/>
      <sz val="9"/>
      <color rgb="FF000000"/>
      <name val="Verdana"/>
      <family val="2"/>
      <charset val="161"/>
    </font>
  </fonts>
  <fills count="29">
    <fill>
      <patternFill patternType="none"/>
    </fill>
    <fill>
      <patternFill patternType="gray125"/>
    </fill>
    <fill>
      <patternFill patternType="solid">
        <fgColor theme="0" tint="-0.249977111117893"/>
        <bgColor indexed="64"/>
      </patternFill>
    </fill>
    <fill>
      <patternFill patternType="solid">
        <fgColor theme="2"/>
        <bgColor indexed="64"/>
      </patternFill>
    </fill>
    <fill>
      <patternFill patternType="solid">
        <fgColor rgb="FFF2F2F2"/>
        <bgColor indexed="64"/>
      </patternFill>
    </fill>
    <fill>
      <patternFill patternType="solid">
        <fgColor rgb="FFC6EFCE"/>
      </patternFill>
    </fill>
    <fill>
      <patternFill patternType="solid">
        <fgColor rgb="FFFFEB9C"/>
      </patternFill>
    </fill>
    <fill>
      <patternFill patternType="solid">
        <fgColor rgb="FF444444"/>
        <bgColor indexed="64"/>
      </patternFill>
    </fill>
    <fill>
      <patternFill patternType="solid">
        <fgColor theme="0" tint="-0.14999847407452621"/>
        <bgColor indexed="64"/>
      </patternFill>
    </fill>
    <fill>
      <patternFill patternType="solid">
        <fgColor rgb="FFFFFF00"/>
        <bgColor indexed="64"/>
      </patternFill>
    </fill>
    <fill>
      <patternFill patternType="solid">
        <fgColor rgb="FF4F81BD"/>
        <bgColor indexed="64"/>
      </patternFill>
    </fill>
    <fill>
      <patternFill patternType="solid">
        <fgColor rgb="FF000080"/>
        <bgColor indexed="64"/>
      </patternFill>
    </fill>
    <fill>
      <patternFill patternType="solid">
        <fgColor rgb="FFFFC7CE"/>
      </patternFill>
    </fill>
    <fill>
      <patternFill patternType="solid">
        <fgColor rgb="FFFFCC99"/>
      </patternFill>
    </fill>
    <fill>
      <patternFill patternType="solid">
        <fgColor theme="9"/>
      </patternFill>
    </fill>
    <fill>
      <patternFill patternType="solid">
        <fgColor theme="7" tint="0.79998168889431442"/>
        <bgColor indexed="64"/>
      </patternFill>
    </fill>
    <fill>
      <patternFill patternType="solid">
        <fgColor theme="0" tint="-4.9989318521683403E-2"/>
        <bgColor indexed="64"/>
      </patternFill>
    </fill>
    <fill>
      <patternFill patternType="solid">
        <fgColor rgb="FFFFC000"/>
        <bgColor indexed="64"/>
      </patternFill>
    </fill>
    <fill>
      <patternFill patternType="solid">
        <fgColor rgb="FFFF0000"/>
        <bgColor indexed="64"/>
      </patternFill>
    </fill>
    <fill>
      <patternFill patternType="solid">
        <fgColor rgb="FF000000"/>
        <bgColor indexed="64"/>
      </patternFill>
    </fill>
    <fill>
      <patternFill patternType="solid">
        <fgColor rgb="FFCBCBCB"/>
        <bgColor indexed="64"/>
      </patternFill>
    </fill>
    <fill>
      <patternFill patternType="solid">
        <fgColor rgb="FFECECEC"/>
        <bgColor indexed="64"/>
      </patternFill>
    </fill>
    <fill>
      <patternFill patternType="solid">
        <fgColor rgb="FFE7E7E7"/>
        <bgColor indexed="64"/>
      </patternFill>
    </fill>
    <fill>
      <patternFill patternType="solid">
        <fgColor rgb="FFFFFFFF"/>
        <bgColor indexed="64"/>
      </patternFill>
    </fill>
    <fill>
      <patternFill patternType="solid">
        <fgColor theme="3" tint="0.79998168889431442"/>
        <bgColor indexed="64"/>
      </patternFill>
    </fill>
    <fill>
      <patternFill patternType="solid">
        <fgColor theme="2" tint="-9.9978637043366805E-2"/>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0"/>
        <bgColor indexed="64"/>
      </patternFill>
    </fill>
  </fills>
  <borders count="182">
    <border>
      <left/>
      <right/>
      <top/>
      <bottom/>
      <diagonal/>
    </border>
    <border>
      <left style="medium">
        <color auto="1"/>
      </left>
      <right style="medium">
        <color auto="1"/>
      </right>
      <top style="medium">
        <color auto="1"/>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
      <left style="medium">
        <color auto="1"/>
      </left>
      <right style="medium">
        <color auto="1"/>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
      <left/>
      <right style="thin">
        <color auto="1"/>
      </right>
      <top/>
      <bottom/>
      <diagonal/>
    </border>
    <border>
      <left style="thin">
        <color auto="1"/>
      </left>
      <right style="thin">
        <color auto="1"/>
      </right>
      <top style="thin">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rgb="FFFFFFFF"/>
      </left>
      <right style="medium">
        <color rgb="FFFFFFFF"/>
      </right>
      <top style="medium">
        <color rgb="FFFFFFFF"/>
      </top>
      <bottom/>
      <diagonal/>
    </border>
    <border>
      <left style="thin">
        <color auto="1"/>
      </left>
      <right style="thin">
        <color auto="1"/>
      </right>
      <top/>
      <bottom style="thin">
        <color auto="1"/>
      </bottom>
      <diagonal/>
    </border>
    <border>
      <left/>
      <right/>
      <top style="thin">
        <color auto="1"/>
      </top>
      <bottom style="thin">
        <color auto="1"/>
      </bottom>
      <diagonal/>
    </border>
    <border>
      <left style="medium">
        <color rgb="FF4F81BD"/>
      </left>
      <right style="medium">
        <color rgb="FF4F81BD"/>
      </right>
      <top style="medium">
        <color rgb="FF4F81BD"/>
      </top>
      <bottom style="medium">
        <color rgb="FF4F81BD"/>
      </bottom>
      <diagonal/>
    </border>
    <border>
      <left/>
      <right style="medium">
        <color rgb="FF4F81BD"/>
      </right>
      <top style="medium">
        <color rgb="FF4F81BD"/>
      </top>
      <bottom style="medium">
        <color rgb="FF4F81BD"/>
      </bottom>
      <diagonal/>
    </border>
    <border>
      <left style="medium">
        <color rgb="FF4F81BD"/>
      </left>
      <right/>
      <top style="medium">
        <color rgb="FF4F81BD"/>
      </top>
      <bottom style="medium">
        <color rgb="FF4F81BD"/>
      </bottom>
      <diagonal/>
    </border>
    <border>
      <left/>
      <right/>
      <top style="medium">
        <color rgb="FF4F81BD"/>
      </top>
      <bottom style="medium">
        <color rgb="FF4F81BD"/>
      </bottom>
      <diagonal/>
    </border>
    <border>
      <left style="medium">
        <color rgb="FF4F81BD"/>
      </left>
      <right style="medium">
        <color rgb="FF4F81BD"/>
      </right>
      <top/>
      <bottom style="medium">
        <color rgb="FF4F81BD"/>
      </bottom>
      <diagonal/>
    </border>
    <border>
      <left/>
      <right style="medium">
        <color rgb="FF4F81BD"/>
      </right>
      <top/>
      <bottom style="medium">
        <color rgb="FF4F81BD"/>
      </bottom>
      <diagonal/>
    </border>
    <border>
      <left style="medium">
        <color rgb="FF4F81BD"/>
      </left>
      <right/>
      <top style="medium">
        <color rgb="FF4F81BD"/>
      </top>
      <bottom/>
      <diagonal/>
    </border>
    <border>
      <left/>
      <right style="medium">
        <color rgb="FF4F81BD"/>
      </right>
      <top style="medium">
        <color rgb="FF4F81BD"/>
      </top>
      <bottom/>
      <diagonal/>
    </border>
    <border>
      <left style="medium">
        <color rgb="FF4F81BD"/>
      </left>
      <right style="medium">
        <color rgb="FF4F81BD"/>
      </right>
      <top style="medium">
        <color rgb="FF4F81BD"/>
      </top>
      <bottom/>
      <diagonal/>
    </border>
    <border>
      <left style="medium">
        <color rgb="FF4F81BD"/>
      </left>
      <right/>
      <top/>
      <bottom/>
      <diagonal/>
    </border>
    <border>
      <left/>
      <right style="medium">
        <color rgb="FF4F81BD"/>
      </right>
      <top/>
      <bottom/>
      <diagonal/>
    </border>
    <border>
      <left style="medium">
        <color rgb="FF4F81BD"/>
      </left>
      <right style="medium">
        <color rgb="FF4F81BD"/>
      </right>
      <top/>
      <bottom/>
      <diagonal/>
    </border>
    <border>
      <left style="medium">
        <color rgb="FF4F81BD"/>
      </left>
      <right/>
      <top/>
      <bottom style="medium">
        <color rgb="FF4F81BD"/>
      </bottom>
      <diagonal/>
    </border>
    <border>
      <left/>
      <right/>
      <top/>
      <bottom style="medium">
        <color rgb="FF4F81BD"/>
      </bottom>
      <diagonal/>
    </border>
    <border>
      <left/>
      <right/>
      <top style="medium">
        <color rgb="FF4F81BD"/>
      </top>
      <bottom/>
      <diagonal/>
    </border>
    <border>
      <left style="thin">
        <color rgb="FF7F7F7F"/>
      </left>
      <right style="thin">
        <color rgb="FF7F7F7F"/>
      </right>
      <top style="thin">
        <color rgb="FF7F7F7F"/>
      </top>
      <bottom style="thin">
        <color rgb="FF7F7F7F"/>
      </bottom>
      <diagonal/>
    </border>
    <border>
      <left style="medium">
        <color indexed="64"/>
      </left>
      <right style="medium">
        <color rgb="FF4F81BD"/>
      </right>
      <top/>
      <bottom style="medium">
        <color rgb="FF4F81BD"/>
      </bottom>
      <diagonal/>
    </border>
    <border>
      <left style="thick">
        <color theme="1"/>
      </left>
      <right style="thick">
        <color theme="1"/>
      </right>
      <top style="thick">
        <color theme="1"/>
      </top>
      <bottom style="thick">
        <color theme="1"/>
      </bottom>
      <diagonal/>
    </border>
    <border>
      <left style="thick">
        <color theme="1"/>
      </left>
      <right/>
      <top style="thick">
        <color theme="1"/>
      </top>
      <bottom style="thick">
        <color theme="1"/>
      </bottom>
      <diagonal/>
    </border>
    <border>
      <left/>
      <right style="thick">
        <color theme="1"/>
      </right>
      <top style="thick">
        <color theme="1"/>
      </top>
      <bottom style="thick">
        <color theme="1"/>
      </bottom>
      <diagonal/>
    </border>
    <border>
      <left style="thick">
        <color theme="1"/>
      </left>
      <right style="thin">
        <color theme="1"/>
      </right>
      <top style="thick">
        <color theme="1"/>
      </top>
      <bottom style="thick">
        <color theme="1"/>
      </bottom>
      <diagonal/>
    </border>
    <border>
      <left style="thin">
        <color theme="1"/>
      </left>
      <right style="thin">
        <color theme="1"/>
      </right>
      <top style="thick">
        <color theme="1"/>
      </top>
      <bottom style="thick">
        <color theme="1"/>
      </bottom>
      <diagonal/>
    </border>
    <border>
      <left style="thin">
        <color theme="1"/>
      </left>
      <right style="thick">
        <color theme="1"/>
      </right>
      <top style="thick">
        <color theme="1"/>
      </top>
      <bottom style="thick">
        <color theme="1"/>
      </bottom>
      <diagonal/>
    </border>
    <border>
      <left style="medium">
        <color rgb="FF4F81BD"/>
      </left>
      <right style="medium">
        <color auto="1"/>
      </right>
      <top/>
      <bottom/>
      <diagonal/>
    </border>
    <border>
      <left style="medium">
        <color rgb="FF4F81BD"/>
      </left>
      <right style="medium">
        <color auto="1"/>
      </right>
      <top/>
      <bottom style="medium">
        <color rgb="FF4F81BD"/>
      </bottom>
      <diagonal/>
    </border>
    <border>
      <left style="medium">
        <color auto="1"/>
      </left>
      <right/>
      <top style="medium">
        <color auto="1"/>
      </top>
      <bottom style="thin">
        <color auto="1"/>
      </bottom>
      <diagonal/>
    </border>
    <border>
      <left style="medium">
        <color auto="1"/>
      </left>
      <right/>
      <top style="thin">
        <color auto="1"/>
      </top>
      <bottom style="thin">
        <color auto="1"/>
      </bottom>
      <diagonal/>
    </border>
    <border>
      <left style="medium">
        <color auto="1"/>
      </left>
      <right/>
      <top style="thin">
        <color auto="1"/>
      </top>
      <bottom style="medium">
        <color auto="1"/>
      </bottom>
      <diagonal/>
    </border>
    <border>
      <left style="thick">
        <color auto="1"/>
      </left>
      <right style="thin">
        <color auto="1"/>
      </right>
      <top style="thick">
        <color auto="1"/>
      </top>
      <bottom style="thin">
        <color auto="1"/>
      </bottom>
      <diagonal/>
    </border>
    <border>
      <left style="thin">
        <color auto="1"/>
      </left>
      <right style="thin">
        <color auto="1"/>
      </right>
      <top style="thin">
        <color auto="1"/>
      </top>
      <bottom style="thick">
        <color auto="1"/>
      </bottom>
      <diagonal/>
    </border>
    <border>
      <left style="medium">
        <color auto="1"/>
      </left>
      <right/>
      <top style="thin">
        <color auto="1"/>
      </top>
      <bottom/>
      <diagonal/>
    </border>
    <border>
      <left style="thick">
        <color auto="1"/>
      </left>
      <right style="thin">
        <color auto="1"/>
      </right>
      <top style="thick">
        <color auto="1"/>
      </top>
      <bottom style="medium">
        <color auto="1"/>
      </bottom>
      <diagonal/>
    </border>
    <border>
      <left style="thin">
        <color auto="1"/>
      </left>
      <right style="thin">
        <color auto="1"/>
      </right>
      <top style="thick">
        <color auto="1"/>
      </top>
      <bottom style="medium">
        <color auto="1"/>
      </bottom>
      <diagonal/>
    </border>
    <border>
      <left style="thin">
        <color auto="1"/>
      </left>
      <right style="thick">
        <color auto="1"/>
      </right>
      <top style="thick">
        <color auto="1"/>
      </top>
      <bottom style="medium">
        <color auto="1"/>
      </bottom>
      <diagonal/>
    </border>
    <border>
      <left/>
      <right/>
      <top/>
      <bottom style="medium">
        <color rgb="FFFFFFFF"/>
      </bottom>
      <diagonal/>
    </border>
    <border>
      <left style="medium">
        <color rgb="FFFFFFFF"/>
      </left>
      <right/>
      <top style="medium">
        <color rgb="FFFFFFFF"/>
      </top>
      <bottom style="thick">
        <color rgb="FFFFFFFF"/>
      </bottom>
      <diagonal/>
    </border>
    <border>
      <left/>
      <right/>
      <top style="medium">
        <color rgb="FFFFFFFF"/>
      </top>
      <bottom style="thick">
        <color rgb="FFFFFFFF"/>
      </bottom>
      <diagonal/>
    </border>
    <border>
      <left/>
      <right style="medium">
        <color rgb="FFFFFFFF"/>
      </right>
      <top style="medium">
        <color rgb="FFFFFFFF"/>
      </top>
      <bottom style="thick">
        <color rgb="FFFFFFFF"/>
      </bottom>
      <diagonal/>
    </border>
    <border>
      <left style="medium">
        <color rgb="FFFFFFFF"/>
      </left>
      <right style="medium">
        <color rgb="FFFFFFFF"/>
      </right>
      <top style="medium">
        <color rgb="FFFFFFFF"/>
      </top>
      <bottom style="thick">
        <color rgb="FFFFFFFF"/>
      </bottom>
      <diagonal/>
    </border>
    <border>
      <left style="medium">
        <color rgb="FFFFFFFF"/>
      </left>
      <right style="medium">
        <color rgb="FFFFFFFF"/>
      </right>
      <top style="medium">
        <color rgb="FFFFFFFF"/>
      </top>
      <bottom style="medium">
        <color rgb="FFFFFFFF"/>
      </bottom>
      <diagonal/>
    </border>
    <border>
      <left style="medium">
        <color rgb="FFFFFFFF"/>
      </left>
      <right style="medium">
        <color rgb="FFFFFFFF"/>
      </right>
      <top style="thick">
        <color rgb="FFFFFFFF"/>
      </top>
      <bottom style="medium">
        <color rgb="FFFFFFFF"/>
      </bottom>
      <diagonal/>
    </border>
    <border>
      <left style="medium">
        <color rgb="FFFFFFFF"/>
      </left>
      <right/>
      <top style="thick">
        <color rgb="FFFFFFFF"/>
      </top>
      <bottom style="medium">
        <color rgb="FFFFFFFF"/>
      </bottom>
      <diagonal/>
    </border>
    <border>
      <left/>
      <right/>
      <top style="thick">
        <color rgb="FFFFFFFF"/>
      </top>
      <bottom style="medium">
        <color rgb="FFFFFFFF"/>
      </bottom>
      <diagonal/>
    </border>
    <border>
      <left/>
      <right style="medium">
        <color rgb="FFFFFFFF"/>
      </right>
      <top style="thick">
        <color rgb="FFFFFFFF"/>
      </top>
      <bottom style="medium">
        <color rgb="FFFFFFFF"/>
      </bottom>
      <diagonal/>
    </border>
    <border>
      <left style="medium">
        <color rgb="FFFFFFFF"/>
      </left>
      <right style="medium">
        <color rgb="FFFFFFFF"/>
      </right>
      <top style="thick">
        <color rgb="FFFFFFFF"/>
      </top>
      <bottom/>
      <diagonal/>
    </border>
    <border>
      <left style="medium">
        <color rgb="FFD2D2D2"/>
      </left>
      <right style="medium">
        <color rgb="FFD2D2D2"/>
      </right>
      <top style="medium">
        <color rgb="FFD2D2D2"/>
      </top>
      <bottom style="medium">
        <color rgb="FFD2D2D2"/>
      </bottom>
      <diagonal/>
    </border>
    <border>
      <left style="medium">
        <color rgb="FFFFFFFF"/>
      </left>
      <right style="medium">
        <color rgb="FFFFFFFF"/>
      </right>
      <top style="medium">
        <color rgb="FFFFFFFF"/>
      </top>
      <bottom style="medium">
        <color rgb="FF000000"/>
      </bottom>
      <diagonal/>
    </border>
    <border>
      <left style="medium">
        <color rgb="FFFFFFFF"/>
      </left>
      <right style="medium">
        <color rgb="FFFFFFFF"/>
      </right>
      <top style="medium">
        <color rgb="FF000000"/>
      </top>
      <bottom style="medium">
        <color rgb="FFFFFFFF"/>
      </bottom>
      <diagonal/>
    </border>
    <border>
      <left style="medium">
        <color rgb="FFFFFFFF"/>
      </left>
      <right style="medium">
        <color rgb="FFFFFFFF"/>
      </right>
      <top style="medium">
        <color rgb="FF000000"/>
      </top>
      <bottom/>
      <diagonal/>
    </border>
    <border>
      <left style="medium">
        <color rgb="FF000000"/>
      </left>
      <right style="medium">
        <color rgb="FF000000"/>
      </right>
      <top style="medium">
        <color rgb="FF000000"/>
      </top>
      <bottom/>
      <diagonal/>
    </border>
    <border>
      <left style="medium">
        <color rgb="FF000000"/>
      </left>
      <right style="medium">
        <color rgb="FFFFFFFF"/>
      </right>
      <top style="thick">
        <color rgb="FFFFFFFF"/>
      </top>
      <bottom style="medium">
        <color rgb="FF000000"/>
      </bottom>
      <diagonal/>
    </border>
    <border>
      <left style="medium">
        <color rgb="FFFFFFFF"/>
      </left>
      <right style="medium">
        <color rgb="FFFFFFFF"/>
      </right>
      <top style="thick">
        <color rgb="FFFFFFFF"/>
      </top>
      <bottom style="medium">
        <color rgb="FF000000"/>
      </bottom>
      <diagonal/>
    </border>
    <border>
      <left style="medium">
        <color rgb="FFFFFFFF"/>
      </left>
      <right style="medium">
        <color rgb="FF000000"/>
      </right>
      <top style="thick">
        <color rgb="FFFFFFFF"/>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FFFFFF"/>
      </right>
      <top style="medium">
        <color rgb="FF000000"/>
      </top>
      <bottom style="medium">
        <color rgb="FFFFFFFF"/>
      </bottom>
      <diagonal/>
    </border>
    <border>
      <left style="medium">
        <color rgb="FFFFFFFF"/>
      </left>
      <right style="medium">
        <color rgb="FF000000"/>
      </right>
      <top style="medium">
        <color rgb="FF000000"/>
      </top>
      <bottom style="medium">
        <color rgb="FFFFFFFF"/>
      </bottom>
      <diagonal/>
    </border>
    <border>
      <left style="medium">
        <color rgb="FF000000"/>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FFFFFF"/>
      </right>
      <top style="medium">
        <color rgb="FFFFFFFF"/>
      </top>
      <bottom/>
      <diagonal/>
    </border>
    <border>
      <left style="medium">
        <color rgb="FFFFFFFF"/>
      </left>
      <right style="medium">
        <color rgb="FF000000"/>
      </right>
      <top style="medium">
        <color rgb="FFFFFFFF"/>
      </top>
      <bottom/>
      <diagonal/>
    </border>
    <border>
      <left style="medium">
        <color rgb="FF000000"/>
      </left>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bottom style="medium">
        <color rgb="FF000000"/>
      </bottom>
      <diagonal/>
    </border>
    <border>
      <left style="medium">
        <color auto="1"/>
      </left>
      <right style="medium">
        <color rgb="FF000000"/>
      </right>
      <top style="medium">
        <color auto="1"/>
      </top>
      <bottom/>
      <diagonal/>
    </border>
    <border>
      <left style="medium">
        <color rgb="FF000000"/>
      </left>
      <right style="medium">
        <color rgb="FFFFFFFF"/>
      </right>
      <top style="medium">
        <color auto="1"/>
      </top>
      <bottom/>
      <diagonal/>
    </border>
    <border>
      <left style="medium">
        <color rgb="FF000000"/>
      </left>
      <right style="medium">
        <color auto="1"/>
      </right>
      <top style="medium">
        <color auto="1"/>
      </top>
      <bottom/>
      <diagonal/>
    </border>
    <border>
      <left style="medium">
        <color auto="1"/>
      </left>
      <right style="medium">
        <color rgb="FF000000"/>
      </right>
      <top style="medium">
        <color rgb="FF000000"/>
      </top>
      <bottom style="medium">
        <color rgb="FF000000"/>
      </bottom>
      <diagonal/>
    </border>
    <border>
      <left style="medium">
        <color rgb="FF000000"/>
      </left>
      <right style="medium">
        <color rgb="FFFFFFFF"/>
      </right>
      <top style="medium">
        <color rgb="FF000000"/>
      </top>
      <bottom style="medium">
        <color rgb="FF000000"/>
      </bottom>
      <diagonal/>
    </border>
    <border>
      <left style="medium">
        <color rgb="FF000000"/>
      </left>
      <right style="medium">
        <color auto="1"/>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auto="1"/>
      </left>
      <right style="medium">
        <color rgb="FF000000"/>
      </right>
      <top style="medium">
        <color rgb="FF000000"/>
      </top>
      <bottom style="medium">
        <color auto="1"/>
      </bottom>
      <diagonal/>
    </border>
    <border>
      <left style="medium">
        <color rgb="FF000000"/>
      </left>
      <right style="medium">
        <color rgb="FFFFFFFF"/>
      </right>
      <top style="medium">
        <color rgb="FF000000"/>
      </top>
      <bottom style="medium">
        <color auto="1"/>
      </bottom>
      <diagonal/>
    </border>
    <border>
      <left style="medium">
        <color rgb="FF000000"/>
      </left>
      <right style="medium">
        <color auto="1"/>
      </right>
      <top style="medium">
        <color rgb="FF000000"/>
      </top>
      <bottom style="medium">
        <color auto="1"/>
      </bottom>
      <diagonal/>
    </border>
    <border>
      <left style="medium">
        <color rgb="FF4F81BD"/>
      </left>
      <right style="medium">
        <color rgb="FF4F81BD"/>
      </right>
      <top style="medium">
        <color rgb="FFFF0000"/>
      </top>
      <bottom/>
      <diagonal/>
    </border>
    <border>
      <left style="thick">
        <color rgb="FFFF0000"/>
      </left>
      <right style="medium">
        <color rgb="FF4F81BD"/>
      </right>
      <top style="thick">
        <color rgb="FFFF0000"/>
      </top>
      <bottom/>
      <diagonal/>
    </border>
    <border>
      <left style="thick">
        <color rgb="FFFF0000"/>
      </left>
      <right style="medium">
        <color rgb="FF4F81BD"/>
      </right>
      <top/>
      <bottom/>
      <diagonal/>
    </border>
    <border>
      <left style="thin">
        <color rgb="FF4F81BD"/>
      </left>
      <right style="thin">
        <color rgb="FF4F81BD"/>
      </right>
      <top style="medium">
        <color rgb="FF4F81BD"/>
      </top>
      <bottom style="dotted">
        <color rgb="FF4F81BD"/>
      </bottom>
      <diagonal/>
    </border>
    <border>
      <left style="thin">
        <color rgb="FF4F81BD"/>
      </left>
      <right style="medium">
        <color rgb="FF4F81BD"/>
      </right>
      <top style="medium">
        <color rgb="FF4F81BD"/>
      </top>
      <bottom style="dotted">
        <color rgb="FF4F81BD"/>
      </bottom>
      <diagonal/>
    </border>
    <border>
      <left style="medium">
        <color rgb="FF4F81BD"/>
      </left>
      <right style="thin">
        <color rgb="FF4F81BD"/>
      </right>
      <top style="dotted">
        <color rgb="FF4F81BD"/>
      </top>
      <bottom style="dotted">
        <color rgb="FF4F81BD"/>
      </bottom>
      <diagonal/>
    </border>
    <border>
      <left style="thin">
        <color rgb="FF4F81BD"/>
      </left>
      <right style="thin">
        <color rgb="FF4F81BD"/>
      </right>
      <top style="dotted">
        <color rgb="FF4F81BD"/>
      </top>
      <bottom style="dotted">
        <color rgb="FF4F81BD"/>
      </bottom>
      <diagonal/>
    </border>
    <border>
      <left style="thin">
        <color rgb="FF4F81BD"/>
      </left>
      <right style="medium">
        <color rgb="FF4F81BD"/>
      </right>
      <top style="dotted">
        <color rgb="FF4F81BD"/>
      </top>
      <bottom style="dotted">
        <color rgb="FF4F81BD"/>
      </bottom>
      <diagonal/>
    </border>
    <border>
      <left style="medium">
        <color rgb="FF4F81BD"/>
      </left>
      <right style="thin">
        <color rgb="FF4F81BD"/>
      </right>
      <top style="dotted">
        <color rgb="FF4F81BD"/>
      </top>
      <bottom style="medium">
        <color rgb="FF4F81BD"/>
      </bottom>
      <diagonal/>
    </border>
    <border>
      <left style="thin">
        <color rgb="FF4F81BD"/>
      </left>
      <right style="thin">
        <color rgb="FF4F81BD"/>
      </right>
      <top style="dotted">
        <color rgb="FF4F81BD"/>
      </top>
      <bottom style="medium">
        <color rgb="FF4F81BD"/>
      </bottom>
      <diagonal/>
    </border>
    <border>
      <left style="thin">
        <color rgb="FF4F81BD"/>
      </left>
      <right style="medium">
        <color rgb="FF4F81BD"/>
      </right>
      <top style="dotted">
        <color rgb="FF4F81BD"/>
      </top>
      <bottom style="medium">
        <color rgb="FF4F81BD"/>
      </bottom>
      <diagonal/>
    </border>
    <border>
      <left style="medium">
        <color rgb="FF4F81BD"/>
      </left>
      <right style="thin">
        <color rgb="FF4F81BD"/>
      </right>
      <top/>
      <bottom style="medium">
        <color rgb="FF4F81BD"/>
      </bottom>
      <diagonal/>
    </border>
    <border>
      <left style="medium">
        <color rgb="FF4F81BD"/>
      </left>
      <right style="thin">
        <color rgb="FF4F81BD"/>
      </right>
      <top/>
      <bottom/>
      <diagonal/>
    </border>
    <border>
      <left style="thin">
        <color rgb="FF4F81BD"/>
      </left>
      <right style="thin">
        <color rgb="FF4F81BD"/>
      </right>
      <top/>
      <bottom/>
      <diagonal/>
    </border>
    <border>
      <left style="medium">
        <color rgb="FF4F81BD"/>
      </left>
      <right style="thin">
        <color rgb="FF4F81BD"/>
      </right>
      <top style="medium">
        <color rgb="FF4F81BD"/>
      </top>
      <bottom/>
      <diagonal/>
    </border>
    <border>
      <left style="thin">
        <color rgb="FF4F81BD"/>
      </left>
      <right style="thin">
        <color rgb="FF4F81BD"/>
      </right>
      <top style="medium">
        <color rgb="FF4F81BD"/>
      </top>
      <bottom/>
      <diagonal/>
    </border>
    <border>
      <left style="thin">
        <color rgb="FF4F81BD"/>
      </left>
      <right style="thin">
        <color rgb="FF4F81BD"/>
      </right>
      <top/>
      <bottom style="medium">
        <color rgb="FF4F81BD"/>
      </bottom>
      <diagonal/>
    </border>
    <border>
      <left style="thin">
        <color rgb="FF4F81BD"/>
      </left>
      <right style="thin">
        <color rgb="FF4F81BD"/>
      </right>
      <top/>
      <bottom style="dotted">
        <color rgb="FF4F81BD"/>
      </bottom>
      <diagonal/>
    </border>
    <border>
      <left style="medium">
        <color rgb="FF4F81BD"/>
      </left>
      <right style="thin">
        <color rgb="FF4F81BD"/>
      </right>
      <top/>
      <bottom style="dotted">
        <color rgb="FF4F81BD"/>
      </bottom>
      <diagonal/>
    </border>
    <border>
      <left style="medium">
        <color rgb="FFFF0000"/>
      </left>
      <right style="medium">
        <color rgb="FFFF0000"/>
      </right>
      <top style="medium">
        <color rgb="FFFF0000"/>
      </top>
      <bottom/>
      <diagonal/>
    </border>
    <border>
      <left style="medium">
        <color rgb="FFFF0000"/>
      </left>
      <right/>
      <top/>
      <bottom style="medium">
        <color rgb="FFFF0000"/>
      </bottom>
      <diagonal/>
    </border>
    <border>
      <left style="thin">
        <color rgb="FF4F81BD"/>
      </left>
      <right style="thin">
        <color rgb="FF4F81BD"/>
      </right>
      <top style="thick">
        <color rgb="FFFF0000"/>
      </top>
      <bottom/>
      <diagonal/>
    </border>
    <border>
      <left style="thin">
        <color auto="1"/>
      </left>
      <right/>
      <top/>
      <bottom/>
      <diagonal/>
    </border>
    <border>
      <left style="thin">
        <color rgb="FF4F81BD"/>
      </left>
      <right style="thin">
        <color rgb="FF4F81BD"/>
      </right>
      <top style="medium">
        <color rgb="FF4F81BD"/>
      </top>
      <bottom style="hair">
        <color rgb="FF4F81BD"/>
      </bottom>
      <diagonal/>
    </border>
    <border>
      <left style="thin">
        <color rgb="FF4F81BD"/>
      </left>
      <right style="thin">
        <color rgb="FF4F81BD"/>
      </right>
      <top style="hair">
        <color rgb="FF4F81BD"/>
      </top>
      <bottom style="hair">
        <color rgb="FF4F81BD"/>
      </bottom>
      <diagonal/>
    </border>
    <border>
      <left style="thin">
        <color rgb="FF4F81BD"/>
      </left>
      <right style="thin">
        <color rgb="FF4F81BD"/>
      </right>
      <top style="hair">
        <color rgb="FF4F81BD"/>
      </top>
      <bottom style="medium">
        <color rgb="FF4F81BD"/>
      </bottom>
      <diagonal/>
    </border>
    <border>
      <left style="medium">
        <color rgb="FF4F81BD"/>
      </left>
      <right style="medium">
        <color rgb="FF4F81BD"/>
      </right>
      <top style="dotted">
        <color rgb="FF4F81BD"/>
      </top>
      <bottom style="dotted">
        <color rgb="FF4F81BD"/>
      </bottom>
      <diagonal/>
    </border>
    <border>
      <left style="medium">
        <color rgb="FF4F81BD"/>
      </left>
      <right style="medium">
        <color rgb="FF4F81BD"/>
      </right>
      <top style="dotted">
        <color rgb="FF4F81BD"/>
      </top>
      <bottom style="medium">
        <color rgb="FF4F81BD"/>
      </bottom>
      <diagonal/>
    </border>
    <border>
      <left/>
      <right style="medium">
        <color rgb="FF4F81BD"/>
      </right>
      <top style="dotted">
        <color rgb="FF4F81BD"/>
      </top>
      <bottom style="dotted">
        <color rgb="FF4F81BD"/>
      </bottom>
      <diagonal/>
    </border>
    <border>
      <left/>
      <right style="medium">
        <color rgb="FF4F81BD"/>
      </right>
      <top style="dotted">
        <color rgb="FF4F81BD"/>
      </top>
      <bottom style="medium">
        <color rgb="FF4F81BD"/>
      </bottom>
      <diagonal/>
    </border>
    <border>
      <left style="thin">
        <color rgb="FF4F81BD"/>
      </left>
      <right style="medium">
        <color rgb="FF4F81BD"/>
      </right>
      <top/>
      <bottom style="dotted">
        <color rgb="FF4F81BD"/>
      </bottom>
      <diagonal/>
    </border>
    <border>
      <left style="medium">
        <color rgb="FF4F81BD"/>
      </left>
      <right style="medium">
        <color rgb="FF4F81BD"/>
      </right>
      <top/>
      <bottom style="dotted">
        <color rgb="FF4F81BD"/>
      </bottom>
      <diagonal/>
    </border>
    <border>
      <left style="medium">
        <color rgb="FF000080"/>
      </left>
      <right style="medium">
        <color rgb="FF000080"/>
      </right>
      <top style="medium">
        <color rgb="FF000080"/>
      </top>
      <bottom/>
      <diagonal/>
    </border>
    <border>
      <left style="medium">
        <color rgb="FF000080"/>
      </left>
      <right style="medium">
        <color rgb="FFFF0000"/>
      </right>
      <top style="medium">
        <color rgb="FF000080"/>
      </top>
      <bottom/>
      <diagonal/>
    </border>
    <border>
      <left style="medium">
        <color rgb="FF000080"/>
      </left>
      <right style="medium">
        <color rgb="FF000080"/>
      </right>
      <top/>
      <bottom style="medium">
        <color rgb="FF000080"/>
      </bottom>
      <diagonal/>
    </border>
    <border>
      <left style="medium">
        <color rgb="FF000080"/>
      </left>
      <right style="medium">
        <color rgb="FFFF0000"/>
      </right>
      <top/>
      <bottom style="medium">
        <color rgb="FF000080"/>
      </bottom>
      <diagonal/>
    </border>
    <border>
      <left style="medium">
        <color rgb="FFFF0000"/>
      </left>
      <right/>
      <top style="medium">
        <color rgb="FFFF0000"/>
      </top>
      <bottom/>
      <diagonal/>
    </border>
    <border>
      <left style="thick">
        <color rgb="FFFF0000"/>
      </left>
      <right/>
      <top style="thick">
        <color rgb="FFFF0000"/>
      </top>
      <bottom style="thick">
        <color rgb="FFFF0000"/>
      </bottom>
      <diagonal/>
    </border>
    <border>
      <left style="medium">
        <color rgb="FF000080"/>
      </left>
      <right style="medium">
        <color auto="1"/>
      </right>
      <top style="medium">
        <color rgb="FF000080"/>
      </top>
      <bottom/>
      <diagonal/>
    </border>
    <border>
      <left/>
      <right style="medium">
        <color auto="1"/>
      </right>
      <top style="medium">
        <color rgb="FF000080"/>
      </top>
      <bottom/>
      <diagonal/>
    </border>
    <border>
      <left/>
      <right style="medium">
        <color rgb="FF000080"/>
      </right>
      <top style="medium">
        <color rgb="FF000080"/>
      </top>
      <bottom/>
      <diagonal/>
    </border>
    <border>
      <left style="medium">
        <color rgb="FF000080"/>
      </left>
      <right style="medium">
        <color auto="1"/>
      </right>
      <top/>
      <bottom style="medium">
        <color rgb="FF000080"/>
      </bottom>
      <diagonal/>
    </border>
    <border>
      <left/>
      <right style="medium">
        <color auto="1"/>
      </right>
      <top/>
      <bottom style="medium">
        <color rgb="FF000080"/>
      </bottom>
      <diagonal/>
    </border>
    <border>
      <left/>
      <right style="medium">
        <color rgb="FF000080"/>
      </right>
      <top/>
      <bottom style="medium">
        <color rgb="FF000080"/>
      </bottom>
      <diagonal/>
    </border>
    <border>
      <left style="medium">
        <color rgb="FF4F81BD"/>
      </left>
      <right style="thick">
        <color rgb="FFFF0000"/>
      </right>
      <top/>
      <bottom/>
      <diagonal/>
    </border>
    <border>
      <left style="medium">
        <color rgb="FF4F81BD"/>
      </left>
      <right style="thick">
        <color rgb="FFFF0000"/>
      </right>
      <top style="medium">
        <color rgb="FF4F81BD"/>
      </top>
      <bottom/>
      <diagonal/>
    </border>
    <border>
      <left style="thin">
        <color rgb="FF4F81BD"/>
      </left>
      <right/>
      <top style="medium">
        <color rgb="FF4F81BD"/>
      </top>
      <bottom/>
      <diagonal/>
    </border>
    <border>
      <left style="medium">
        <color auto="1"/>
      </left>
      <right style="medium">
        <color auto="1"/>
      </right>
      <top style="thin">
        <color auto="1"/>
      </top>
      <bottom style="medium">
        <color auto="1"/>
      </bottom>
      <diagonal/>
    </border>
    <border>
      <left style="medium">
        <color auto="1"/>
      </left>
      <right style="thin">
        <color auto="1"/>
      </right>
      <top style="thin">
        <color auto="1"/>
      </top>
      <bottom/>
      <diagonal/>
    </border>
    <border>
      <left style="thin">
        <color auto="1"/>
      </left>
      <right style="medium">
        <color auto="1"/>
      </right>
      <top style="thin">
        <color auto="1"/>
      </top>
      <bottom/>
      <diagonal/>
    </border>
    <border>
      <left style="thin">
        <color rgb="FF4F81BD"/>
      </left>
      <right style="medium">
        <color rgb="FF4F81BD"/>
      </right>
      <top/>
      <bottom/>
      <diagonal/>
    </border>
    <border>
      <left style="thin">
        <color rgb="FF4F81BD"/>
      </left>
      <right style="medium">
        <color rgb="FF4F81BD"/>
      </right>
      <top/>
      <bottom style="medium">
        <color rgb="FF4F81BD"/>
      </bottom>
      <diagonal/>
    </border>
    <border>
      <left style="medium">
        <color rgb="FF4F81BD"/>
      </left>
      <right style="medium">
        <color rgb="FF4F81BD"/>
      </right>
      <top style="medium">
        <color rgb="FF000080"/>
      </top>
      <bottom style="dotted">
        <color rgb="FF4F81BD"/>
      </bottom>
      <diagonal/>
    </border>
    <border>
      <left style="medium">
        <color rgb="FF4F81BD"/>
      </left>
      <right/>
      <top style="medium">
        <color rgb="FF000080"/>
      </top>
      <bottom style="dotted">
        <color rgb="FF4F81BD"/>
      </bottom>
      <diagonal/>
    </border>
    <border>
      <left style="medium">
        <color rgb="FF4F81BD"/>
      </left>
      <right style="thin">
        <color rgb="FF4F81BD"/>
      </right>
      <top style="medium">
        <color rgb="FF000080"/>
      </top>
      <bottom style="dotted">
        <color rgb="FF4F81BD"/>
      </bottom>
      <diagonal/>
    </border>
    <border>
      <left style="thin">
        <color rgb="FF4F81BD"/>
      </left>
      <right style="thin">
        <color rgb="FF4F81BD"/>
      </right>
      <top style="medium">
        <color rgb="FF000080"/>
      </top>
      <bottom style="dotted">
        <color rgb="FF4F81BD"/>
      </bottom>
      <diagonal/>
    </border>
    <border>
      <left style="thin">
        <color rgb="FF4F81BD"/>
      </left>
      <right style="medium">
        <color rgb="FF4F81BD"/>
      </right>
      <top style="medium">
        <color rgb="FF000080"/>
      </top>
      <bottom style="dotted">
        <color rgb="FF4F81BD"/>
      </bottom>
      <diagonal/>
    </border>
    <border>
      <left style="medium">
        <color rgb="FF4F81BD"/>
      </left>
      <right/>
      <top style="dotted">
        <color rgb="FF4F81BD"/>
      </top>
      <bottom style="dotted">
        <color rgb="FF4F81BD"/>
      </bottom>
      <diagonal/>
    </border>
    <border>
      <left style="medium">
        <color rgb="FF4F81BD"/>
      </left>
      <right/>
      <top style="dotted">
        <color rgb="FF4F81BD"/>
      </top>
      <bottom style="medium">
        <color rgb="FF4F81BD"/>
      </bottom>
      <diagonal/>
    </border>
    <border>
      <left style="medium">
        <color rgb="FF4F81BD"/>
      </left>
      <right style="medium">
        <color rgb="FF4F81BD"/>
      </right>
      <top style="dotted">
        <color rgb="FF4F81BD"/>
      </top>
      <bottom/>
      <diagonal/>
    </border>
    <border>
      <left style="medium">
        <color rgb="FF000080"/>
      </left>
      <right/>
      <top style="medium">
        <color rgb="FFFF0000"/>
      </top>
      <bottom/>
      <diagonal/>
    </border>
    <border>
      <left style="medium">
        <color rgb="FF000080"/>
      </left>
      <right/>
      <top/>
      <bottom style="thick">
        <color rgb="FFFF0000"/>
      </bottom>
      <diagonal/>
    </border>
    <border>
      <left/>
      <right/>
      <top style="thin">
        <color auto="1"/>
      </top>
      <bottom/>
      <diagonal/>
    </border>
    <border>
      <left style="thin">
        <color rgb="FF4F81BD"/>
      </left>
      <right style="medium">
        <color rgb="FF4F81BD"/>
      </right>
      <top style="medium">
        <color rgb="FF4F81BD"/>
      </top>
      <bottom/>
      <diagonal/>
    </border>
    <border>
      <left style="medium">
        <color rgb="FF4F81BD"/>
      </left>
      <right style="thick">
        <color rgb="FFFF0000"/>
      </right>
      <top/>
      <bottom style="medium">
        <color rgb="FF4F81BD"/>
      </bottom>
      <diagonal/>
    </border>
    <border>
      <left style="medium">
        <color rgb="FF4F81BD"/>
      </left>
      <right style="thin">
        <color rgb="FF4F81BD"/>
      </right>
      <top style="thick">
        <color rgb="FFFF0000"/>
      </top>
      <bottom/>
      <diagonal/>
    </border>
    <border>
      <left style="medium">
        <color rgb="FF4F81BD"/>
      </left>
      <right style="thick">
        <color rgb="FFFF0000"/>
      </right>
      <top style="thick">
        <color rgb="FFFF0000"/>
      </top>
      <bottom/>
      <diagonal/>
    </border>
    <border>
      <left style="thin">
        <color rgb="FF4F81BD"/>
      </left>
      <right style="medium">
        <color rgb="FF4F81BD"/>
      </right>
      <top style="thick">
        <color rgb="FFFF0000"/>
      </top>
      <bottom/>
      <diagonal/>
    </border>
    <border>
      <left style="thin">
        <color auto="1"/>
      </left>
      <right style="medium">
        <color rgb="FF4F81BD"/>
      </right>
      <top style="thin">
        <color auto="1"/>
      </top>
      <bottom/>
      <diagonal/>
    </border>
    <border>
      <left style="thin">
        <color auto="1"/>
      </left>
      <right style="medium">
        <color rgb="FF4F81BD"/>
      </right>
      <top/>
      <bottom/>
      <diagonal/>
    </border>
    <border>
      <left style="thin">
        <color auto="1"/>
      </left>
      <right style="medium">
        <color rgb="FF4F81BD"/>
      </right>
      <top/>
      <bottom style="thin">
        <color auto="1"/>
      </bottom>
      <diagonal/>
    </border>
    <border>
      <left style="medium">
        <color rgb="FF4F81BD"/>
      </left>
      <right style="medium">
        <color rgb="FF4F81BD"/>
      </right>
      <top/>
      <bottom style="medium">
        <color rgb="FF000080"/>
      </bottom>
      <diagonal/>
    </border>
    <border>
      <left style="medium">
        <color rgb="FF4F81BD"/>
      </left>
      <right style="medium">
        <color rgb="FF4F81BD"/>
      </right>
      <top style="medium">
        <color rgb="FF000080"/>
      </top>
      <bottom/>
      <diagonal/>
    </border>
  </borders>
  <cellStyleXfs count="18">
    <xf numFmtId="0" fontId="0" fillId="0" borderId="0"/>
    <xf numFmtId="0" fontId="15" fillId="6" borderId="0" applyNumberFormat="0" applyBorder="0" applyAlignment="0" applyProtection="0"/>
    <xf numFmtId="0" fontId="20" fillId="0" borderId="0"/>
    <xf numFmtId="0" fontId="28" fillId="14" borderId="0" applyNumberFormat="0" applyBorder="0" applyAlignment="0" applyProtection="0"/>
    <xf numFmtId="0" fontId="29" fillId="12" borderId="0" applyNumberFormat="0" applyBorder="0" applyAlignment="0" applyProtection="0"/>
    <xf numFmtId="164" fontId="20" fillId="0" borderId="0" applyFont="0" applyFill="0" applyBorder="0" applyAlignment="0" applyProtection="0"/>
    <xf numFmtId="0" fontId="30" fillId="5" borderId="0" applyNumberFormat="0" applyBorder="0" applyAlignment="0" applyProtection="0"/>
    <xf numFmtId="0" fontId="31" fillId="13" borderId="48" applyNumberFormat="0" applyAlignment="0" applyProtection="0"/>
    <xf numFmtId="0" fontId="32" fillId="6" borderId="0" applyNumberFormat="0" applyBorder="0" applyAlignment="0" applyProtection="0"/>
    <xf numFmtId="0" fontId="49" fillId="0" borderId="0"/>
    <xf numFmtId="0" fontId="6" fillId="0" borderId="0"/>
    <xf numFmtId="0" fontId="5" fillId="0" borderId="0"/>
    <xf numFmtId="0" fontId="52" fillId="12" borderId="0" applyNumberFormat="0" applyBorder="0" applyAlignment="0" applyProtection="0"/>
    <xf numFmtId="0" fontId="5" fillId="0" borderId="0"/>
    <xf numFmtId="0" fontId="5" fillId="0" borderId="0"/>
    <xf numFmtId="0" fontId="4" fillId="0" borderId="0"/>
    <xf numFmtId="0" fontId="4" fillId="0" borderId="0"/>
    <xf numFmtId="0" fontId="4" fillId="0" borderId="0"/>
  </cellStyleXfs>
  <cellXfs count="512">
    <xf numFmtId="0" fontId="0" fillId="0" borderId="0" xfId="0"/>
    <xf numFmtId="0" fontId="14" fillId="0" borderId="0" xfId="0" applyFont="1"/>
    <xf numFmtId="0" fontId="9" fillId="2" borderId="5" xfId="0" applyFont="1" applyFill="1" applyBorder="1"/>
    <xf numFmtId="0" fontId="9" fillId="2" borderId="6" xfId="0" applyFont="1" applyFill="1" applyBorder="1"/>
    <xf numFmtId="0" fontId="9" fillId="2" borderId="7" xfId="0" applyFont="1" applyFill="1" applyBorder="1"/>
    <xf numFmtId="0" fontId="9" fillId="2" borderId="13" xfId="0" applyFont="1" applyFill="1" applyBorder="1"/>
    <xf numFmtId="0" fontId="9" fillId="2" borderId="14" xfId="0" applyFont="1" applyFill="1" applyBorder="1"/>
    <xf numFmtId="0" fontId="7" fillId="0" borderId="16" xfId="0" applyFont="1" applyBorder="1" applyAlignment="1">
      <alignment vertical="center" wrapText="1"/>
    </xf>
    <xf numFmtId="0" fontId="10" fillId="0" borderId="16" xfId="0" applyFont="1" applyBorder="1" applyAlignment="1">
      <alignment vertical="center" wrapText="1"/>
    </xf>
    <xf numFmtId="0" fontId="7" fillId="0" borderId="16" xfId="0" applyFont="1" applyBorder="1" applyAlignment="1">
      <alignment horizontal="justify" vertical="center" wrapText="1"/>
    </xf>
    <xf numFmtId="0" fontId="0" fillId="0" borderId="16" xfId="0" applyBorder="1"/>
    <xf numFmtId="0" fontId="0" fillId="0" borderId="16" xfId="0" applyBorder="1" applyAlignment="1">
      <alignment wrapText="1"/>
    </xf>
    <xf numFmtId="0" fontId="9" fillId="2" borderId="15" xfId="0" applyFont="1" applyFill="1" applyBorder="1"/>
    <xf numFmtId="0" fontId="13" fillId="3" borderId="7" xfId="0" applyFont="1" applyFill="1" applyBorder="1" applyAlignment="1">
      <alignment horizontal="center" vertical="center"/>
    </xf>
    <xf numFmtId="0" fontId="0" fillId="3" borderId="4" xfId="0" applyFill="1" applyBorder="1"/>
    <xf numFmtId="0" fontId="14" fillId="3" borderId="18" xfId="0" applyFont="1" applyFill="1" applyBorder="1"/>
    <xf numFmtId="0" fontId="14" fillId="3" borderId="16" xfId="0" applyFont="1" applyFill="1" applyBorder="1"/>
    <xf numFmtId="0" fontId="20" fillId="0" borderId="0" xfId="2"/>
    <xf numFmtId="0" fontId="0" fillId="0" borderId="16" xfId="0" applyBorder="1" applyAlignment="1">
      <alignment wrapText="1" shrinkToFit="1"/>
    </xf>
    <xf numFmtId="0" fontId="21" fillId="0" borderId="16" xfId="0" applyFont="1" applyBorder="1" applyAlignment="1">
      <alignment horizontal="justify" vertical="center" wrapText="1"/>
    </xf>
    <xf numFmtId="0" fontId="25" fillId="0" borderId="0" xfId="0" applyFont="1"/>
    <xf numFmtId="0" fontId="26" fillId="0" borderId="0" xfId="0" applyFont="1"/>
    <xf numFmtId="0" fontId="13" fillId="3" borderId="13" xfId="0" applyFont="1" applyFill="1" applyBorder="1" applyAlignment="1">
      <alignment horizontal="center" vertical="center"/>
    </xf>
    <xf numFmtId="0" fontId="27" fillId="0" borderId="45" xfId="0" applyFont="1" applyBorder="1" applyAlignment="1">
      <alignment horizontal="justify" vertical="center" wrapText="1"/>
    </xf>
    <xf numFmtId="0" fontId="14" fillId="3" borderId="16" xfId="0" applyFont="1" applyFill="1" applyBorder="1" applyAlignment="1">
      <alignment horizontal="center"/>
    </xf>
    <xf numFmtId="0" fontId="14" fillId="15" borderId="16" xfId="0" applyFont="1" applyFill="1" applyBorder="1" applyAlignment="1">
      <alignment horizontal="center" wrapText="1"/>
    </xf>
    <xf numFmtId="0" fontId="14" fillId="15" borderId="16" xfId="0" applyFont="1" applyFill="1" applyBorder="1"/>
    <xf numFmtId="0" fontId="0" fillId="16" borderId="61" xfId="0" applyFill="1" applyBorder="1" applyAlignment="1">
      <alignment horizontal="center" wrapText="1" shrinkToFit="1"/>
    </xf>
    <xf numFmtId="0" fontId="0" fillId="10" borderId="0" xfId="0" applyFill="1"/>
    <xf numFmtId="0" fontId="9" fillId="10" borderId="1" xfId="0" applyFont="1" applyFill="1" applyBorder="1"/>
    <xf numFmtId="0" fontId="0" fillId="0" borderId="2" xfId="0" applyBorder="1"/>
    <xf numFmtId="0" fontId="0" fillId="0" borderId="3" xfId="0" applyBorder="1"/>
    <xf numFmtId="0" fontId="0" fillId="0" borderId="4" xfId="0" applyBorder="1"/>
    <xf numFmtId="0" fontId="13" fillId="3" borderId="1" xfId="0" applyFont="1" applyFill="1" applyBorder="1" applyAlignment="1">
      <alignment horizontal="center" vertical="center"/>
    </xf>
    <xf numFmtId="0" fontId="0" fillId="0" borderId="22" xfId="0" applyBorder="1"/>
    <xf numFmtId="0" fontId="0" fillId="0" borderId="23" xfId="0" applyBorder="1"/>
    <xf numFmtId="0" fontId="0" fillId="0" borderId="24" xfId="0" applyBorder="1"/>
    <xf numFmtId="0" fontId="0" fillId="0" borderId="25" xfId="0" applyBorder="1"/>
    <xf numFmtId="0" fontId="0" fillId="0" borderId="26" xfId="0" applyBorder="1"/>
    <xf numFmtId="0" fontId="0" fillId="0" borderId="27" xfId="0" applyBorder="1"/>
    <xf numFmtId="0" fontId="0" fillId="0" borderId="28" xfId="0" applyBorder="1"/>
    <xf numFmtId="0" fontId="0" fillId="0" borderId="29" xfId="0" applyBorder="1"/>
    <xf numFmtId="0" fontId="12" fillId="0" borderId="64" xfId="0" applyFont="1" applyBorder="1" applyAlignment="1">
      <alignment horizontal="justify" vertical="center" wrapText="1"/>
    </xf>
    <xf numFmtId="0" fontId="12" fillId="0" borderId="65" xfId="0" applyFont="1" applyBorder="1" applyAlignment="1">
      <alignment horizontal="justify" vertical="center" wrapText="1"/>
    </xf>
    <xf numFmtId="0" fontId="12" fillId="0" borderId="66" xfId="0" applyFont="1" applyBorder="1" applyAlignment="1">
      <alignment horizontal="justify" vertical="center" wrapText="1"/>
    </xf>
    <xf numFmtId="0" fontId="9" fillId="10" borderId="0" xfId="0" applyFont="1" applyFill="1"/>
    <xf numFmtId="0" fontId="9" fillId="10" borderId="53" xfId="0" applyFont="1" applyFill="1" applyBorder="1" applyAlignment="1">
      <alignment horizontal="center" vertical="center" wrapText="1" shrinkToFit="1"/>
    </xf>
    <xf numFmtId="0" fontId="9" fillId="10" borderId="54" xfId="0" applyFont="1" applyFill="1" applyBorder="1" applyAlignment="1">
      <alignment horizontal="center" vertical="center" wrapText="1" shrinkToFit="1"/>
    </xf>
    <xf numFmtId="0" fontId="9" fillId="10" borderId="55" xfId="0" applyFont="1" applyFill="1" applyBorder="1" applyAlignment="1">
      <alignment horizontal="center" vertical="center" wrapText="1" shrinkToFit="1"/>
    </xf>
    <xf numFmtId="0" fontId="9" fillId="10" borderId="51" xfId="0" applyFont="1" applyFill="1" applyBorder="1"/>
    <xf numFmtId="0" fontId="9" fillId="10" borderId="52" xfId="0" applyFont="1" applyFill="1" applyBorder="1"/>
    <xf numFmtId="0" fontId="9" fillId="10" borderId="0" xfId="0" applyFont="1" applyFill="1" applyAlignment="1">
      <alignment horizontal="center" vertical="center" wrapText="1" shrinkToFit="1"/>
    </xf>
    <xf numFmtId="0" fontId="25" fillId="11" borderId="0" xfId="0" applyFont="1" applyFill="1"/>
    <xf numFmtId="0" fontId="35" fillId="11" borderId="50" xfId="0" applyFont="1" applyFill="1" applyBorder="1" applyAlignment="1">
      <alignment horizontal="center" vertical="center" wrapText="1"/>
    </xf>
    <xf numFmtId="0" fontId="35" fillId="11" borderId="50" xfId="0" applyFont="1" applyFill="1" applyBorder="1" applyAlignment="1">
      <alignment horizontal="center" vertical="center"/>
    </xf>
    <xf numFmtId="0" fontId="37" fillId="19" borderId="71" xfId="2" applyFont="1" applyFill="1" applyBorder="1" applyAlignment="1">
      <alignment horizontal="center" vertical="center" wrapText="1" readingOrder="1"/>
    </xf>
    <xf numFmtId="0" fontId="16" fillId="7" borderId="72" xfId="2" applyFont="1" applyFill="1" applyBorder="1" applyAlignment="1">
      <alignment horizontal="center" vertical="center" wrapText="1"/>
    </xf>
    <xf numFmtId="0" fontId="39" fillId="20" borderId="73" xfId="2" applyFont="1" applyFill="1" applyBorder="1" applyAlignment="1">
      <alignment horizontal="left" vertical="top" wrapText="1" readingOrder="1"/>
    </xf>
    <xf numFmtId="0" fontId="41" fillId="20" borderId="77" xfId="2" applyFont="1" applyFill="1" applyBorder="1" applyAlignment="1">
      <alignment horizontal="center" wrapText="1" readingOrder="1"/>
    </xf>
    <xf numFmtId="0" fontId="42" fillId="21" borderId="78" xfId="2" applyFont="1" applyFill="1" applyBorder="1" applyAlignment="1">
      <alignment horizontal="center" wrapText="1"/>
    </xf>
    <xf numFmtId="0" fontId="40" fillId="22" borderId="79" xfId="2" applyFont="1" applyFill="1" applyBorder="1" applyAlignment="1">
      <alignment vertical="top" wrapText="1"/>
    </xf>
    <xf numFmtId="0" fontId="40" fillId="22" borderId="79" xfId="2" applyFont="1" applyFill="1" applyBorder="1" applyAlignment="1">
      <alignment horizontal="left" vertical="top" wrapText="1" readingOrder="1"/>
    </xf>
    <xf numFmtId="0" fontId="41" fillId="22" borderId="30" xfId="2" applyFont="1" applyFill="1" applyBorder="1" applyAlignment="1">
      <alignment horizontal="center" wrapText="1" readingOrder="1"/>
    </xf>
    <xf numFmtId="0" fontId="42" fillId="23" borderId="78" xfId="2" applyFont="1" applyFill="1" applyBorder="1" applyAlignment="1">
      <alignment horizontal="center" wrapText="1"/>
    </xf>
    <xf numFmtId="0" fontId="40" fillId="20" borderId="80" xfId="2" applyFont="1" applyFill="1" applyBorder="1" applyAlignment="1">
      <alignment horizontal="left" vertical="top" wrapText="1" readingOrder="1"/>
    </xf>
    <xf numFmtId="0" fontId="41" fillId="20" borderId="30" xfId="2" applyFont="1" applyFill="1" applyBorder="1" applyAlignment="1">
      <alignment horizontal="center" wrapText="1" readingOrder="1"/>
    </xf>
    <xf numFmtId="0" fontId="38" fillId="20" borderId="81" xfId="2" applyFont="1" applyFill="1" applyBorder="1" applyAlignment="1">
      <alignment horizontal="left" vertical="top" wrapText="1" readingOrder="1"/>
    </xf>
    <xf numFmtId="0" fontId="38" fillId="20" borderId="81" xfId="2" applyFont="1" applyFill="1" applyBorder="1" applyAlignment="1">
      <alignment vertical="top" wrapText="1" readingOrder="1"/>
    </xf>
    <xf numFmtId="0" fontId="41" fillId="20" borderId="30" xfId="2" applyFont="1" applyFill="1" applyBorder="1" applyAlignment="1">
      <alignment horizontal="center" vertical="center" wrapText="1" readingOrder="1"/>
    </xf>
    <xf numFmtId="0" fontId="16" fillId="7" borderId="21" xfId="2" applyFont="1" applyFill="1" applyBorder="1" applyAlignment="1">
      <alignment horizontal="center" vertical="center" wrapText="1"/>
    </xf>
    <xf numFmtId="0" fontId="42" fillId="23" borderId="16" xfId="2" applyFont="1" applyFill="1" applyBorder="1" applyAlignment="1">
      <alignment horizontal="center" wrapText="1"/>
    </xf>
    <xf numFmtId="0" fontId="42" fillId="0" borderId="16" xfId="2" applyFont="1" applyBorder="1" applyAlignment="1">
      <alignment horizontal="center" wrapText="1"/>
    </xf>
    <xf numFmtId="0" fontId="41" fillId="22" borderId="82" xfId="2" applyFont="1" applyFill="1" applyBorder="1" applyAlignment="1">
      <alignment horizontal="left" vertical="top" wrapText="1" readingOrder="1"/>
    </xf>
    <xf numFmtId="0" fontId="42" fillId="21" borderId="16" xfId="2" applyFont="1" applyFill="1" applyBorder="1" applyAlignment="1">
      <alignment horizontal="center" wrapText="1"/>
    </xf>
    <xf numFmtId="0" fontId="42" fillId="8" borderId="16" xfId="2" applyFont="1" applyFill="1" applyBorder="1" applyAlignment="1">
      <alignment horizontal="center" wrapText="1"/>
    </xf>
    <xf numFmtId="0" fontId="43" fillId="22" borderId="82" xfId="2" applyFont="1" applyFill="1" applyBorder="1" applyAlignment="1">
      <alignment horizontal="left" vertical="top" wrapText="1" readingOrder="1"/>
    </xf>
    <xf numFmtId="0" fontId="44" fillId="20" borderId="83" xfId="2" applyFont="1" applyFill="1" applyBorder="1" applyAlignment="1">
      <alignment horizontal="left" vertical="top" wrapText="1" readingOrder="1"/>
    </xf>
    <xf numFmtId="0" fontId="44" fillId="20" borderId="84" xfId="2" applyFont="1" applyFill="1" applyBorder="1" applyAlignment="1">
      <alignment horizontal="left" vertical="top" wrapText="1" readingOrder="1"/>
    </xf>
    <xf numFmtId="0" fontId="44" fillId="20" borderId="85" xfId="2" applyFont="1" applyFill="1" applyBorder="1" applyAlignment="1">
      <alignment horizontal="left" vertical="top" wrapText="1" readingOrder="1"/>
    </xf>
    <xf numFmtId="0" fontId="46" fillId="22" borderId="89" xfId="2" applyFont="1" applyFill="1" applyBorder="1" applyAlignment="1">
      <alignment horizontal="left" vertical="top" wrapText="1" readingOrder="1"/>
    </xf>
    <xf numFmtId="0" fontId="46" fillId="22" borderId="80" xfId="2" applyFont="1" applyFill="1" applyBorder="1" applyAlignment="1">
      <alignment horizontal="left" vertical="top" wrapText="1" readingOrder="1"/>
    </xf>
    <xf numFmtId="0" fontId="46" fillId="22" borderId="90" xfId="2" applyFont="1" applyFill="1" applyBorder="1" applyAlignment="1">
      <alignment horizontal="left" vertical="top" wrapText="1" readingOrder="1"/>
    </xf>
    <xf numFmtId="0" fontId="47" fillId="20" borderId="94" xfId="2" applyFont="1" applyFill="1" applyBorder="1" applyAlignment="1">
      <alignment horizontal="left" vertical="top" wrapText="1" readingOrder="1"/>
    </xf>
    <xf numFmtId="0" fontId="47" fillId="20" borderId="30" xfId="2" applyFont="1" applyFill="1" applyBorder="1" applyAlignment="1">
      <alignment horizontal="left" vertical="top" wrapText="1" readingOrder="1"/>
    </xf>
    <xf numFmtId="0" fontId="47" fillId="20" borderId="95" xfId="2" applyFont="1" applyFill="1" applyBorder="1" applyAlignment="1">
      <alignment horizontal="left" vertical="top" wrapText="1" readingOrder="1"/>
    </xf>
    <xf numFmtId="0" fontId="43" fillId="17" borderId="99" xfId="2" applyFont="1" applyFill="1" applyBorder="1" applyAlignment="1">
      <alignment horizontal="left" vertical="top" wrapText="1" readingOrder="1"/>
    </xf>
    <xf numFmtId="0" fontId="43" fillId="17" borderId="100" xfId="2" applyFont="1" applyFill="1" applyBorder="1" applyAlignment="1">
      <alignment vertical="top" wrapText="1" readingOrder="1"/>
    </xf>
    <xf numFmtId="0" fontId="43" fillId="17" borderId="101" xfId="2" applyFont="1" applyFill="1" applyBorder="1" applyAlignment="1">
      <alignment vertical="top" wrapText="1" readingOrder="1"/>
    </xf>
    <xf numFmtId="0" fontId="41" fillId="20" borderId="77" xfId="2" applyFont="1" applyFill="1" applyBorder="1" applyAlignment="1">
      <alignment horizontal="center" vertical="center" wrapText="1" readingOrder="1"/>
    </xf>
    <xf numFmtId="0" fontId="41" fillId="22" borderId="30" xfId="2" applyFont="1" applyFill="1" applyBorder="1" applyAlignment="1">
      <alignment horizontal="center" vertical="center" wrapText="1" readingOrder="1"/>
    </xf>
    <xf numFmtId="0" fontId="16" fillId="7" borderId="30" xfId="2" applyFont="1" applyFill="1" applyBorder="1" applyAlignment="1">
      <alignment horizontal="center" vertical="center" wrapText="1"/>
    </xf>
    <xf numFmtId="0" fontId="48" fillId="20" borderId="102" xfId="2" applyFont="1" applyFill="1" applyBorder="1" applyAlignment="1">
      <alignment horizontal="center" vertical="top" wrapText="1" readingOrder="1"/>
    </xf>
    <xf numFmtId="0" fontId="46" fillId="20" borderId="103" xfId="2" applyFont="1" applyFill="1" applyBorder="1" applyAlignment="1">
      <alignment horizontal="left" vertical="top" wrapText="1" readingOrder="1"/>
    </xf>
    <xf numFmtId="0" fontId="46" fillId="20" borderId="104" xfId="2" applyFont="1" applyFill="1" applyBorder="1" applyAlignment="1">
      <alignment horizontal="left" vertical="top" wrapText="1" readingOrder="1"/>
    </xf>
    <xf numFmtId="0" fontId="39" fillId="20" borderId="105" xfId="2" applyFont="1" applyFill="1" applyBorder="1" applyAlignment="1">
      <alignment horizontal="left" vertical="top" wrapText="1" readingOrder="1"/>
    </xf>
    <xf numFmtId="0" fontId="41" fillId="20" borderId="105" xfId="2" applyFont="1" applyFill="1" applyBorder="1" applyAlignment="1">
      <alignment horizontal="center" vertical="top" wrapText="1" readingOrder="1"/>
    </xf>
    <xf numFmtId="0" fontId="39" fillId="9" borderId="105" xfId="2" applyFont="1" applyFill="1" applyBorder="1" applyAlignment="1">
      <alignment horizontal="center" vertical="top" wrapText="1" readingOrder="1"/>
    </xf>
    <xf numFmtId="0" fontId="39" fillId="17" borderId="105" xfId="2" applyFont="1" applyFill="1" applyBorder="1" applyAlignment="1">
      <alignment horizontal="center" vertical="top" wrapText="1" readingOrder="1"/>
    </xf>
    <xf numFmtId="0" fontId="42" fillId="23" borderId="22" xfId="2" applyFont="1" applyFill="1" applyBorder="1" applyAlignment="1">
      <alignment horizontal="center" wrapText="1"/>
    </xf>
    <xf numFmtId="0" fontId="42" fillId="21" borderId="23" xfId="2" applyFont="1" applyFill="1" applyBorder="1" applyAlignment="1">
      <alignment horizontal="center" wrapText="1"/>
    </xf>
    <xf numFmtId="0" fontId="42" fillId="21" borderId="24" xfId="2" applyFont="1" applyFill="1" applyBorder="1" applyAlignment="1">
      <alignment horizontal="center" wrapText="1"/>
    </xf>
    <xf numFmtId="0" fontId="48" fillId="22" borderId="102" xfId="2" applyFont="1" applyFill="1" applyBorder="1" applyAlignment="1">
      <alignment horizontal="center" vertical="top" wrapText="1" readingOrder="1"/>
    </xf>
    <xf numFmtId="0" fontId="46" fillId="0" borderId="103" xfId="2" applyFont="1" applyBorder="1" applyAlignment="1">
      <alignment horizontal="left" vertical="top" wrapText="1" readingOrder="1"/>
    </xf>
    <xf numFmtId="0" fontId="46" fillId="0" borderId="104" xfId="2" applyFont="1" applyBorder="1" applyAlignment="1">
      <alignment horizontal="left" vertical="top" wrapText="1" readingOrder="1"/>
    </xf>
    <xf numFmtId="0" fontId="39" fillId="22" borderId="105" xfId="2" applyFont="1" applyFill="1" applyBorder="1" applyAlignment="1">
      <alignment horizontal="left" vertical="top" wrapText="1" readingOrder="1"/>
    </xf>
    <xf numFmtId="0" fontId="41" fillId="22" borderId="105" xfId="2" applyFont="1" applyFill="1" applyBorder="1" applyAlignment="1">
      <alignment horizontal="center" vertical="top" wrapText="1" readingOrder="1"/>
    </xf>
    <xf numFmtId="0" fontId="42" fillId="21" borderId="25" xfId="2" applyFont="1" applyFill="1" applyBorder="1" applyAlignment="1">
      <alignment horizontal="center" wrapText="1"/>
    </xf>
    <xf numFmtId="0" fontId="42" fillId="23" borderId="26" xfId="2" applyFont="1" applyFill="1" applyBorder="1" applyAlignment="1">
      <alignment horizontal="center" wrapText="1"/>
    </xf>
    <xf numFmtId="0" fontId="39" fillId="18" borderId="105" xfId="2" applyFont="1" applyFill="1" applyBorder="1" applyAlignment="1">
      <alignment horizontal="center" vertical="top" wrapText="1" readingOrder="1"/>
    </xf>
    <xf numFmtId="0" fontId="42" fillId="23" borderId="27" xfId="2" applyFont="1" applyFill="1" applyBorder="1" applyAlignment="1">
      <alignment horizontal="center" wrapText="1"/>
    </xf>
    <xf numFmtId="0" fontId="42" fillId="21" borderId="28" xfId="2" applyFont="1" applyFill="1" applyBorder="1" applyAlignment="1">
      <alignment horizontal="center" wrapText="1"/>
    </xf>
    <xf numFmtId="0" fontId="42" fillId="21" borderId="29" xfId="2" applyFont="1" applyFill="1" applyBorder="1" applyAlignment="1">
      <alignment horizontal="center" wrapText="1"/>
    </xf>
    <xf numFmtId="0" fontId="48" fillId="20" borderId="106" xfId="2" applyFont="1" applyFill="1" applyBorder="1" applyAlignment="1">
      <alignment horizontal="center" vertical="top" wrapText="1" readingOrder="1"/>
    </xf>
    <xf numFmtId="0" fontId="46" fillId="20" borderId="107" xfId="2" applyFont="1" applyFill="1" applyBorder="1" applyAlignment="1">
      <alignment horizontal="left" vertical="top" wrapText="1" readingOrder="1"/>
    </xf>
    <xf numFmtId="0" fontId="46" fillId="20" borderId="108" xfId="2" applyFont="1" applyFill="1" applyBorder="1" applyAlignment="1">
      <alignment horizontal="left" vertical="top" wrapText="1" readingOrder="1"/>
    </xf>
    <xf numFmtId="0" fontId="45" fillId="19" borderId="71" xfId="2" applyFont="1" applyFill="1" applyBorder="1" applyAlignment="1">
      <alignment horizontal="center" vertical="center" wrapText="1" readingOrder="1"/>
    </xf>
    <xf numFmtId="0" fontId="39" fillId="9" borderId="73" xfId="2" applyFont="1" applyFill="1" applyBorder="1" applyAlignment="1">
      <alignment horizontal="center" wrapText="1" readingOrder="1"/>
    </xf>
    <xf numFmtId="0" fontId="39" fillId="17" borderId="72" xfId="2" applyFont="1" applyFill="1" applyBorder="1" applyAlignment="1">
      <alignment horizontal="center" wrapText="1" readingOrder="1"/>
    </xf>
    <xf numFmtId="49" fontId="39" fillId="17" borderId="72" xfId="2" applyNumberFormat="1" applyFont="1" applyFill="1" applyBorder="1" applyAlignment="1">
      <alignment horizontal="center" wrapText="1" readingOrder="1"/>
    </xf>
    <xf numFmtId="0" fontId="39" fillId="18" borderId="72" xfId="2" applyFont="1" applyFill="1" applyBorder="1" applyAlignment="1">
      <alignment horizontal="center" wrapText="1" readingOrder="1"/>
    </xf>
    <xf numFmtId="49" fontId="39" fillId="18" borderId="72" xfId="2" applyNumberFormat="1" applyFont="1" applyFill="1" applyBorder="1" applyAlignment="1">
      <alignment horizontal="center" wrapText="1" readingOrder="1"/>
    </xf>
    <xf numFmtId="0" fontId="41" fillId="22" borderId="82" xfId="2" applyFont="1" applyFill="1" applyBorder="1" applyAlignment="1">
      <alignment horizontal="center" vertical="top" wrapText="1" readingOrder="1"/>
    </xf>
    <xf numFmtId="0" fontId="41" fillId="22" borderId="82" xfId="2" applyFont="1" applyFill="1" applyBorder="1" applyAlignment="1">
      <alignment horizontal="center" wrapText="1" readingOrder="1"/>
    </xf>
    <xf numFmtId="0" fontId="41" fillId="22" borderId="98" xfId="2" applyFont="1" applyFill="1" applyBorder="1" applyAlignment="1">
      <alignment horizontal="center" vertical="top" wrapText="1" readingOrder="1"/>
    </xf>
    <xf numFmtId="0" fontId="41" fillId="22" borderId="98" xfId="2" applyFont="1" applyFill="1" applyBorder="1" applyAlignment="1">
      <alignment horizontal="center" wrapText="1" readingOrder="1"/>
    </xf>
    <xf numFmtId="0" fontId="19" fillId="10" borderId="0" xfId="0" applyFont="1" applyFill="1"/>
    <xf numFmtId="0" fontId="6" fillId="0" borderId="0" xfId="10"/>
    <xf numFmtId="0" fontId="5" fillId="0" borderId="0" xfId="11"/>
    <xf numFmtId="0" fontId="5" fillId="0" borderId="0" xfId="11" applyAlignment="1">
      <alignment wrapText="1"/>
    </xf>
    <xf numFmtId="0" fontId="5" fillId="0" borderId="7" xfId="11" applyBorder="1" applyAlignment="1">
      <alignment wrapText="1"/>
    </xf>
    <xf numFmtId="0" fontId="5" fillId="0" borderId="9" xfId="11" applyBorder="1" applyAlignment="1">
      <alignment wrapText="1"/>
    </xf>
    <xf numFmtId="0" fontId="5" fillId="0" borderId="15" xfId="11" applyBorder="1" applyAlignment="1">
      <alignment horizontal="left" vertical="center" wrapText="1"/>
    </xf>
    <xf numFmtId="0" fontId="5" fillId="0" borderId="12" xfId="11" applyBorder="1" applyAlignment="1">
      <alignment wrapText="1"/>
    </xf>
    <xf numFmtId="0" fontId="5" fillId="0" borderId="7" xfId="11" applyBorder="1" applyAlignment="1">
      <alignment horizontal="left" vertical="center" wrapText="1"/>
    </xf>
    <xf numFmtId="0" fontId="5" fillId="0" borderId="15" xfId="11" applyBorder="1" applyAlignment="1">
      <alignment vertical="center" wrapText="1"/>
    </xf>
    <xf numFmtId="0" fontId="5" fillId="0" borderId="14" xfId="11" applyBorder="1" applyAlignment="1">
      <alignment vertical="center" wrapText="1"/>
    </xf>
    <xf numFmtId="0" fontId="5" fillId="0" borderId="14" xfId="11" applyBorder="1" applyAlignment="1">
      <alignment horizontal="left" vertical="center" wrapText="1"/>
    </xf>
    <xf numFmtId="0" fontId="5" fillId="0" borderId="13" xfId="11" applyBorder="1" applyAlignment="1">
      <alignment horizontal="left" vertical="center" wrapText="1"/>
    </xf>
    <xf numFmtId="0" fontId="5" fillId="0" borderId="0" xfId="13"/>
    <xf numFmtId="0" fontId="5" fillId="0" borderId="0" xfId="13" applyAlignment="1">
      <alignment wrapText="1"/>
    </xf>
    <xf numFmtId="0" fontId="5" fillId="0" borderId="0" xfId="13" applyAlignment="1">
      <alignment vertical="center"/>
    </xf>
    <xf numFmtId="0" fontId="5" fillId="0" borderId="0" xfId="13" applyAlignment="1">
      <alignment horizontal="center" vertical="center"/>
    </xf>
    <xf numFmtId="0" fontId="16" fillId="7" borderId="21" xfId="13" applyFont="1" applyFill="1" applyBorder="1" applyAlignment="1">
      <alignment horizontal="center" vertical="center" wrapText="1"/>
    </xf>
    <xf numFmtId="0" fontId="42" fillId="23" borderId="16" xfId="13" applyFont="1" applyFill="1" applyBorder="1" applyAlignment="1">
      <alignment horizontal="center" wrapText="1"/>
    </xf>
    <xf numFmtId="0" fontId="42" fillId="0" borderId="16" xfId="13" applyFont="1" applyBorder="1" applyAlignment="1">
      <alignment horizontal="center" wrapText="1"/>
    </xf>
    <xf numFmtId="0" fontId="42" fillId="21" borderId="16" xfId="13" applyFont="1" applyFill="1" applyBorder="1" applyAlignment="1">
      <alignment horizontal="center" wrapText="1"/>
    </xf>
    <xf numFmtId="0" fontId="42" fillId="8" borderId="16" xfId="13" applyFont="1" applyFill="1" applyBorder="1" applyAlignment="1">
      <alignment horizontal="center" wrapText="1"/>
    </xf>
    <xf numFmtId="0" fontId="5" fillId="0" borderId="7" xfId="11" applyBorder="1" applyAlignment="1">
      <alignment wrapText="1" shrinkToFit="1"/>
    </xf>
    <xf numFmtId="0" fontId="5" fillId="0" borderId="9" xfId="11" applyBorder="1" applyAlignment="1">
      <alignment wrapText="1" shrinkToFit="1"/>
    </xf>
    <xf numFmtId="0" fontId="27" fillId="24" borderId="45" xfId="0" applyFont="1" applyFill="1" applyBorder="1" applyAlignment="1">
      <alignment horizontal="justify" vertical="center" wrapText="1"/>
    </xf>
    <xf numFmtId="0" fontId="27" fillId="25" borderId="45" xfId="0" applyFont="1" applyFill="1" applyBorder="1" applyAlignment="1">
      <alignment horizontal="justify" vertical="center" wrapText="1"/>
    </xf>
    <xf numFmtId="0" fontId="27" fillId="26" borderId="45" xfId="0" applyFont="1" applyFill="1" applyBorder="1" applyAlignment="1">
      <alignment horizontal="justify" vertical="center" wrapText="1"/>
    </xf>
    <xf numFmtId="0" fontId="27" fillId="27" borderId="45" xfId="0" applyFont="1" applyFill="1" applyBorder="1" applyAlignment="1">
      <alignment horizontal="justify" vertical="center" wrapText="1"/>
    </xf>
    <xf numFmtId="0" fontId="0" fillId="27" borderId="16" xfId="0" applyFill="1" applyBorder="1"/>
    <xf numFmtId="0" fontId="17" fillId="27" borderId="16" xfId="0" applyFont="1" applyFill="1" applyBorder="1" applyAlignment="1">
      <alignment vertical="center" wrapText="1"/>
    </xf>
    <xf numFmtId="0" fontId="18" fillId="27" borderId="16" xfId="0" applyFont="1" applyFill="1" applyBorder="1"/>
    <xf numFmtId="0" fontId="18" fillId="27" borderId="16" xfId="0" applyFont="1" applyFill="1" applyBorder="1" applyAlignment="1">
      <alignment wrapText="1"/>
    </xf>
    <xf numFmtId="0" fontId="11" fillId="27" borderId="16" xfId="0" applyFont="1" applyFill="1" applyBorder="1" applyAlignment="1">
      <alignment vertical="center" wrapText="1"/>
    </xf>
    <xf numFmtId="0" fontId="0" fillId="27" borderId="16" xfId="0" applyFill="1" applyBorder="1" applyAlignment="1">
      <alignment wrapText="1"/>
    </xf>
    <xf numFmtId="0" fontId="10" fillId="27" borderId="16" xfId="0" applyFont="1" applyFill="1" applyBorder="1" applyAlignment="1">
      <alignment vertical="center" wrapText="1"/>
    </xf>
    <xf numFmtId="0" fontId="17" fillId="24" borderId="16" xfId="0" applyFont="1" applyFill="1" applyBorder="1" applyAlignment="1">
      <alignment vertical="center" wrapText="1"/>
    </xf>
    <xf numFmtId="0" fontId="18" fillId="24" borderId="16" xfId="0" applyFont="1" applyFill="1" applyBorder="1" applyAlignment="1">
      <alignment wrapText="1"/>
    </xf>
    <xf numFmtId="0" fontId="0" fillId="24" borderId="16" xfId="0" applyFill="1" applyBorder="1"/>
    <xf numFmtId="0" fontId="11" fillId="24" borderId="16" xfId="0" applyFont="1" applyFill="1" applyBorder="1" applyAlignment="1">
      <alignment vertical="center" wrapText="1"/>
    </xf>
    <xf numFmtId="0" fontId="0" fillId="24" borderId="16" xfId="0" applyFill="1" applyBorder="1" applyAlignment="1">
      <alignment wrapText="1"/>
    </xf>
    <xf numFmtId="0" fontId="10" fillId="24" borderId="16" xfId="0" applyFont="1" applyFill="1" applyBorder="1" applyAlignment="1">
      <alignment vertical="center" wrapText="1"/>
    </xf>
    <xf numFmtId="0" fontId="0" fillId="26" borderId="16" xfId="0" applyFill="1" applyBorder="1"/>
    <xf numFmtId="0" fontId="0" fillId="25" borderId="16" xfId="0" applyFill="1" applyBorder="1"/>
    <xf numFmtId="0" fontId="0" fillId="24" borderId="16" xfId="0" applyFill="1" applyBorder="1" applyAlignment="1">
      <alignment horizontal="center" vertical="center"/>
    </xf>
    <xf numFmtId="0" fontId="0" fillId="26" borderId="16" xfId="0" applyFill="1" applyBorder="1" applyAlignment="1">
      <alignment horizontal="center" vertical="center"/>
    </xf>
    <xf numFmtId="0" fontId="0" fillId="25" borderId="16" xfId="0" applyFill="1" applyBorder="1" applyAlignment="1">
      <alignment horizontal="center" vertical="center"/>
    </xf>
    <xf numFmtId="0" fontId="27" fillId="28" borderId="45" xfId="0" applyFont="1" applyFill="1" applyBorder="1" applyAlignment="1">
      <alignment horizontal="justify" vertical="center" wrapText="1"/>
    </xf>
    <xf numFmtId="0" fontId="7" fillId="0" borderId="34" xfId="13" applyFont="1" applyBorder="1" applyAlignment="1">
      <alignment horizontal="center" vertical="center" wrapText="1"/>
    </xf>
    <xf numFmtId="0" fontId="11" fillId="10" borderId="37" xfId="13" applyFont="1" applyFill="1" applyBorder="1" applyAlignment="1">
      <alignment horizontal="center" vertical="center" wrapText="1"/>
    </xf>
    <xf numFmtId="0" fontId="11" fillId="10" borderId="38" xfId="13" applyFont="1" applyFill="1" applyBorder="1" applyAlignment="1">
      <alignment horizontal="center" vertical="center" wrapText="1"/>
    </xf>
    <xf numFmtId="0" fontId="11" fillId="0" borderId="38" xfId="13" applyFont="1" applyBorder="1" applyAlignment="1">
      <alignment horizontal="center" vertical="center" wrapText="1"/>
    </xf>
    <xf numFmtId="0" fontId="0" fillId="16" borderId="61" xfId="0" applyFill="1" applyBorder="1" applyAlignment="1">
      <alignment horizontal="center" vertical="center" wrapText="1" shrinkToFit="1"/>
    </xf>
    <xf numFmtId="0" fontId="0" fillId="16" borderId="62" xfId="0" applyFill="1" applyBorder="1" applyAlignment="1">
      <alignment horizontal="center" vertical="center" wrapText="1" shrinkToFit="1"/>
    </xf>
    <xf numFmtId="0" fontId="16" fillId="11" borderId="72" xfId="13" applyFont="1" applyFill="1" applyBorder="1" applyAlignment="1">
      <alignment horizontal="center" vertical="center" wrapText="1"/>
    </xf>
    <xf numFmtId="0" fontId="42" fillId="21" borderId="78" xfId="13" applyFont="1" applyFill="1" applyBorder="1" applyAlignment="1">
      <alignment horizontal="center" wrapText="1"/>
    </xf>
    <xf numFmtId="0" fontId="42" fillId="23" borderId="78" xfId="13" applyFont="1" applyFill="1" applyBorder="1" applyAlignment="1">
      <alignment horizontal="center" wrapText="1"/>
    </xf>
    <xf numFmtId="9" fontId="42" fillId="21" borderId="29" xfId="2" applyNumberFormat="1" applyFont="1" applyFill="1" applyBorder="1" applyAlignment="1">
      <alignment horizontal="center" wrapText="1"/>
    </xf>
    <xf numFmtId="0" fontId="56" fillId="0" borderId="112" xfId="11" applyFont="1" applyBorder="1" applyAlignment="1">
      <alignment wrapText="1"/>
    </xf>
    <xf numFmtId="0" fontId="56" fillId="0" borderId="124" xfId="11" applyFont="1" applyBorder="1" applyAlignment="1">
      <alignment wrapText="1"/>
    </xf>
    <xf numFmtId="0" fontId="5" fillId="0" borderId="9" xfId="11" applyBorder="1" applyAlignment="1">
      <alignment horizontal="left" vertical="center" wrapText="1"/>
    </xf>
    <xf numFmtId="0" fontId="14" fillId="0" borderId="37" xfId="0" applyFont="1" applyBorder="1" applyAlignment="1">
      <alignment horizontal="center" vertical="center"/>
    </xf>
    <xf numFmtId="0" fontId="17" fillId="27" borderId="132" xfId="0" applyFont="1" applyFill="1" applyBorder="1" applyAlignment="1">
      <alignment vertical="center" wrapText="1"/>
    </xf>
    <xf numFmtId="0" fontId="17" fillId="27" borderId="133" xfId="0" applyFont="1" applyFill="1" applyBorder="1" applyAlignment="1">
      <alignment vertical="center" wrapText="1"/>
    </xf>
    <xf numFmtId="0" fontId="17" fillId="27" borderId="134" xfId="0" applyFont="1" applyFill="1" applyBorder="1" applyAlignment="1">
      <alignment vertical="center" wrapText="1"/>
    </xf>
    <xf numFmtId="0" fontId="11" fillId="27" borderId="112" xfId="0" applyFont="1" applyFill="1" applyBorder="1" applyAlignment="1">
      <alignment vertical="center" wrapText="1"/>
    </xf>
    <xf numFmtId="0" fontId="11" fillId="27" borderId="115" xfId="0" applyFont="1" applyFill="1" applyBorder="1" applyAlignment="1">
      <alignment vertical="center" wrapText="1"/>
    </xf>
    <xf numFmtId="0" fontId="11" fillId="27" borderId="118" xfId="0" applyFont="1" applyFill="1" applyBorder="1" applyAlignment="1">
      <alignment vertical="center" wrapText="1"/>
    </xf>
    <xf numFmtId="0" fontId="54" fillId="18" borderId="145" xfId="12" applyFont="1" applyFill="1" applyBorder="1" applyAlignment="1">
      <alignment horizontal="center" wrapText="1"/>
    </xf>
    <xf numFmtId="0" fontId="55" fillId="18" borderId="146" xfId="12" applyFont="1" applyFill="1" applyBorder="1" applyAlignment="1">
      <alignment horizontal="center" wrapText="1"/>
    </xf>
    <xf numFmtId="0" fontId="0" fillId="27" borderId="112" xfId="0" applyFill="1" applyBorder="1" applyAlignment="1">
      <alignment horizontal="center" vertical="center"/>
    </xf>
    <xf numFmtId="0" fontId="0" fillId="27" borderId="115" xfId="0" applyFill="1" applyBorder="1" applyAlignment="1">
      <alignment horizontal="center" vertical="center"/>
    </xf>
    <xf numFmtId="0" fontId="0" fillId="27" borderId="118" xfId="0" applyFill="1" applyBorder="1" applyAlignment="1">
      <alignment horizontal="center" vertical="center"/>
    </xf>
    <xf numFmtId="0" fontId="0" fillId="0" borderId="157" xfId="0" applyBorder="1"/>
    <xf numFmtId="0" fontId="0" fillId="0" borderId="21" xfId="0" applyBorder="1"/>
    <xf numFmtId="0" fontId="0" fillId="0" borderId="158" xfId="0" applyBorder="1"/>
    <xf numFmtId="0" fontId="13" fillId="3" borderId="156" xfId="0" applyFont="1" applyFill="1" applyBorder="1" applyAlignment="1">
      <alignment horizontal="center" vertical="center"/>
    </xf>
    <xf numFmtId="0" fontId="4" fillId="0" borderId="13" xfId="11" applyFont="1" applyBorder="1" applyAlignment="1">
      <alignment horizontal="left" vertical="center" wrapText="1"/>
    </xf>
    <xf numFmtId="0" fontId="4" fillId="0" borderId="12" xfId="11" applyFont="1" applyBorder="1" applyAlignment="1">
      <alignment wrapText="1"/>
    </xf>
    <xf numFmtId="0" fontId="4" fillId="0" borderId="9" xfId="11" applyFont="1" applyBorder="1" applyAlignment="1">
      <alignment wrapText="1" shrinkToFit="1"/>
    </xf>
    <xf numFmtId="0" fontId="4" fillId="0" borderId="15" xfId="11" applyFont="1" applyBorder="1" applyAlignment="1">
      <alignment horizontal="left" vertical="center" wrapText="1"/>
    </xf>
    <xf numFmtId="0" fontId="4" fillId="0" borderId="15" xfId="11" applyFont="1" applyBorder="1" applyAlignment="1">
      <alignment vertical="center" wrapText="1"/>
    </xf>
    <xf numFmtId="0" fontId="4" fillId="0" borderId="7" xfId="11" applyFont="1" applyBorder="1" applyAlignment="1">
      <alignment wrapText="1" shrinkToFit="1"/>
    </xf>
    <xf numFmtId="0" fontId="4" fillId="0" borderId="14" xfId="11" applyFont="1" applyBorder="1" applyAlignment="1">
      <alignment vertical="center" wrapText="1"/>
    </xf>
    <xf numFmtId="0" fontId="34" fillId="11" borderId="0" xfId="0" applyFont="1" applyFill="1" applyAlignment="1">
      <alignment horizontal="center" vertical="center" wrapText="1" shrinkToFit="1"/>
    </xf>
    <xf numFmtId="0" fontId="14" fillId="10" borderId="5" xfId="0" applyFont="1" applyFill="1" applyBorder="1" applyAlignment="1">
      <alignment horizontal="center"/>
    </xf>
    <xf numFmtId="0" fontId="11" fillId="0" borderId="16" xfId="0" applyFont="1" applyBorder="1" applyAlignment="1">
      <alignment vertical="center" wrapText="1"/>
    </xf>
    <xf numFmtId="0" fontId="0" fillId="0" borderId="2" xfId="0" applyBorder="1" applyAlignment="1">
      <alignment horizontal="center" wrapText="1"/>
    </xf>
    <xf numFmtId="0" fontId="0" fillId="0" borderId="11" xfId="0" applyBorder="1" applyAlignment="1">
      <alignment horizontal="center" wrapText="1"/>
    </xf>
    <xf numFmtId="0" fontId="0" fillId="3" borderId="2" xfId="0" applyFill="1" applyBorder="1" applyAlignment="1">
      <alignment horizontal="center"/>
    </xf>
    <xf numFmtId="0" fontId="0" fillId="3" borderId="3" xfId="0" applyFill="1" applyBorder="1" applyAlignment="1">
      <alignment horizontal="center"/>
    </xf>
    <xf numFmtId="0" fontId="5" fillId="0" borderId="15" xfId="11" applyBorder="1" applyAlignment="1">
      <alignment vertical="center" wrapText="1" shrinkToFit="1"/>
    </xf>
    <xf numFmtId="0" fontId="0" fillId="0" borderId="15" xfId="0" applyBorder="1" applyAlignment="1">
      <alignment vertical="center" wrapText="1" shrinkToFit="1"/>
    </xf>
    <xf numFmtId="0" fontId="0" fillId="27" borderId="113" xfId="0" applyFill="1" applyBorder="1" applyAlignment="1">
      <alignment horizontal="center" vertical="center"/>
    </xf>
    <xf numFmtId="0" fontId="0" fillId="27" borderId="116" xfId="0" applyFill="1" applyBorder="1" applyAlignment="1">
      <alignment horizontal="center" vertical="center"/>
    </xf>
    <xf numFmtId="0" fontId="0" fillId="27" borderId="119" xfId="0" applyFill="1" applyBorder="1" applyAlignment="1">
      <alignment horizontal="center" vertical="center"/>
    </xf>
    <xf numFmtId="0" fontId="56" fillId="0" borderId="42" xfId="0" applyFont="1" applyBorder="1" applyAlignment="1">
      <alignment horizontal="justify" vertical="center" wrapText="1"/>
    </xf>
    <xf numFmtId="0" fontId="56" fillId="0" borderId="123" xfId="0" applyFont="1" applyBorder="1" applyAlignment="1">
      <alignment horizontal="justify" vertical="center" wrapText="1"/>
    </xf>
    <xf numFmtId="0" fontId="56" fillId="0" borderId="153" xfId="0" applyFont="1" applyBorder="1" applyAlignment="1">
      <alignment horizontal="justify" vertical="center" wrapText="1"/>
    </xf>
    <xf numFmtId="0" fontId="56" fillId="0" borderId="154" xfId="0" applyFont="1" applyBorder="1" applyAlignment="1">
      <alignment horizontal="justify" vertical="center" wrapText="1"/>
    </xf>
    <xf numFmtId="0" fontId="56" fillId="0" borderId="155" xfId="0" applyFont="1" applyBorder="1" applyAlignment="1">
      <alignment horizontal="justify" vertical="center" wrapText="1"/>
    </xf>
    <xf numFmtId="0" fontId="56" fillId="0" borderId="124" xfId="0" applyFont="1" applyBorder="1" applyAlignment="1">
      <alignment horizontal="justify" vertical="center" wrapText="1"/>
    </xf>
    <xf numFmtId="0" fontId="56" fillId="0" borderId="126" xfId="0" applyFont="1" applyBorder="1" applyAlignment="1">
      <alignment horizontal="justify" vertical="center" wrapText="1"/>
    </xf>
    <xf numFmtId="0" fontId="36" fillId="27" borderId="140" xfId="13" applyFont="1" applyFill="1" applyBorder="1" applyAlignment="1">
      <alignment horizontal="center" vertical="center" wrapText="1"/>
    </xf>
    <xf numFmtId="0" fontId="36" fillId="27" borderId="135" xfId="13" applyFont="1" applyFill="1" applyBorder="1" applyAlignment="1">
      <alignment horizontal="center" vertical="center" wrapText="1"/>
    </xf>
    <xf numFmtId="0" fontId="36" fillId="27" borderId="136" xfId="13" applyFont="1" applyFill="1" applyBorder="1" applyAlignment="1">
      <alignment horizontal="center" vertical="center" wrapText="1"/>
    </xf>
    <xf numFmtId="0" fontId="3" fillId="27" borderId="161" xfId="13" applyFont="1" applyFill="1" applyBorder="1" applyAlignment="1">
      <alignment horizontal="center" vertical="center" wrapText="1"/>
    </xf>
    <xf numFmtId="0" fontId="3" fillId="27" borderId="135" xfId="13" applyFont="1" applyFill="1" applyBorder="1" applyAlignment="1">
      <alignment horizontal="center" vertical="center" wrapText="1"/>
    </xf>
    <xf numFmtId="0" fontId="17" fillId="27" borderId="162" xfId="0" applyFont="1" applyFill="1" applyBorder="1" applyAlignment="1">
      <alignment horizontal="left" vertical="center" wrapText="1" shrinkToFit="1"/>
    </xf>
    <xf numFmtId="0" fontId="17" fillId="27" borderId="166" xfId="0" applyFont="1" applyFill="1" applyBorder="1" applyAlignment="1">
      <alignment horizontal="left" vertical="center" wrapText="1" shrinkToFit="1"/>
    </xf>
    <xf numFmtId="0" fontId="17" fillId="27" borderId="167" xfId="0" applyFont="1" applyFill="1" applyBorder="1" applyAlignment="1">
      <alignment horizontal="left" vertical="center" wrapText="1" shrinkToFit="1"/>
    </xf>
    <xf numFmtId="0" fontId="0" fillId="27" borderId="163" xfId="0" applyFill="1" applyBorder="1" applyAlignment="1">
      <alignment horizontal="center" vertical="center"/>
    </xf>
    <xf numFmtId="0" fontId="0" fillId="27" borderId="164" xfId="0" applyFill="1" applyBorder="1" applyAlignment="1">
      <alignment horizontal="center" vertical="center"/>
    </xf>
    <xf numFmtId="0" fontId="0" fillId="27" borderId="165" xfId="0" applyFill="1" applyBorder="1" applyAlignment="1">
      <alignment horizontal="center" vertical="center"/>
    </xf>
    <xf numFmtId="0" fontId="0" fillId="27" borderId="114" xfId="0" applyFill="1" applyBorder="1" applyAlignment="1">
      <alignment horizontal="center" vertical="center"/>
    </xf>
    <xf numFmtId="0" fontId="0" fillId="27" borderId="117" xfId="0" applyFill="1" applyBorder="1" applyAlignment="1">
      <alignment horizontal="center" vertical="center"/>
    </xf>
    <xf numFmtId="0" fontId="36" fillId="27" borderId="127" xfId="13" applyFont="1" applyFill="1" applyBorder="1" applyAlignment="1">
      <alignment horizontal="center" wrapText="1"/>
    </xf>
    <xf numFmtId="0" fontId="36" fillId="27" borderId="126" xfId="13" applyFont="1" applyFill="1" applyBorder="1" applyAlignment="1">
      <alignment horizontal="center" wrapText="1"/>
    </xf>
    <xf numFmtId="0" fontId="36" fillId="27" borderId="114" xfId="13" applyFont="1" applyFill="1" applyBorder="1" applyAlignment="1">
      <alignment horizontal="center" wrapText="1"/>
    </xf>
    <xf numFmtId="0" fontId="36" fillId="27" borderId="115" xfId="13" applyFont="1" applyFill="1" applyBorder="1" applyAlignment="1">
      <alignment horizontal="center" wrapText="1"/>
    </xf>
    <xf numFmtId="0" fontId="5" fillId="27" borderId="127" xfId="13" applyFill="1" applyBorder="1" applyAlignment="1">
      <alignment horizontal="center" vertical="center" wrapText="1"/>
    </xf>
    <xf numFmtId="0" fontId="5" fillId="27" borderId="126" xfId="13" applyFill="1" applyBorder="1" applyAlignment="1">
      <alignment horizontal="center" vertical="center" wrapText="1"/>
    </xf>
    <xf numFmtId="0" fontId="5" fillId="27" borderId="139" xfId="13" applyFill="1" applyBorder="1" applyAlignment="1">
      <alignment horizontal="center" vertical="center" wrapText="1"/>
    </xf>
    <xf numFmtId="0" fontId="5" fillId="27" borderId="140" xfId="13" applyFill="1" applyBorder="1" applyAlignment="1">
      <alignment horizontal="center" vertical="center" wrapText="1"/>
    </xf>
    <xf numFmtId="0" fontId="5" fillId="27" borderId="114" xfId="13" applyFill="1" applyBorder="1" applyAlignment="1">
      <alignment horizontal="center" vertical="center" wrapText="1"/>
    </xf>
    <xf numFmtId="0" fontId="5" fillId="27" borderId="115" xfId="13" applyFill="1" applyBorder="1" applyAlignment="1">
      <alignment horizontal="center" vertical="center" wrapText="1"/>
    </xf>
    <xf numFmtId="0" fontId="5" fillId="27" borderId="116" xfId="13" applyFill="1" applyBorder="1" applyAlignment="1">
      <alignment horizontal="center" vertical="center" wrapText="1"/>
    </xf>
    <xf numFmtId="0" fontId="5" fillId="27" borderId="137" xfId="13" applyFill="1" applyBorder="1" applyAlignment="1">
      <alignment horizontal="center" vertical="center" wrapText="1"/>
    </xf>
    <xf numFmtId="0" fontId="5" fillId="27" borderId="117" xfId="13" applyFill="1" applyBorder="1" applyAlignment="1">
      <alignment horizontal="center" vertical="center" wrapText="1"/>
    </xf>
    <xf numFmtId="0" fontId="5" fillId="27" borderId="118" xfId="13" applyFill="1" applyBorder="1" applyAlignment="1">
      <alignment horizontal="center" vertical="center" wrapText="1"/>
    </xf>
    <xf numFmtId="0" fontId="5" fillId="27" borderId="119" xfId="13" applyFill="1" applyBorder="1" applyAlignment="1">
      <alignment horizontal="center" vertical="center" wrapText="1"/>
    </xf>
    <xf numFmtId="0" fontId="5" fillId="27" borderId="138" xfId="13" applyFill="1" applyBorder="1" applyAlignment="1">
      <alignment horizontal="center" vertical="center" wrapText="1"/>
    </xf>
    <xf numFmtId="0" fontId="2" fillId="27" borderId="161" xfId="13" applyFont="1" applyFill="1" applyBorder="1" applyAlignment="1">
      <alignment horizontal="center" vertical="center" wrapText="1"/>
    </xf>
    <xf numFmtId="0" fontId="2" fillId="27" borderId="135" xfId="13" applyFont="1" applyFill="1" applyBorder="1" applyAlignment="1">
      <alignment horizontal="center" vertical="center" wrapText="1"/>
    </xf>
    <xf numFmtId="0" fontId="33" fillId="0" borderId="33" xfId="0" applyFont="1" applyBorder="1" applyAlignment="1">
      <alignment horizontal="center" vertical="center" wrapText="1"/>
    </xf>
    <xf numFmtId="0" fontId="33" fillId="28" borderId="33" xfId="0" applyFont="1" applyFill="1" applyBorder="1" applyAlignment="1">
      <alignment horizontal="center" vertical="center" wrapText="1"/>
    </xf>
    <xf numFmtId="0" fontId="1" fillId="0" borderId="0" xfId="13" applyFont="1"/>
    <xf numFmtId="0" fontId="10" fillId="26" borderId="16" xfId="0" applyFont="1" applyFill="1" applyBorder="1" applyAlignment="1">
      <alignment vertical="center" wrapText="1"/>
    </xf>
    <xf numFmtId="0" fontId="0" fillId="26" borderId="16" xfId="0" applyFill="1" applyBorder="1" applyAlignment="1">
      <alignment wrapText="1"/>
    </xf>
    <xf numFmtId="0" fontId="17" fillId="26" borderId="16" xfId="0" applyFont="1" applyFill="1" applyBorder="1" applyAlignment="1">
      <alignment vertical="center" wrapText="1"/>
    </xf>
    <xf numFmtId="0" fontId="18" fillId="26" borderId="16" xfId="0" applyFont="1" applyFill="1" applyBorder="1" applyAlignment="1">
      <alignment wrapText="1"/>
    </xf>
    <xf numFmtId="0" fontId="11" fillId="26" borderId="16" xfId="0" applyFont="1" applyFill="1" applyBorder="1" applyAlignment="1">
      <alignment vertical="center" wrapText="1"/>
    </xf>
    <xf numFmtId="0" fontId="0" fillId="25" borderId="31" xfId="0" applyFill="1" applyBorder="1"/>
    <xf numFmtId="0" fontId="57" fillId="27" borderId="16" xfId="0" applyFont="1" applyFill="1" applyBorder="1" applyAlignment="1">
      <alignment vertical="center" wrapText="1"/>
    </xf>
    <xf numFmtId="0" fontId="57" fillId="24" borderId="16" xfId="0" applyFont="1" applyFill="1" applyBorder="1" applyAlignment="1">
      <alignment vertical="center" wrapText="1"/>
    </xf>
    <xf numFmtId="0" fontId="57" fillId="26" borderId="16" xfId="0" applyFont="1" applyFill="1" applyBorder="1" applyAlignment="1">
      <alignment vertical="center" wrapText="1"/>
    </xf>
    <xf numFmtId="0" fontId="0" fillId="27" borderId="16" xfId="0" applyFill="1" applyBorder="1" applyAlignment="1">
      <alignment horizontal="center" vertical="center"/>
    </xf>
    <xf numFmtId="0" fontId="57" fillId="28" borderId="16" xfId="0" applyFont="1" applyFill="1" applyBorder="1" applyAlignment="1">
      <alignment vertical="center" wrapText="1"/>
    </xf>
    <xf numFmtId="0" fontId="0" fillId="28" borderId="16" xfId="0" applyFill="1" applyBorder="1" applyAlignment="1">
      <alignment wrapText="1"/>
    </xf>
    <xf numFmtId="0" fontId="11" fillId="28" borderId="16" xfId="0" applyFont="1" applyFill="1" applyBorder="1" applyAlignment="1">
      <alignment vertical="center" wrapText="1"/>
    </xf>
    <xf numFmtId="0" fontId="10" fillId="28" borderId="16" xfId="0" applyFont="1" applyFill="1" applyBorder="1" applyAlignment="1">
      <alignment vertical="center" wrapText="1"/>
    </xf>
    <xf numFmtId="0" fontId="0" fillId="28" borderId="16" xfId="0" applyFill="1" applyBorder="1" applyAlignment="1">
      <alignment wrapText="1" shrinkToFit="1"/>
    </xf>
    <xf numFmtId="0" fontId="58" fillId="0" borderId="0" xfId="0" applyFont="1"/>
    <xf numFmtId="0" fontId="11" fillId="0" borderId="0" xfId="0" applyFont="1"/>
    <xf numFmtId="0" fontId="22" fillId="11" borderId="50" xfId="0" applyFont="1" applyFill="1" applyBorder="1" applyAlignment="1">
      <alignment vertical="center" wrapText="1" shrinkToFit="1"/>
    </xf>
    <xf numFmtId="0" fontId="22" fillId="11" borderId="50" xfId="0" applyFont="1" applyFill="1" applyBorder="1" applyAlignment="1">
      <alignment horizontal="center" vertical="center" wrapText="1"/>
    </xf>
    <xf numFmtId="0" fontId="22" fillId="11" borderId="50" xfId="0" applyFont="1" applyFill="1" applyBorder="1" applyAlignment="1">
      <alignment horizontal="center" vertical="center"/>
    </xf>
    <xf numFmtId="0" fontId="11" fillId="11" borderId="0" xfId="0" applyFont="1" applyFill="1"/>
    <xf numFmtId="0" fontId="7" fillId="10" borderId="0" xfId="0" applyFont="1" applyFill="1"/>
    <xf numFmtId="0" fontId="7" fillId="10" borderId="53" xfId="0" applyFont="1" applyFill="1" applyBorder="1" applyAlignment="1">
      <alignment horizontal="center" vertical="center" wrapText="1" shrinkToFit="1"/>
    </xf>
    <xf numFmtId="0" fontId="7" fillId="10" borderId="54" xfId="0" applyFont="1" applyFill="1" applyBorder="1" applyAlignment="1">
      <alignment horizontal="center" vertical="center" wrapText="1" shrinkToFit="1"/>
    </xf>
    <xf numFmtId="0" fontId="7" fillId="10" borderId="55" xfId="0" applyFont="1" applyFill="1" applyBorder="1" applyAlignment="1">
      <alignment horizontal="center" vertical="center" wrapText="1" shrinkToFit="1"/>
    </xf>
    <xf numFmtId="0" fontId="7" fillId="10" borderId="51" xfId="0" applyFont="1" applyFill="1" applyBorder="1"/>
    <xf numFmtId="0" fontId="7" fillId="10" borderId="52" xfId="0" applyFont="1" applyFill="1" applyBorder="1"/>
    <xf numFmtId="0" fontId="7" fillId="10" borderId="0" xfId="0" applyFont="1" applyFill="1" applyAlignment="1">
      <alignment horizontal="center" vertical="center" wrapText="1" shrinkToFit="1"/>
    </xf>
    <xf numFmtId="0" fontId="7" fillId="0" borderId="16" xfId="0" applyFont="1" applyBorder="1" applyAlignment="1">
      <alignment horizontal="center" vertical="center" wrapText="1"/>
    </xf>
    <xf numFmtId="0" fontId="11" fillId="28" borderId="45" xfId="0" applyFont="1" applyFill="1" applyBorder="1" applyAlignment="1">
      <alignment horizontal="justify" vertical="center" wrapText="1"/>
    </xf>
    <xf numFmtId="0" fontId="11" fillId="0" borderId="45" xfId="0" applyFont="1" applyBorder="1" applyAlignment="1">
      <alignment horizontal="justify" vertical="center" wrapText="1"/>
    </xf>
    <xf numFmtId="0" fontId="59" fillId="0" borderId="64" xfId="0" applyFont="1" applyBorder="1" applyAlignment="1">
      <alignment horizontal="justify" vertical="center" wrapText="1"/>
    </xf>
    <xf numFmtId="0" fontId="59" fillId="0" borderId="65" xfId="0" applyFont="1" applyBorder="1" applyAlignment="1">
      <alignment horizontal="justify" vertical="center" wrapText="1"/>
    </xf>
    <xf numFmtId="0" fontId="59" fillId="0" borderId="66" xfId="0" applyFont="1" applyBorder="1" applyAlignment="1">
      <alignment horizontal="justify" vertical="center" wrapText="1"/>
    </xf>
    <xf numFmtId="0" fontId="60" fillId="10" borderId="7" xfId="0" applyFont="1" applyFill="1" applyBorder="1" applyAlignment="1">
      <alignment horizontal="center" vertical="center"/>
    </xf>
    <xf numFmtId="0" fontId="10" fillId="0" borderId="49" xfId="0" applyFont="1" applyBorder="1" applyAlignment="1">
      <alignment horizontal="justify" vertical="center" wrapText="1"/>
    </xf>
    <xf numFmtId="0" fontId="60" fillId="10" borderId="15" xfId="0" applyFont="1" applyFill="1" applyBorder="1" applyAlignment="1">
      <alignment horizontal="center" vertical="center"/>
    </xf>
    <xf numFmtId="0" fontId="22" fillId="11" borderId="50" xfId="0" applyFont="1" applyFill="1" applyBorder="1" applyAlignment="1">
      <alignment horizontal="center" vertical="center" wrapText="1" shrinkToFit="1"/>
    </xf>
    <xf numFmtId="0" fontId="56" fillId="27" borderId="133" xfId="0" applyFont="1" applyFill="1" applyBorder="1" applyAlignment="1">
      <alignment horizontal="center" vertical="center" wrapText="1" shrinkToFit="1"/>
    </xf>
    <xf numFmtId="0" fontId="0" fillId="0" borderId="0" xfId="0" applyAlignment="1">
      <alignment horizontal="center"/>
    </xf>
    <xf numFmtId="0" fontId="62" fillId="10" borderId="30" xfId="0" applyFont="1" applyFill="1" applyBorder="1" applyAlignment="1">
      <alignment horizontal="center" vertical="center" wrapText="1"/>
    </xf>
    <xf numFmtId="0" fontId="24" fillId="10" borderId="33" xfId="13" applyFont="1" applyFill="1" applyBorder="1" applyAlignment="1">
      <alignment horizontal="center" vertical="center" wrapText="1"/>
    </xf>
    <xf numFmtId="0" fontId="24" fillId="10" borderId="34" xfId="13" applyFont="1" applyFill="1" applyBorder="1" applyAlignment="1">
      <alignment horizontal="center" vertical="center" wrapText="1"/>
    </xf>
    <xf numFmtId="0" fontId="24" fillId="10" borderId="16" xfId="0" applyFont="1" applyFill="1" applyBorder="1" applyAlignment="1">
      <alignment horizontal="justify" vertical="center" wrapText="1"/>
    </xf>
    <xf numFmtId="0" fontId="24" fillId="10" borderId="58" xfId="13" applyFont="1" applyFill="1" applyBorder="1" applyAlignment="1">
      <alignment vertical="center" wrapText="1"/>
    </xf>
    <xf numFmtId="0" fontId="24" fillId="10" borderId="59" xfId="13" applyFont="1" applyFill="1" applyBorder="1" applyAlignment="1">
      <alignment vertical="center" wrapText="1"/>
    </xf>
    <xf numFmtId="0" fontId="24" fillId="10" borderId="63" xfId="13" applyFont="1" applyFill="1" applyBorder="1" applyAlignment="1">
      <alignment vertical="center" wrapText="1"/>
    </xf>
    <xf numFmtId="0" fontId="24" fillId="10" borderId="60" xfId="13" applyFont="1" applyFill="1" applyBorder="1" applyAlignment="1">
      <alignment vertical="center" wrapText="1"/>
    </xf>
    <xf numFmtId="0" fontId="24" fillId="10" borderId="20" xfId="0" applyFont="1" applyFill="1" applyBorder="1" applyAlignment="1">
      <alignment horizontal="justify" vertical="center" wrapText="1"/>
    </xf>
    <xf numFmtId="0" fontId="24" fillId="10" borderId="21" xfId="0" applyFont="1" applyFill="1" applyBorder="1" applyAlignment="1">
      <alignment horizontal="justify" vertical="center" wrapText="1"/>
    </xf>
    <xf numFmtId="0" fontId="62" fillId="10" borderId="30" xfId="10" applyFont="1" applyFill="1" applyBorder="1" applyAlignment="1">
      <alignment horizontal="center" vertical="center" wrapText="1"/>
    </xf>
    <xf numFmtId="0" fontId="56" fillId="27" borderId="132" xfId="0" applyFont="1" applyFill="1" applyBorder="1" applyAlignment="1">
      <alignment horizontal="center" vertical="center" wrapText="1" shrinkToFit="1"/>
    </xf>
    <xf numFmtId="0" fontId="56" fillId="27" borderId="134" xfId="0" applyFont="1" applyFill="1" applyBorder="1" applyAlignment="1">
      <alignment horizontal="center" vertical="center" wrapText="1" shrinkToFit="1"/>
    </xf>
    <xf numFmtId="0" fontId="1" fillId="27" borderId="135" xfId="13" applyFont="1" applyFill="1" applyBorder="1" applyAlignment="1">
      <alignment horizontal="center" vertical="center" wrapText="1"/>
    </xf>
    <xf numFmtId="0" fontId="1" fillId="27" borderId="161" xfId="13" applyFont="1" applyFill="1" applyBorder="1" applyAlignment="1">
      <alignment horizontal="center" vertical="center" wrapText="1"/>
    </xf>
    <xf numFmtId="0" fontId="1" fillId="27" borderId="136" xfId="13" applyFont="1" applyFill="1" applyBorder="1" applyAlignment="1">
      <alignment horizontal="center" vertical="center" wrapText="1"/>
    </xf>
    <xf numFmtId="0" fontId="14" fillId="18" borderId="37" xfId="0" applyFont="1" applyFill="1" applyBorder="1" applyAlignment="1">
      <alignment horizontal="center" vertical="center"/>
    </xf>
    <xf numFmtId="0" fontId="50" fillId="11" borderId="67" xfId="1" applyFont="1" applyFill="1" applyBorder="1" applyAlignment="1">
      <alignment horizontal="center" wrapText="1" shrinkToFit="1"/>
    </xf>
    <xf numFmtId="0" fontId="0" fillId="0" borderId="67" xfId="0" applyBorder="1" applyAlignment="1">
      <alignment wrapText="1" shrinkToFit="1"/>
    </xf>
    <xf numFmtId="0" fontId="7" fillId="0" borderId="35" xfId="13" applyFont="1" applyBorder="1" applyAlignment="1">
      <alignment horizontal="center" vertical="center" wrapText="1"/>
    </xf>
    <xf numFmtId="0" fontId="0" fillId="0" borderId="34" xfId="0" applyBorder="1" applyAlignment="1">
      <alignment horizontal="center" vertical="center" wrapText="1"/>
    </xf>
    <xf numFmtId="0" fontId="24" fillId="10" borderId="39" xfId="13" applyFont="1" applyFill="1" applyBorder="1" applyAlignment="1">
      <alignment horizontal="center" vertical="center" wrapText="1"/>
    </xf>
    <xf numFmtId="0" fontId="8" fillId="10" borderId="40" xfId="13" applyFont="1" applyFill="1" applyBorder="1" applyAlignment="1">
      <alignment horizontal="center" vertical="center" wrapText="1"/>
    </xf>
    <xf numFmtId="0" fontId="8" fillId="10" borderId="42" xfId="13" applyFont="1" applyFill="1" applyBorder="1" applyAlignment="1">
      <alignment horizontal="center" vertical="center" wrapText="1"/>
    </xf>
    <xf numFmtId="0" fontId="8" fillId="10" borderId="43" xfId="13" applyFont="1" applyFill="1" applyBorder="1" applyAlignment="1">
      <alignment horizontal="center" vertical="center" wrapText="1"/>
    </xf>
    <xf numFmtId="0" fontId="24" fillId="10" borderId="56" xfId="13" applyFont="1" applyFill="1" applyBorder="1" applyAlignment="1">
      <alignment horizontal="center" vertical="center" wrapText="1" shrinkToFit="1"/>
    </xf>
    <xf numFmtId="0" fontId="0" fillId="0" borderId="56" xfId="0" applyBorder="1" applyAlignment="1">
      <alignment horizontal="center" vertical="center" wrapText="1" shrinkToFit="1"/>
    </xf>
    <xf numFmtId="0" fontId="0" fillId="0" borderId="57" xfId="0" applyBorder="1" applyAlignment="1">
      <alignment horizontal="center" vertical="center" wrapText="1" shrinkToFit="1"/>
    </xf>
    <xf numFmtId="0" fontId="22" fillId="11" borderId="35" xfId="13" applyFont="1" applyFill="1" applyBorder="1" applyAlignment="1">
      <alignment horizontal="center" vertical="center" wrapText="1"/>
    </xf>
    <xf numFmtId="0" fontId="22" fillId="11" borderId="36" xfId="13" applyFont="1" applyFill="1" applyBorder="1" applyAlignment="1">
      <alignment horizontal="center" vertical="center" wrapText="1"/>
    </xf>
    <xf numFmtId="0" fontId="22" fillId="11" borderId="34" xfId="13" applyFont="1" applyFill="1" applyBorder="1" applyAlignment="1">
      <alignment horizontal="center" vertical="center" wrapText="1"/>
    </xf>
    <xf numFmtId="0" fontId="10" fillId="0" borderId="35" xfId="13" applyFont="1" applyBorder="1" applyAlignment="1">
      <alignment horizontal="justify" vertical="center" wrapText="1"/>
    </xf>
    <xf numFmtId="0" fontId="10" fillId="0" borderId="36" xfId="13" applyFont="1" applyBorder="1" applyAlignment="1">
      <alignment horizontal="justify" vertical="center" wrapText="1"/>
    </xf>
    <xf numFmtId="0" fontId="10" fillId="0" borderId="34" xfId="13" applyFont="1" applyBorder="1" applyAlignment="1">
      <alignment horizontal="justify" vertical="center" wrapText="1"/>
    </xf>
    <xf numFmtId="0" fontId="7" fillId="8" borderId="41" xfId="13" applyFont="1" applyFill="1" applyBorder="1" applyAlignment="1">
      <alignment horizontal="center" vertical="center" wrapText="1"/>
    </xf>
    <xf numFmtId="0" fontId="7" fillId="8" borderId="44" xfId="13" applyFont="1" applyFill="1" applyBorder="1" applyAlignment="1">
      <alignment horizontal="center" vertical="center" wrapText="1"/>
    </xf>
    <xf numFmtId="0" fontId="22" fillId="11" borderId="46" xfId="13" applyFont="1" applyFill="1" applyBorder="1" applyAlignment="1">
      <alignment horizontal="center" vertical="center" wrapText="1"/>
    </xf>
    <xf numFmtId="0" fontId="22" fillId="11" borderId="38" xfId="13" applyFont="1" applyFill="1" applyBorder="1" applyAlignment="1">
      <alignment horizontal="center" vertical="center" wrapText="1"/>
    </xf>
    <xf numFmtId="0" fontId="24" fillId="10" borderId="35" xfId="13" applyFont="1" applyFill="1" applyBorder="1" applyAlignment="1">
      <alignment horizontal="center" vertical="center" wrapText="1"/>
    </xf>
    <xf numFmtId="0" fontId="8" fillId="10" borderId="34" xfId="13" applyFont="1" applyFill="1" applyBorder="1" applyAlignment="1">
      <alignment horizontal="center" vertical="center" wrapText="1"/>
    </xf>
    <xf numFmtId="0" fontId="8" fillId="10" borderId="45" xfId="13" applyFont="1" applyFill="1" applyBorder="1" applyAlignment="1">
      <alignment horizontal="center" vertical="center" wrapText="1"/>
    </xf>
    <xf numFmtId="0" fontId="8" fillId="10" borderId="38" xfId="13" applyFont="1" applyFill="1" applyBorder="1" applyAlignment="1">
      <alignment horizontal="center" vertical="center" wrapText="1"/>
    </xf>
    <xf numFmtId="0" fontId="24" fillId="10" borderId="16" xfId="0" applyFont="1" applyFill="1" applyBorder="1" applyAlignment="1">
      <alignment horizontal="justify" vertical="center" wrapText="1"/>
    </xf>
    <xf numFmtId="0" fontId="11" fillId="0" borderId="16" xfId="0" applyFont="1" applyBorder="1" applyAlignment="1">
      <alignment vertical="center" wrapText="1"/>
    </xf>
    <xf numFmtId="0" fontId="0" fillId="0" borderId="10" xfId="0" applyBorder="1" applyAlignment="1">
      <alignment horizontal="center" wrapText="1"/>
    </xf>
    <xf numFmtId="0" fontId="0" fillId="0" borderId="11" xfId="0" applyBorder="1" applyAlignment="1">
      <alignment horizontal="center" wrapText="1"/>
    </xf>
    <xf numFmtId="0" fontId="19" fillId="11" borderId="19" xfId="0" applyFont="1" applyFill="1" applyBorder="1" applyAlignment="1">
      <alignment horizontal="center" vertical="center" wrapText="1" shrinkToFit="1"/>
    </xf>
    <xf numFmtId="0" fontId="34" fillId="11" borderId="19" xfId="0" applyFont="1" applyFill="1" applyBorder="1" applyAlignment="1">
      <alignment horizontal="center" vertical="center" wrapText="1" shrinkToFit="1"/>
    </xf>
    <xf numFmtId="0" fontId="14" fillId="10" borderId="5" xfId="0" applyFont="1" applyFill="1" applyBorder="1" applyAlignment="1">
      <alignment horizontal="center"/>
    </xf>
    <xf numFmtId="0" fontId="14" fillId="10" borderId="6" xfId="0" applyFont="1" applyFill="1" applyBorder="1" applyAlignment="1">
      <alignment horizontal="center"/>
    </xf>
    <xf numFmtId="0" fontId="8" fillId="10" borderId="16" xfId="0" applyFont="1" applyFill="1" applyBorder="1" applyAlignment="1">
      <alignment horizontal="justify" vertical="center" wrapText="1"/>
    </xf>
    <xf numFmtId="0" fontId="7" fillId="4" borderId="16" xfId="0" applyFont="1" applyFill="1" applyBorder="1" applyAlignment="1">
      <alignment horizontal="justify" vertical="center" wrapText="1"/>
    </xf>
    <xf numFmtId="0" fontId="0" fillId="3" borderId="2" xfId="0" applyFill="1" applyBorder="1" applyAlignment="1">
      <alignment horizontal="center"/>
    </xf>
    <xf numFmtId="0" fontId="0" fillId="3" borderId="3" xfId="0" applyFill="1" applyBorder="1" applyAlignment="1">
      <alignment horizontal="center"/>
    </xf>
    <xf numFmtId="0" fontId="0" fillId="0" borderId="7" xfId="0" applyBorder="1" applyAlignment="1">
      <alignment horizontal="center"/>
    </xf>
    <xf numFmtId="0" fontId="0" fillId="0" borderId="12" xfId="0" applyBorder="1" applyAlignment="1">
      <alignment horizontal="center"/>
    </xf>
    <xf numFmtId="0" fontId="0" fillId="0" borderId="2" xfId="0" applyBorder="1" applyAlignment="1">
      <alignment horizontal="center" wrapText="1"/>
    </xf>
    <xf numFmtId="0" fontId="0" fillId="0" borderId="3" xfId="0" applyBorder="1" applyAlignment="1">
      <alignment horizontal="center" wrapText="1"/>
    </xf>
    <xf numFmtId="0" fontId="19" fillId="11" borderId="0" xfId="0" applyFont="1" applyFill="1" applyAlignment="1">
      <alignment horizontal="center" vertical="center" wrapText="1" shrinkToFit="1"/>
    </xf>
    <xf numFmtId="0" fontId="34" fillId="11" borderId="0" xfId="0" applyFont="1" applyFill="1" applyAlignment="1">
      <alignment horizontal="center" vertical="center" wrapText="1" shrinkToFit="1"/>
    </xf>
    <xf numFmtId="0" fontId="34" fillId="11" borderId="0" xfId="0" applyFont="1" applyFill="1" applyAlignment="1">
      <alignment wrapText="1"/>
    </xf>
    <xf numFmtId="0" fontId="36" fillId="10" borderId="67" xfId="13" applyFont="1" applyFill="1" applyBorder="1" applyAlignment="1">
      <alignment horizontal="center" wrapText="1"/>
    </xf>
    <xf numFmtId="0" fontId="36" fillId="10" borderId="67" xfId="13" applyFont="1" applyFill="1" applyBorder="1" applyAlignment="1">
      <alignment horizontal="center"/>
    </xf>
    <xf numFmtId="0" fontId="23" fillId="0" borderId="39" xfId="13" applyFont="1" applyBorder="1" applyAlignment="1">
      <alignment horizontal="justify" vertical="center" wrapText="1"/>
    </xf>
    <xf numFmtId="0" fontId="23" fillId="0" borderId="47" xfId="13" applyFont="1" applyBorder="1" applyAlignment="1">
      <alignment horizontal="justify" vertical="center" wrapText="1"/>
    </xf>
    <xf numFmtId="0" fontId="23" fillId="0" borderId="40" xfId="13" applyFont="1" applyBorder="1" applyAlignment="1">
      <alignment horizontal="justify" vertical="center" wrapText="1"/>
    </xf>
    <xf numFmtId="0" fontId="23" fillId="0" borderId="45" xfId="13" applyFont="1" applyBorder="1" applyAlignment="1">
      <alignment horizontal="justify" vertical="center" wrapText="1"/>
    </xf>
    <xf numFmtId="0" fontId="23" fillId="0" borderId="46" xfId="13" applyFont="1" applyBorder="1" applyAlignment="1">
      <alignment horizontal="justify" vertical="center" wrapText="1"/>
    </xf>
    <xf numFmtId="0" fontId="23" fillId="0" borderId="38" xfId="13" applyFont="1" applyBorder="1" applyAlignment="1">
      <alignment horizontal="justify" vertical="center" wrapText="1"/>
    </xf>
    <xf numFmtId="0" fontId="24" fillId="8" borderId="39" xfId="13" applyFont="1" applyFill="1" applyBorder="1" applyAlignment="1">
      <alignment horizontal="center" vertical="center" wrapText="1"/>
    </xf>
    <xf numFmtId="0" fontId="24" fillId="8" borderId="47" xfId="13" applyFont="1" applyFill="1" applyBorder="1" applyAlignment="1">
      <alignment horizontal="center" vertical="center" wrapText="1"/>
    </xf>
    <xf numFmtId="0" fontId="24" fillId="8" borderId="40" xfId="13" applyFont="1" applyFill="1" applyBorder="1" applyAlignment="1">
      <alignment horizontal="center" vertical="center" wrapText="1"/>
    </xf>
    <xf numFmtId="0" fontId="24" fillId="8" borderId="42" xfId="13" applyFont="1" applyFill="1" applyBorder="1" applyAlignment="1">
      <alignment horizontal="center" vertical="center" wrapText="1"/>
    </xf>
    <xf numFmtId="0" fontId="24" fillId="8" borderId="0" xfId="13" applyFont="1" applyFill="1" applyAlignment="1">
      <alignment horizontal="center" vertical="center" wrapText="1"/>
    </xf>
    <xf numFmtId="0" fontId="24" fillId="8" borderId="43" xfId="13" applyFont="1" applyFill="1" applyBorder="1" applyAlignment="1">
      <alignment horizontal="center" vertical="center" wrapText="1"/>
    </xf>
    <xf numFmtId="0" fontId="22" fillId="11" borderId="45" xfId="13" applyFont="1" applyFill="1" applyBorder="1" applyAlignment="1">
      <alignment horizontal="center" vertical="center" wrapText="1"/>
    </xf>
    <xf numFmtId="0" fontId="19" fillId="11" borderId="171" xfId="0" applyFont="1" applyFill="1" applyBorder="1" applyAlignment="1">
      <alignment horizontal="center" vertical="center" wrapText="1" shrinkToFit="1"/>
    </xf>
    <xf numFmtId="0" fontId="11" fillId="0" borderId="17" xfId="0" applyFont="1" applyBorder="1" applyAlignment="1">
      <alignment vertical="center" wrapText="1"/>
    </xf>
    <xf numFmtId="0" fontId="11" fillId="0" borderId="18" xfId="0" applyFont="1" applyBorder="1" applyAlignment="1">
      <alignment vertical="center" wrapText="1"/>
    </xf>
    <xf numFmtId="0" fontId="35" fillId="11" borderId="50" xfId="0" applyFont="1" applyFill="1" applyBorder="1" applyAlignment="1">
      <alignment horizontal="center" vertical="center" wrapText="1" shrinkToFit="1"/>
    </xf>
    <xf numFmtId="0" fontId="34" fillId="11" borderId="50" xfId="0" applyFont="1" applyFill="1" applyBorder="1" applyAlignment="1">
      <alignment horizontal="center" vertical="center" wrapText="1" shrinkToFit="1"/>
    </xf>
    <xf numFmtId="0" fontId="50" fillId="11" borderId="19" xfId="1" applyFont="1" applyFill="1" applyBorder="1" applyAlignment="1">
      <alignment horizontal="center"/>
    </xf>
    <xf numFmtId="0" fontId="15" fillId="10" borderId="17" xfId="1" applyFill="1" applyBorder="1" applyAlignment="1">
      <alignment horizontal="left" wrapText="1"/>
    </xf>
    <xf numFmtId="0" fontId="15" fillId="10" borderId="32" xfId="1" applyFill="1" applyBorder="1" applyAlignment="1">
      <alignment horizontal="left" wrapText="1"/>
    </xf>
    <xf numFmtId="0" fontId="15" fillId="10" borderId="18" xfId="1" applyFill="1" applyBorder="1" applyAlignment="1">
      <alignment horizontal="left" wrapText="1"/>
    </xf>
    <xf numFmtId="0" fontId="56" fillId="0" borderId="154" xfId="0" applyFont="1" applyBorder="1" applyAlignment="1">
      <alignment horizontal="justify" vertical="center" wrapText="1"/>
    </xf>
    <xf numFmtId="0" fontId="56" fillId="0" borderId="153" xfId="0" applyFont="1" applyBorder="1" applyAlignment="1">
      <alignment horizontal="justify" vertical="center" wrapText="1"/>
    </xf>
    <xf numFmtId="0" fontId="56" fillId="0" borderId="173" xfId="0" applyFont="1" applyBorder="1" applyAlignment="1">
      <alignment horizontal="justify" vertical="center" wrapText="1"/>
    </xf>
    <xf numFmtId="0" fontId="56" fillId="0" borderId="123" xfId="0" applyFont="1" applyBorder="1" applyAlignment="1">
      <alignment horizontal="justify" vertical="center" wrapText="1"/>
    </xf>
    <xf numFmtId="0" fontId="56" fillId="0" borderId="121" xfId="0" applyFont="1" applyBorder="1" applyAlignment="1">
      <alignment horizontal="justify" vertical="center" wrapText="1"/>
    </xf>
    <xf numFmtId="0" fontId="56" fillId="0" borderId="120" xfId="0" applyFont="1" applyBorder="1" applyAlignment="1">
      <alignment horizontal="justify" vertical="center" wrapText="1"/>
    </xf>
    <xf numFmtId="0" fontId="56" fillId="0" borderId="172" xfId="0" applyFont="1" applyBorder="1" applyAlignment="1">
      <alignment horizontal="justify" vertical="center" wrapText="1"/>
    </xf>
    <xf numFmtId="0" fontId="56" fillId="0" borderId="159" xfId="0" applyFont="1" applyBorder="1" applyAlignment="1">
      <alignment horizontal="justify" vertical="center" wrapText="1"/>
    </xf>
    <xf numFmtId="0" fontId="56" fillId="0" borderId="160" xfId="0" applyFont="1" applyBorder="1" applyAlignment="1">
      <alignment horizontal="justify" vertical="center" wrapText="1"/>
    </xf>
    <xf numFmtId="0" fontId="56" fillId="0" borderId="174" xfId="0" applyFont="1" applyBorder="1" applyAlignment="1">
      <alignment horizontal="justify" vertical="center" wrapText="1"/>
    </xf>
    <xf numFmtId="0" fontId="56" fillId="0" borderId="176" xfId="0" applyFont="1" applyBorder="1" applyAlignment="1">
      <alignment horizontal="justify" vertical="center" wrapText="1"/>
    </xf>
    <xf numFmtId="0" fontId="56" fillId="0" borderId="109" xfId="0" applyFont="1" applyBorder="1" applyAlignment="1">
      <alignment horizontal="center" vertical="center" wrapText="1"/>
    </xf>
    <xf numFmtId="0" fontId="56" fillId="0" borderId="44" xfId="0" applyFont="1" applyBorder="1" applyAlignment="1">
      <alignment horizontal="center" vertical="center" wrapText="1"/>
    </xf>
    <xf numFmtId="0" fontId="56" fillId="0" borderId="124" xfId="11" applyFont="1" applyBorder="1" applyAlignment="1">
      <alignment horizontal="left" vertical="center" wrapText="1"/>
    </xf>
    <xf numFmtId="0" fontId="56" fillId="0" borderId="122" xfId="11" applyFont="1" applyBorder="1" applyAlignment="1">
      <alignment horizontal="left" vertical="center" wrapText="1"/>
    </xf>
    <xf numFmtId="0" fontId="56" fillId="0" borderId="125" xfId="11" applyFont="1" applyBorder="1" applyAlignment="1">
      <alignment horizontal="left" vertical="center" wrapText="1"/>
    </xf>
    <xf numFmtId="0" fontId="56" fillId="0" borderId="130" xfId="16" applyFont="1" applyBorder="1" applyAlignment="1">
      <alignment horizontal="left" vertical="center" wrapText="1"/>
    </xf>
    <xf numFmtId="0" fontId="56" fillId="0" borderId="122" xfId="16" applyFont="1" applyBorder="1" applyAlignment="1">
      <alignment horizontal="left" vertical="center" wrapText="1"/>
    </xf>
    <xf numFmtId="0" fontId="56" fillId="0" borderId="125" xfId="16" applyFont="1" applyBorder="1" applyAlignment="1">
      <alignment horizontal="left" vertical="center" wrapText="1"/>
    </xf>
    <xf numFmtId="0" fontId="56" fillId="0" borderId="175" xfId="0" applyFont="1" applyBorder="1" applyAlignment="1">
      <alignment horizontal="justify" vertical="center" wrapText="1"/>
    </xf>
    <xf numFmtId="0" fontId="36" fillId="16" borderId="67" xfId="2" applyFont="1" applyFill="1" applyBorder="1" applyAlignment="1">
      <alignment horizontal="center"/>
    </xf>
    <xf numFmtId="0" fontId="56" fillId="0" borderId="110" xfId="0" applyFont="1" applyBorder="1" applyAlignment="1">
      <alignment horizontal="center" vertical="center" wrapText="1"/>
    </xf>
    <xf numFmtId="0" fontId="56" fillId="0" borderId="111" xfId="0" applyFont="1" applyBorder="1" applyAlignment="1">
      <alignment horizontal="center" vertical="center" wrapText="1"/>
    </xf>
    <xf numFmtId="0" fontId="36" fillId="16" borderId="0" xfId="13" applyFont="1" applyFill="1" applyAlignment="1">
      <alignment horizontal="center"/>
    </xf>
    <xf numFmtId="0" fontId="61" fillId="0" borderId="177" xfId="0" applyFont="1" applyBorder="1" applyAlignment="1">
      <alignment horizontal="center" vertical="center"/>
    </xf>
    <xf numFmtId="0" fontId="61" fillId="0" borderId="178" xfId="0" applyFont="1" applyBorder="1" applyAlignment="1">
      <alignment horizontal="center" vertical="center"/>
    </xf>
    <xf numFmtId="0" fontId="61" fillId="0" borderId="179" xfId="0" applyFont="1" applyBorder="1" applyAlignment="1">
      <alignment horizontal="center" vertical="center"/>
    </xf>
    <xf numFmtId="0" fontId="27" fillId="27" borderId="123" xfId="0" applyFont="1" applyFill="1" applyBorder="1" applyAlignment="1">
      <alignment horizontal="left" vertical="center" wrapText="1"/>
    </xf>
    <xf numFmtId="0" fontId="27" fillId="27" borderId="121" xfId="0" applyFont="1" applyFill="1" applyBorder="1" applyAlignment="1">
      <alignment horizontal="left" vertical="center" wrapText="1"/>
    </xf>
    <xf numFmtId="0" fontId="27" fillId="27" borderId="120" xfId="0" applyFont="1" applyFill="1" applyBorder="1" applyAlignment="1">
      <alignment horizontal="left" vertical="center" wrapText="1"/>
    </xf>
    <xf numFmtId="0" fontId="7" fillId="0" borderId="177" xfId="0" applyFont="1" applyBorder="1" applyAlignment="1">
      <alignment horizontal="center" vertical="center"/>
    </xf>
    <xf numFmtId="0" fontId="7" fillId="0" borderId="178" xfId="0" applyFont="1" applyBorder="1" applyAlignment="1">
      <alignment horizontal="center" vertical="center"/>
    </xf>
    <xf numFmtId="0" fontId="7" fillId="0" borderId="179" xfId="0" applyFont="1" applyBorder="1" applyAlignment="1">
      <alignment horizontal="center" vertical="center"/>
    </xf>
    <xf numFmtId="0" fontId="7" fillId="0" borderId="177" xfId="0" applyFont="1" applyBorder="1" applyAlignment="1">
      <alignment horizontal="center" vertical="center" wrapText="1"/>
    </xf>
    <xf numFmtId="0" fontId="7" fillId="0" borderId="178" xfId="0" applyFont="1" applyBorder="1" applyAlignment="1">
      <alignment horizontal="center" vertical="center" wrapText="1"/>
    </xf>
    <xf numFmtId="0" fontId="7" fillId="0" borderId="179" xfId="0" applyFont="1" applyBorder="1" applyAlignment="1">
      <alignment horizontal="center" vertical="center" wrapText="1"/>
    </xf>
    <xf numFmtId="0" fontId="15" fillId="10" borderId="131" xfId="1" applyFill="1" applyBorder="1" applyAlignment="1">
      <alignment horizontal="left" wrapText="1"/>
    </xf>
    <xf numFmtId="0" fontId="15" fillId="10" borderId="0" xfId="1" applyFill="1" applyBorder="1" applyAlignment="1">
      <alignment horizontal="left" wrapText="1"/>
    </xf>
    <xf numFmtId="0" fontId="0" fillId="0" borderId="0" xfId="0" applyAlignment="1">
      <alignment horizontal="left" wrapText="1"/>
    </xf>
    <xf numFmtId="0" fontId="50" fillId="11" borderId="0" xfId="1" applyFont="1" applyFill="1" applyBorder="1" applyAlignment="1">
      <alignment horizontal="center" wrapText="1"/>
    </xf>
    <xf numFmtId="0" fontId="0" fillId="0" borderId="0" xfId="0" applyAlignment="1">
      <alignment horizontal="center" wrapText="1"/>
    </xf>
    <xf numFmtId="0" fontId="53" fillId="11" borderId="8" xfId="12" applyFont="1" applyFill="1" applyBorder="1" applyAlignment="1">
      <alignment horizontal="center" vertical="center" wrapText="1" shrinkToFit="1"/>
    </xf>
    <xf numFmtId="0" fontId="53" fillId="11" borderId="0" xfId="12" applyFont="1" applyFill="1" applyBorder="1" applyAlignment="1">
      <alignment horizontal="center" vertical="center" wrapText="1" shrinkToFit="1"/>
    </xf>
    <xf numFmtId="0" fontId="0" fillId="0" borderId="0" xfId="0"/>
    <xf numFmtId="0" fontId="52" fillId="8" borderId="8" xfId="12" applyFill="1" applyBorder="1" applyAlignment="1">
      <alignment horizontal="left" vertical="top" wrapText="1" shrinkToFit="1"/>
    </xf>
    <xf numFmtId="0" fontId="52" fillId="8" borderId="0" xfId="12" applyFill="1" applyBorder="1" applyAlignment="1">
      <alignment horizontal="left" vertical="top" wrapText="1" shrinkToFit="1"/>
    </xf>
    <xf numFmtId="0" fontId="55" fillId="18" borderId="169" xfId="12" applyFont="1" applyFill="1" applyBorder="1" applyAlignment="1">
      <alignment horizontal="center" vertical="center" wrapText="1"/>
    </xf>
    <xf numFmtId="0" fontId="0" fillId="0" borderId="170" xfId="0" applyBorder="1" applyAlignment="1">
      <alignment horizontal="center" vertical="center" wrapText="1"/>
    </xf>
    <xf numFmtId="0" fontId="36" fillId="27" borderId="41" xfId="13" applyFont="1" applyFill="1" applyBorder="1" applyAlignment="1">
      <alignment horizontal="center" vertical="center" wrapText="1"/>
    </xf>
    <xf numFmtId="0" fontId="36" fillId="27" borderId="44" xfId="13" applyFont="1" applyFill="1" applyBorder="1" applyAlignment="1">
      <alignment horizontal="center" vertical="center" wrapText="1"/>
    </xf>
    <xf numFmtId="0" fontId="36" fillId="27" borderId="37" xfId="13" applyFont="1" applyFill="1" applyBorder="1" applyAlignment="1">
      <alignment horizontal="center" vertical="center" wrapText="1"/>
    </xf>
    <xf numFmtId="0" fontId="36" fillId="10" borderId="148" xfId="13" applyFont="1" applyFill="1" applyBorder="1" applyAlignment="1">
      <alignment horizontal="center" vertical="center" wrapText="1"/>
    </xf>
    <xf numFmtId="0" fontId="36" fillId="10" borderId="151" xfId="13" applyFont="1" applyFill="1" applyBorder="1" applyAlignment="1">
      <alignment horizontal="center" vertical="center" wrapText="1"/>
    </xf>
    <xf numFmtId="0" fontId="36" fillId="27" borderId="181" xfId="13" applyFont="1" applyFill="1" applyBorder="1" applyAlignment="1">
      <alignment horizontal="center" vertical="center" wrapText="1"/>
    </xf>
    <xf numFmtId="0" fontId="36" fillId="10" borderId="141" xfId="13" applyFont="1" applyFill="1" applyBorder="1" applyAlignment="1">
      <alignment horizontal="center" vertical="center" wrapText="1"/>
    </xf>
    <xf numFmtId="0" fontId="36" fillId="10" borderId="143" xfId="13" applyFont="1" applyFill="1" applyBorder="1" applyAlignment="1">
      <alignment horizontal="center" vertical="center" wrapText="1"/>
    </xf>
    <xf numFmtId="0" fontId="2" fillId="27" borderId="168" xfId="13" applyFont="1" applyFill="1" applyBorder="1" applyAlignment="1">
      <alignment horizontal="center" vertical="center" wrapText="1"/>
    </xf>
    <xf numFmtId="0" fontId="2" fillId="27" borderId="180" xfId="13" applyFont="1" applyFill="1" applyBorder="1" applyAlignment="1">
      <alignment horizontal="center" vertical="center" wrapText="1"/>
    </xf>
    <xf numFmtId="0" fontId="2" fillId="27" borderId="161" xfId="13" applyFont="1" applyFill="1" applyBorder="1" applyAlignment="1">
      <alignment horizontal="center" vertical="center" wrapText="1"/>
    </xf>
    <xf numFmtId="0" fontId="2" fillId="27" borderId="135" xfId="13" applyFont="1" applyFill="1" applyBorder="1" applyAlignment="1">
      <alignment horizontal="center" vertical="center" wrapText="1"/>
    </xf>
    <xf numFmtId="0" fontId="0" fillId="10" borderId="141" xfId="0" applyFill="1" applyBorder="1" applyAlignment="1">
      <alignment horizontal="center"/>
    </xf>
    <xf numFmtId="0" fontId="0" fillId="10" borderId="143" xfId="0" applyFill="1" applyBorder="1" applyAlignment="1">
      <alignment horizontal="center"/>
    </xf>
    <xf numFmtId="0" fontId="36" fillId="10" borderId="149" xfId="13" applyFont="1" applyFill="1" applyBorder="1" applyAlignment="1">
      <alignment horizontal="center" vertical="center" wrapText="1"/>
    </xf>
    <xf numFmtId="0" fontId="36" fillId="10" borderId="152" xfId="13" applyFont="1" applyFill="1" applyBorder="1" applyAlignment="1">
      <alignment horizontal="center" vertical="center" wrapText="1"/>
    </xf>
    <xf numFmtId="0" fontId="36" fillId="10" borderId="142" xfId="13" applyFont="1" applyFill="1" applyBorder="1" applyAlignment="1">
      <alignment horizontal="center" vertical="center" wrapText="1"/>
    </xf>
    <xf numFmtId="0" fontId="36" fillId="10" borderId="144" xfId="13" applyFont="1" applyFill="1" applyBorder="1" applyAlignment="1">
      <alignment horizontal="center" vertical="center" wrapText="1"/>
    </xf>
    <xf numFmtId="0" fontId="36" fillId="18" borderId="128" xfId="13" applyFont="1" applyFill="1" applyBorder="1" applyAlignment="1">
      <alignment horizontal="center" vertical="center" wrapText="1"/>
    </xf>
    <xf numFmtId="0" fontId="36" fillId="18" borderId="129" xfId="13" applyFont="1" applyFill="1" applyBorder="1" applyAlignment="1">
      <alignment horizontal="center" vertical="center" wrapText="1"/>
    </xf>
    <xf numFmtId="0" fontId="36" fillId="10" borderId="147" xfId="13" applyFont="1" applyFill="1" applyBorder="1" applyAlignment="1">
      <alignment horizontal="center" vertical="center" wrapText="1"/>
    </xf>
    <xf numFmtId="0" fontId="36" fillId="10" borderId="150" xfId="13" applyFont="1" applyFill="1" applyBorder="1" applyAlignment="1">
      <alignment horizontal="center" vertical="center" wrapText="1"/>
    </xf>
    <xf numFmtId="0" fontId="37" fillId="19" borderId="68" xfId="2" applyFont="1" applyFill="1" applyBorder="1" applyAlignment="1">
      <alignment horizontal="center" vertical="top" wrapText="1" readingOrder="1"/>
    </xf>
    <xf numFmtId="0" fontId="37" fillId="19" borderId="69" xfId="2" applyFont="1" applyFill="1" applyBorder="1" applyAlignment="1">
      <alignment horizontal="center" vertical="top" wrapText="1" readingOrder="1"/>
    </xf>
    <xf numFmtId="0" fontId="37" fillId="19" borderId="70" xfId="2" applyFont="1" applyFill="1" applyBorder="1" applyAlignment="1">
      <alignment horizontal="center" vertical="top" wrapText="1" readingOrder="1"/>
    </xf>
    <xf numFmtId="0" fontId="41" fillId="20" borderId="74" xfId="2" applyFont="1" applyFill="1" applyBorder="1" applyAlignment="1">
      <alignment horizontal="center" vertical="top" wrapText="1" readingOrder="1"/>
    </xf>
    <xf numFmtId="0" fontId="41" fillId="20" borderId="75" xfId="2" applyFont="1" applyFill="1" applyBorder="1" applyAlignment="1">
      <alignment horizontal="center" vertical="top" wrapText="1" readingOrder="1"/>
    </xf>
    <xf numFmtId="0" fontId="41" fillId="20" borderId="76" xfId="2" applyFont="1" applyFill="1" applyBorder="1" applyAlignment="1">
      <alignment horizontal="center" vertical="top" wrapText="1" readingOrder="1"/>
    </xf>
    <xf numFmtId="0" fontId="36" fillId="16" borderId="0" xfId="2" applyFont="1" applyFill="1" applyAlignment="1">
      <alignment horizontal="center"/>
    </xf>
    <xf numFmtId="0" fontId="36" fillId="16" borderId="67" xfId="2" applyFont="1" applyFill="1" applyBorder="1" applyAlignment="1">
      <alignment horizontal="center" wrapText="1"/>
    </xf>
    <xf numFmtId="0" fontId="40" fillId="20" borderId="74" xfId="2" applyFont="1" applyFill="1" applyBorder="1" applyAlignment="1">
      <alignment horizontal="center" vertical="top" wrapText="1" readingOrder="1"/>
    </xf>
    <xf numFmtId="0" fontId="40" fillId="20" borderId="75" xfId="2" applyFont="1" applyFill="1" applyBorder="1" applyAlignment="1">
      <alignment horizontal="center" vertical="top" wrapText="1" readingOrder="1"/>
    </xf>
    <xf numFmtId="0" fontId="40" fillId="20" borderId="76" xfId="2" applyFont="1" applyFill="1" applyBorder="1" applyAlignment="1">
      <alignment horizontal="center" vertical="top" wrapText="1" readingOrder="1"/>
    </xf>
    <xf numFmtId="0" fontId="45" fillId="19" borderId="86" xfId="2" applyFont="1" applyFill="1" applyBorder="1" applyAlignment="1">
      <alignment horizontal="center" vertical="top" wrapText="1" readingOrder="1"/>
    </xf>
    <xf numFmtId="0" fontId="45" fillId="19" borderId="87" xfId="2" applyFont="1" applyFill="1" applyBorder="1" applyAlignment="1">
      <alignment horizontal="center" vertical="top" wrapText="1" readingOrder="1"/>
    </xf>
    <xf numFmtId="0" fontId="45" fillId="19" borderId="88" xfId="2" applyFont="1" applyFill="1" applyBorder="1" applyAlignment="1">
      <alignment horizontal="center" vertical="top" wrapText="1" readingOrder="1"/>
    </xf>
    <xf numFmtId="0" fontId="41" fillId="22" borderId="86" xfId="2" applyFont="1" applyFill="1" applyBorder="1" applyAlignment="1">
      <alignment horizontal="center" vertical="center" wrapText="1" readingOrder="1"/>
    </xf>
    <xf numFmtId="0" fontId="41" fillId="22" borderId="88" xfId="2" applyFont="1" applyFill="1" applyBorder="1" applyAlignment="1">
      <alignment horizontal="center" vertical="center" wrapText="1" readingOrder="1"/>
    </xf>
    <xf numFmtId="0" fontId="41" fillId="20" borderId="82" xfId="2" applyFont="1" applyFill="1" applyBorder="1" applyAlignment="1">
      <alignment horizontal="center" vertical="top" wrapText="1" readingOrder="1"/>
    </xf>
    <xf numFmtId="0" fontId="41" fillId="20" borderId="98" xfId="2" applyFont="1" applyFill="1" applyBorder="1" applyAlignment="1">
      <alignment horizontal="center" vertical="top" wrapText="1" readingOrder="1"/>
    </xf>
    <xf numFmtId="0" fontId="41" fillId="20" borderId="96" xfId="2" applyFont="1" applyFill="1" applyBorder="1" applyAlignment="1">
      <alignment horizontal="center" vertical="top" wrapText="1" readingOrder="1"/>
    </xf>
    <xf numFmtId="0" fontId="41" fillId="20" borderId="97" xfId="2" applyFont="1" applyFill="1" applyBorder="1" applyAlignment="1">
      <alignment horizontal="center" vertical="top" wrapText="1" readingOrder="1"/>
    </xf>
    <xf numFmtId="0" fontId="41" fillId="4" borderId="82" xfId="2" applyFont="1" applyFill="1" applyBorder="1" applyAlignment="1">
      <alignment horizontal="left" vertical="center" wrapText="1" indent="1" readingOrder="1"/>
    </xf>
    <xf numFmtId="0" fontId="41" fillId="4" borderId="93" xfId="2" applyFont="1" applyFill="1" applyBorder="1" applyAlignment="1">
      <alignment horizontal="left" vertical="center" wrapText="1" indent="1" readingOrder="1"/>
    </xf>
    <xf numFmtId="0" fontId="41" fillId="20" borderId="91" xfId="2" applyFont="1" applyFill="1" applyBorder="1" applyAlignment="1">
      <alignment horizontal="center" vertical="top" wrapText="1" readingOrder="1"/>
    </xf>
    <xf numFmtId="0" fontId="41" fillId="20" borderId="92" xfId="2" applyFont="1" applyFill="1" applyBorder="1" applyAlignment="1">
      <alignment horizontal="center" vertical="top" wrapText="1" readingOrder="1"/>
    </xf>
    <xf numFmtId="0" fontId="48" fillId="0" borderId="5" xfId="2" applyFont="1" applyBorder="1" applyAlignment="1">
      <alignment horizontal="center" textRotation="90" readingOrder="1"/>
    </xf>
    <xf numFmtId="0" fontId="48" fillId="0" borderId="8" xfId="2" applyFont="1" applyBorder="1" applyAlignment="1">
      <alignment horizontal="center" textRotation="90" readingOrder="1"/>
    </xf>
    <xf numFmtId="0" fontId="48" fillId="0" borderId="10" xfId="2" applyFont="1" applyBorder="1" applyAlignment="1">
      <alignment horizontal="center" textRotation="90" readingOrder="1"/>
    </xf>
    <xf numFmtId="0" fontId="41" fillId="22" borderId="91" xfId="2" applyFont="1" applyFill="1" applyBorder="1" applyAlignment="1">
      <alignment horizontal="center" vertical="top" wrapText="1" readingOrder="1"/>
    </xf>
    <xf numFmtId="0" fontId="41" fillId="22" borderId="92" xfId="2" applyFont="1" applyFill="1" applyBorder="1" applyAlignment="1">
      <alignment horizontal="center" vertical="top" wrapText="1" readingOrder="1"/>
    </xf>
    <xf numFmtId="0" fontId="41" fillId="22" borderId="96" xfId="2" applyFont="1" applyFill="1" applyBorder="1" applyAlignment="1">
      <alignment horizontal="center" vertical="top" wrapText="1" readingOrder="1"/>
    </xf>
    <xf numFmtId="0" fontId="41" fillId="22" borderId="97" xfId="2" applyFont="1" applyFill="1" applyBorder="1" applyAlignment="1">
      <alignment horizontal="center" vertical="top" wrapText="1" readingOrder="1"/>
    </xf>
    <xf numFmtId="0" fontId="36" fillId="10" borderId="13" xfId="11" applyFont="1" applyFill="1" applyBorder="1" applyAlignment="1">
      <alignment horizontal="center" vertical="center" wrapText="1"/>
    </xf>
    <xf numFmtId="0" fontId="36" fillId="10" borderId="14" xfId="11" applyFont="1" applyFill="1" applyBorder="1" applyAlignment="1">
      <alignment horizontal="center" vertical="center" wrapText="1"/>
    </xf>
    <xf numFmtId="0" fontId="5" fillId="0" borderId="15" xfId="11" applyBorder="1" applyAlignment="1">
      <alignment horizontal="left" vertical="center" wrapText="1" shrinkToFit="1"/>
    </xf>
    <xf numFmtId="0" fontId="0" fillId="0" borderId="15" xfId="0" applyBorder="1" applyAlignment="1">
      <alignment horizontal="left" vertical="center" wrapText="1" shrinkToFit="1"/>
    </xf>
    <xf numFmtId="0" fontId="51" fillId="0" borderId="15" xfId="11" applyFont="1" applyBorder="1" applyAlignment="1">
      <alignment horizontal="left" vertical="center" wrapText="1" shrinkToFit="1"/>
    </xf>
    <xf numFmtId="0" fontId="36" fillId="0" borderId="15" xfId="11" applyFont="1" applyBorder="1" applyAlignment="1">
      <alignment horizontal="center" vertical="center" wrapText="1" shrinkToFit="1"/>
    </xf>
    <xf numFmtId="0" fontId="5" fillId="0" borderId="15" xfId="11" applyBorder="1" applyAlignment="1">
      <alignment horizontal="center" vertical="center" wrapText="1" shrinkToFit="1"/>
    </xf>
    <xf numFmtId="0" fontId="5" fillId="0" borderId="13" xfId="11" applyBorder="1" applyAlignment="1">
      <alignment horizontal="center" vertical="center" wrapText="1" shrinkToFit="1"/>
    </xf>
    <xf numFmtId="0" fontId="51" fillId="0" borderId="13" xfId="11" applyFont="1" applyBorder="1" applyAlignment="1">
      <alignment horizontal="left" vertical="center" wrapText="1" shrinkToFit="1"/>
    </xf>
    <xf numFmtId="0" fontId="36" fillId="0" borderId="13" xfId="11" applyFont="1" applyBorder="1" applyAlignment="1">
      <alignment horizontal="center" vertical="center" wrapText="1" shrinkToFit="1"/>
    </xf>
    <xf numFmtId="0" fontId="51" fillId="0" borderId="14" xfId="11" applyFont="1" applyBorder="1" applyAlignment="1">
      <alignment horizontal="left" vertical="center" wrapText="1" shrinkToFit="1"/>
    </xf>
    <xf numFmtId="0" fontId="36" fillId="0" borderId="14" xfId="11" applyFont="1" applyBorder="1" applyAlignment="1">
      <alignment horizontal="center" vertical="center" wrapText="1" shrinkToFit="1"/>
    </xf>
    <xf numFmtId="0" fontId="0" fillId="0" borderId="14" xfId="0" applyBorder="1" applyAlignment="1">
      <alignment horizontal="left" vertical="center" wrapText="1" shrinkToFit="1"/>
    </xf>
    <xf numFmtId="0" fontId="5" fillId="0" borderId="15" xfId="11" applyBorder="1" applyAlignment="1">
      <alignment vertical="center" wrapText="1" shrinkToFit="1"/>
    </xf>
    <xf numFmtId="0" fontId="0" fillId="0" borderId="15" xfId="0" applyBorder="1"/>
    <xf numFmtId="0" fontId="0" fillId="0" borderId="14" xfId="0" applyBorder="1"/>
    <xf numFmtId="0" fontId="0" fillId="0" borderId="15" xfId="0" applyBorder="1" applyAlignment="1">
      <alignment vertical="center" wrapText="1" shrinkToFit="1"/>
    </xf>
    <xf numFmtId="0" fontId="0" fillId="0" borderId="14" xfId="0" applyBorder="1" applyAlignment="1">
      <alignment horizontal="center" vertical="center" wrapText="1" shrinkToFit="1"/>
    </xf>
    <xf numFmtId="0" fontId="0" fillId="0" borderId="15" xfId="0" applyBorder="1" applyAlignment="1">
      <alignment horizontal="center" vertical="center" wrapText="1" shrinkToFit="1"/>
    </xf>
    <xf numFmtId="0" fontId="36" fillId="0" borderId="13" xfId="0" applyFont="1" applyBorder="1" applyAlignment="1">
      <alignment horizontal="center" vertical="center" wrapText="1" shrinkToFit="1"/>
    </xf>
    <xf numFmtId="0" fontId="36" fillId="0" borderId="15" xfId="0" applyFont="1" applyBorder="1" applyAlignment="1">
      <alignment horizontal="center" vertical="center" wrapText="1" shrinkToFit="1"/>
    </xf>
    <xf numFmtId="0" fontId="36" fillId="0" borderId="14" xfId="0" applyFont="1" applyBorder="1" applyAlignment="1">
      <alignment horizontal="center" vertical="center" wrapText="1" shrinkToFit="1"/>
    </xf>
    <xf numFmtId="0" fontId="4" fillId="0" borderId="13" xfId="0" applyFont="1" applyBorder="1" applyAlignment="1">
      <alignment horizontal="center" vertical="center" wrapText="1" shrinkToFit="1"/>
    </xf>
    <xf numFmtId="0" fontId="4" fillId="0" borderId="15" xfId="0" applyFont="1" applyBorder="1" applyAlignment="1">
      <alignment horizontal="center" vertical="center" wrapText="1" shrinkToFit="1"/>
    </xf>
    <xf numFmtId="0" fontId="4" fillId="0" borderId="14" xfId="0" applyFont="1" applyBorder="1" applyAlignment="1">
      <alignment horizontal="center" vertical="center" wrapText="1" shrinkToFit="1"/>
    </xf>
  </cellXfs>
  <cellStyles count="18">
    <cellStyle name="Accent6 2" xfId="3" xr:uid="{00000000-0005-0000-0000-000000000000}"/>
    <cellStyle name="Bad 2" xfId="4" xr:uid="{00000000-0005-0000-0000-000001000000}"/>
    <cellStyle name="Bad 3" xfId="12" xr:uid="{00000000-0005-0000-0000-000002000000}"/>
    <cellStyle name="Currency 2" xfId="5" xr:uid="{00000000-0005-0000-0000-000003000000}"/>
    <cellStyle name="Good 2" xfId="6" xr:uid="{00000000-0005-0000-0000-000004000000}"/>
    <cellStyle name="Input 2" xfId="7" xr:uid="{00000000-0005-0000-0000-000005000000}"/>
    <cellStyle name="Neutral" xfId="1" builtinId="28"/>
    <cellStyle name="Neutral 2" xfId="8" xr:uid="{00000000-0005-0000-0000-000007000000}"/>
    <cellStyle name="Normal" xfId="0" builtinId="0"/>
    <cellStyle name="Normal 2" xfId="2" xr:uid="{00000000-0005-0000-0000-000009000000}"/>
    <cellStyle name="Normal 2 2" xfId="13" xr:uid="{00000000-0005-0000-0000-00000A000000}"/>
    <cellStyle name="Normal 2 2 2" xfId="17" xr:uid="{00000000-0005-0000-0000-00000B000000}"/>
    <cellStyle name="Normal 3" xfId="9" xr:uid="{00000000-0005-0000-0000-00000C000000}"/>
    <cellStyle name="Normal 4" xfId="10" xr:uid="{00000000-0005-0000-0000-00000D000000}"/>
    <cellStyle name="Normal 4 2" xfId="14" xr:uid="{00000000-0005-0000-0000-00000E000000}"/>
    <cellStyle name="Normal 4 2 2" xfId="15" xr:uid="{00000000-0005-0000-0000-00000F000000}"/>
    <cellStyle name="Normal 5" xfId="11" xr:uid="{00000000-0005-0000-0000-000010000000}"/>
    <cellStyle name="Normal 5 2" xfId="16" xr:uid="{00000000-0005-0000-0000-000011000000}"/>
  </cellStyles>
  <dxfs count="1">
    <dxf>
      <fill>
        <patternFill>
          <bgColor rgb="FFFF0000"/>
        </patternFill>
      </fill>
    </dxf>
  </dxfs>
  <tableStyles count="0" defaultTableStyle="TableStyleMedium2" defaultPivotStyle="PivotStyleLight16"/>
  <colors>
    <mruColors>
      <color rgb="FF4F81BD"/>
      <color rgb="FF0000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externalLinkPath" Target="/Users/mr/Downloads/Risk%20Management%20(1)%20(2).xlsx" TargetMode="Externa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C2:F3"/>
  <sheetViews>
    <sheetView workbookViewId="0">
      <selection activeCell="D22" sqref="D22"/>
    </sheetView>
  </sheetViews>
  <sheetFormatPr defaultColWidth="8.88671875" defaultRowHeight="14.4" x14ac:dyDescent="0.3"/>
  <cols>
    <col min="2" max="2" width="25.33203125" customWidth="1"/>
    <col min="4" max="4" width="51.44140625" customWidth="1"/>
    <col min="5" max="5" width="17.5546875" customWidth="1"/>
    <col min="6" max="6" width="38.88671875" customWidth="1"/>
  </cols>
  <sheetData>
    <row r="2" spans="3:6" x14ac:dyDescent="0.3">
      <c r="C2" s="24" t="s">
        <v>0</v>
      </c>
      <c r="D2" s="24" t="s">
        <v>1</v>
      </c>
      <c r="E2" s="16" t="s">
        <v>330</v>
      </c>
      <c r="F2" s="16" t="s">
        <v>2</v>
      </c>
    </row>
    <row r="3" spans="3:6" x14ac:dyDescent="0.3">
      <c r="C3" s="25">
        <v>1</v>
      </c>
      <c r="D3" s="25" t="s">
        <v>373</v>
      </c>
      <c r="E3" s="26" t="s">
        <v>374</v>
      </c>
      <c r="F3" s="26" t="s">
        <v>375</v>
      </c>
    </row>
  </sheetData>
  <pageMargins left="0.7" right="0.7" top="0.75" bottom="0.75" header="0.3" footer="0.3"/>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10"/>
  <dimension ref="A1:L6"/>
  <sheetViews>
    <sheetView zoomScale="80" zoomScaleNormal="80" workbookViewId="0">
      <selection activeCell="J18" sqref="J18"/>
    </sheetView>
  </sheetViews>
  <sheetFormatPr defaultRowHeight="14.4" x14ac:dyDescent="0.3"/>
  <cols>
    <col min="2" max="2" width="50.33203125" customWidth="1"/>
    <col min="3" max="3" width="15.44140625" customWidth="1"/>
    <col min="4" max="4" width="17.33203125" customWidth="1"/>
    <col min="5" max="5" width="15.44140625" customWidth="1"/>
    <col min="6" max="6" width="11.44140625" customWidth="1"/>
    <col min="7" max="7" width="13.44140625" customWidth="1"/>
    <col min="8" max="8" width="20.5546875" customWidth="1"/>
    <col min="9" max="9" width="22.5546875" bestFit="1" customWidth="1"/>
    <col min="10" max="10" width="9.109375"/>
  </cols>
  <sheetData>
    <row r="1" spans="1:12" ht="15.6" thickTop="1" thickBot="1" x14ac:dyDescent="0.35">
      <c r="B1" s="20"/>
      <c r="C1" s="380" t="s">
        <v>10</v>
      </c>
      <c r="D1" s="381"/>
      <c r="E1" s="381"/>
      <c r="F1" s="381"/>
      <c r="G1" s="381"/>
      <c r="H1" s="53" t="s">
        <v>11</v>
      </c>
      <c r="I1" s="54" t="s">
        <v>12</v>
      </c>
      <c r="J1" s="52"/>
    </row>
    <row r="2" spans="1:12" ht="21.6" thickTop="1" thickBot="1" x14ac:dyDescent="0.35">
      <c r="A2" s="45"/>
      <c r="B2" s="45" t="s">
        <v>4</v>
      </c>
      <c r="C2" s="46" t="s">
        <v>13</v>
      </c>
      <c r="D2" s="47" t="s">
        <v>14</v>
      </c>
      <c r="E2" s="47" t="s">
        <v>15</v>
      </c>
      <c r="F2" s="47" t="s">
        <v>16</v>
      </c>
      <c r="G2" s="48" t="s">
        <v>17</v>
      </c>
      <c r="H2" s="49"/>
      <c r="I2" s="50"/>
      <c r="J2" s="51" t="s">
        <v>18</v>
      </c>
      <c r="L2" s="21"/>
    </row>
    <row r="3" spans="1:12" ht="15.6" thickTop="1" thickBot="1" x14ac:dyDescent="0.35">
      <c r="A3" s="259" t="s">
        <v>24</v>
      </c>
      <c r="B3" s="171" t="s">
        <v>334</v>
      </c>
      <c r="C3" s="34">
        <v>4</v>
      </c>
      <c r="D3" s="35">
        <v>4</v>
      </c>
      <c r="E3" s="35">
        <v>4</v>
      </c>
      <c r="F3" s="35">
        <v>4</v>
      </c>
      <c r="G3" s="35">
        <v>4</v>
      </c>
      <c r="H3" s="35">
        <v>3</v>
      </c>
      <c r="I3" s="36">
        <v>4</v>
      </c>
      <c r="J3" s="22">
        <v>4</v>
      </c>
    </row>
    <row r="4" spans="1:12" ht="15" thickBot="1" x14ac:dyDescent="0.35">
      <c r="A4" s="259" t="s">
        <v>314</v>
      </c>
      <c r="B4" s="171" t="s">
        <v>335</v>
      </c>
      <c r="C4" s="34">
        <v>4</v>
      </c>
      <c r="D4" s="35">
        <v>4</v>
      </c>
      <c r="E4" s="35">
        <v>4</v>
      </c>
      <c r="F4" s="35">
        <v>4</v>
      </c>
      <c r="G4" s="35">
        <v>4</v>
      </c>
      <c r="H4" s="35">
        <v>3</v>
      </c>
      <c r="I4" s="36">
        <v>4</v>
      </c>
      <c r="J4" s="22">
        <v>4</v>
      </c>
    </row>
    <row r="5" spans="1:12" ht="15" thickBot="1" x14ac:dyDescent="0.35">
      <c r="A5" s="259" t="s">
        <v>315</v>
      </c>
      <c r="B5" s="171" t="s">
        <v>336</v>
      </c>
      <c r="C5" s="34">
        <v>4</v>
      </c>
      <c r="D5" s="35">
        <v>4</v>
      </c>
      <c r="E5" s="35">
        <v>4</v>
      </c>
      <c r="F5" s="35">
        <v>4</v>
      </c>
      <c r="G5" s="35">
        <v>4</v>
      </c>
      <c r="H5" s="35">
        <v>3</v>
      </c>
      <c r="I5" s="36">
        <v>4</v>
      </c>
      <c r="J5" s="22">
        <v>4</v>
      </c>
    </row>
    <row r="6" spans="1:12" ht="15" thickBot="1" x14ac:dyDescent="0.35">
      <c r="A6" s="259" t="s">
        <v>316</v>
      </c>
      <c r="B6" s="171" t="s">
        <v>337</v>
      </c>
      <c r="C6" s="34">
        <v>4</v>
      </c>
      <c r="D6" s="35">
        <v>4</v>
      </c>
      <c r="E6" s="35">
        <v>4</v>
      </c>
      <c r="F6" s="35">
        <v>4</v>
      </c>
      <c r="G6" s="35">
        <v>4</v>
      </c>
      <c r="H6" s="35">
        <v>3</v>
      </c>
      <c r="I6" s="36">
        <v>4</v>
      </c>
      <c r="J6" s="22">
        <v>4</v>
      </c>
    </row>
  </sheetData>
  <mergeCells count="1">
    <mergeCell ref="C1:G1"/>
  </mergeCells>
  <pageMargins left="0.7" right="0.7" top="0.75" bottom="0.75" header="0.3" footer="0.3"/>
  <pageSetup paperSize="9" orientation="portrait" horizontalDpi="4294967294"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1"/>
  <dimension ref="A1:L4"/>
  <sheetViews>
    <sheetView zoomScale="80" zoomScaleNormal="80" workbookViewId="0">
      <selection activeCell="G54" sqref="G54"/>
    </sheetView>
  </sheetViews>
  <sheetFormatPr defaultRowHeight="14.4" x14ac:dyDescent="0.3"/>
  <cols>
    <col min="2" max="2" width="50.33203125" customWidth="1"/>
    <col min="3" max="3" width="15.44140625" customWidth="1"/>
    <col min="4" max="4" width="17.33203125" customWidth="1"/>
    <col min="5" max="5" width="15.44140625" customWidth="1"/>
    <col min="6" max="6" width="11.44140625" customWidth="1"/>
    <col min="7" max="7" width="13.44140625" customWidth="1"/>
    <col min="8" max="8" width="20.5546875" customWidth="1"/>
    <col min="9" max="9" width="22.5546875" bestFit="1" customWidth="1"/>
    <col min="10" max="10" width="9.109375"/>
  </cols>
  <sheetData>
    <row r="1" spans="1:12" ht="15.6" thickTop="1" thickBot="1" x14ac:dyDescent="0.35">
      <c r="B1" s="20"/>
      <c r="C1" s="380" t="s">
        <v>10</v>
      </c>
      <c r="D1" s="381"/>
      <c r="E1" s="381"/>
      <c r="F1" s="381"/>
      <c r="G1" s="381"/>
      <c r="H1" s="53" t="s">
        <v>11</v>
      </c>
      <c r="I1" s="54" t="s">
        <v>12</v>
      </c>
      <c r="J1" s="52"/>
    </row>
    <row r="2" spans="1:12" ht="21.6" thickTop="1" thickBot="1" x14ac:dyDescent="0.35">
      <c r="A2" s="45"/>
      <c r="B2" s="45" t="s">
        <v>4</v>
      </c>
      <c r="C2" s="46" t="s">
        <v>13</v>
      </c>
      <c r="D2" s="47" t="s">
        <v>14</v>
      </c>
      <c r="E2" s="47" t="s">
        <v>15</v>
      </c>
      <c r="F2" s="47" t="s">
        <v>16</v>
      </c>
      <c r="G2" s="48" t="s">
        <v>17</v>
      </c>
      <c r="H2" s="49"/>
      <c r="I2" s="50"/>
      <c r="J2" s="51" t="s">
        <v>18</v>
      </c>
      <c r="L2" s="21"/>
    </row>
    <row r="3" spans="1:12" ht="15.6" thickTop="1" thickBot="1" x14ac:dyDescent="0.35">
      <c r="A3" s="259" t="s">
        <v>354</v>
      </c>
      <c r="B3" s="23" t="s">
        <v>347</v>
      </c>
      <c r="C3" s="34">
        <v>4</v>
      </c>
      <c r="D3" s="35">
        <v>4</v>
      </c>
      <c r="E3" s="35">
        <v>4</v>
      </c>
      <c r="F3" s="35">
        <v>4</v>
      </c>
      <c r="G3" s="35">
        <v>4</v>
      </c>
      <c r="H3" s="35">
        <v>3</v>
      </c>
      <c r="I3" s="36">
        <v>4</v>
      </c>
      <c r="J3" s="22">
        <f>MAX(C3:I3)</f>
        <v>4</v>
      </c>
    </row>
    <row r="4" spans="1:12" x14ac:dyDescent="0.3">
      <c r="B4" s="20"/>
    </row>
  </sheetData>
  <mergeCells count="1">
    <mergeCell ref="C1:G1"/>
  </mergeCells>
  <pageMargins left="0.7" right="0.7" top="0.75" bottom="0.75" header="0.3" footer="0.3"/>
  <pageSetup paperSize="9" orientation="portrait" horizontalDpi="4294967294"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2"/>
  <dimension ref="B1:K44"/>
  <sheetViews>
    <sheetView zoomScale="82" zoomScaleNormal="82" workbookViewId="0">
      <selection activeCell="C33" sqref="C33"/>
    </sheetView>
  </sheetViews>
  <sheetFormatPr defaultColWidth="8.88671875" defaultRowHeight="14.4" x14ac:dyDescent="0.3"/>
  <cols>
    <col min="2" max="2" width="8.88671875" style="1"/>
    <col min="3" max="3" width="42.44140625" customWidth="1"/>
    <col min="4" max="4" width="18.5546875" customWidth="1"/>
    <col min="5" max="5" width="28.44140625" customWidth="1"/>
    <col min="6" max="6" width="18" customWidth="1"/>
    <col min="7" max="7" width="44.44140625" bestFit="1" customWidth="1"/>
    <col min="11" max="11" width="8.88671875" style="1"/>
  </cols>
  <sheetData>
    <row r="1" spans="2:11" ht="17.399999999999999" x14ac:dyDescent="0.3">
      <c r="B1" s="382" t="s">
        <v>64</v>
      </c>
      <c r="C1" s="382"/>
      <c r="D1" s="382"/>
      <c r="E1" s="382"/>
      <c r="F1" s="382"/>
      <c r="G1" s="382"/>
      <c r="H1" s="382"/>
      <c r="I1" s="382"/>
      <c r="J1" s="382"/>
      <c r="K1" s="382"/>
    </row>
    <row r="2" spans="2:11" ht="30.75" customHeight="1" thickBot="1" x14ac:dyDescent="0.35">
      <c r="B2" s="383"/>
      <c r="C2" s="384"/>
      <c r="D2" s="384"/>
      <c r="E2" s="384"/>
      <c r="F2" s="384"/>
      <c r="G2" s="384"/>
      <c r="H2" s="384"/>
      <c r="I2" s="384"/>
      <c r="J2" s="384"/>
      <c r="K2" s="385"/>
    </row>
    <row r="3" spans="2:11" ht="15" thickBot="1" x14ac:dyDescent="0.35">
      <c r="B3" s="301" t="s">
        <v>0</v>
      </c>
      <c r="C3" s="301" t="s">
        <v>4</v>
      </c>
      <c r="D3" s="301" t="s">
        <v>5</v>
      </c>
      <c r="E3" s="301" t="s">
        <v>2</v>
      </c>
      <c r="F3" s="301" t="s">
        <v>6</v>
      </c>
      <c r="G3" s="301" t="s">
        <v>7</v>
      </c>
      <c r="H3" s="28" t="s">
        <v>65</v>
      </c>
      <c r="I3" s="28" t="s">
        <v>66</v>
      </c>
      <c r="J3" s="28" t="s">
        <v>67</v>
      </c>
      <c r="K3" s="125" t="s">
        <v>68</v>
      </c>
    </row>
    <row r="4" spans="2:11" ht="15" thickBot="1" x14ac:dyDescent="0.35">
      <c r="B4" s="258" t="s">
        <v>19</v>
      </c>
      <c r="C4" s="152" t="s">
        <v>331</v>
      </c>
      <c r="D4" s="153" t="s">
        <v>348</v>
      </c>
      <c r="E4" s="153"/>
      <c r="F4" s="153"/>
      <c r="G4" s="153"/>
      <c r="H4" s="153">
        <f>'Information '!H3</f>
        <v>4</v>
      </c>
      <c r="I4" s="153">
        <f>'Information '!I3</f>
        <v>2</v>
      </c>
      <c r="J4" s="153">
        <f>'Information '!J3</f>
        <v>4</v>
      </c>
      <c r="K4" s="15">
        <f>MAX(H4:J4)</f>
        <v>4</v>
      </c>
    </row>
    <row r="5" spans="2:11" ht="15" thickBot="1" x14ac:dyDescent="0.35">
      <c r="B5" s="258" t="s">
        <v>20</v>
      </c>
      <c r="C5" s="152" t="s">
        <v>368</v>
      </c>
      <c r="D5" s="267" t="s">
        <v>348</v>
      </c>
      <c r="E5" s="155"/>
      <c r="F5" s="154"/>
      <c r="G5" s="153"/>
      <c r="H5" s="153">
        <f>'Information '!H4</f>
        <v>2</v>
      </c>
      <c r="I5" s="153">
        <f>'Information '!I4</f>
        <v>3</v>
      </c>
      <c r="J5" s="153">
        <f>'Information '!J4</f>
        <v>3</v>
      </c>
      <c r="K5" s="15">
        <f>MAX(H5:J5)</f>
        <v>3</v>
      </c>
    </row>
    <row r="6" spans="2:11" ht="15" thickBot="1" x14ac:dyDescent="0.35">
      <c r="B6" s="258" t="s">
        <v>21</v>
      </c>
      <c r="C6" s="152" t="s">
        <v>332</v>
      </c>
      <c r="D6" s="267" t="s">
        <v>348</v>
      </c>
      <c r="E6" s="156"/>
      <c r="F6" s="154"/>
      <c r="G6" s="153"/>
      <c r="H6" s="153">
        <f>'Information '!H5</f>
        <v>4</v>
      </c>
      <c r="I6" s="153">
        <f>'Information '!I5</f>
        <v>3</v>
      </c>
      <c r="J6" s="153">
        <f>'Information '!J5</f>
        <v>1</v>
      </c>
      <c r="K6" s="15">
        <f t="shared" ref="K6:K22" si="0">MAX(H6:J6)</f>
        <v>4</v>
      </c>
    </row>
    <row r="7" spans="2:11" ht="15" thickBot="1" x14ac:dyDescent="0.35">
      <c r="B7" s="258" t="s">
        <v>22</v>
      </c>
      <c r="C7" s="152" t="s">
        <v>367</v>
      </c>
      <c r="D7" s="157" t="s">
        <v>348</v>
      </c>
      <c r="E7" s="158"/>
      <c r="F7" s="159"/>
      <c r="G7" s="153"/>
      <c r="H7" s="153">
        <f>'Information '!H6</f>
        <v>2</v>
      </c>
      <c r="I7" s="153">
        <f>'Information '!I6</f>
        <v>2</v>
      </c>
      <c r="J7" s="153">
        <f>'Information '!J6</f>
        <v>3</v>
      </c>
      <c r="K7" s="15">
        <f t="shared" si="0"/>
        <v>3</v>
      </c>
    </row>
    <row r="8" spans="2:11" ht="15" thickBot="1" x14ac:dyDescent="0.35">
      <c r="B8" s="259" t="s">
        <v>23</v>
      </c>
      <c r="C8" s="152" t="s">
        <v>333</v>
      </c>
      <c r="D8" s="157" t="s">
        <v>348</v>
      </c>
      <c r="E8" s="158"/>
      <c r="F8" s="159"/>
      <c r="G8" s="153"/>
      <c r="H8" s="153">
        <f>'Information '!H7</f>
        <v>4</v>
      </c>
      <c r="I8" s="153">
        <f>'Information '!I7</f>
        <v>3</v>
      </c>
      <c r="J8" s="153">
        <f>'Information '!J7</f>
        <v>4</v>
      </c>
      <c r="K8" s="15">
        <f t="shared" si="0"/>
        <v>4</v>
      </c>
    </row>
    <row r="9" spans="2:11" ht="15" thickBot="1" x14ac:dyDescent="0.35">
      <c r="B9" s="259" t="s">
        <v>24</v>
      </c>
      <c r="C9" s="149" t="s">
        <v>334</v>
      </c>
      <c r="D9" s="268" t="s">
        <v>349</v>
      </c>
      <c r="E9" s="161"/>
      <c r="F9" s="160"/>
      <c r="G9" s="162"/>
      <c r="H9" s="162">
        <f t="shared" ref="H9:H22" si="1">H8</f>
        <v>4</v>
      </c>
      <c r="I9" s="162">
        <f t="shared" ref="I9:I22" si="2">I8</f>
        <v>3</v>
      </c>
      <c r="J9" s="162">
        <f t="shared" ref="J9:J22" si="3">J8</f>
        <v>4</v>
      </c>
      <c r="K9" s="15">
        <f t="shared" si="0"/>
        <v>4</v>
      </c>
    </row>
    <row r="10" spans="2:11" ht="15" thickBot="1" x14ac:dyDescent="0.35">
      <c r="B10" s="259" t="s">
        <v>314</v>
      </c>
      <c r="C10" s="149" t="s">
        <v>335</v>
      </c>
      <c r="D10" s="163" t="s">
        <v>349</v>
      </c>
      <c r="E10" s="161"/>
      <c r="F10" s="160"/>
      <c r="G10" s="162"/>
      <c r="H10" s="162">
        <f t="shared" si="1"/>
        <v>4</v>
      </c>
      <c r="I10" s="162">
        <f t="shared" si="2"/>
        <v>3</v>
      </c>
      <c r="J10" s="162">
        <f t="shared" si="3"/>
        <v>4</v>
      </c>
      <c r="K10" s="15">
        <f t="shared" si="0"/>
        <v>4</v>
      </c>
    </row>
    <row r="11" spans="2:11" ht="15" thickBot="1" x14ac:dyDescent="0.35">
      <c r="B11" s="259" t="s">
        <v>315</v>
      </c>
      <c r="C11" s="149" t="s">
        <v>336</v>
      </c>
      <c r="D11" s="165" t="s">
        <v>349</v>
      </c>
      <c r="E11" s="164"/>
      <c r="F11" s="165"/>
      <c r="G11" s="162"/>
      <c r="H11" s="162">
        <f t="shared" si="1"/>
        <v>4</v>
      </c>
      <c r="I11" s="162">
        <f t="shared" si="2"/>
        <v>3</v>
      </c>
      <c r="J11" s="162">
        <f t="shared" si="3"/>
        <v>4</v>
      </c>
      <c r="K11" s="15">
        <f t="shared" si="0"/>
        <v>4</v>
      </c>
    </row>
    <row r="12" spans="2:11" ht="15" thickBot="1" x14ac:dyDescent="0.35">
      <c r="B12" s="259" t="s">
        <v>316</v>
      </c>
      <c r="C12" s="149" t="s">
        <v>337</v>
      </c>
      <c r="D12" s="165" t="s">
        <v>349</v>
      </c>
      <c r="E12" s="161"/>
      <c r="F12" s="165"/>
      <c r="G12" s="162"/>
      <c r="H12" s="162">
        <f t="shared" si="1"/>
        <v>4</v>
      </c>
      <c r="I12" s="162">
        <f t="shared" si="2"/>
        <v>3</v>
      </c>
      <c r="J12" s="162">
        <f t="shared" si="3"/>
        <v>4</v>
      </c>
      <c r="K12" s="15">
        <f t="shared" si="0"/>
        <v>4</v>
      </c>
    </row>
    <row r="13" spans="2:11" ht="15" thickBot="1" x14ac:dyDescent="0.35">
      <c r="B13" s="259" t="s">
        <v>317</v>
      </c>
      <c r="C13" s="151" t="s">
        <v>338</v>
      </c>
      <c r="D13" s="261" t="s">
        <v>44</v>
      </c>
      <c r="E13" s="262"/>
      <c r="F13" s="261"/>
      <c r="G13" s="166"/>
      <c r="H13" s="166">
        <f t="shared" si="1"/>
        <v>4</v>
      </c>
      <c r="I13" s="166">
        <f t="shared" si="2"/>
        <v>3</v>
      </c>
      <c r="J13" s="166">
        <f t="shared" si="3"/>
        <v>4</v>
      </c>
      <c r="K13" s="15">
        <f t="shared" si="0"/>
        <v>4</v>
      </c>
    </row>
    <row r="14" spans="2:11" ht="15" thickBot="1" x14ac:dyDescent="0.35">
      <c r="B14" s="259" t="s">
        <v>318</v>
      </c>
      <c r="C14" s="151" t="s">
        <v>339</v>
      </c>
      <c r="D14" s="269" t="s">
        <v>44</v>
      </c>
      <c r="E14" s="262"/>
      <c r="F14" s="261"/>
      <c r="G14" s="166"/>
      <c r="H14" s="166">
        <f t="shared" si="1"/>
        <v>4</v>
      </c>
      <c r="I14" s="166">
        <f t="shared" si="2"/>
        <v>3</v>
      </c>
      <c r="J14" s="166">
        <f t="shared" si="3"/>
        <v>4</v>
      </c>
      <c r="K14" s="15">
        <f t="shared" si="0"/>
        <v>4</v>
      </c>
    </row>
    <row r="15" spans="2:11" ht="15" thickBot="1" x14ac:dyDescent="0.35">
      <c r="B15" s="259" t="s">
        <v>319</v>
      </c>
      <c r="C15" s="151" t="s">
        <v>340</v>
      </c>
      <c r="D15" s="166" t="s">
        <v>44</v>
      </c>
      <c r="E15" s="264"/>
      <c r="F15" s="263"/>
      <c r="G15" s="264"/>
      <c r="H15" s="166">
        <f t="shared" si="1"/>
        <v>4</v>
      </c>
      <c r="I15" s="166">
        <f t="shared" si="2"/>
        <v>3</v>
      </c>
      <c r="J15" s="166">
        <f t="shared" si="3"/>
        <v>4</v>
      </c>
      <c r="K15" s="15">
        <f t="shared" si="0"/>
        <v>4</v>
      </c>
    </row>
    <row r="16" spans="2:11" ht="15" thickBot="1" x14ac:dyDescent="0.35">
      <c r="B16" s="259" t="s">
        <v>320</v>
      </c>
      <c r="C16" s="151" t="s">
        <v>341</v>
      </c>
      <c r="D16" s="265" t="s">
        <v>44</v>
      </c>
      <c r="E16" s="166"/>
      <c r="F16" s="166"/>
      <c r="G16" s="166"/>
      <c r="H16" s="166">
        <f t="shared" si="1"/>
        <v>4</v>
      </c>
      <c r="I16" s="166">
        <f t="shared" si="2"/>
        <v>3</v>
      </c>
      <c r="J16" s="166">
        <f t="shared" si="3"/>
        <v>4</v>
      </c>
      <c r="K16" s="15">
        <f t="shared" si="0"/>
        <v>4</v>
      </c>
    </row>
    <row r="17" spans="2:11" ht="15" thickBot="1" x14ac:dyDescent="0.35">
      <c r="B17" s="259" t="s">
        <v>321</v>
      </c>
      <c r="C17" s="151" t="s">
        <v>342</v>
      </c>
      <c r="D17" s="261" t="s">
        <v>44</v>
      </c>
      <c r="E17" s="262"/>
      <c r="F17" s="261"/>
      <c r="G17" s="262"/>
      <c r="H17" s="166">
        <f t="shared" si="1"/>
        <v>4</v>
      </c>
      <c r="I17" s="166">
        <f t="shared" si="2"/>
        <v>3</v>
      </c>
      <c r="J17" s="166">
        <f t="shared" si="3"/>
        <v>4</v>
      </c>
      <c r="K17" s="15">
        <f t="shared" si="0"/>
        <v>4</v>
      </c>
    </row>
    <row r="18" spans="2:11" ht="15" thickBot="1" x14ac:dyDescent="0.35">
      <c r="B18" s="259" t="s">
        <v>322</v>
      </c>
      <c r="C18" s="151" t="s">
        <v>343</v>
      </c>
      <c r="D18" s="261" t="s">
        <v>44</v>
      </c>
      <c r="E18" s="262"/>
      <c r="F18" s="261"/>
      <c r="G18" s="166"/>
      <c r="H18" s="166">
        <f t="shared" si="1"/>
        <v>4</v>
      </c>
      <c r="I18" s="166">
        <f t="shared" si="2"/>
        <v>3</v>
      </c>
      <c r="J18" s="166">
        <f t="shared" si="3"/>
        <v>4</v>
      </c>
      <c r="K18" s="15">
        <f t="shared" si="0"/>
        <v>4</v>
      </c>
    </row>
    <row r="19" spans="2:11" ht="15" thickBot="1" x14ac:dyDescent="0.35">
      <c r="B19" s="259" t="s">
        <v>323</v>
      </c>
      <c r="C19" s="151" t="s">
        <v>344</v>
      </c>
      <c r="D19" s="166" t="s">
        <v>44</v>
      </c>
      <c r="E19" s="262"/>
      <c r="F19" s="261"/>
      <c r="G19" s="166"/>
      <c r="H19" s="166">
        <f t="shared" si="1"/>
        <v>4</v>
      </c>
      <c r="I19" s="166">
        <f t="shared" si="2"/>
        <v>3</v>
      </c>
      <c r="J19" s="166">
        <f t="shared" si="3"/>
        <v>4</v>
      </c>
      <c r="K19" s="15">
        <f t="shared" si="0"/>
        <v>4</v>
      </c>
    </row>
    <row r="20" spans="2:11" ht="15" thickBot="1" x14ac:dyDescent="0.35">
      <c r="B20" s="259" t="s">
        <v>324</v>
      </c>
      <c r="C20" s="151" t="s">
        <v>345</v>
      </c>
      <c r="D20" s="166" t="s">
        <v>44</v>
      </c>
      <c r="E20" s="166"/>
      <c r="F20" s="166"/>
      <c r="G20" s="166"/>
      <c r="H20" s="166">
        <f t="shared" si="1"/>
        <v>4</v>
      </c>
      <c r="I20" s="166">
        <f t="shared" si="2"/>
        <v>3</v>
      </c>
      <c r="J20" s="166">
        <f t="shared" si="3"/>
        <v>4</v>
      </c>
      <c r="K20" s="15">
        <f t="shared" si="0"/>
        <v>4</v>
      </c>
    </row>
    <row r="21" spans="2:11" ht="15" thickBot="1" x14ac:dyDescent="0.35">
      <c r="B21" s="259" t="s">
        <v>325</v>
      </c>
      <c r="C21" s="151" t="s">
        <v>346</v>
      </c>
      <c r="D21" s="166" t="s">
        <v>44</v>
      </c>
      <c r="E21" s="166"/>
      <c r="F21" s="166"/>
      <c r="G21" s="166"/>
      <c r="H21" s="166">
        <f t="shared" si="1"/>
        <v>4</v>
      </c>
      <c r="I21" s="166">
        <f t="shared" si="2"/>
        <v>3</v>
      </c>
      <c r="J21" s="166">
        <f t="shared" si="3"/>
        <v>4</v>
      </c>
      <c r="K21" s="15">
        <f t="shared" si="0"/>
        <v>4</v>
      </c>
    </row>
    <row r="22" spans="2:11" ht="15" thickBot="1" x14ac:dyDescent="0.35">
      <c r="B22" s="259" t="s">
        <v>326</v>
      </c>
      <c r="C22" s="150" t="s">
        <v>347</v>
      </c>
      <c r="D22" s="266" t="s">
        <v>350</v>
      </c>
      <c r="E22" s="167"/>
      <c r="F22" s="167"/>
      <c r="G22" s="167"/>
      <c r="H22" s="167">
        <f t="shared" si="1"/>
        <v>4</v>
      </c>
      <c r="I22" s="167">
        <f t="shared" si="2"/>
        <v>3</v>
      </c>
      <c r="J22" s="167">
        <f t="shared" si="3"/>
        <v>4</v>
      </c>
      <c r="K22" s="15">
        <f t="shared" si="0"/>
        <v>4</v>
      </c>
    </row>
    <row r="23" spans="2:11" x14ac:dyDescent="0.3">
      <c r="B23"/>
      <c r="K23"/>
    </row>
    <row r="24" spans="2:11" x14ac:dyDescent="0.3">
      <c r="B24"/>
      <c r="K24"/>
    </row>
    <row r="25" spans="2:11" x14ac:dyDescent="0.3">
      <c r="B25"/>
      <c r="K25"/>
    </row>
    <row r="26" spans="2:11" x14ac:dyDescent="0.3">
      <c r="B26"/>
      <c r="K26"/>
    </row>
    <row r="27" spans="2:11" x14ac:dyDescent="0.3">
      <c r="B27"/>
      <c r="K27"/>
    </row>
    <row r="28" spans="2:11" x14ac:dyDescent="0.3">
      <c r="B28"/>
      <c r="K28"/>
    </row>
    <row r="29" spans="2:11" x14ac:dyDescent="0.3">
      <c r="B29"/>
      <c r="K29"/>
    </row>
    <row r="30" spans="2:11" x14ac:dyDescent="0.3">
      <c r="B30"/>
      <c r="K30"/>
    </row>
    <row r="31" spans="2:11" x14ac:dyDescent="0.3">
      <c r="B31"/>
      <c r="K31"/>
    </row>
    <row r="32" spans="2:11" x14ac:dyDescent="0.3">
      <c r="B32"/>
      <c r="K32"/>
    </row>
    <row r="33" spans="2:11" x14ac:dyDescent="0.3">
      <c r="B33"/>
      <c r="K33"/>
    </row>
    <row r="34" spans="2:11" x14ac:dyDescent="0.3">
      <c r="B34"/>
      <c r="K34"/>
    </row>
    <row r="35" spans="2:11" x14ac:dyDescent="0.3">
      <c r="B35"/>
      <c r="K35"/>
    </row>
    <row r="36" spans="2:11" x14ac:dyDescent="0.3">
      <c r="B36"/>
      <c r="K36"/>
    </row>
    <row r="37" spans="2:11" x14ac:dyDescent="0.3">
      <c r="B37"/>
      <c r="K37"/>
    </row>
    <row r="38" spans="2:11" x14ac:dyDescent="0.3">
      <c r="B38"/>
      <c r="K38"/>
    </row>
    <row r="39" spans="2:11" x14ac:dyDescent="0.3">
      <c r="B39"/>
      <c r="K39"/>
    </row>
    <row r="40" spans="2:11" x14ac:dyDescent="0.3">
      <c r="B40"/>
      <c r="K40"/>
    </row>
    <row r="41" spans="2:11" x14ac:dyDescent="0.3">
      <c r="B41"/>
      <c r="K41"/>
    </row>
    <row r="42" spans="2:11" x14ac:dyDescent="0.3">
      <c r="B42"/>
      <c r="K42"/>
    </row>
    <row r="43" spans="2:11" x14ac:dyDescent="0.3">
      <c r="B43"/>
      <c r="K43"/>
    </row>
    <row r="44" spans="2:11" x14ac:dyDescent="0.3">
      <c r="B44"/>
      <c r="K44"/>
    </row>
  </sheetData>
  <autoFilter ref="B3:K3" xr:uid="{00000000-0009-0000-0000-000007000000}"/>
  <mergeCells count="2">
    <mergeCell ref="B1:K1"/>
    <mergeCell ref="B2:K2"/>
  </mergeCells>
  <pageMargins left="0.7" right="0.7" top="0.75" bottom="0.75" header="0.3" footer="0.3"/>
  <pageSetup orientation="portrait" r:id="rId1"/>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3"/>
  <dimension ref="B1:M78"/>
  <sheetViews>
    <sheetView zoomScale="70" zoomScaleNormal="70" workbookViewId="0">
      <selection activeCell="O7" sqref="O7"/>
    </sheetView>
  </sheetViews>
  <sheetFormatPr defaultColWidth="8.88671875" defaultRowHeight="14.4" x14ac:dyDescent="0.3"/>
  <cols>
    <col min="1" max="1" width="4.44140625" style="126" customWidth="1"/>
    <col min="2" max="2" width="8.88671875" style="126"/>
    <col min="3" max="3" width="15.88671875" style="126" bestFit="1" customWidth="1"/>
    <col min="4" max="4" width="27.33203125" style="126" customWidth="1"/>
    <col min="5" max="6" width="13.33203125" style="126" customWidth="1"/>
    <col min="7" max="7" width="56.109375" style="126" customWidth="1"/>
    <col min="8" max="8" width="16.44140625" style="126" customWidth="1"/>
    <col min="9" max="9" width="15.5546875" style="126" customWidth="1"/>
    <col min="10" max="10" width="8.88671875" style="126"/>
    <col min="11" max="11" width="15.6640625" style="126" customWidth="1"/>
    <col min="12" max="12" width="15" style="126" customWidth="1"/>
    <col min="13" max="13" width="63.5546875" style="126" customWidth="1"/>
    <col min="14" max="16384" width="8.88671875" style="126"/>
  </cols>
  <sheetData>
    <row r="1" spans="2:13" ht="15" thickBot="1" x14ac:dyDescent="0.35"/>
    <row r="2" spans="2:13" ht="15.75" customHeight="1" thickTop="1" thickBot="1" x14ac:dyDescent="0.35">
      <c r="B2" s="380" t="s">
        <v>355</v>
      </c>
      <c r="C2" s="381"/>
      <c r="D2" s="381"/>
      <c r="E2" s="381"/>
      <c r="F2" s="381"/>
      <c r="G2" s="381"/>
      <c r="H2" s="381"/>
      <c r="I2" s="208"/>
    </row>
    <row r="3" spans="2:13" ht="25.5" customHeight="1" thickTop="1" thickBot="1" x14ac:dyDescent="0.35">
      <c r="B3" s="311" t="s">
        <v>0</v>
      </c>
      <c r="C3" s="311" t="s">
        <v>4</v>
      </c>
      <c r="D3" s="311" t="s">
        <v>69</v>
      </c>
      <c r="E3" s="311" t="s">
        <v>70</v>
      </c>
      <c r="F3" s="311" t="s">
        <v>71</v>
      </c>
      <c r="G3" s="311" t="s">
        <v>73</v>
      </c>
      <c r="H3" s="311" t="s">
        <v>74</v>
      </c>
      <c r="I3" s="311" t="s">
        <v>75</v>
      </c>
    </row>
    <row r="4" spans="2:13" ht="69.75" customHeight="1" thickTop="1" x14ac:dyDescent="0.3">
      <c r="B4" s="407" t="s">
        <v>19</v>
      </c>
      <c r="C4" s="397" t="s">
        <v>352</v>
      </c>
      <c r="D4" s="395" t="s">
        <v>358</v>
      </c>
      <c r="E4" s="396" t="s">
        <v>59</v>
      </c>
      <c r="F4" s="395">
        <v>0</v>
      </c>
      <c r="G4" s="402" t="s">
        <v>361</v>
      </c>
      <c r="H4" s="396" t="s">
        <v>59</v>
      </c>
      <c r="I4" s="405" t="str">
        <f>IF(H4:H12=K13,"0",IF(H4:H12=K14,"1","2"))</f>
        <v>0</v>
      </c>
      <c r="K4" s="409" t="s">
        <v>78</v>
      </c>
      <c r="L4" s="409"/>
      <c r="M4" s="409"/>
    </row>
    <row r="5" spans="2:13" ht="30" customHeight="1" x14ac:dyDescent="0.3">
      <c r="B5" s="408"/>
      <c r="C5" s="398"/>
      <c r="D5" s="390"/>
      <c r="E5" s="393"/>
      <c r="F5" s="390"/>
      <c r="G5" s="403"/>
      <c r="H5" s="393"/>
      <c r="I5" s="387"/>
      <c r="K5" s="142" t="s">
        <v>70</v>
      </c>
      <c r="L5" s="142" t="s">
        <v>71</v>
      </c>
      <c r="M5" s="142" t="s">
        <v>2</v>
      </c>
    </row>
    <row r="6" spans="2:13" ht="29.25" customHeight="1" x14ac:dyDescent="0.3">
      <c r="B6" s="408"/>
      <c r="C6" s="398"/>
      <c r="D6" s="390"/>
      <c r="E6" s="393"/>
      <c r="F6" s="390"/>
      <c r="G6" s="403"/>
      <c r="H6" s="393"/>
      <c r="I6" s="387"/>
      <c r="K6" s="143" t="s">
        <v>59</v>
      </c>
      <c r="L6" s="144">
        <v>0</v>
      </c>
      <c r="M6" s="144" t="s">
        <v>82</v>
      </c>
    </row>
    <row r="7" spans="2:13" ht="29.25" customHeight="1" x14ac:dyDescent="0.3">
      <c r="B7" s="408"/>
      <c r="C7" s="398"/>
      <c r="D7" s="390"/>
      <c r="E7" s="393"/>
      <c r="F7" s="390"/>
      <c r="G7" s="403"/>
      <c r="H7" s="393"/>
      <c r="I7" s="387"/>
      <c r="K7" s="145" t="s">
        <v>60</v>
      </c>
      <c r="L7" s="146">
        <v>1</v>
      </c>
      <c r="M7" s="146" t="s">
        <v>83</v>
      </c>
    </row>
    <row r="8" spans="2:13" ht="24" customHeight="1" x14ac:dyDescent="0.3">
      <c r="B8" s="408"/>
      <c r="C8" s="398"/>
      <c r="D8" s="390"/>
      <c r="E8" s="393"/>
      <c r="F8" s="390"/>
      <c r="G8" s="403"/>
      <c r="H8" s="393"/>
      <c r="I8" s="387"/>
      <c r="K8" s="143" t="s">
        <v>61</v>
      </c>
      <c r="L8" s="144">
        <v>2</v>
      </c>
      <c r="M8" s="144" t="s">
        <v>86</v>
      </c>
    </row>
    <row r="9" spans="2:13" x14ac:dyDescent="0.3">
      <c r="B9" s="408"/>
      <c r="C9" s="398"/>
      <c r="D9" s="390"/>
      <c r="E9" s="393"/>
      <c r="F9" s="390"/>
      <c r="G9" s="403"/>
      <c r="H9" s="393"/>
      <c r="I9" s="387"/>
      <c r="K9" s="17"/>
      <c r="L9" s="17"/>
      <c r="M9" s="17"/>
    </row>
    <row r="10" spans="2:13" x14ac:dyDescent="0.3">
      <c r="B10" s="408"/>
      <c r="C10" s="398"/>
      <c r="D10" s="390"/>
      <c r="E10" s="393"/>
      <c r="F10" s="390"/>
      <c r="G10" s="403"/>
      <c r="H10" s="393"/>
      <c r="I10" s="387"/>
    </row>
    <row r="11" spans="2:13" ht="15" thickBot="1" x14ac:dyDescent="0.35">
      <c r="B11" s="408"/>
      <c r="C11" s="398"/>
      <c r="D11" s="390"/>
      <c r="E11" s="393"/>
      <c r="F11" s="390"/>
      <c r="G11" s="403"/>
      <c r="H11" s="393"/>
      <c r="I11" s="387"/>
      <c r="K11" s="406" t="s">
        <v>93</v>
      </c>
      <c r="L11" s="406"/>
      <c r="M11" s="406"/>
    </row>
    <row r="12" spans="2:13" ht="30" customHeight="1" thickBot="1" x14ac:dyDescent="0.35">
      <c r="B12" s="408"/>
      <c r="C12" s="398"/>
      <c r="D12" s="391"/>
      <c r="E12" s="394"/>
      <c r="F12" s="391"/>
      <c r="G12" s="404"/>
      <c r="H12" s="394"/>
      <c r="I12" s="388"/>
      <c r="K12" s="90" t="s">
        <v>74</v>
      </c>
      <c r="L12" s="90" t="s">
        <v>75</v>
      </c>
      <c r="M12" s="90" t="s">
        <v>2</v>
      </c>
    </row>
    <row r="13" spans="2:13" ht="15" customHeight="1" x14ac:dyDescent="0.3">
      <c r="B13" s="408"/>
      <c r="C13" s="398"/>
      <c r="D13" s="389" t="s">
        <v>359</v>
      </c>
      <c r="E13" s="392" t="s">
        <v>60</v>
      </c>
      <c r="F13" s="389">
        <v>1</v>
      </c>
      <c r="G13" s="399" t="s">
        <v>357</v>
      </c>
      <c r="H13" s="392" t="s">
        <v>60</v>
      </c>
      <c r="I13" s="386" t="str">
        <f>IF(H13:H16=K13,K17,IF(H13:H16=K14,"1","2"))</f>
        <v>1</v>
      </c>
      <c r="K13" s="98" t="s">
        <v>59</v>
      </c>
      <c r="L13" s="99">
        <v>0</v>
      </c>
      <c r="M13" s="100" t="s">
        <v>99</v>
      </c>
    </row>
    <row r="14" spans="2:13" ht="26.25" customHeight="1" x14ac:dyDescent="0.3">
      <c r="B14" s="408"/>
      <c r="C14" s="398"/>
      <c r="D14" s="390"/>
      <c r="E14" s="393"/>
      <c r="F14" s="390"/>
      <c r="G14" s="400"/>
      <c r="H14" s="393"/>
      <c r="I14" s="387"/>
      <c r="K14" s="106" t="s">
        <v>60</v>
      </c>
      <c r="L14" s="70">
        <v>1</v>
      </c>
      <c r="M14" s="107" t="s">
        <v>101</v>
      </c>
    </row>
    <row r="15" spans="2:13" ht="33.75" customHeight="1" thickBot="1" x14ac:dyDescent="0.35">
      <c r="B15" s="408"/>
      <c r="C15" s="398"/>
      <c r="D15" s="390"/>
      <c r="E15" s="393"/>
      <c r="F15" s="390"/>
      <c r="G15" s="400"/>
      <c r="H15" s="393"/>
      <c r="I15" s="387"/>
      <c r="K15" s="109" t="s">
        <v>61</v>
      </c>
      <c r="L15" s="110">
        <v>2</v>
      </c>
      <c r="M15" s="181" t="s">
        <v>103</v>
      </c>
    </row>
    <row r="16" spans="2:13" ht="10.5" customHeight="1" thickBot="1" x14ac:dyDescent="0.35">
      <c r="B16" s="408"/>
      <c r="C16" s="398"/>
      <c r="D16" s="391"/>
      <c r="E16" s="394"/>
      <c r="F16" s="391"/>
      <c r="G16" s="401"/>
      <c r="H16" s="394"/>
      <c r="I16" s="388"/>
    </row>
    <row r="17" spans="2:9" ht="64.5" customHeight="1" thickBot="1" x14ac:dyDescent="0.35">
      <c r="B17" s="408"/>
      <c r="C17" s="398"/>
      <c r="D17" s="220" t="s">
        <v>360</v>
      </c>
      <c r="E17" s="226" t="s">
        <v>59</v>
      </c>
      <c r="F17" s="220">
        <v>0</v>
      </c>
      <c r="G17" s="182" t="s">
        <v>357</v>
      </c>
      <c r="H17" s="224" t="s">
        <v>60</v>
      </c>
      <c r="I17" s="222" t="str">
        <f>IF(H17:H17=K13,"0",IF(H17:H17=K14,"1","2"))</f>
        <v>1</v>
      </c>
    </row>
    <row r="18" spans="2:9" ht="34.5" customHeight="1" thickBot="1" x14ac:dyDescent="0.35">
      <c r="B18" s="408"/>
      <c r="C18" s="398"/>
      <c r="D18" s="221" t="s">
        <v>356</v>
      </c>
      <c r="E18" s="225" t="s">
        <v>60</v>
      </c>
      <c r="F18" s="221">
        <v>1</v>
      </c>
      <c r="G18" s="183" t="s">
        <v>357</v>
      </c>
      <c r="H18" s="224" t="s">
        <v>60</v>
      </c>
      <c r="I18" s="223" t="str">
        <f>IF(H18:H18=K13,"0",IF(H18:H18=K14,"1","2"))</f>
        <v>1</v>
      </c>
    </row>
    <row r="19" spans="2:9" ht="15" customHeight="1" thickTop="1" x14ac:dyDescent="0.3">
      <c r="B19" s="407" t="s">
        <v>20</v>
      </c>
      <c r="C19" s="397" t="s">
        <v>368</v>
      </c>
      <c r="D19" s="395" t="s">
        <v>358</v>
      </c>
      <c r="E19" s="396" t="s">
        <v>59</v>
      </c>
      <c r="F19" s="395">
        <v>0</v>
      </c>
      <c r="G19" s="402" t="s">
        <v>361</v>
      </c>
      <c r="H19" s="396" t="s">
        <v>59</v>
      </c>
      <c r="I19" s="405">
        <v>0</v>
      </c>
    </row>
    <row r="20" spans="2:9" x14ac:dyDescent="0.3">
      <c r="B20" s="408"/>
      <c r="C20" s="398"/>
      <c r="D20" s="390"/>
      <c r="E20" s="393"/>
      <c r="F20" s="390"/>
      <c r="G20" s="403"/>
      <c r="H20" s="393"/>
      <c r="I20" s="387"/>
    </row>
    <row r="21" spans="2:9" x14ac:dyDescent="0.3">
      <c r="B21" s="408"/>
      <c r="C21" s="398"/>
      <c r="D21" s="390"/>
      <c r="E21" s="393"/>
      <c r="F21" s="390"/>
      <c r="G21" s="403"/>
      <c r="H21" s="393"/>
      <c r="I21" s="387"/>
    </row>
    <row r="22" spans="2:9" x14ac:dyDescent="0.3">
      <c r="B22" s="408"/>
      <c r="C22" s="398"/>
      <c r="D22" s="390"/>
      <c r="E22" s="393"/>
      <c r="F22" s="390"/>
      <c r="G22" s="403"/>
      <c r="H22" s="393"/>
      <c r="I22" s="387"/>
    </row>
    <row r="23" spans="2:9" x14ac:dyDescent="0.3">
      <c r="B23" s="408"/>
      <c r="C23" s="398"/>
      <c r="D23" s="390"/>
      <c r="E23" s="393"/>
      <c r="F23" s="390"/>
      <c r="G23" s="403"/>
      <c r="H23" s="393"/>
      <c r="I23" s="387"/>
    </row>
    <row r="24" spans="2:9" x14ac:dyDescent="0.3">
      <c r="B24" s="408"/>
      <c r="C24" s="398"/>
      <c r="D24" s="390"/>
      <c r="E24" s="393"/>
      <c r="F24" s="390"/>
      <c r="G24" s="403"/>
      <c r="H24" s="393"/>
      <c r="I24" s="387"/>
    </row>
    <row r="25" spans="2:9" x14ac:dyDescent="0.3">
      <c r="B25" s="408"/>
      <c r="C25" s="398"/>
      <c r="D25" s="390"/>
      <c r="E25" s="393"/>
      <c r="F25" s="390"/>
      <c r="G25" s="403"/>
      <c r="H25" s="393"/>
      <c r="I25" s="387"/>
    </row>
    <row r="26" spans="2:9" x14ac:dyDescent="0.3">
      <c r="B26" s="408"/>
      <c r="C26" s="398"/>
      <c r="D26" s="390"/>
      <c r="E26" s="393"/>
      <c r="F26" s="390"/>
      <c r="G26" s="403"/>
      <c r="H26" s="393"/>
      <c r="I26" s="387"/>
    </row>
    <row r="27" spans="2:9" ht="15" thickBot="1" x14ac:dyDescent="0.35">
      <c r="B27" s="408"/>
      <c r="C27" s="398"/>
      <c r="D27" s="391"/>
      <c r="E27" s="394"/>
      <c r="F27" s="391"/>
      <c r="G27" s="404"/>
      <c r="H27" s="394"/>
      <c r="I27" s="388"/>
    </row>
    <row r="28" spans="2:9" ht="14.4" customHeight="1" x14ac:dyDescent="0.3">
      <c r="B28" s="408"/>
      <c r="C28" s="398"/>
      <c r="D28" s="389" t="s">
        <v>359</v>
      </c>
      <c r="E28" s="392" t="s">
        <v>60</v>
      </c>
      <c r="F28" s="389">
        <v>1</v>
      </c>
      <c r="G28" s="399" t="s">
        <v>357</v>
      </c>
      <c r="H28" s="392" t="s">
        <v>60</v>
      </c>
      <c r="I28" s="386">
        <v>1</v>
      </c>
    </row>
    <row r="29" spans="2:9" x14ac:dyDescent="0.3">
      <c r="B29" s="408"/>
      <c r="C29" s="398"/>
      <c r="D29" s="390"/>
      <c r="E29" s="393"/>
      <c r="F29" s="390"/>
      <c r="G29" s="400"/>
      <c r="H29" s="393"/>
      <c r="I29" s="387"/>
    </row>
    <row r="30" spans="2:9" x14ac:dyDescent="0.3">
      <c r="B30" s="408"/>
      <c r="C30" s="398"/>
      <c r="D30" s="390"/>
      <c r="E30" s="393"/>
      <c r="F30" s="390"/>
      <c r="G30" s="400"/>
      <c r="H30" s="393"/>
      <c r="I30" s="387"/>
    </row>
    <row r="31" spans="2:9" ht="15" thickBot="1" x14ac:dyDescent="0.35">
      <c r="B31" s="408"/>
      <c r="C31" s="398"/>
      <c r="D31" s="391"/>
      <c r="E31" s="394"/>
      <c r="F31" s="391"/>
      <c r="G31" s="401"/>
      <c r="H31" s="394"/>
      <c r="I31" s="388"/>
    </row>
    <row r="32" spans="2:9" ht="36" thickBot="1" x14ac:dyDescent="0.35">
      <c r="B32" s="408"/>
      <c r="C32" s="398"/>
      <c r="D32" s="220" t="s">
        <v>360</v>
      </c>
      <c r="E32" s="226" t="s">
        <v>59</v>
      </c>
      <c r="F32" s="220">
        <v>0</v>
      </c>
      <c r="G32" s="182" t="s">
        <v>357</v>
      </c>
      <c r="H32" s="224" t="s">
        <v>60</v>
      </c>
      <c r="I32" s="222">
        <v>1</v>
      </c>
    </row>
    <row r="33" spans="2:9" ht="36" thickBot="1" x14ac:dyDescent="0.35">
      <c r="B33" s="408"/>
      <c r="C33" s="398"/>
      <c r="D33" s="221" t="s">
        <v>356</v>
      </c>
      <c r="E33" s="225" t="s">
        <v>60</v>
      </c>
      <c r="F33" s="221">
        <v>1</v>
      </c>
      <c r="G33" s="183" t="s">
        <v>357</v>
      </c>
      <c r="H33" s="224" t="s">
        <v>60</v>
      </c>
      <c r="I33" s="223">
        <v>1</v>
      </c>
    </row>
    <row r="34" spans="2:9" ht="15" thickTop="1" x14ac:dyDescent="0.3">
      <c r="B34" s="407" t="s">
        <v>21</v>
      </c>
      <c r="C34" s="397" t="s">
        <v>332</v>
      </c>
      <c r="D34" s="395" t="s">
        <v>358</v>
      </c>
      <c r="E34" s="396" t="s">
        <v>59</v>
      </c>
      <c r="F34" s="395">
        <v>0</v>
      </c>
      <c r="G34" s="402" t="s">
        <v>361</v>
      </c>
      <c r="H34" s="396" t="s">
        <v>59</v>
      </c>
      <c r="I34" s="405">
        <v>0</v>
      </c>
    </row>
    <row r="35" spans="2:9" x14ac:dyDescent="0.3">
      <c r="B35" s="408"/>
      <c r="C35" s="398"/>
      <c r="D35" s="390"/>
      <c r="E35" s="393"/>
      <c r="F35" s="390"/>
      <c r="G35" s="403"/>
      <c r="H35" s="393"/>
      <c r="I35" s="387"/>
    </row>
    <row r="36" spans="2:9" x14ac:dyDescent="0.3">
      <c r="B36" s="408"/>
      <c r="C36" s="398"/>
      <c r="D36" s="390"/>
      <c r="E36" s="393"/>
      <c r="F36" s="390"/>
      <c r="G36" s="403"/>
      <c r="H36" s="393"/>
      <c r="I36" s="387"/>
    </row>
    <row r="37" spans="2:9" x14ac:dyDescent="0.3">
      <c r="B37" s="408"/>
      <c r="C37" s="398"/>
      <c r="D37" s="390"/>
      <c r="E37" s="393"/>
      <c r="F37" s="390"/>
      <c r="G37" s="403"/>
      <c r="H37" s="393"/>
      <c r="I37" s="387"/>
    </row>
    <row r="38" spans="2:9" x14ac:dyDescent="0.3">
      <c r="B38" s="408"/>
      <c r="C38" s="398"/>
      <c r="D38" s="390"/>
      <c r="E38" s="393"/>
      <c r="F38" s="390"/>
      <c r="G38" s="403"/>
      <c r="H38" s="393"/>
      <c r="I38" s="387"/>
    </row>
    <row r="39" spans="2:9" x14ac:dyDescent="0.3">
      <c r="B39" s="408"/>
      <c r="C39" s="398"/>
      <c r="D39" s="390"/>
      <c r="E39" s="393"/>
      <c r="F39" s="390"/>
      <c r="G39" s="403"/>
      <c r="H39" s="393"/>
      <c r="I39" s="387"/>
    </row>
    <row r="40" spans="2:9" x14ac:dyDescent="0.3">
      <c r="B40" s="408"/>
      <c r="C40" s="398"/>
      <c r="D40" s="390"/>
      <c r="E40" s="393"/>
      <c r="F40" s="390"/>
      <c r="G40" s="403"/>
      <c r="H40" s="393"/>
      <c r="I40" s="387"/>
    </row>
    <row r="41" spans="2:9" x14ac:dyDescent="0.3">
      <c r="B41" s="408"/>
      <c r="C41" s="398"/>
      <c r="D41" s="390"/>
      <c r="E41" s="393"/>
      <c r="F41" s="390"/>
      <c r="G41" s="403"/>
      <c r="H41" s="393"/>
      <c r="I41" s="387"/>
    </row>
    <row r="42" spans="2:9" ht="15" thickBot="1" x14ac:dyDescent="0.35">
      <c r="B42" s="408"/>
      <c r="C42" s="398"/>
      <c r="D42" s="391"/>
      <c r="E42" s="394"/>
      <c r="F42" s="391"/>
      <c r="G42" s="404"/>
      <c r="H42" s="394"/>
      <c r="I42" s="388"/>
    </row>
    <row r="43" spans="2:9" x14ac:dyDescent="0.3">
      <c r="B43" s="408"/>
      <c r="C43" s="398"/>
      <c r="D43" s="389" t="s">
        <v>359</v>
      </c>
      <c r="E43" s="392" t="s">
        <v>60</v>
      </c>
      <c r="F43" s="389">
        <v>1</v>
      </c>
      <c r="G43" s="399" t="s">
        <v>357</v>
      </c>
      <c r="H43" s="392" t="s">
        <v>60</v>
      </c>
      <c r="I43" s="386">
        <v>1</v>
      </c>
    </row>
    <row r="44" spans="2:9" x14ac:dyDescent="0.3">
      <c r="B44" s="408"/>
      <c r="C44" s="398"/>
      <c r="D44" s="390"/>
      <c r="E44" s="393"/>
      <c r="F44" s="390"/>
      <c r="G44" s="400"/>
      <c r="H44" s="393"/>
      <c r="I44" s="387"/>
    </row>
    <row r="45" spans="2:9" x14ac:dyDescent="0.3">
      <c r="B45" s="408"/>
      <c r="C45" s="398"/>
      <c r="D45" s="390"/>
      <c r="E45" s="393"/>
      <c r="F45" s="390"/>
      <c r="G45" s="400"/>
      <c r="H45" s="393"/>
      <c r="I45" s="387"/>
    </row>
    <row r="46" spans="2:9" ht="15" thickBot="1" x14ac:dyDescent="0.35">
      <c r="B46" s="408"/>
      <c r="C46" s="398"/>
      <c r="D46" s="391"/>
      <c r="E46" s="394"/>
      <c r="F46" s="391"/>
      <c r="G46" s="401"/>
      <c r="H46" s="394"/>
      <c r="I46" s="388"/>
    </row>
    <row r="47" spans="2:9" ht="36" thickBot="1" x14ac:dyDescent="0.35">
      <c r="B47" s="408"/>
      <c r="C47" s="398"/>
      <c r="D47" s="220" t="s">
        <v>360</v>
      </c>
      <c r="E47" s="226" t="s">
        <v>59</v>
      </c>
      <c r="F47" s="220">
        <v>0</v>
      </c>
      <c r="G47" s="182" t="s">
        <v>357</v>
      </c>
      <c r="H47" s="224" t="s">
        <v>60</v>
      </c>
      <c r="I47" s="222">
        <v>1</v>
      </c>
    </row>
    <row r="48" spans="2:9" ht="36" thickBot="1" x14ac:dyDescent="0.35">
      <c r="B48" s="408"/>
      <c r="C48" s="398"/>
      <c r="D48" s="221" t="s">
        <v>356</v>
      </c>
      <c r="E48" s="225" t="s">
        <v>60</v>
      </c>
      <c r="F48" s="221">
        <v>1</v>
      </c>
      <c r="G48" s="183" t="s">
        <v>357</v>
      </c>
      <c r="H48" s="224" t="s">
        <v>60</v>
      </c>
      <c r="I48" s="223">
        <v>1</v>
      </c>
    </row>
    <row r="49" spans="2:9" ht="15" thickTop="1" x14ac:dyDescent="0.3">
      <c r="B49" s="407" t="s">
        <v>22</v>
      </c>
      <c r="C49" s="397" t="s">
        <v>367</v>
      </c>
      <c r="D49" s="395" t="s">
        <v>358</v>
      </c>
      <c r="E49" s="396" t="s">
        <v>59</v>
      </c>
      <c r="F49" s="395">
        <v>0</v>
      </c>
      <c r="G49" s="402" t="s">
        <v>361</v>
      </c>
      <c r="H49" s="396" t="s">
        <v>59</v>
      </c>
      <c r="I49" s="405">
        <v>0</v>
      </c>
    </row>
    <row r="50" spans="2:9" x14ac:dyDescent="0.3">
      <c r="B50" s="408"/>
      <c r="C50" s="398"/>
      <c r="D50" s="390"/>
      <c r="E50" s="393"/>
      <c r="F50" s="390"/>
      <c r="G50" s="403"/>
      <c r="H50" s="393"/>
      <c r="I50" s="387"/>
    </row>
    <row r="51" spans="2:9" x14ac:dyDescent="0.3">
      <c r="B51" s="408"/>
      <c r="C51" s="398"/>
      <c r="D51" s="390"/>
      <c r="E51" s="393"/>
      <c r="F51" s="390"/>
      <c r="G51" s="403"/>
      <c r="H51" s="393"/>
      <c r="I51" s="387"/>
    </row>
    <row r="52" spans="2:9" x14ac:dyDescent="0.3">
      <c r="B52" s="408"/>
      <c r="C52" s="398"/>
      <c r="D52" s="390"/>
      <c r="E52" s="393"/>
      <c r="F52" s="390"/>
      <c r="G52" s="403"/>
      <c r="H52" s="393"/>
      <c r="I52" s="387"/>
    </row>
    <row r="53" spans="2:9" x14ac:dyDescent="0.3">
      <c r="B53" s="408"/>
      <c r="C53" s="398"/>
      <c r="D53" s="390"/>
      <c r="E53" s="393"/>
      <c r="F53" s="390"/>
      <c r="G53" s="403"/>
      <c r="H53" s="393"/>
      <c r="I53" s="387"/>
    </row>
    <row r="54" spans="2:9" x14ac:dyDescent="0.3">
      <c r="B54" s="408"/>
      <c r="C54" s="398"/>
      <c r="D54" s="390"/>
      <c r="E54" s="393"/>
      <c r="F54" s="390"/>
      <c r="G54" s="403"/>
      <c r="H54" s="393"/>
      <c r="I54" s="387"/>
    </row>
    <row r="55" spans="2:9" x14ac:dyDescent="0.3">
      <c r="B55" s="408"/>
      <c r="C55" s="398"/>
      <c r="D55" s="390"/>
      <c r="E55" s="393"/>
      <c r="F55" s="390"/>
      <c r="G55" s="403"/>
      <c r="H55" s="393"/>
      <c r="I55" s="387"/>
    </row>
    <row r="56" spans="2:9" x14ac:dyDescent="0.3">
      <c r="B56" s="408"/>
      <c r="C56" s="398"/>
      <c r="D56" s="390"/>
      <c r="E56" s="393"/>
      <c r="F56" s="390"/>
      <c r="G56" s="403"/>
      <c r="H56" s="393"/>
      <c r="I56" s="387"/>
    </row>
    <row r="57" spans="2:9" ht="15" thickBot="1" x14ac:dyDescent="0.35">
      <c r="B57" s="408"/>
      <c r="C57" s="398"/>
      <c r="D57" s="391"/>
      <c r="E57" s="394"/>
      <c r="F57" s="391"/>
      <c r="G57" s="404"/>
      <c r="H57" s="394"/>
      <c r="I57" s="388"/>
    </row>
    <row r="58" spans="2:9" x14ac:dyDescent="0.3">
      <c r="B58" s="408"/>
      <c r="C58" s="398"/>
      <c r="D58" s="389" t="s">
        <v>359</v>
      </c>
      <c r="E58" s="392" t="s">
        <v>60</v>
      </c>
      <c r="F58" s="389">
        <v>1</v>
      </c>
      <c r="G58" s="399" t="s">
        <v>357</v>
      </c>
      <c r="H58" s="392" t="s">
        <v>60</v>
      </c>
      <c r="I58" s="386">
        <v>1</v>
      </c>
    </row>
    <row r="59" spans="2:9" x14ac:dyDescent="0.3">
      <c r="B59" s="408"/>
      <c r="C59" s="398"/>
      <c r="D59" s="390"/>
      <c r="E59" s="393"/>
      <c r="F59" s="390"/>
      <c r="G59" s="400"/>
      <c r="H59" s="393"/>
      <c r="I59" s="387"/>
    </row>
    <row r="60" spans="2:9" x14ac:dyDescent="0.3">
      <c r="B60" s="408"/>
      <c r="C60" s="398"/>
      <c r="D60" s="390"/>
      <c r="E60" s="393"/>
      <c r="F60" s="390"/>
      <c r="G60" s="400"/>
      <c r="H60" s="393"/>
      <c r="I60" s="387"/>
    </row>
    <row r="61" spans="2:9" ht="15" thickBot="1" x14ac:dyDescent="0.35">
      <c r="B61" s="408"/>
      <c r="C61" s="398"/>
      <c r="D61" s="391"/>
      <c r="E61" s="394"/>
      <c r="F61" s="391"/>
      <c r="G61" s="401"/>
      <c r="H61" s="394"/>
      <c r="I61" s="388"/>
    </row>
    <row r="62" spans="2:9" ht="36" thickBot="1" x14ac:dyDescent="0.35">
      <c r="B62" s="408"/>
      <c r="C62" s="398"/>
      <c r="D62" s="220" t="s">
        <v>360</v>
      </c>
      <c r="E62" s="226" t="s">
        <v>59</v>
      </c>
      <c r="F62" s="220">
        <v>0</v>
      </c>
      <c r="G62" s="182" t="s">
        <v>357</v>
      </c>
      <c r="H62" s="224" t="s">
        <v>60</v>
      </c>
      <c r="I62" s="222">
        <v>1</v>
      </c>
    </row>
    <row r="63" spans="2:9" ht="36" thickBot="1" x14ac:dyDescent="0.35">
      <c r="B63" s="408"/>
      <c r="C63" s="398"/>
      <c r="D63" s="221" t="s">
        <v>356</v>
      </c>
      <c r="E63" s="225" t="s">
        <v>60</v>
      </c>
      <c r="F63" s="221">
        <v>1</v>
      </c>
      <c r="G63" s="183" t="s">
        <v>357</v>
      </c>
      <c r="H63" s="224" t="s">
        <v>60</v>
      </c>
      <c r="I63" s="223">
        <v>1</v>
      </c>
    </row>
    <row r="64" spans="2:9" ht="15" thickTop="1" x14ac:dyDescent="0.3">
      <c r="B64" s="407" t="s">
        <v>23</v>
      </c>
      <c r="C64" s="397" t="s">
        <v>365</v>
      </c>
      <c r="D64" s="395" t="s">
        <v>358</v>
      </c>
      <c r="E64" s="396" t="s">
        <v>59</v>
      </c>
      <c r="F64" s="395">
        <v>0</v>
      </c>
      <c r="G64" s="402" t="s">
        <v>361</v>
      </c>
      <c r="H64" s="396" t="s">
        <v>59</v>
      </c>
      <c r="I64" s="405">
        <v>0</v>
      </c>
    </row>
    <row r="65" spans="2:9" x14ac:dyDescent="0.3">
      <c r="B65" s="408"/>
      <c r="C65" s="398"/>
      <c r="D65" s="390"/>
      <c r="E65" s="393"/>
      <c r="F65" s="390"/>
      <c r="G65" s="403"/>
      <c r="H65" s="393"/>
      <c r="I65" s="387"/>
    </row>
    <row r="66" spans="2:9" x14ac:dyDescent="0.3">
      <c r="B66" s="408"/>
      <c r="C66" s="398"/>
      <c r="D66" s="390"/>
      <c r="E66" s="393"/>
      <c r="F66" s="390"/>
      <c r="G66" s="403"/>
      <c r="H66" s="393"/>
      <c r="I66" s="387"/>
    </row>
    <row r="67" spans="2:9" x14ac:dyDescent="0.3">
      <c r="B67" s="408"/>
      <c r="C67" s="398"/>
      <c r="D67" s="390"/>
      <c r="E67" s="393"/>
      <c r="F67" s="390"/>
      <c r="G67" s="403"/>
      <c r="H67" s="393"/>
      <c r="I67" s="387"/>
    </row>
    <row r="68" spans="2:9" x14ac:dyDescent="0.3">
      <c r="B68" s="408"/>
      <c r="C68" s="398"/>
      <c r="D68" s="390"/>
      <c r="E68" s="393"/>
      <c r="F68" s="390"/>
      <c r="G68" s="403"/>
      <c r="H68" s="393"/>
      <c r="I68" s="387"/>
    </row>
    <row r="69" spans="2:9" x14ac:dyDescent="0.3">
      <c r="B69" s="408"/>
      <c r="C69" s="398"/>
      <c r="D69" s="390"/>
      <c r="E69" s="393"/>
      <c r="F69" s="390"/>
      <c r="G69" s="403"/>
      <c r="H69" s="393"/>
      <c r="I69" s="387"/>
    </row>
    <row r="70" spans="2:9" x14ac:dyDescent="0.3">
      <c r="B70" s="408"/>
      <c r="C70" s="398"/>
      <c r="D70" s="390"/>
      <c r="E70" s="393"/>
      <c r="F70" s="390"/>
      <c r="G70" s="403"/>
      <c r="H70" s="393"/>
      <c r="I70" s="387"/>
    </row>
    <row r="71" spans="2:9" x14ac:dyDescent="0.3">
      <c r="B71" s="408"/>
      <c r="C71" s="398"/>
      <c r="D71" s="390"/>
      <c r="E71" s="393"/>
      <c r="F71" s="390"/>
      <c r="G71" s="403"/>
      <c r="H71" s="393"/>
      <c r="I71" s="387"/>
    </row>
    <row r="72" spans="2:9" ht="15" thickBot="1" x14ac:dyDescent="0.35">
      <c r="B72" s="408"/>
      <c r="C72" s="398"/>
      <c r="D72" s="391"/>
      <c r="E72" s="394"/>
      <c r="F72" s="391"/>
      <c r="G72" s="404"/>
      <c r="H72" s="394"/>
      <c r="I72" s="388"/>
    </row>
    <row r="73" spans="2:9" x14ac:dyDescent="0.3">
      <c r="B73" s="408"/>
      <c r="C73" s="398"/>
      <c r="D73" s="389" t="s">
        <v>359</v>
      </c>
      <c r="E73" s="392" t="s">
        <v>60</v>
      </c>
      <c r="F73" s="389">
        <v>1</v>
      </c>
      <c r="G73" s="399" t="s">
        <v>357</v>
      </c>
      <c r="H73" s="392" t="s">
        <v>60</v>
      </c>
      <c r="I73" s="386">
        <v>1</v>
      </c>
    </row>
    <row r="74" spans="2:9" x14ac:dyDescent="0.3">
      <c r="B74" s="408"/>
      <c r="C74" s="398"/>
      <c r="D74" s="390"/>
      <c r="E74" s="393"/>
      <c r="F74" s="390"/>
      <c r="G74" s="400"/>
      <c r="H74" s="393"/>
      <c r="I74" s="387"/>
    </row>
    <row r="75" spans="2:9" x14ac:dyDescent="0.3">
      <c r="B75" s="408"/>
      <c r="C75" s="398"/>
      <c r="D75" s="390"/>
      <c r="E75" s="393"/>
      <c r="F75" s="390"/>
      <c r="G75" s="400"/>
      <c r="H75" s="393"/>
      <c r="I75" s="387"/>
    </row>
    <row r="76" spans="2:9" ht="15" thickBot="1" x14ac:dyDescent="0.35">
      <c r="B76" s="408"/>
      <c r="C76" s="398"/>
      <c r="D76" s="391"/>
      <c r="E76" s="394"/>
      <c r="F76" s="391"/>
      <c r="G76" s="401"/>
      <c r="H76" s="394"/>
      <c r="I76" s="388"/>
    </row>
    <row r="77" spans="2:9" ht="36" thickBot="1" x14ac:dyDescent="0.35">
      <c r="B77" s="408"/>
      <c r="C77" s="398"/>
      <c r="D77" s="220" t="s">
        <v>360</v>
      </c>
      <c r="E77" s="226" t="s">
        <v>59</v>
      </c>
      <c r="F77" s="220">
        <v>0</v>
      </c>
      <c r="G77" s="182" t="s">
        <v>357</v>
      </c>
      <c r="H77" s="224" t="s">
        <v>60</v>
      </c>
      <c r="I77" s="222">
        <v>1</v>
      </c>
    </row>
    <row r="78" spans="2:9" ht="35.4" x14ac:dyDescent="0.3">
      <c r="B78" s="408"/>
      <c r="C78" s="398"/>
      <c r="D78" s="221" t="s">
        <v>356</v>
      </c>
      <c r="E78" s="225" t="s">
        <v>60</v>
      </c>
      <c r="F78" s="221">
        <v>1</v>
      </c>
      <c r="G78" s="183" t="s">
        <v>357</v>
      </c>
      <c r="H78" s="224" t="s">
        <v>60</v>
      </c>
      <c r="I78" s="223">
        <v>1</v>
      </c>
    </row>
  </sheetData>
  <mergeCells count="73">
    <mergeCell ref="G64:G72"/>
    <mergeCell ref="H64:H72"/>
    <mergeCell ref="I64:I72"/>
    <mergeCell ref="D73:D76"/>
    <mergeCell ref="E73:E76"/>
    <mergeCell ref="F73:F76"/>
    <mergeCell ref="G73:G76"/>
    <mergeCell ref="H73:H76"/>
    <mergeCell ref="I73:I76"/>
    <mergeCell ref="B64:B78"/>
    <mergeCell ref="C64:C78"/>
    <mergeCell ref="D64:D72"/>
    <mergeCell ref="E64:E72"/>
    <mergeCell ref="F64:F72"/>
    <mergeCell ref="G49:G57"/>
    <mergeCell ref="H49:H57"/>
    <mergeCell ref="I49:I57"/>
    <mergeCell ref="D58:D61"/>
    <mergeCell ref="E58:E61"/>
    <mergeCell ref="F58:F61"/>
    <mergeCell ref="G58:G61"/>
    <mergeCell ref="H58:H61"/>
    <mergeCell ref="I58:I61"/>
    <mergeCell ref="F13:F16"/>
    <mergeCell ref="B49:B63"/>
    <mergeCell ref="C49:C63"/>
    <mergeCell ref="D49:D57"/>
    <mergeCell ref="E49:E57"/>
    <mergeCell ref="F49:F57"/>
    <mergeCell ref="F34:F42"/>
    <mergeCell ref="F28:F31"/>
    <mergeCell ref="F19:F27"/>
    <mergeCell ref="D34:D42"/>
    <mergeCell ref="B19:B33"/>
    <mergeCell ref="B34:B48"/>
    <mergeCell ref="C34:C48"/>
    <mergeCell ref="E34:E42"/>
    <mergeCell ref="D28:D31"/>
    <mergeCell ref="E28:E31"/>
    <mergeCell ref="K11:M11"/>
    <mergeCell ref="G4:G12"/>
    <mergeCell ref="G13:G16"/>
    <mergeCell ref="B2:H2"/>
    <mergeCell ref="E4:E12"/>
    <mergeCell ref="D13:D16"/>
    <mergeCell ref="E13:E16"/>
    <mergeCell ref="H13:H16"/>
    <mergeCell ref="H4:H12"/>
    <mergeCell ref="C4:C18"/>
    <mergeCell ref="B4:B18"/>
    <mergeCell ref="K4:M4"/>
    <mergeCell ref="I4:I12"/>
    <mergeCell ref="I13:I16"/>
    <mergeCell ref="D4:D12"/>
    <mergeCell ref="F4:F12"/>
    <mergeCell ref="C19:C33"/>
    <mergeCell ref="G43:G46"/>
    <mergeCell ref="H43:H46"/>
    <mergeCell ref="G34:G42"/>
    <mergeCell ref="H34:H42"/>
    <mergeCell ref="G19:G27"/>
    <mergeCell ref="H19:H27"/>
    <mergeCell ref="G28:G31"/>
    <mergeCell ref="H28:H31"/>
    <mergeCell ref="I43:I46"/>
    <mergeCell ref="D43:D46"/>
    <mergeCell ref="E43:E46"/>
    <mergeCell ref="F43:F46"/>
    <mergeCell ref="D19:D27"/>
    <mergeCell ref="E19:E27"/>
    <mergeCell ref="I34:I42"/>
    <mergeCell ref="I19:I27"/>
    <mergeCell ref="I28:I31"/>
  </mergeCells>
  <dataValidations count="2">
    <dataValidation type="list" allowBlank="1" showInputMessage="1" showErrorMessage="1" sqref="H4:H78" xr:uid="{00000000-0002-0000-0800-000000000000}">
      <formula1>$K$13:$K$15</formula1>
    </dataValidation>
    <dataValidation type="list" allowBlank="1" showInputMessage="1" showErrorMessage="1" sqref="E4:E78" xr:uid="{00000000-0002-0000-0800-000001000000}">
      <formula1>$K$6:$K$8</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I366"/>
  <sheetViews>
    <sheetView zoomScale="80" zoomScaleNormal="80" workbookViewId="0">
      <selection activeCell="C28" sqref="C28"/>
    </sheetView>
  </sheetViews>
  <sheetFormatPr defaultColWidth="8.88671875" defaultRowHeight="14.4" x14ac:dyDescent="0.3"/>
  <cols>
    <col min="2" max="2" width="8.88671875" style="1"/>
    <col min="3" max="3" width="42.44140625" customWidth="1"/>
    <col min="4" max="4" width="18.5546875" customWidth="1"/>
    <col min="5" max="5" width="74.33203125" customWidth="1"/>
    <col min="6" max="7" width="15.33203125" customWidth="1"/>
    <col min="8" max="8" width="16.109375" customWidth="1"/>
    <col min="9" max="9" width="14.109375" customWidth="1"/>
  </cols>
  <sheetData>
    <row r="1" spans="1:9" ht="17.399999999999999" x14ac:dyDescent="0.3">
      <c r="B1" s="425" t="s">
        <v>212</v>
      </c>
      <c r="C1" s="425"/>
      <c r="D1" s="425"/>
      <c r="E1" s="425"/>
      <c r="F1" s="425"/>
      <c r="G1" s="425"/>
      <c r="H1" s="425"/>
      <c r="I1" s="426"/>
    </row>
    <row r="2" spans="1:9" ht="30.75" customHeight="1" thickBot="1" x14ac:dyDescent="0.35">
      <c r="B2" s="422"/>
      <c r="C2" s="423"/>
      <c r="D2" s="423"/>
      <c r="E2" s="423"/>
      <c r="F2" s="423"/>
      <c r="G2" s="423"/>
      <c r="H2" s="423"/>
      <c r="I2" s="424"/>
    </row>
    <row r="3" spans="1:9" ht="23.4" thickBot="1" x14ac:dyDescent="0.35">
      <c r="B3" s="301" t="s">
        <v>0</v>
      </c>
      <c r="C3" s="301" t="s">
        <v>4</v>
      </c>
      <c r="D3" s="301" t="s">
        <v>5</v>
      </c>
      <c r="E3" s="301" t="s">
        <v>213</v>
      </c>
      <c r="F3" s="301" t="s">
        <v>70</v>
      </c>
      <c r="G3" s="301" t="s">
        <v>71</v>
      </c>
      <c r="H3" s="301" t="s">
        <v>74</v>
      </c>
      <c r="I3" s="301" t="s">
        <v>75</v>
      </c>
    </row>
    <row r="4" spans="1:9" ht="19.8" customHeight="1" x14ac:dyDescent="0.3">
      <c r="A4" s="300"/>
      <c r="B4" s="410" t="s">
        <v>19</v>
      </c>
      <c r="C4" s="413" t="s">
        <v>352</v>
      </c>
      <c r="D4" s="186"/>
      <c r="E4" s="312" t="s">
        <v>358</v>
      </c>
      <c r="F4" s="194" t="s">
        <v>234</v>
      </c>
      <c r="G4" s="194">
        <v>0</v>
      </c>
      <c r="H4" s="194" t="s">
        <v>234</v>
      </c>
      <c r="I4" s="217">
        <v>0</v>
      </c>
    </row>
    <row r="5" spans="1:9" ht="21.75" customHeight="1" x14ac:dyDescent="0.3">
      <c r="B5" s="411"/>
      <c r="C5" s="414"/>
      <c r="D5" s="187"/>
      <c r="E5" s="299" t="s">
        <v>359</v>
      </c>
      <c r="F5" s="195" t="s">
        <v>363</v>
      </c>
      <c r="G5" s="195">
        <v>1</v>
      </c>
      <c r="H5" s="195" t="s">
        <v>363</v>
      </c>
      <c r="I5" s="218">
        <v>1</v>
      </c>
    </row>
    <row r="6" spans="1:9" ht="20.399999999999999" customHeight="1" x14ac:dyDescent="0.3">
      <c r="B6" s="411"/>
      <c r="C6" s="414"/>
      <c r="D6" s="187"/>
      <c r="E6" s="299" t="s">
        <v>362</v>
      </c>
      <c r="F6" s="195" t="s">
        <v>234</v>
      </c>
      <c r="G6" s="195">
        <v>0</v>
      </c>
      <c r="H6" s="195" t="s">
        <v>363</v>
      </c>
      <c r="I6" s="218">
        <v>1</v>
      </c>
    </row>
    <row r="7" spans="1:9" ht="15" customHeight="1" thickBot="1" x14ac:dyDescent="0.35">
      <c r="B7" s="412"/>
      <c r="C7" s="415"/>
      <c r="D7" s="188"/>
      <c r="E7" s="313" t="s">
        <v>356</v>
      </c>
      <c r="F7" s="195" t="s">
        <v>363</v>
      </c>
      <c r="G7" s="195">
        <v>1</v>
      </c>
      <c r="H7" s="195" t="s">
        <v>363</v>
      </c>
      <c r="I7" s="218">
        <v>1</v>
      </c>
    </row>
    <row r="8" spans="1:9" x14ac:dyDescent="0.3">
      <c r="B8" s="416" t="s">
        <v>20</v>
      </c>
      <c r="C8" s="413" t="s">
        <v>368</v>
      </c>
      <c r="D8" s="189"/>
      <c r="E8" s="312" t="s">
        <v>358</v>
      </c>
      <c r="F8" s="194" t="s">
        <v>234</v>
      </c>
      <c r="G8" s="194">
        <v>0</v>
      </c>
      <c r="H8" s="194" t="s">
        <v>234</v>
      </c>
      <c r="I8" s="217">
        <v>0</v>
      </c>
    </row>
    <row r="9" spans="1:9" x14ac:dyDescent="0.3">
      <c r="B9" s="417"/>
      <c r="C9" s="414"/>
      <c r="D9" s="190"/>
      <c r="E9" s="299" t="s">
        <v>359</v>
      </c>
      <c r="F9" s="195" t="s">
        <v>363</v>
      </c>
      <c r="G9" s="195">
        <v>1</v>
      </c>
      <c r="H9" s="195" t="s">
        <v>363</v>
      </c>
      <c r="I9" s="218">
        <v>1</v>
      </c>
    </row>
    <row r="10" spans="1:9" x14ac:dyDescent="0.3">
      <c r="B10" s="417"/>
      <c r="C10" s="414"/>
      <c r="D10" s="190"/>
      <c r="E10" s="299" t="s">
        <v>362</v>
      </c>
      <c r="F10" s="195" t="s">
        <v>234</v>
      </c>
      <c r="G10" s="195">
        <v>0</v>
      </c>
      <c r="H10" s="195" t="s">
        <v>363</v>
      </c>
      <c r="I10" s="218">
        <v>1</v>
      </c>
    </row>
    <row r="11" spans="1:9" ht="15" thickBot="1" x14ac:dyDescent="0.35">
      <c r="B11" s="418"/>
      <c r="C11" s="415"/>
      <c r="D11" s="191"/>
      <c r="E11" s="313" t="s">
        <v>356</v>
      </c>
      <c r="F11" s="195" t="s">
        <v>363</v>
      </c>
      <c r="G11" s="195">
        <v>1</v>
      </c>
      <c r="H11" s="195" t="s">
        <v>363</v>
      </c>
      <c r="I11" s="218">
        <v>1</v>
      </c>
    </row>
    <row r="12" spans="1:9" x14ac:dyDescent="0.3">
      <c r="B12" s="419" t="s">
        <v>21</v>
      </c>
      <c r="C12" s="413" t="s">
        <v>332</v>
      </c>
      <c r="D12" s="189"/>
      <c r="E12" s="312" t="s">
        <v>358</v>
      </c>
      <c r="F12" s="194" t="s">
        <v>234</v>
      </c>
      <c r="G12" s="194">
        <v>0</v>
      </c>
      <c r="H12" s="194" t="s">
        <v>234</v>
      </c>
      <c r="I12" s="217">
        <v>0</v>
      </c>
    </row>
    <row r="13" spans="1:9" x14ac:dyDescent="0.3">
      <c r="B13" s="420"/>
      <c r="C13" s="414"/>
      <c r="D13" s="190"/>
      <c r="E13" s="299" t="s">
        <v>359</v>
      </c>
      <c r="F13" s="195" t="s">
        <v>363</v>
      </c>
      <c r="G13" s="195">
        <v>1</v>
      </c>
      <c r="H13" s="195" t="s">
        <v>363</v>
      </c>
      <c r="I13" s="218">
        <v>1</v>
      </c>
    </row>
    <row r="14" spans="1:9" x14ac:dyDescent="0.3">
      <c r="B14" s="420"/>
      <c r="C14" s="414"/>
      <c r="D14" s="190"/>
      <c r="E14" s="299" t="s">
        <v>362</v>
      </c>
      <c r="F14" s="195" t="s">
        <v>234</v>
      </c>
      <c r="G14" s="195">
        <v>0</v>
      </c>
      <c r="H14" s="195" t="s">
        <v>363</v>
      </c>
      <c r="I14" s="218">
        <v>1</v>
      </c>
    </row>
    <row r="15" spans="1:9" ht="15" thickBot="1" x14ac:dyDescent="0.35">
      <c r="B15" s="421"/>
      <c r="C15" s="415"/>
      <c r="D15" s="191"/>
      <c r="E15" s="313" t="s">
        <v>356</v>
      </c>
      <c r="F15" s="195" t="s">
        <v>363</v>
      </c>
      <c r="G15" s="195">
        <v>1</v>
      </c>
      <c r="H15" s="195" t="s">
        <v>363</v>
      </c>
      <c r="I15" s="218">
        <v>1</v>
      </c>
    </row>
    <row r="16" spans="1:9" x14ac:dyDescent="0.3">
      <c r="B16" s="410" t="s">
        <v>22</v>
      </c>
      <c r="C16" s="413" t="s">
        <v>367</v>
      </c>
      <c r="D16" s="186"/>
      <c r="E16" s="312" t="s">
        <v>358</v>
      </c>
      <c r="F16" s="194" t="s">
        <v>234</v>
      </c>
      <c r="G16" s="194">
        <v>0</v>
      </c>
      <c r="H16" s="194" t="s">
        <v>234</v>
      </c>
      <c r="I16" s="217">
        <v>0</v>
      </c>
    </row>
    <row r="17" spans="2:9" x14ac:dyDescent="0.3">
      <c r="B17" s="411"/>
      <c r="C17" s="414"/>
      <c r="D17" s="187"/>
      <c r="E17" s="299" t="s">
        <v>359</v>
      </c>
      <c r="F17" s="195" t="s">
        <v>363</v>
      </c>
      <c r="G17" s="195">
        <v>1</v>
      </c>
      <c r="H17" s="195" t="s">
        <v>363</v>
      </c>
      <c r="I17" s="218">
        <v>1</v>
      </c>
    </row>
    <row r="18" spans="2:9" x14ac:dyDescent="0.3">
      <c r="B18" s="411"/>
      <c r="C18" s="414"/>
      <c r="D18" s="187"/>
      <c r="E18" s="299" t="s">
        <v>362</v>
      </c>
      <c r="F18" s="195" t="s">
        <v>234</v>
      </c>
      <c r="G18" s="195">
        <v>0</v>
      </c>
      <c r="H18" s="195" t="s">
        <v>363</v>
      </c>
      <c r="I18" s="218">
        <v>1</v>
      </c>
    </row>
    <row r="19" spans="2:9" ht="15" thickBot="1" x14ac:dyDescent="0.35">
      <c r="B19" s="412"/>
      <c r="C19" s="415"/>
      <c r="D19" s="188"/>
      <c r="E19" s="313" t="s">
        <v>356</v>
      </c>
      <c r="F19" s="195" t="s">
        <v>363</v>
      </c>
      <c r="G19" s="195">
        <v>1</v>
      </c>
      <c r="H19" s="195" t="s">
        <v>363</v>
      </c>
      <c r="I19" s="218">
        <v>1</v>
      </c>
    </row>
    <row r="20" spans="2:9" x14ac:dyDescent="0.3">
      <c r="B20" s="416" t="s">
        <v>23</v>
      </c>
      <c r="C20" s="413" t="s">
        <v>333</v>
      </c>
      <c r="D20" s="189"/>
      <c r="E20" s="312" t="s">
        <v>358</v>
      </c>
      <c r="F20" s="194" t="s">
        <v>234</v>
      </c>
      <c r="G20" s="194">
        <v>0</v>
      </c>
      <c r="H20" s="194" t="s">
        <v>234</v>
      </c>
      <c r="I20" s="217">
        <v>0</v>
      </c>
    </row>
    <row r="21" spans="2:9" x14ac:dyDescent="0.3">
      <c r="B21" s="417"/>
      <c r="C21" s="414"/>
      <c r="D21" s="190"/>
      <c r="E21" s="299" t="s">
        <v>359</v>
      </c>
      <c r="F21" s="195" t="s">
        <v>363</v>
      </c>
      <c r="G21" s="195">
        <v>1</v>
      </c>
      <c r="H21" s="195" t="s">
        <v>363</v>
      </c>
      <c r="I21" s="218">
        <v>1</v>
      </c>
    </row>
    <row r="22" spans="2:9" x14ac:dyDescent="0.3">
      <c r="B22" s="417"/>
      <c r="C22" s="414"/>
      <c r="D22" s="190"/>
      <c r="E22" s="299" t="s">
        <v>362</v>
      </c>
      <c r="F22" s="195" t="s">
        <v>234</v>
      </c>
      <c r="G22" s="195">
        <v>0</v>
      </c>
      <c r="H22" s="195" t="s">
        <v>363</v>
      </c>
      <c r="I22" s="218">
        <v>1</v>
      </c>
    </row>
    <row r="23" spans="2:9" ht="15" thickBot="1" x14ac:dyDescent="0.35">
      <c r="B23" s="418"/>
      <c r="C23" s="415"/>
      <c r="D23" s="191"/>
      <c r="E23" s="313" t="s">
        <v>356</v>
      </c>
      <c r="F23" s="195" t="s">
        <v>363</v>
      </c>
      <c r="G23" s="195">
        <v>1</v>
      </c>
      <c r="H23" s="195" t="s">
        <v>363</v>
      </c>
      <c r="I23" s="218">
        <v>1</v>
      </c>
    </row>
    <row r="24" spans="2:9" x14ac:dyDescent="0.3">
      <c r="B24"/>
    </row>
    <row r="25" spans="2:9" x14ac:dyDescent="0.3">
      <c r="B25"/>
    </row>
    <row r="26" spans="2:9" x14ac:dyDescent="0.3">
      <c r="B26"/>
    </row>
    <row r="27" spans="2:9" x14ac:dyDescent="0.3">
      <c r="B27"/>
    </row>
    <row r="28" spans="2:9" x14ac:dyDescent="0.3">
      <c r="B28"/>
    </row>
    <row r="29" spans="2:9" x14ac:dyDescent="0.3">
      <c r="B29"/>
    </row>
    <row r="30" spans="2:9" x14ac:dyDescent="0.3">
      <c r="B30"/>
    </row>
    <row r="31" spans="2:9" x14ac:dyDescent="0.3">
      <c r="B31"/>
    </row>
    <row r="32" spans="2:9" x14ac:dyDescent="0.3">
      <c r="B32"/>
    </row>
    <row r="33" spans="2:2" x14ac:dyDescent="0.3">
      <c r="B33"/>
    </row>
    <row r="34" spans="2:2" x14ac:dyDescent="0.3">
      <c r="B34"/>
    </row>
    <row r="35" spans="2:2" x14ac:dyDescent="0.3">
      <c r="B35"/>
    </row>
    <row r="36" spans="2:2" x14ac:dyDescent="0.3">
      <c r="B36"/>
    </row>
    <row r="37" spans="2:2" x14ac:dyDescent="0.3">
      <c r="B37"/>
    </row>
    <row r="38" spans="2:2" x14ac:dyDescent="0.3">
      <c r="B38"/>
    </row>
    <row r="39" spans="2:2" x14ac:dyDescent="0.3">
      <c r="B39"/>
    </row>
    <row r="40" spans="2:2" x14ac:dyDescent="0.3">
      <c r="B40"/>
    </row>
    <row r="41" spans="2:2" x14ac:dyDescent="0.3">
      <c r="B41"/>
    </row>
    <row r="42" spans="2:2" x14ac:dyDescent="0.3">
      <c r="B42"/>
    </row>
    <row r="43" spans="2:2" x14ac:dyDescent="0.3">
      <c r="B43"/>
    </row>
    <row r="44" spans="2:2" x14ac:dyDescent="0.3">
      <c r="B44"/>
    </row>
    <row r="45" spans="2:2" x14ac:dyDescent="0.3">
      <c r="B45"/>
    </row>
    <row r="46" spans="2:2" x14ac:dyDescent="0.3">
      <c r="B46"/>
    </row>
    <row r="47" spans="2:2" x14ac:dyDescent="0.3">
      <c r="B47"/>
    </row>
    <row r="48" spans="2:2" x14ac:dyDescent="0.3">
      <c r="B48"/>
    </row>
    <row r="49" spans="2:2" x14ac:dyDescent="0.3">
      <c r="B49"/>
    </row>
    <row r="50" spans="2:2" x14ac:dyDescent="0.3">
      <c r="B50"/>
    </row>
    <row r="51" spans="2:2" x14ac:dyDescent="0.3">
      <c r="B51"/>
    </row>
    <row r="52" spans="2:2" x14ac:dyDescent="0.3">
      <c r="B52"/>
    </row>
    <row r="53" spans="2:2" x14ac:dyDescent="0.3">
      <c r="B53"/>
    </row>
    <row r="54" spans="2:2" x14ac:dyDescent="0.3">
      <c r="B54"/>
    </row>
    <row r="55" spans="2:2" x14ac:dyDescent="0.3">
      <c r="B55"/>
    </row>
    <row r="56" spans="2:2" x14ac:dyDescent="0.3">
      <c r="B56"/>
    </row>
    <row r="57" spans="2:2" x14ac:dyDescent="0.3">
      <c r="B57"/>
    </row>
    <row r="58" spans="2:2" x14ac:dyDescent="0.3">
      <c r="B58"/>
    </row>
    <row r="59" spans="2:2" x14ac:dyDescent="0.3">
      <c r="B59"/>
    </row>
    <row r="60" spans="2:2" x14ac:dyDescent="0.3">
      <c r="B60"/>
    </row>
    <row r="61" spans="2:2" x14ac:dyDescent="0.3">
      <c r="B61"/>
    </row>
    <row r="62" spans="2:2" x14ac:dyDescent="0.3">
      <c r="B62"/>
    </row>
    <row r="63" spans="2:2" x14ac:dyDescent="0.3">
      <c r="B63"/>
    </row>
    <row r="64" spans="2:2" x14ac:dyDescent="0.3">
      <c r="B64"/>
    </row>
    <row r="65" spans="2:2" x14ac:dyDescent="0.3">
      <c r="B65"/>
    </row>
    <row r="66" spans="2:2" x14ac:dyDescent="0.3">
      <c r="B66"/>
    </row>
    <row r="67" spans="2:2" x14ac:dyDescent="0.3">
      <c r="B67"/>
    </row>
    <row r="68" spans="2:2" x14ac:dyDescent="0.3">
      <c r="B68"/>
    </row>
    <row r="69" spans="2:2" x14ac:dyDescent="0.3">
      <c r="B69"/>
    </row>
    <row r="70" spans="2:2" x14ac:dyDescent="0.3">
      <c r="B70"/>
    </row>
    <row r="71" spans="2:2" x14ac:dyDescent="0.3">
      <c r="B71"/>
    </row>
    <row r="72" spans="2:2" x14ac:dyDescent="0.3">
      <c r="B72"/>
    </row>
    <row r="73" spans="2:2" x14ac:dyDescent="0.3">
      <c r="B73"/>
    </row>
    <row r="74" spans="2:2" x14ac:dyDescent="0.3">
      <c r="B74"/>
    </row>
    <row r="75" spans="2:2" x14ac:dyDescent="0.3">
      <c r="B75"/>
    </row>
    <row r="76" spans="2:2" x14ac:dyDescent="0.3">
      <c r="B76"/>
    </row>
    <row r="77" spans="2:2" x14ac:dyDescent="0.3">
      <c r="B77"/>
    </row>
    <row r="78" spans="2:2" x14ac:dyDescent="0.3">
      <c r="B78"/>
    </row>
    <row r="79" spans="2:2" x14ac:dyDescent="0.3">
      <c r="B79"/>
    </row>
    <row r="80" spans="2:2" x14ac:dyDescent="0.3">
      <c r="B80"/>
    </row>
    <row r="81" spans="2:2" x14ac:dyDescent="0.3">
      <c r="B81"/>
    </row>
    <row r="82" spans="2:2" x14ac:dyDescent="0.3">
      <c r="B82"/>
    </row>
    <row r="83" spans="2:2" x14ac:dyDescent="0.3">
      <c r="B83"/>
    </row>
    <row r="84" spans="2:2" x14ac:dyDescent="0.3">
      <c r="B84"/>
    </row>
    <row r="85" spans="2:2" x14ac:dyDescent="0.3">
      <c r="B85"/>
    </row>
    <row r="86" spans="2:2" x14ac:dyDescent="0.3">
      <c r="B86"/>
    </row>
    <row r="87" spans="2:2" x14ac:dyDescent="0.3">
      <c r="B87"/>
    </row>
    <row r="88" spans="2:2" x14ac:dyDescent="0.3">
      <c r="B88"/>
    </row>
    <row r="89" spans="2:2" x14ac:dyDescent="0.3">
      <c r="B89"/>
    </row>
    <row r="90" spans="2:2" x14ac:dyDescent="0.3">
      <c r="B90"/>
    </row>
    <row r="91" spans="2:2" x14ac:dyDescent="0.3">
      <c r="B91"/>
    </row>
    <row r="92" spans="2:2" x14ac:dyDescent="0.3">
      <c r="B92"/>
    </row>
    <row r="93" spans="2:2" x14ac:dyDescent="0.3">
      <c r="B93"/>
    </row>
    <row r="94" spans="2:2" x14ac:dyDescent="0.3">
      <c r="B94"/>
    </row>
    <row r="95" spans="2:2" x14ac:dyDescent="0.3">
      <c r="B95"/>
    </row>
    <row r="96" spans="2:2" x14ac:dyDescent="0.3">
      <c r="B96"/>
    </row>
    <row r="97" spans="2:2" x14ac:dyDescent="0.3">
      <c r="B97"/>
    </row>
    <row r="98" spans="2:2" x14ac:dyDescent="0.3">
      <c r="B98"/>
    </row>
    <row r="99" spans="2:2" x14ac:dyDescent="0.3">
      <c r="B99"/>
    </row>
    <row r="100" spans="2:2" x14ac:dyDescent="0.3">
      <c r="B100"/>
    </row>
    <row r="101" spans="2:2" x14ac:dyDescent="0.3">
      <c r="B101"/>
    </row>
    <row r="102" spans="2:2" x14ac:dyDescent="0.3">
      <c r="B102"/>
    </row>
    <row r="103" spans="2:2" x14ac:dyDescent="0.3">
      <c r="B103"/>
    </row>
    <row r="104" spans="2:2" x14ac:dyDescent="0.3">
      <c r="B104"/>
    </row>
    <row r="105" spans="2:2" x14ac:dyDescent="0.3">
      <c r="B105"/>
    </row>
    <row r="106" spans="2:2" x14ac:dyDescent="0.3">
      <c r="B106"/>
    </row>
    <row r="107" spans="2:2" x14ac:dyDescent="0.3">
      <c r="B107"/>
    </row>
    <row r="108" spans="2:2" x14ac:dyDescent="0.3">
      <c r="B108"/>
    </row>
    <row r="109" spans="2:2" x14ac:dyDescent="0.3">
      <c r="B109"/>
    </row>
    <row r="110" spans="2:2" x14ac:dyDescent="0.3">
      <c r="B110"/>
    </row>
    <row r="111" spans="2:2" x14ac:dyDescent="0.3">
      <c r="B111"/>
    </row>
    <row r="112" spans="2:2" x14ac:dyDescent="0.3">
      <c r="B112"/>
    </row>
    <row r="113" spans="2:2" x14ac:dyDescent="0.3">
      <c r="B113"/>
    </row>
    <row r="114" spans="2:2" x14ac:dyDescent="0.3">
      <c r="B114"/>
    </row>
    <row r="115" spans="2:2" x14ac:dyDescent="0.3">
      <c r="B115"/>
    </row>
    <row r="116" spans="2:2" x14ac:dyDescent="0.3">
      <c r="B116"/>
    </row>
    <row r="117" spans="2:2" x14ac:dyDescent="0.3">
      <c r="B117"/>
    </row>
    <row r="118" spans="2:2" x14ac:dyDescent="0.3">
      <c r="B118"/>
    </row>
    <row r="119" spans="2:2" x14ac:dyDescent="0.3">
      <c r="B119"/>
    </row>
    <row r="120" spans="2:2" x14ac:dyDescent="0.3">
      <c r="B120"/>
    </row>
    <row r="121" spans="2:2" x14ac:dyDescent="0.3">
      <c r="B121"/>
    </row>
    <row r="122" spans="2:2" x14ac:dyDescent="0.3">
      <c r="B122"/>
    </row>
    <row r="123" spans="2:2" x14ac:dyDescent="0.3">
      <c r="B123"/>
    </row>
    <row r="124" spans="2:2" x14ac:dyDescent="0.3">
      <c r="B124"/>
    </row>
    <row r="125" spans="2:2" x14ac:dyDescent="0.3">
      <c r="B125"/>
    </row>
    <row r="126" spans="2:2" x14ac:dyDescent="0.3">
      <c r="B126"/>
    </row>
    <row r="127" spans="2:2" x14ac:dyDescent="0.3">
      <c r="B127"/>
    </row>
    <row r="128" spans="2:2" x14ac:dyDescent="0.3">
      <c r="B128"/>
    </row>
    <row r="129" spans="2:2" x14ac:dyDescent="0.3">
      <c r="B129"/>
    </row>
    <row r="130" spans="2:2" x14ac:dyDescent="0.3">
      <c r="B130"/>
    </row>
    <row r="131" spans="2:2" x14ac:dyDescent="0.3">
      <c r="B131"/>
    </row>
    <row r="132" spans="2:2" x14ac:dyDescent="0.3">
      <c r="B132"/>
    </row>
    <row r="133" spans="2:2" x14ac:dyDescent="0.3">
      <c r="B133"/>
    </row>
    <row r="134" spans="2:2" x14ac:dyDescent="0.3">
      <c r="B134"/>
    </row>
    <row r="135" spans="2:2" x14ac:dyDescent="0.3">
      <c r="B135"/>
    </row>
    <row r="136" spans="2:2" x14ac:dyDescent="0.3">
      <c r="B136"/>
    </row>
    <row r="137" spans="2:2" x14ac:dyDescent="0.3">
      <c r="B137"/>
    </row>
    <row r="138" spans="2:2" x14ac:dyDescent="0.3">
      <c r="B138"/>
    </row>
    <row r="139" spans="2:2" x14ac:dyDescent="0.3">
      <c r="B139"/>
    </row>
    <row r="140" spans="2:2" x14ac:dyDescent="0.3">
      <c r="B140"/>
    </row>
    <row r="141" spans="2:2" x14ac:dyDescent="0.3">
      <c r="B141"/>
    </row>
    <row r="142" spans="2:2" x14ac:dyDescent="0.3">
      <c r="B142"/>
    </row>
    <row r="143" spans="2:2" x14ac:dyDescent="0.3">
      <c r="B143"/>
    </row>
    <row r="144" spans="2:2" x14ac:dyDescent="0.3">
      <c r="B144"/>
    </row>
    <row r="145" spans="2:2" x14ac:dyDescent="0.3">
      <c r="B145"/>
    </row>
    <row r="146" spans="2:2" x14ac:dyDescent="0.3">
      <c r="B146"/>
    </row>
    <row r="147" spans="2:2" x14ac:dyDescent="0.3">
      <c r="B147"/>
    </row>
    <row r="148" spans="2:2" x14ac:dyDescent="0.3">
      <c r="B148"/>
    </row>
    <row r="149" spans="2:2" x14ac:dyDescent="0.3">
      <c r="B149"/>
    </row>
    <row r="150" spans="2:2" x14ac:dyDescent="0.3">
      <c r="B150"/>
    </row>
    <row r="151" spans="2:2" x14ac:dyDescent="0.3">
      <c r="B151"/>
    </row>
    <row r="152" spans="2:2" x14ac:dyDescent="0.3">
      <c r="B152"/>
    </row>
    <row r="153" spans="2:2" x14ac:dyDescent="0.3">
      <c r="B153"/>
    </row>
    <row r="154" spans="2:2" x14ac:dyDescent="0.3">
      <c r="B154"/>
    </row>
    <row r="155" spans="2:2" x14ac:dyDescent="0.3">
      <c r="B155"/>
    </row>
    <row r="156" spans="2:2" x14ac:dyDescent="0.3">
      <c r="B156"/>
    </row>
    <row r="157" spans="2:2" x14ac:dyDescent="0.3">
      <c r="B157"/>
    </row>
    <row r="158" spans="2:2" x14ac:dyDescent="0.3">
      <c r="B158"/>
    </row>
    <row r="159" spans="2:2" x14ac:dyDescent="0.3">
      <c r="B159"/>
    </row>
    <row r="160" spans="2:2" x14ac:dyDescent="0.3">
      <c r="B160"/>
    </row>
    <row r="161" spans="2:2" x14ac:dyDescent="0.3">
      <c r="B161"/>
    </row>
    <row r="162" spans="2:2" x14ac:dyDescent="0.3">
      <c r="B162"/>
    </row>
    <row r="163" spans="2:2" x14ac:dyDescent="0.3">
      <c r="B163"/>
    </row>
    <row r="164" spans="2:2" x14ac:dyDescent="0.3">
      <c r="B164"/>
    </row>
    <row r="165" spans="2:2" x14ac:dyDescent="0.3">
      <c r="B165"/>
    </row>
    <row r="166" spans="2:2" x14ac:dyDescent="0.3">
      <c r="B166"/>
    </row>
    <row r="167" spans="2:2" x14ac:dyDescent="0.3">
      <c r="B167"/>
    </row>
    <row r="168" spans="2:2" x14ac:dyDescent="0.3">
      <c r="B168"/>
    </row>
    <row r="169" spans="2:2" x14ac:dyDescent="0.3">
      <c r="B169"/>
    </row>
    <row r="170" spans="2:2" x14ac:dyDescent="0.3">
      <c r="B170"/>
    </row>
    <row r="171" spans="2:2" x14ac:dyDescent="0.3">
      <c r="B171"/>
    </row>
    <row r="172" spans="2:2" x14ac:dyDescent="0.3">
      <c r="B172"/>
    </row>
    <row r="173" spans="2:2" x14ac:dyDescent="0.3">
      <c r="B173"/>
    </row>
    <row r="174" spans="2:2" x14ac:dyDescent="0.3">
      <c r="B174"/>
    </row>
    <row r="175" spans="2:2" x14ac:dyDescent="0.3">
      <c r="B175"/>
    </row>
    <row r="176" spans="2:2" x14ac:dyDescent="0.3">
      <c r="B176"/>
    </row>
    <row r="177" spans="2:2" x14ac:dyDescent="0.3">
      <c r="B177"/>
    </row>
    <row r="178" spans="2:2" x14ac:dyDescent="0.3">
      <c r="B178"/>
    </row>
    <row r="179" spans="2:2" x14ac:dyDescent="0.3">
      <c r="B179"/>
    </row>
    <row r="180" spans="2:2" x14ac:dyDescent="0.3">
      <c r="B180"/>
    </row>
    <row r="181" spans="2:2" x14ac:dyDescent="0.3">
      <c r="B181"/>
    </row>
    <row r="182" spans="2:2" x14ac:dyDescent="0.3">
      <c r="B182"/>
    </row>
    <row r="183" spans="2:2" x14ac:dyDescent="0.3">
      <c r="B183"/>
    </row>
    <row r="184" spans="2:2" x14ac:dyDescent="0.3">
      <c r="B184"/>
    </row>
    <row r="185" spans="2:2" x14ac:dyDescent="0.3">
      <c r="B185"/>
    </row>
    <row r="186" spans="2:2" x14ac:dyDescent="0.3">
      <c r="B186"/>
    </row>
    <row r="187" spans="2:2" x14ac:dyDescent="0.3">
      <c r="B187"/>
    </row>
    <row r="188" spans="2:2" x14ac:dyDescent="0.3">
      <c r="B188"/>
    </row>
    <row r="189" spans="2:2" x14ac:dyDescent="0.3">
      <c r="B189"/>
    </row>
    <row r="190" spans="2:2" x14ac:dyDescent="0.3">
      <c r="B190"/>
    </row>
    <row r="191" spans="2:2" x14ac:dyDescent="0.3">
      <c r="B191"/>
    </row>
    <row r="192" spans="2:2" x14ac:dyDescent="0.3">
      <c r="B192"/>
    </row>
    <row r="193" spans="2:2" x14ac:dyDescent="0.3">
      <c r="B193"/>
    </row>
    <row r="194" spans="2:2" x14ac:dyDescent="0.3">
      <c r="B194"/>
    </row>
    <row r="195" spans="2:2" ht="22.5" customHeight="1" x14ac:dyDescent="0.3">
      <c r="B195"/>
    </row>
    <row r="196" spans="2:2" x14ac:dyDescent="0.3">
      <c r="B196"/>
    </row>
    <row r="197" spans="2:2" x14ac:dyDescent="0.3">
      <c r="B197"/>
    </row>
    <row r="198" spans="2:2" x14ac:dyDescent="0.3">
      <c r="B198"/>
    </row>
    <row r="199" spans="2:2" x14ac:dyDescent="0.3">
      <c r="B199"/>
    </row>
    <row r="200" spans="2:2" x14ac:dyDescent="0.3">
      <c r="B200"/>
    </row>
    <row r="201" spans="2:2" x14ac:dyDescent="0.3">
      <c r="B201"/>
    </row>
    <row r="202" spans="2:2" x14ac:dyDescent="0.3">
      <c r="B202"/>
    </row>
    <row r="203" spans="2:2" ht="15" customHeight="1" x14ac:dyDescent="0.3">
      <c r="B203"/>
    </row>
    <row r="204" spans="2:2" x14ac:dyDescent="0.3">
      <c r="B204"/>
    </row>
    <row r="205" spans="2:2" x14ac:dyDescent="0.3">
      <c r="B205"/>
    </row>
    <row r="206" spans="2:2" x14ac:dyDescent="0.3">
      <c r="B206"/>
    </row>
    <row r="207" spans="2:2" x14ac:dyDescent="0.3">
      <c r="B207"/>
    </row>
    <row r="208" spans="2:2" x14ac:dyDescent="0.3">
      <c r="B208"/>
    </row>
    <row r="209" spans="2:2" x14ac:dyDescent="0.3">
      <c r="B209"/>
    </row>
    <row r="210" spans="2:2" x14ac:dyDescent="0.3">
      <c r="B210"/>
    </row>
    <row r="211" spans="2:2" ht="15" customHeight="1" x14ac:dyDescent="0.3">
      <c r="B211"/>
    </row>
    <row r="212" spans="2:2" x14ac:dyDescent="0.3">
      <c r="B212"/>
    </row>
    <row r="213" spans="2:2" x14ac:dyDescent="0.3">
      <c r="B213"/>
    </row>
    <row r="214" spans="2:2" x14ac:dyDescent="0.3">
      <c r="B214"/>
    </row>
    <row r="215" spans="2:2" x14ac:dyDescent="0.3">
      <c r="B215"/>
    </row>
    <row r="216" spans="2:2" x14ac:dyDescent="0.3">
      <c r="B216"/>
    </row>
    <row r="217" spans="2:2" x14ac:dyDescent="0.3">
      <c r="B217"/>
    </row>
    <row r="218" spans="2:2" x14ac:dyDescent="0.3">
      <c r="B218"/>
    </row>
    <row r="219" spans="2:2" ht="22.5" customHeight="1" x14ac:dyDescent="0.3">
      <c r="B219"/>
    </row>
    <row r="220" spans="2:2" x14ac:dyDescent="0.3">
      <c r="B220"/>
    </row>
    <row r="221" spans="2:2" x14ac:dyDescent="0.3">
      <c r="B221"/>
    </row>
    <row r="222" spans="2:2" x14ac:dyDescent="0.3">
      <c r="B222"/>
    </row>
    <row r="223" spans="2:2" x14ac:dyDescent="0.3">
      <c r="B223"/>
    </row>
    <row r="224" spans="2:2" x14ac:dyDescent="0.3">
      <c r="B224"/>
    </row>
    <row r="225" spans="2:2" x14ac:dyDescent="0.3">
      <c r="B225"/>
    </row>
    <row r="226" spans="2:2" x14ac:dyDescent="0.3">
      <c r="B226"/>
    </row>
    <row r="227" spans="2:2" ht="22.5" customHeight="1" x14ac:dyDescent="0.3">
      <c r="B227"/>
    </row>
    <row r="228" spans="2:2" x14ac:dyDescent="0.3">
      <c r="B228"/>
    </row>
    <row r="229" spans="2:2" x14ac:dyDescent="0.3">
      <c r="B229"/>
    </row>
    <row r="230" spans="2:2" x14ac:dyDescent="0.3">
      <c r="B230"/>
    </row>
    <row r="231" spans="2:2" x14ac:dyDescent="0.3">
      <c r="B231"/>
    </row>
    <row r="232" spans="2:2" x14ac:dyDescent="0.3">
      <c r="B232"/>
    </row>
    <row r="233" spans="2:2" x14ac:dyDescent="0.3">
      <c r="B233"/>
    </row>
    <row r="234" spans="2:2" x14ac:dyDescent="0.3">
      <c r="B234"/>
    </row>
    <row r="235" spans="2:2" ht="22.5" customHeight="1" x14ac:dyDescent="0.3">
      <c r="B235"/>
    </row>
    <row r="236" spans="2:2" x14ac:dyDescent="0.3">
      <c r="B236"/>
    </row>
    <row r="237" spans="2:2" x14ac:dyDescent="0.3">
      <c r="B237"/>
    </row>
    <row r="238" spans="2:2" x14ac:dyDescent="0.3">
      <c r="B238"/>
    </row>
    <row r="239" spans="2:2" x14ac:dyDescent="0.3">
      <c r="B239"/>
    </row>
    <row r="240" spans="2:2" x14ac:dyDescent="0.3">
      <c r="B240"/>
    </row>
    <row r="241" spans="2:2" x14ac:dyDescent="0.3">
      <c r="B241"/>
    </row>
    <row r="242" spans="2:2" x14ac:dyDescent="0.3">
      <c r="B242"/>
    </row>
    <row r="243" spans="2:2" ht="22.5" customHeight="1" x14ac:dyDescent="0.3">
      <c r="B243"/>
    </row>
    <row r="244" spans="2:2" x14ac:dyDescent="0.3">
      <c r="B244"/>
    </row>
    <row r="245" spans="2:2" x14ac:dyDescent="0.3">
      <c r="B245"/>
    </row>
    <row r="246" spans="2:2" x14ac:dyDescent="0.3">
      <c r="B246"/>
    </row>
    <row r="247" spans="2:2" x14ac:dyDescent="0.3">
      <c r="B247"/>
    </row>
    <row r="248" spans="2:2" x14ac:dyDescent="0.3">
      <c r="B248"/>
    </row>
    <row r="249" spans="2:2" x14ac:dyDescent="0.3">
      <c r="B249"/>
    </row>
    <row r="250" spans="2:2" x14ac:dyDescent="0.3">
      <c r="B250"/>
    </row>
    <row r="251" spans="2:2" ht="22.5" customHeight="1" x14ac:dyDescent="0.3">
      <c r="B251"/>
    </row>
    <row r="252" spans="2:2" x14ac:dyDescent="0.3">
      <c r="B252"/>
    </row>
    <row r="253" spans="2:2" x14ac:dyDescent="0.3">
      <c r="B253"/>
    </row>
    <row r="254" spans="2:2" x14ac:dyDescent="0.3">
      <c r="B254"/>
    </row>
    <row r="255" spans="2:2" x14ac:dyDescent="0.3">
      <c r="B255"/>
    </row>
    <row r="256" spans="2:2" x14ac:dyDescent="0.3">
      <c r="B256"/>
    </row>
    <row r="257" spans="2:2" x14ac:dyDescent="0.3">
      <c r="B257"/>
    </row>
    <row r="258" spans="2:2" x14ac:dyDescent="0.3">
      <c r="B258"/>
    </row>
    <row r="259" spans="2:2" ht="22.5" customHeight="1" x14ac:dyDescent="0.3">
      <c r="B259"/>
    </row>
    <row r="260" spans="2:2" x14ac:dyDescent="0.3">
      <c r="B260"/>
    </row>
    <row r="261" spans="2:2" x14ac:dyDescent="0.3">
      <c r="B261"/>
    </row>
    <row r="262" spans="2:2" x14ac:dyDescent="0.3">
      <c r="B262"/>
    </row>
    <row r="263" spans="2:2" x14ac:dyDescent="0.3">
      <c r="B263"/>
    </row>
    <row r="264" spans="2:2" x14ac:dyDescent="0.3">
      <c r="B264"/>
    </row>
    <row r="265" spans="2:2" x14ac:dyDescent="0.3">
      <c r="B265"/>
    </row>
    <row r="266" spans="2:2" x14ac:dyDescent="0.3">
      <c r="B266"/>
    </row>
    <row r="267" spans="2:2" ht="22.5" customHeight="1" x14ac:dyDescent="0.3">
      <c r="B267"/>
    </row>
    <row r="268" spans="2:2" x14ac:dyDescent="0.3">
      <c r="B268"/>
    </row>
    <row r="269" spans="2:2" x14ac:dyDescent="0.3">
      <c r="B269"/>
    </row>
    <row r="270" spans="2:2" x14ac:dyDescent="0.3">
      <c r="B270"/>
    </row>
    <row r="271" spans="2:2" x14ac:dyDescent="0.3">
      <c r="B271"/>
    </row>
    <row r="272" spans="2:2" x14ac:dyDescent="0.3">
      <c r="B272"/>
    </row>
    <row r="273" spans="2:2" x14ac:dyDescent="0.3">
      <c r="B273"/>
    </row>
    <row r="274" spans="2:2" x14ac:dyDescent="0.3">
      <c r="B274"/>
    </row>
    <row r="275" spans="2:2" ht="15" customHeight="1" x14ac:dyDescent="0.3">
      <c r="B275"/>
    </row>
    <row r="276" spans="2:2" x14ac:dyDescent="0.3">
      <c r="B276"/>
    </row>
    <row r="277" spans="2:2" x14ac:dyDescent="0.3">
      <c r="B277"/>
    </row>
    <row r="278" spans="2:2" x14ac:dyDescent="0.3">
      <c r="B278"/>
    </row>
    <row r="279" spans="2:2" x14ac:dyDescent="0.3">
      <c r="B279"/>
    </row>
    <row r="280" spans="2:2" x14ac:dyDescent="0.3">
      <c r="B280"/>
    </row>
    <row r="281" spans="2:2" x14ac:dyDescent="0.3">
      <c r="B281"/>
    </row>
    <row r="282" spans="2:2" x14ac:dyDescent="0.3">
      <c r="B282"/>
    </row>
    <row r="283" spans="2:2" ht="15" customHeight="1" x14ac:dyDescent="0.3">
      <c r="B283"/>
    </row>
    <row r="284" spans="2:2" x14ac:dyDescent="0.3">
      <c r="B284"/>
    </row>
    <row r="285" spans="2:2" x14ac:dyDescent="0.3">
      <c r="B285"/>
    </row>
    <row r="286" spans="2:2" x14ac:dyDescent="0.3">
      <c r="B286"/>
    </row>
    <row r="287" spans="2:2" x14ac:dyDescent="0.3">
      <c r="B287"/>
    </row>
    <row r="288" spans="2:2" x14ac:dyDescent="0.3">
      <c r="B288"/>
    </row>
    <row r="289" spans="2:2" x14ac:dyDescent="0.3">
      <c r="B289"/>
    </row>
    <row r="290" spans="2:2" x14ac:dyDescent="0.3">
      <c r="B290"/>
    </row>
    <row r="291" spans="2:2" ht="15" customHeight="1" x14ac:dyDescent="0.3">
      <c r="B291"/>
    </row>
    <row r="292" spans="2:2" x14ac:dyDescent="0.3">
      <c r="B292"/>
    </row>
    <row r="293" spans="2:2" x14ac:dyDescent="0.3">
      <c r="B293"/>
    </row>
    <row r="294" spans="2:2" x14ac:dyDescent="0.3">
      <c r="B294"/>
    </row>
    <row r="295" spans="2:2" x14ac:dyDescent="0.3">
      <c r="B295"/>
    </row>
    <row r="296" spans="2:2" x14ac:dyDescent="0.3">
      <c r="B296"/>
    </row>
    <row r="297" spans="2:2" x14ac:dyDescent="0.3">
      <c r="B297"/>
    </row>
    <row r="298" spans="2:2" x14ac:dyDescent="0.3">
      <c r="B298"/>
    </row>
    <row r="299" spans="2:2" ht="15" customHeight="1" x14ac:dyDescent="0.3">
      <c r="B299"/>
    </row>
    <row r="300" spans="2:2" x14ac:dyDescent="0.3">
      <c r="B300"/>
    </row>
    <row r="301" spans="2:2" x14ac:dyDescent="0.3">
      <c r="B301"/>
    </row>
    <row r="302" spans="2:2" x14ac:dyDescent="0.3">
      <c r="B302"/>
    </row>
    <row r="303" spans="2:2" x14ac:dyDescent="0.3">
      <c r="B303"/>
    </row>
    <row r="304" spans="2:2" x14ac:dyDescent="0.3">
      <c r="B304"/>
    </row>
    <row r="305" spans="2:2" x14ac:dyDescent="0.3">
      <c r="B305"/>
    </row>
    <row r="306" spans="2:2" x14ac:dyDescent="0.3">
      <c r="B306"/>
    </row>
    <row r="307" spans="2:2" ht="15" customHeight="1" x14ac:dyDescent="0.3">
      <c r="B307"/>
    </row>
    <row r="308" spans="2:2" x14ac:dyDescent="0.3">
      <c r="B308"/>
    </row>
    <row r="309" spans="2:2" x14ac:dyDescent="0.3">
      <c r="B309"/>
    </row>
    <row r="310" spans="2:2" x14ac:dyDescent="0.3">
      <c r="B310"/>
    </row>
    <row r="311" spans="2:2" x14ac:dyDescent="0.3">
      <c r="B311"/>
    </row>
    <row r="312" spans="2:2" x14ac:dyDescent="0.3">
      <c r="B312"/>
    </row>
    <row r="313" spans="2:2" x14ac:dyDescent="0.3">
      <c r="B313"/>
    </row>
    <row r="314" spans="2:2" x14ac:dyDescent="0.3">
      <c r="B314"/>
    </row>
    <row r="315" spans="2:2" ht="15" customHeight="1" x14ac:dyDescent="0.3">
      <c r="B315"/>
    </row>
    <row r="316" spans="2:2" x14ac:dyDescent="0.3">
      <c r="B316"/>
    </row>
    <row r="317" spans="2:2" x14ac:dyDescent="0.3">
      <c r="B317"/>
    </row>
    <row r="318" spans="2:2" x14ac:dyDescent="0.3">
      <c r="B318"/>
    </row>
    <row r="319" spans="2:2" x14ac:dyDescent="0.3">
      <c r="B319"/>
    </row>
    <row r="320" spans="2:2" x14ac:dyDescent="0.3">
      <c r="B320"/>
    </row>
    <row r="321" spans="2:2" x14ac:dyDescent="0.3">
      <c r="B321"/>
    </row>
    <row r="322" spans="2:2" x14ac:dyDescent="0.3">
      <c r="B322"/>
    </row>
    <row r="323" spans="2:2" ht="15" customHeight="1" x14ac:dyDescent="0.3">
      <c r="B323"/>
    </row>
    <row r="324" spans="2:2" x14ac:dyDescent="0.3">
      <c r="B324"/>
    </row>
    <row r="325" spans="2:2" x14ac:dyDescent="0.3">
      <c r="B325"/>
    </row>
    <row r="326" spans="2:2" x14ac:dyDescent="0.3">
      <c r="B326"/>
    </row>
    <row r="327" spans="2:2" x14ac:dyDescent="0.3">
      <c r="B327"/>
    </row>
    <row r="328" spans="2:2" x14ac:dyDescent="0.3">
      <c r="B328"/>
    </row>
    <row r="329" spans="2:2" x14ac:dyDescent="0.3">
      <c r="B329"/>
    </row>
    <row r="330" spans="2:2" x14ac:dyDescent="0.3">
      <c r="B330"/>
    </row>
    <row r="331" spans="2:2" ht="15" customHeight="1" x14ac:dyDescent="0.3">
      <c r="B331"/>
    </row>
    <row r="332" spans="2:2" x14ac:dyDescent="0.3">
      <c r="B332"/>
    </row>
    <row r="333" spans="2:2" x14ac:dyDescent="0.3">
      <c r="B333"/>
    </row>
    <row r="334" spans="2:2" x14ac:dyDescent="0.3">
      <c r="B334"/>
    </row>
    <row r="335" spans="2:2" x14ac:dyDescent="0.3">
      <c r="B335"/>
    </row>
    <row r="336" spans="2:2" x14ac:dyDescent="0.3">
      <c r="B336"/>
    </row>
    <row r="337" spans="2:4" x14ac:dyDescent="0.3">
      <c r="B337"/>
    </row>
    <row r="338" spans="2:4" x14ac:dyDescent="0.3">
      <c r="B338"/>
    </row>
    <row r="339" spans="2:4" ht="15" customHeight="1" x14ac:dyDescent="0.3">
      <c r="B339"/>
    </row>
    <row r="340" spans="2:4" x14ac:dyDescent="0.3">
      <c r="B340"/>
    </row>
    <row r="341" spans="2:4" x14ac:dyDescent="0.3">
      <c r="B341"/>
    </row>
    <row r="342" spans="2:4" x14ac:dyDescent="0.3">
      <c r="B342"/>
    </row>
    <row r="343" spans="2:4" x14ac:dyDescent="0.3">
      <c r="B343"/>
    </row>
    <row r="344" spans="2:4" x14ac:dyDescent="0.3">
      <c r="B344"/>
    </row>
    <row r="346" spans="2:4" ht="27" customHeight="1" x14ac:dyDescent="0.3"/>
    <row r="347" spans="2:4" x14ac:dyDescent="0.3">
      <c r="C347" s="1"/>
      <c r="D347" s="1"/>
    </row>
    <row r="348" spans="2:4" x14ac:dyDescent="0.3">
      <c r="C348" s="1"/>
      <c r="D348" s="1"/>
    </row>
    <row r="349" spans="2:4" x14ac:dyDescent="0.3">
      <c r="C349" s="1"/>
      <c r="D349" s="1"/>
    </row>
    <row r="350" spans="2:4" x14ac:dyDescent="0.3">
      <c r="C350" s="1"/>
      <c r="D350" s="1"/>
    </row>
    <row r="351" spans="2:4" x14ac:dyDescent="0.3">
      <c r="C351" s="1"/>
      <c r="D351" s="1"/>
    </row>
    <row r="352" spans="2:4" x14ac:dyDescent="0.3">
      <c r="C352" s="1"/>
      <c r="D352" s="1"/>
    </row>
    <row r="353" spans="3:4" x14ac:dyDescent="0.3">
      <c r="C353" s="1"/>
      <c r="D353" s="1"/>
    </row>
    <row r="354" spans="3:4" x14ac:dyDescent="0.3">
      <c r="C354" s="1"/>
      <c r="D354" s="1"/>
    </row>
    <row r="355" spans="3:4" x14ac:dyDescent="0.3">
      <c r="C355" s="1"/>
      <c r="D355" s="1"/>
    </row>
    <row r="356" spans="3:4" x14ac:dyDescent="0.3">
      <c r="C356" s="1"/>
      <c r="D356" s="1"/>
    </row>
    <row r="357" spans="3:4" x14ac:dyDescent="0.3">
      <c r="C357" s="1"/>
      <c r="D357" s="1"/>
    </row>
    <row r="358" spans="3:4" x14ac:dyDescent="0.3">
      <c r="C358" s="1"/>
      <c r="D358" s="1"/>
    </row>
    <row r="359" spans="3:4" x14ac:dyDescent="0.3">
      <c r="C359" s="1"/>
      <c r="D359" s="1"/>
    </row>
    <row r="360" spans="3:4" x14ac:dyDescent="0.3">
      <c r="C360" s="1"/>
      <c r="D360" s="1"/>
    </row>
    <row r="361" spans="3:4" x14ac:dyDescent="0.3">
      <c r="C361" s="1"/>
      <c r="D361" s="1"/>
    </row>
    <row r="362" spans="3:4" x14ac:dyDescent="0.3">
      <c r="C362" s="1"/>
      <c r="D362" s="1"/>
    </row>
    <row r="363" spans="3:4" x14ac:dyDescent="0.3">
      <c r="C363" s="1"/>
      <c r="D363" s="1"/>
    </row>
    <row r="364" spans="3:4" x14ac:dyDescent="0.3">
      <c r="C364" s="1"/>
      <c r="D364" s="1"/>
    </row>
    <row r="365" spans="3:4" x14ac:dyDescent="0.3">
      <c r="C365" s="1"/>
      <c r="D365" s="1"/>
    </row>
    <row r="366" spans="3:4" x14ac:dyDescent="0.3">
      <c r="C366" s="1"/>
      <c r="D366" s="1"/>
    </row>
  </sheetData>
  <autoFilter ref="B3:H3" xr:uid="{00000000-0009-0000-0000-000009000000}"/>
  <dataConsolidate>
    <dataRefs count="1">
      <dataRef ref="E4:E26" sheet="Threat Assessment (Information)" r:id="rId1"/>
    </dataRefs>
  </dataConsolidate>
  <mergeCells count="12">
    <mergeCell ref="B4:B7"/>
    <mergeCell ref="B8:B11"/>
    <mergeCell ref="B2:I2"/>
    <mergeCell ref="B1:I1"/>
    <mergeCell ref="C4:C7"/>
    <mergeCell ref="C8:C11"/>
    <mergeCell ref="B16:B19"/>
    <mergeCell ref="C16:C19"/>
    <mergeCell ref="B20:B23"/>
    <mergeCell ref="C20:C23"/>
    <mergeCell ref="B12:B15"/>
    <mergeCell ref="C12:C15"/>
  </mergeCells>
  <pageMargins left="0.7" right="0.7" top="0.75" bottom="0.75" header="0.3" footer="0.3"/>
  <pageSetup paperSize="9" orientation="portrait" horizontalDpi="4294967294" verticalDpi="0"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B1:V350"/>
  <sheetViews>
    <sheetView tabSelected="1" zoomScale="70" zoomScaleNormal="70" zoomScaleSheetLayoutView="75" workbookViewId="0">
      <selection activeCell="X5" sqref="X5"/>
    </sheetView>
  </sheetViews>
  <sheetFormatPr defaultColWidth="8.88671875" defaultRowHeight="14.4" x14ac:dyDescent="0.3"/>
  <cols>
    <col min="1" max="1" width="3.6640625" style="138" customWidth="1"/>
    <col min="2" max="2" width="38.6640625" style="138" customWidth="1"/>
    <col min="3" max="3" width="4.6640625" style="138" customWidth="1"/>
    <col min="4" max="4" width="4.88671875" style="138" customWidth="1"/>
    <col min="5" max="5" width="5.6640625" style="138" customWidth="1"/>
    <col min="6" max="6" width="23.109375" style="139" customWidth="1"/>
    <col min="7" max="9" width="2.44140625" style="139" bestFit="1" customWidth="1"/>
    <col min="10" max="10" width="15.5546875" style="139" customWidth="1"/>
    <col min="11" max="11" width="18.109375" style="141" bestFit="1" customWidth="1"/>
    <col min="12" max="12" width="4.44140625" style="140" bestFit="1" customWidth="1"/>
    <col min="13" max="13" width="4.33203125" style="140" bestFit="1" customWidth="1"/>
    <col min="14" max="14" width="5" style="140" bestFit="1" customWidth="1"/>
    <col min="15" max="15" width="7.6640625" style="140" customWidth="1"/>
    <col min="16" max="16" width="20.44140625" style="140" bestFit="1" customWidth="1"/>
    <col min="17" max="17" width="33.6640625" style="138" customWidth="1"/>
    <col min="18" max="18" width="40.5546875" style="138" customWidth="1"/>
    <col min="19" max="19" width="58.88671875" style="138" customWidth="1"/>
    <col min="20" max="20" width="48.33203125" style="138" customWidth="1"/>
    <col min="21" max="21" width="19" style="138" customWidth="1"/>
    <col min="22" max="16384" width="8.88671875" style="138"/>
  </cols>
  <sheetData>
    <row r="1" spans="2:22" ht="21.75" customHeight="1" x14ac:dyDescent="0.3">
      <c r="B1" s="427" t="s">
        <v>214</v>
      </c>
      <c r="C1" s="428"/>
      <c r="D1" s="428"/>
      <c r="E1" s="428"/>
      <c r="F1" s="428"/>
      <c r="G1" s="428"/>
      <c r="H1" s="428"/>
      <c r="I1" s="428"/>
      <c r="J1" s="428"/>
      <c r="K1" s="428"/>
      <c r="L1" s="428"/>
      <c r="M1" s="428"/>
      <c r="N1" s="428"/>
      <c r="O1" s="428"/>
      <c r="P1" s="428"/>
      <c r="Q1" s="428"/>
      <c r="R1" s="428"/>
      <c r="S1" s="428"/>
      <c r="T1" s="428"/>
      <c r="U1" s="429"/>
    </row>
    <row r="2" spans="2:22" ht="53.25" customHeight="1" x14ac:dyDescent="0.3">
      <c r="B2" s="430"/>
      <c r="C2" s="431"/>
      <c r="D2" s="431"/>
      <c r="E2" s="431"/>
      <c r="F2" s="431"/>
      <c r="G2" s="431"/>
      <c r="H2" s="431"/>
      <c r="I2" s="431"/>
      <c r="J2" s="431"/>
      <c r="K2" s="431"/>
      <c r="L2" s="431"/>
      <c r="M2" s="431"/>
      <c r="N2" s="431"/>
      <c r="O2" s="431"/>
      <c r="P2" s="431"/>
      <c r="Q2" s="431"/>
      <c r="R2" s="431"/>
      <c r="S2" s="431"/>
      <c r="T2" s="431"/>
      <c r="U2" s="429"/>
    </row>
    <row r="3" spans="2:22" ht="15" thickBot="1" x14ac:dyDescent="0.35">
      <c r="V3" s="260"/>
    </row>
    <row r="4" spans="2:22" s="139" customFormat="1" ht="18.75" customHeight="1" thickBot="1" x14ac:dyDescent="0.35">
      <c r="B4" s="440" t="s">
        <v>4</v>
      </c>
      <c r="C4" s="446" t="s">
        <v>65</v>
      </c>
      <c r="D4" s="446" t="s">
        <v>66</v>
      </c>
      <c r="E4" s="446" t="s">
        <v>67</v>
      </c>
      <c r="F4" s="440" t="s">
        <v>213</v>
      </c>
      <c r="G4" s="440" t="s">
        <v>65</v>
      </c>
      <c r="H4" s="440" t="s">
        <v>215</v>
      </c>
      <c r="I4" s="440" t="s">
        <v>67</v>
      </c>
      <c r="J4" s="440" t="s">
        <v>71</v>
      </c>
      <c r="K4" s="440" t="s">
        <v>75</v>
      </c>
      <c r="L4" s="440" t="s">
        <v>216</v>
      </c>
      <c r="M4" s="440" t="s">
        <v>217</v>
      </c>
      <c r="N4" s="450" t="s">
        <v>218</v>
      </c>
      <c r="O4" s="452" t="s">
        <v>219</v>
      </c>
      <c r="P4" s="192"/>
      <c r="Q4" s="437" t="s">
        <v>220</v>
      </c>
      <c r="R4" s="437" t="s">
        <v>221</v>
      </c>
      <c r="S4" s="454" t="s">
        <v>327</v>
      </c>
      <c r="T4" s="448" t="s">
        <v>222</v>
      </c>
      <c r="U4" s="432" t="s">
        <v>329</v>
      </c>
    </row>
    <row r="5" spans="2:22" s="139" customFormat="1" ht="31.5" customHeight="1" thickTop="1" thickBot="1" x14ac:dyDescent="0.35">
      <c r="B5" s="441"/>
      <c r="C5" s="447"/>
      <c r="D5" s="447"/>
      <c r="E5" s="447"/>
      <c r="F5" s="441"/>
      <c r="G5" s="441"/>
      <c r="H5" s="441"/>
      <c r="I5" s="441"/>
      <c r="J5" s="441"/>
      <c r="K5" s="441"/>
      <c r="L5" s="441"/>
      <c r="M5" s="441"/>
      <c r="N5" s="451"/>
      <c r="O5" s="453"/>
      <c r="P5" s="193" t="s">
        <v>223</v>
      </c>
      <c r="Q5" s="438"/>
      <c r="R5" s="438"/>
      <c r="S5" s="455"/>
      <c r="T5" s="449"/>
      <c r="U5" s="433"/>
    </row>
    <row r="6" spans="2:22" s="139" customFormat="1" ht="37.200000000000003" customHeight="1" thickBot="1" x14ac:dyDescent="0.35">
      <c r="B6" s="232" t="s">
        <v>352</v>
      </c>
      <c r="C6" s="235">
        <f>'Impact Assessment Results'!H4</f>
        <v>4</v>
      </c>
      <c r="D6" s="236">
        <f>'Impact Assessment Results'!I4</f>
        <v>2</v>
      </c>
      <c r="E6" s="237">
        <f>'Impact Assessment Results'!J4</f>
        <v>4</v>
      </c>
      <c r="F6" s="439" t="s">
        <v>358</v>
      </c>
      <c r="G6" s="240" t="s">
        <v>9</v>
      </c>
      <c r="H6" s="241" t="s">
        <v>9</v>
      </c>
      <c r="I6" s="243" t="s">
        <v>9</v>
      </c>
      <c r="J6" s="227">
        <v>0</v>
      </c>
      <c r="K6" s="227">
        <v>0</v>
      </c>
      <c r="L6" s="244">
        <f t="shared" ref="L6:L8" si="0">IF(G6=""," ",C6+J6+K6)</f>
        <v>4</v>
      </c>
      <c r="M6" s="245">
        <f t="shared" ref="M6:M8" si="1">IF(H6=""," ",D6+J6+K6)</f>
        <v>2</v>
      </c>
      <c r="N6" s="246">
        <f t="shared" ref="N6:N8" si="2">IF(I6=""," ",E6+J6+K6)</f>
        <v>4</v>
      </c>
      <c r="O6" s="247">
        <f>MAX(L6:N6)</f>
        <v>4</v>
      </c>
      <c r="P6" s="185" t="str">
        <f>IF(O6&lt;=2,"LOW",IF(O6&lt;=5,"MEDIUM","HIGH"))</f>
        <v>MEDIUM</v>
      </c>
      <c r="Q6" s="315" t="s">
        <v>313</v>
      </c>
      <c r="R6" s="230" t="s">
        <v>311</v>
      </c>
      <c r="S6" s="444"/>
      <c r="T6" s="444"/>
      <c r="U6" s="185" t="s">
        <v>328</v>
      </c>
    </row>
    <row r="7" spans="2:22" s="139" customFormat="1" ht="46.2" customHeight="1" thickBot="1" x14ac:dyDescent="0.35">
      <c r="B7" s="233" t="s">
        <v>368</v>
      </c>
      <c r="C7" s="238">
        <f>'Impact Assessment Results'!H5</f>
        <v>2</v>
      </c>
      <c r="D7" s="195">
        <f>'Impact Assessment Results'!I5</f>
        <v>3</v>
      </c>
      <c r="E7" s="218">
        <f>'Impact Assessment Results'!J5</f>
        <v>3</v>
      </c>
      <c r="F7" s="435" t="s">
        <v>359</v>
      </c>
      <c r="G7" s="242" t="s">
        <v>9</v>
      </c>
      <c r="H7" s="243" t="s">
        <v>9</v>
      </c>
      <c r="I7" s="243" t="s">
        <v>9</v>
      </c>
      <c r="J7" s="228">
        <v>0</v>
      </c>
      <c r="K7" s="228">
        <v>0</v>
      </c>
      <c r="L7" s="248">
        <f t="shared" si="0"/>
        <v>2</v>
      </c>
      <c r="M7" s="249">
        <f t="shared" si="1"/>
        <v>3</v>
      </c>
      <c r="N7" s="250">
        <f t="shared" si="2"/>
        <v>3</v>
      </c>
      <c r="O7" s="251">
        <f t="shared" ref="O7:O8" si="3">MAX(L7:N7)</f>
        <v>3</v>
      </c>
      <c r="P7" s="185" t="str">
        <f t="shared" ref="P7:P8" si="4">IF(O7&lt;=2,"LOW",IF(O7&lt;=5,"MEDIUM","HIGH"))</f>
        <v>MEDIUM</v>
      </c>
      <c r="Q7" s="314" t="s">
        <v>313</v>
      </c>
      <c r="R7" s="231" t="s">
        <v>311</v>
      </c>
      <c r="S7" s="445"/>
      <c r="T7" s="445"/>
      <c r="U7" s="185" t="s">
        <v>328</v>
      </c>
    </row>
    <row r="8" spans="2:22" s="139" customFormat="1" ht="44.4" customHeight="1" thickBot="1" x14ac:dyDescent="0.35">
      <c r="B8" s="233" t="s">
        <v>332</v>
      </c>
      <c r="C8" s="238">
        <f>'Impact Assessment Results'!H6</f>
        <v>4</v>
      </c>
      <c r="D8" s="195">
        <f>'Impact Assessment Results'!I6</f>
        <v>3</v>
      </c>
      <c r="E8" s="218">
        <f>'Impact Assessment Results'!J6</f>
        <v>1</v>
      </c>
      <c r="F8" s="435" t="s">
        <v>362</v>
      </c>
      <c r="G8" s="242" t="s">
        <v>9</v>
      </c>
      <c r="H8" s="243" t="s">
        <v>9</v>
      </c>
      <c r="I8" s="243" t="s">
        <v>9</v>
      </c>
      <c r="J8" s="228">
        <f>'Threat Assessment Results'!G8</f>
        <v>0</v>
      </c>
      <c r="K8" s="228">
        <f>'Threat Assessment Results'!I8</f>
        <v>0</v>
      </c>
      <c r="L8" s="248">
        <f t="shared" si="0"/>
        <v>4</v>
      </c>
      <c r="M8" s="249">
        <f t="shared" si="1"/>
        <v>3</v>
      </c>
      <c r="N8" s="250">
        <f t="shared" si="2"/>
        <v>1</v>
      </c>
      <c r="O8" s="251">
        <f t="shared" si="3"/>
        <v>4</v>
      </c>
      <c r="P8" s="185" t="str">
        <f t="shared" si="4"/>
        <v>MEDIUM</v>
      </c>
      <c r="Q8" s="314" t="s">
        <v>313</v>
      </c>
      <c r="R8" s="231" t="s">
        <v>311</v>
      </c>
      <c r="S8" s="445"/>
      <c r="T8" s="445"/>
      <c r="U8" s="185" t="s">
        <v>328</v>
      </c>
    </row>
    <row r="9" spans="2:22" s="139" customFormat="1" ht="40.799999999999997" customHeight="1" thickBot="1" x14ac:dyDescent="0.35">
      <c r="B9" s="233" t="s">
        <v>367</v>
      </c>
      <c r="C9" s="238">
        <f>'Impact Assessment Results'!H7</f>
        <v>2</v>
      </c>
      <c r="D9" s="195">
        <f>'Impact Assessment Results'!I7</f>
        <v>2</v>
      </c>
      <c r="E9" s="218">
        <f>'Impact Assessment Results'!J7</f>
        <v>3</v>
      </c>
      <c r="F9" s="435" t="s">
        <v>356</v>
      </c>
      <c r="G9" s="243" t="s">
        <v>9</v>
      </c>
      <c r="H9" s="243" t="s">
        <v>9</v>
      </c>
      <c r="I9" s="243" t="s">
        <v>9</v>
      </c>
      <c r="J9" s="228">
        <v>0</v>
      </c>
      <c r="K9" s="228">
        <v>0</v>
      </c>
      <c r="L9" s="248">
        <v>2</v>
      </c>
      <c r="M9" s="249">
        <v>2</v>
      </c>
      <c r="N9" s="250">
        <v>3</v>
      </c>
      <c r="O9" s="251">
        <v>3</v>
      </c>
      <c r="P9" s="185" t="s">
        <v>328</v>
      </c>
      <c r="Q9" s="314" t="s">
        <v>313</v>
      </c>
      <c r="R9" s="314" t="s">
        <v>311</v>
      </c>
      <c r="S9" s="442"/>
      <c r="T9" s="442"/>
      <c r="U9" s="185" t="s">
        <v>328</v>
      </c>
    </row>
    <row r="10" spans="2:22" s="139" customFormat="1" ht="50.4" customHeight="1" thickBot="1" x14ac:dyDescent="0.35">
      <c r="B10" s="234" t="s">
        <v>333</v>
      </c>
      <c r="C10" s="239">
        <f>'Impact Assessment Results'!H8</f>
        <v>4</v>
      </c>
      <c r="D10" s="196">
        <f>'Impact Assessment Results'!I8</f>
        <v>3</v>
      </c>
      <c r="E10" s="219">
        <f>'Impact Assessment Results'!J8</f>
        <v>4</v>
      </c>
      <c r="F10" s="436" t="s">
        <v>358</v>
      </c>
      <c r="G10" s="243" t="s">
        <v>9</v>
      </c>
      <c r="H10" s="243" t="s">
        <v>9</v>
      </c>
      <c r="I10" s="243" t="s">
        <v>9</v>
      </c>
      <c r="J10" s="229">
        <v>0</v>
      </c>
      <c r="K10" s="229">
        <v>0</v>
      </c>
      <c r="L10" s="252">
        <v>4</v>
      </c>
      <c r="M10" s="253">
        <v>3</v>
      </c>
      <c r="N10" s="254">
        <v>4</v>
      </c>
      <c r="O10" s="255">
        <v>4</v>
      </c>
      <c r="P10" s="185" t="s">
        <v>328</v>
      </c>
      <c r="Q10" s="316" t="s">
        <v>313</v>
      </c>
      <c r="R10" s="316" t="s">
        <v>311</v>
      </c>
      <c r="S10" s="443"/>
      <c r="T10" s="443"/>
      <c r="U10" s="185" t="s">
        <v>328</v>
      </c>
    </row>
    <row r="11" spans="2:22" ht="47.4" customHeight="1" thickBot="1" x14ac:dyDescent="0.35">
      <c r="B11" s="232" t="s">
        <v>352</v>
      </c>
      <c r="C11" s="235">
        <f t="shared" ref="C11:E13" si="5">C6</f>
        <v>4</v>
      </c>
      <c r="D11" s="236">
        <f t="shared" si="5"/>
        <v>2</v>
      </c>
      <c r="E11" s="237">
        <f t="shared" si="5"/>
        <v>4</v>
      </c>
      <c r="F11" s="434" t="s">
        <v>359</v>
      </c>
      <c r="G11" s="240" t="s">
        <v>9</v>
      </c>
      <c r="H11" s="241" t="s">
        <v>9</v>
      </c>
      <c r="I11" s="243" t="s">
        <v>9</v>
      </c>
      <c r="J11" s="227">
        <v>1</v>
      </c>
      <c r="K11" s="227">
        <v>1</v>
      </c>
      <c r="L11" s="244">
        <f t="shared" ref="L11:L23" si="6">IF(G11=""," ",C11+J11+K11)</f>
        <v>6</v>
      </c>
      <c r="M11" s="245">
        <f t="shared" ref="M11:M23" si="7">IF(H11=""," ",D11+J11+K11)</f>
        <v>4</v>
      </c>
      <c r="N11" s="246">
        <f t="shared" ref="N11:N23" si="8">IF(I11=""," ",E11+J11+K11)</f>
        <v>6</v>
      </c>
      <c r="O11" s="247">
        <f>MAX(L11:N11)</f>
        <v>6</v>
      </c>
      <c r="P11" s="185" t="str">
        <f>IF(O11&lt;=2,"LOW",IF(O11&lt;=5,"MEDIUM","HIGH"))</f>
        <v>HIGH</v>
      </c>
      <c r="Q11" s="256" t="s">
        <v>312</v>
      </c>
      <c r="R11" s="230" t="s">
        <v>311</v>
      </c>
      <c r="S11" s="444"/>
      <c r="T11" s="444"/>
      <c r="U11" s="185" t="s">
        <v>328</v>
      </c>
    </row>
    <row r="12" spans="2:22" ht="48" customHeight="1" thickBot="1" x14ac:dyDescent="0.35">
      <c r="B12" s="233" t="s">
        <v>368</v>
      </c>
      <c r="C12" s="238">
        <f t="shared" si="5"/>
        <v>2</v>
      </c>
      <c r="D12" s="195">
        <f t="shared" si="5"/>
        <v>3</v>
      </c>
      <c r="E12" s="218">
        <f t="shared" si="5"/>
        <v>3</v>
      </c>
      <c r="F12" s="435" t="s">
        <v>362</v>
      </c>
      <c r="G12" s="242" t="s">
        <v>9</v>
      </c>
      <c r="H12" s="243" t="s">
        <v>9</v>
      </c>
      <c r="I12" s="243" t="s">
        <v>9</v>
      </c>
      <c r="J12" s="228">
        <v>1</v>
      </c>
      <c r="K12" s="228">
        <v>1</v>
      </c>
      <c r="L12" s="248">
        <f t="shared" si="6"/>
        <v>4</v>
      </c>
      <c r="M12" s="249">
        <f t="shared" si="7"/>
        <v>5</v>
      </c>
      <c r="N12" s="250">
        <f t="shared" si="8"/>
        <v>5</v>
      </c>
      <c r="O12" s="251">
        <f t="shared" ref="O12:O13" si="9">MAX(L12:N12)</f>
        <v>5</v>
      </c>
      <c r="P12" s="185" t="str">
        <f t="shared" ref="P12:P13" si="10">IF(O12&lt;=2,"LOW",IF(O12&lt;=5,"MEDIUM","HIGH"))</f>
        <v>MEDIUM</v>
      </c>
      <c r="Q12" s="257" t="s">
        <v>312</v>
      </c>
      <c r="R12" s="231" t="s">
        <v>311</v>
      </c>
      <c r="S12" s="445"/>
      <c r="T12" s="445"/>
      <c r="U12" s="185" t="s">
        <v>364</v>
      </c>
    </row>
    <row r="13" spans="2:22" ht="45" customHeight="1" thickBot="1" x14ac:dyDescent="0.35">
      <c r="B13" s="233" t="s">
        <v>332</v>
      </c>
      <c r="C13" s="238">
        <f t="shared" si="5"/>
        <v>4</v>
      </c>
      <c r="D13" s="195">
        <f t="shared" si="5"/>
        <v>3</v>
      </c>
      <c r="E13" s="218">
        <f t="shared" si="5"/>
        <v>1</v>
      </c>
      <c r="F13" s="435" t="s">
        <v>356</v>
      </c>
      <c r="G13" s="242" t="s">
        <v>9</v>
      </c>
      <c r="H13" s="243" t="s">
        <v>9</v>
      </c>
      <c r="I13" s="243" t="s">
        <v>9</v>
      </c>
      <c r="J13" s="228">
        <f>'Threat Assessment Results'!G13</f>
        <v>1</v>
      </c>
      <c r="K13" s="228">
        <f>'Threat Assessment Results'!I13</f>
        <v>1</v>
      </c>
      <c r="L13" s="248">
        <f t="shared" si="6"/>
        <v>6</v>
      </c>
      <c r="M13" s="249">
        <f t="shared" si="7"/>
        <v>5</v>
      </c>
      <c r="N13" s="250">
        <f t="shared" si="8"/>
        <v>3</v>
      </c>
      <c r="O13" s="251">
        <f t="shared" si="9"/>
        <v>6</v>
      </c>
      <c r="P13" s="317" t="str">
        <f t="shared" si="10"/>
        <v>HIGH</v>
      </c>
      <c r="Q13" s="257" t="s">
        <v>312</v>
      </c>
      <c r="R13" s="231" t="s">
        <v>311</v>
      </c>
      <c r="S13" s="445"/>
      <c r="T13" s="445"/>
      <c r="U13" s="185" t="s">
        <v>328</v>
      </c>
    </row>
    <row r="14" spans="2:22" s="139" customFormat="1" ht="49.8" customHeight="1" thickBot="1" x14ac:dyDescent="0.35">
      <c r="B14" s="233" t="s">
        <v>367</v>
      </c>
      <c r="C14" s="238">
        <f>'Impact Assessment Results'!H7</f>
        <v>2</v>
      </c>
      <c r="D14" s="195">
        <f>'Impact Assessment Results'!I7</f>
        <v>2</v>
      </c>
      <c r="E14" s="218">
        <f>'Impact Assessment Results'!J7</f>
        <v>3</v>
      </c>
      <c r="F14" s="435" t="s">
        <v>358</v>
      </c>
      <c r="G14" s="243" t="s">
        <v>9</v>
      </c>
      <c r="H14" s="243" t="s">
        <v>9</v>
      </c>
      <c r="I14" s="243" t="s">
        <v>9</v>
      </c>
      <c r="J14" s="228">
        <v>1</v>
      </c>
      <c r="K14" s="228">
        <v>1</v>
      </c>
      <c r="L14" s="248">
        <v>4</v>
      </c>
      <c r="M14" s="249">
        <v>4</v>
      </c>
      <c r="N14" s="250">
        <v>5</v>
      </c>
      <c r="O14" s="251">
        <v>5</v>
      </c>
      <c r="P14" s="185" t="s">
        <v>328</v>
      </c>
      <c r="Q14" s="314" t="s">
        <v>312</v>
      </c>
      <c r="R14" s="314" t="s">
        <v>311</v>
      </c>
      <c r="S14" s="442"/>
      <c r="T14" s="442"/>
      <c r="U14" s="185" t="s">
        <v>364</v>
      </c>
    </row>
    <row r="15" spans="2:22" ht="62.4" customHeight="1" thickBot="1" x14ac:dyDescent="0.35">
      <c r="B15" s="234" t="s">
        <v>333</v>
      </c>
      <c r="C15" s="239">
        <f>'Impact Assessment Results'!H8</f>
        <v>4</v>
      </c>
      <c r="D15" s="196">
        <f>'Impact Assessment Results'!I8</f>
        <v>3</v>
      </c>
      <c r="E15" s="219">
        <f>'Impact Assessment Results'!J8</f>
        <v>4</v>
      </c>
      <c r="F15" s="436" t="s">
        <v>359</v>
      </c>
      <c r="G15" s="243" t="s">
        <v>9</v>
      </c>
      <c r="H15" s="243" t="s">
        <v>9</v>
      </c>
      <c r="I15" s="243" t="s">
        <v>9</v>
      </c>
      <c r="J15" s="229">
        <v>1</v>
      </c>
      <c r="K15" s="229">
        <v>1</v>
      </c>
      <c r="L15" s="252">
        <v>6</v>
      </c>
      <c r="M15" s="253">
        <v>5</v>
      </c>
      <c r="N15" s="254">
        <v>6</v>
      </c>
      <c r="O15" s="255">
        <v>6</v>
      </c>
      <c r="P15" s="185" t="s">
        <v>366</v>
      </c>
      <c r="Q15" s="316" t="s">
        <v>312</v>
      </c>
      <c r="R15" s="316" t="s">
        <v>311</v>
      </c>
      <c r="S15" s="443"/>
      <c r="T15" s="443"/>
      <c r="U15" s="185" t="s">
        <v>328</v>
      </c>
    </row>
    <row r="16" spans="2:22" ht="48.6" customHeight="1" thickBot="1" x14ac:dyDescent="0.35">
      <c r="B16" s="232" t="s">
        <v>352</v>
      </c>
      <c r="C16" s="235">
        <f t="shared" ref="C16:E18" si="11">C6</f>
        <v>4</v>
      </c>
      <c r="D16" s="236">
        <f t="shared" si="11"/>
        <v>2</v>
      </c>
      <c r="E16" s="237">
        <f t="shared" si="11"/>
        <v>4</v>
      </c>
      <c r="F16" s="434" t="s">
        <v>362</v>
      </c>
      <c r="G16" s="240" t="s">
        <v>9</v>
      </c>
      <c r="H16" s="241" t="s">
        <v>9</v>
      </c>
      <c r="I16" s="243" t="s">
        <v>9</v>
      </c>
      <c r="J16" s="227">
        <v>0</v>
      </c>
      <c r="K16" s="227">
        <v>1</v>
      </c>
      <c r="L16" s="244">
        <f t="shared" si="6"/>
        <v>5</v>
      </c>
      <c r="M16" s="245">
        <f t="shared" si="7"/>
        <v>3</v>
      </c>
      <c r="N16" s="246">
        <f t="shared" si="8"/>
        <v>5</v>
      </c>
      <c r="O16" s="247">
        <f>MAX(L16:N16)</f>
        <v>5</v>
      </c>
      <c r="P16" s="185" t="str">
        <f>IF(O16&lt;=2,"LOW",IF(O16&lt;=5,"MEDIUM","HIGH"))</f>
        <v>MEDIUM</v>
      </c>
      <c r="Q16" s="256" t="s">
        <v>312</v>
      </c>
      <c r="R16" s="230" t="s">
        <v>311</v>
      </c>
      <c r="S16" s="444"/>
      <c r="T16" s="444"/>
      <c r="U16" s="185" t="s">
        <v>364</v>
      </c>
    </row>
    <row r="17" spans="2:21" ht="49.2" customHeight="1" thickBot="1" x14ac:dyDescent="0.35">
      <c r="B17" s="233" t="s">
        <v>368</v>
      </c>
      <c r="C17" s="238">
        <f t="shared" si="11"/>
        <v>2</v>
      </c>
      <c r="D17" s="195">
        <f t="shared" si="11"/>
        <v>3</v>
      </c>
      <c r="E17" s="218">
        <f t="shared" si="11"/>
        <v>3</v>
      </c>
      <c r="F17" s="435" t="s">
        <v>356</v>
      </c>
      <c r="G17" s="242" t="s">
        <v>9</v>
      </c>
      <c r="H17" s="243" t="s">
        <v>9</v>
      </c>
      <c r="I17" s="243" t="s">
        <v>9</v>
      </c>
      <c r="J17" s="228">
        <v>0</v>
      </c>
      <c r="K17" s="228">
        <v>1</v>
      </c>
      <c r="L17" s="248">
        <f t="shared" si="6"/>
        <v>3</v>
      </c>
      <c r="M17" s="249">
        <f t="shared" si="7"/>
        <v>4</v>
      </c>
      <c r="N17" s="250">
        <f t="shared" si="8"/>
        <v>4</v>
      </c>
      <c r="O17" s="251">
        <f t="shared" ref="O17:O18" si="12">MAX(L17:N17)</f>
        <v>4</v>
      </c>
      <c r="P17" s="185" t="str">
        <f t="shared" ref="P17:P18" si="13">IF(O17&lt;=2,"LOW",IF(O17&lt;=5,"MEDIUM","HIGH"))</f>
        <v>MEDIUM</v>
      </c>
      <c r="Q17" s="314" t="s">
        <v>313</v>
      </c>
      <c r="R17" s="231" t="s">
        <v>311</v>
      </c>
      <c r="S17" s="445"/>
      <c r="T17" s="445"/>
      <c r="U17" s="185" t="s">
        <v>328</v>
      </c>
    </row>
    <row r="18" spans="2:21" ht="41.4" customHeight="1" thickBot="1" x14ac:dyDescent="0.35">
      <c r="B18" s="233" t="s">
        <v>332</v>
      </c>
      <c r="C18" s="238">
        <f t="shared" si="11"/>
        <v>4</v>
      </c>
      <c r="D18" s="195">
        <f t="shared" si="11"/>
        <v>3</v>
      </c>
      <c r="E18" s="218">
        <f t="shared" si="11"/>
        <v>1</v>
      </c>
      <c r="F18" s="435" t="s">
        <v>358</v>
      </c>
      <c r="G18" s="242" t="s">
        <v>9</v>
      </c>
      <c r="H18" s="243" t="s">
        <v>9</v>
      </c>
      <c r="I18" s="243" t="s">
        <v>9</v>
      </c>
      <c r="J18" s="228">
        <f>'Threat Assessment Results'!G18</f>
        <v>0</v>
      </c>
      <c r="K18" s="228">
        <f>'Threat Assessment Results'!I18</f>
        <v>1</v>
      </c>
      <c r="L18" s="248">
        <f t="shared" si="6"/>
        <v>5</v>
      </c>
      <c r="M18" s="249">
        <f t="shared" si="7"/>
        <v>4</v>
      </c>
      <c r="N18" s="250">
        <f t="shared" si="8"/>
        <v>2</v>
      </c>
      <c r="O18" s="251">
        <f t="shared" si="12"/>
        <v>5</v>
      </c>
      <c r="P18" s="185" t="str">
        <f t="shared" si="13"/>
        <v>MEDIUM</v>
      </c>
      <c r="Q18" s="257" t="s">
        <v>312</v>
      </c>
      <c r="R18" s="231" t="s">
        <v>311</v>
      </c>
      <c r="S18" s="445"/>
      <c r="T18" s="445"/>
      <c r="U18" s="185" t="s">
        <v>364</v>
      </c>
    </row>
    <row r="19" spans="2:21" ht="45.6" customHeight="1" thickBot="1" x14ac:dyDescent="0.35">
      <c r="B19" s="233" t="s">
        <v>367</v>
      </c>
      <c r="C19" s="238">
        <f>'Impact Assessment Results'!H7</f>
        <v>2</v>
      </c>
      <c r="D19" s="195">
        <f>'Impact Assessment Results'!I7</f>
        <v>2</v>
      </c>
      <c r="E19" s="218">
        <f>'Impact Assessment Results'!J7</f>
        <v>3</v>
      </c>
      <c r="F19" s="435" t="s">
        <v>359</v>
      </c>
      <c r="G19" s="243" t="s">
        <v>9</v>
      </c>
      <c r="H19" s="243" t="s">
        <v>9</v>
      </c>
      <c r="I19" s="243" t="s">
        <v>9</v>
      </c>
      <c r="J19" s="228">
        <v>0</v>
      </c>
      <c r="K19" s="228">
        <v>1</v>
      </c>
      <c r="L19" s="248">
        <v>3</v>
      </c>
      <c r="M19" s="249">
        <v>3</v>
      </c>
      <c r="N19" s="250">
        <v>4</v>
      </c>
      <c r="O19" s="251">
        <v>4</v>
      </c>
      <c r="P19" s="185" t="s">
        <v>328</v>
      </c>
      <c r="Q19" s="314" t="s">
        <v>313</v>
      </c>
      <c r="R19" s="314" t="s">
        <v>311</v>
      </c>
      <c r="S19" s="442"/>
      <c r="T19" s="442"/>
      <c r="U19" s="185" t="s">
        <v>328</v>
      </c>
    </row>
    <row r="20" spans="2:21" ht="38.4" customHeight="1" thickBot="1" x14ac:dyDescent="0.35">
      <c r="B20" s="234" t="s">
        <v>333</v>
      </c>
      <c r="C20" s="239">
        <f>'Impact Assessment Results'!H8</f>
        <v>4</v>
      </c>
      <c r="D20" s="196">
        <f>'Impact Assessment Results'!I8</f>
        <v>3</v>
      </c>
      <c r="E20" s="219">
        <f>'Impact Assessment Results'!J8</f>
        <v>4</v>
      </c>
      <c r="F20" s="436" t="s">
        <v>362</v>
      </c>
      <c r="G20" s="243" t="s">
        <v>9</v>
      </c>
      <c r="H20" s="243" t="s">
        <v>9</v>
      </c>
      <c r="I20" s="243" t="s">
        <v>9</v>
      </c>
      <c r="J20" s="229">
        <v>0</v>
      </c>
      <c r="K20" s="229">
        <v>1</v>
      </c>
      <c r="L20" s="252">
        <v>5</v>
      </c>
      <c r="M20" s="253">
        <v>4</v>
      </c>
      <c r="N20" s="254">
        <v>5</v>
      </c>
      <c r="O20" s="255">
        <v>5</v>
      </c>
      <c r="P20" s="185" t="s">
        <v>328</v>
      </c>
      <c r="Q20" s="316" t="s">
        <v>312</v>
      </c>
      <c r="R20" s="316" t="s">
        <v>311</v>
      </c>
      <c r="S20" s="443"/>
      <c r="T20" s="443"/>
      <c r="U20" s="185" t="s">
        <v>364</v>
      </c>
    </row>
    <row r="21" spans="2:21" ht="40.799999999999997" customHeight="1" thickBot="1" x14ac:dyDescent="0.35">
      <c r="B21" s="232" t="s">
        <v>352</v>
      </c>
      <c r="C21" s="235">
        <f t="shared" ref="C21:E23" si="14">C6</f>
        <v>4</v>
      </c>
      <c r="D21" s="236">
        <f t="shared" si="14"/>
        <v>2</v>
      </c>
      <c r="E21" s="237">
        <f t="shared" si="14"/>
        <v>4</v>
      </c>
      <c r="F21" s="434" t="s">
        <v>356</v>
      </c>
      <c r="G21" s="240" t="s">
        <v>9</v>
      </c>
      <c r="H21" s="241" t="s">
        <v>9</v>
      </c>
      <c r="I21" s="243" t="s">
        <v>9</v>
      </c>
      <c r="J21" s="227">
        <v>1</v>
      </c>
      <c r="K21" s="227">
        <v>1</v>
      </c>
      <c r="L21" s="244">
        <f t="shared" si="6"/>
        <v>6</v>
      </c>
      <c r="M21" s="245">
        <f t="shared" si="7"/>
        <v>4</v>
      </c>
      <c r="N21" s="246">
        <f t="shared" si="8"/>
        <v>6</v>
      </c>
      <c r="O21" s="247">
        <f>MAX(L21:N21)</f>
        <v>6</v>
      </c>
      <c r="P21" s="185" t="str">
        <f>IF(O21&lt;=2,"LOW",IF(O21&lt;=5,"MEDIUM","HIGH"))</f>
        <v>HIGH</v>
      </c>
      <c r="Q21" s="256" t="s">
        <v>312</v>
      </c>
      <c r="R21" s="230" t="s">
        <v>311</v>
      </c>
      <c r="S21" s="444"/>
      <c r="T21" s="444"/>
      <c r="U21" s="185" t="s">
        <v>328</v>
      </c>
    </row>
    <row r="22" spans="2:21" ht="42.6" customHeight="1" thickBot="1" x14ac:dyDescent="0.35">
      <c r="B22" s="233" t="s">
        <v>368</v>
      </c>
      <c r="C22" s="238">
        <f t="shared" si="14"/>
        <v>2</v>
      </c>
      <c r="D22" s="195">
        <f t="shared" si="14"/>
        <v>3</v>
      </c>
      <c r="E22" s="218">
        <f t="shared" si="14"/>
        <v>3</v>
      </c>
      <c r="F22" s="435" t="s">
        <v>358</v>
      </c>
      <c r="G22" s="242" t="s">
        <v>9</v>
      </c>
      <c r="H22" s="243" t="s">
        <v>9</v>
      </c>
      <c r="I22" s="243" t="s">
        <v>9</v>
      </c>
      <c r="J22" s="228">
        <v>1</v>
      </c>
      <c r="K22" s="228">
        <v>1</v>
      </c>
      <c r="L22" s="248">
        <f t="shared" si="6"/>
        <v>4</v>
      </c>
      <c r="M22" s="249">
        <f t="shared" si="7"/>
        <v>5</v>
      </c>
      <c r="N22" s="250">
        <f t="shared" si="8"/>
        <v>5</v>
      </c>
      <c r="O22" s="251">
        <f t="shared" ref="O22:O23" si="15">MAX(L22:N22)</f>
        <v>5</v>
      </c>
      <c r="P22" s="185" t="str">
        <f t="shared" ref="P22:P23" si="16">IF(O22&lt;=2,"LOW",IF(O22&lt;=5,"MEDIUM","HIGH"))</f>
        <v>MEDIUM</v>
      </c>
      <c r="Q22" s="257" t="s">
        <v>312</v>
      </c>
      <c r="R22" s="231" t="s">
        <v>311</v>
      </c>
      <c r="S22" s="445"/>
      <c r="T22" s="445"/>
      <c r="U22" s="185" t="s">
        <v>364</v>
      </c>
    </row>
    <row r="23" spans="2:21" ht="48.6" customHeight="1" thickBot="1" x14ac:dyDescent="0.35">
      <c r="B23" s="233" t="s">
        <v>332</v>
      </c>
      <c r="C23" s="238">
        <f t="shared" si="14"/>
        <v>4</v>
      </c>
      <c r="D23" s="195">
        <f t="shared" si="14"/>
        <v>3</v>
      </c>
      <c r="E23" s="218">
        <f t="shared" si="14"/>
        <v>1</v>
      </c>
      <c r="F23" s="435" t="s">
        <v>359</v>
      </c>
      <c r="G23" s="242" t="s">
        <v>9</v>
      </c>
      <c r="H23" s="243" t="s">
        <v>9</v>
      </c>
      <c r="I23" s="243" t="s">
        <v>9</v>
      </c>
      <c r="J23" s="228">
        <f>'Threat Assessment Results'!G23</f>
        <v>1</v>
      </c>
      <c r="K23" s="228">
        <f>'Threat Assessment Results'!I23</f>
        <v>1</v>
      </c>
      <c r="L23" s="248">
        <f t="shared" si="6"/>
        <v>6</v>
      </c>
      <c r="M23" s="249">
        <f t="shared" si="7"/>
        <v>5</v>
      </c>
      <c r="N23" s="250">
        <f t="shared" si="8"/>
        <v>3</v>
      </c>
      <c r="O23" s="251">
        <f t="shared" si="15"/>
        <v>6</v>
      </c>
      <c r="P23" s="185" t="str">
        <f t="shared" si="16"/>
        <v>HIGH</v>
      </c>
      <c r="Q23" s="257" t="s">
        <v>312</v>
      </c>
      <c r="R23" s="231" t="s">
        <v>311</v>
      </c>
      <c r="S23" s="445"/>
      <c r="T23" s="445"/>
      <c r="U23" s="185" t="s">
        <v>328</v>
      </c>
    </row>
    <row r="24" spans="2:21" ht="44.4" customHeight="1" thickBot="1" x14ac:dyDescent="0.35">
      <c r="B24" s="233" t="s">
        <v>367</v>
      </c>
      <c r="C24" s="238">
        <f>'Impact Assessment Results'!H7</f>
        <v>2</v>
      </c>
      <c r="D24" s="195">
        <f>'Impact Assessment Results'!I7</f>
        <v>2</v>
      </c>
      <c r="E24" s="218">
        <f>'Impact Assessment Results'!J7</f>
        <v>3</v>
      </c>
      <c r="F24" s="435" t="s">
        <v>362</v>
      </c>
      <c r="G24" s="243" t="s">
        <v>9</v>
      </c>
      <c r="H24" s="243" t="s">
        <v>9</v>
      </c>
      <c r="I24" s="243" t="s">
        <v>9</v>
      </c>
      <c r="J24" s="228">
        <v>1</v>
      </c>
      <c r="K24" s="228">
        <v>1</v>
      </c>
      <c r="L24" s="248">
        <v>4</v>
      </c>
      <c r="M24" s="249">
        <v>4</v>
      </c>
      <c r="N24" s="250">
        <v>5</v>
      </c>
      <c r="O24" s="251">
        <v>5</v>
      </c>
      <c r="P24" s="185" t="s">
        <v>328</v>
      </c>
      <c r="Q24" s="314" t="s">
        <v>312</v>
      </c>
      <c r="R24" s="314" t="s">
        <v>311</v>
      </c>
      <c r="S24" s="442"/>
      <c r="T24" s="442"/>
      <c r="U24" s="185" t="s">
        <v>364</v>
      </c>
    </row>
    <row r="25" spans="2:21" ht="51" customHeight="1" thickBot="1" x14ac:dyDescent="0.35">
      <c r="B25" s="234" t="s">
        <v>333</v>
      </c>
      <c r="C25" s="239">
        <f>'Impact Assessment Results'!H8</f>
        <v>4</v>
      </c>
      <c r="D25" s="196">
        <f>'Impact Assessment Results'!I8</f>
        <v>3</v>
      </c>
      <c r="E25" s="219">
        <f>'Impact Assessment Results'!J8</f>
        <v>4</v>
      </c>
      <c r="F25" s="436" t="s">
        <v>356</v>
      </c>
      <c r="G25" s="243" t="s">
        <v>9</v>
      </c>
      <c r="H25" s="243" t="s">
        <v>9</v>
      </c>
      <c r="I25" s="243" t="s">
        <v>9</v>
      </c>
      <c r="J25" s="229">
        <v>1</v>
      </c>
      <c r="K25" s="229">
        <v>1</v>
      </c>
      <c r="L25" s="252">
        <v>6</v>
      </c>
      <c r="M25" s="253">
        <v>5</v>
      </c>
      <c r="N25" s="254">
        <v>6</v>
      </c>
      <c r="O25" s="255">
        <v>6</v>
      </c>
      <c r="P25" s="185" t="s">
        <v>366</v>
      </c>
      <c r="Q25" s="316" t="s">
        <v>312</v>
      </c>
      <c r="R25" s="316" t="s">
        <v>311</v>
      </c>
      <c r="S25" s="443"/>
      <c r="T25" s="443"/>
      <c r="U25" s="185" t="s">
        <v>328</v>
      </c>
    </row>
    <row r="26" spans="2:21" ht="29.25" customHeight="1" x14ac:dyDescent="0.3">
      <c r="F26" s="138"/>
      <c r="G26" s="138"/>
      <c r="H26" s="138"/>
      <c r="I26" s="138"/>
      <c r="J26" s="138"/>
      <c r="K26" s="138"/>
      <c r="L26" s="138"/>
      <c r="M26" s="138"/>
      <c r="N26" s="138"/>
      <c r="O26" s="138"/>
      <c r="P26" s="138"/>
    </row>
    <row r="27" spans="2:21" ht="30.75" customHeight="1" x14ac:dyDescent="0.3">
      <c r="F27" s="138"/>
      <c r="G27" s="138"/>
      <c r="H27" s="138"/>
      <c r="I27" s="138"/>
      <c r="J27" s="138"/>
      <c r="K27" s="138"/>
      <c r="L27" s="138"/>
      <c r="M27" s="138"/>
      <c r="N27" s="138"/>
      <c r="O27" s="138"/>
      <c r="P27" s="138"/>
    </row>
    <row r="28" spans="2:21" x14ac:dyDescent="0.3">
      <c r="F28" s="138"/>
      <c r="G28" s="138"/>
      <c r="H28" s="138"/>
      <c r="I28" s="138"/>
      <c r="J28" s="138"/>
      <c r="K28" s="138"/>
      <c r="L28" s="138"/>
      <c r="M28" s="138"/>
      <c r="N28" s="138"/>
      <c r="O28" s="138"/>
      <c r="P28" s="138"/>
    </row>
    <row r="29" spans="2:21" x14ac:dyDescent="0.3">
      <c r="F29" s="138"/>
      <c r="G29" s="138"/>
      <c r="H29" s="138"/>
      <c r="I29" s="138"/>
      <c r="J29" s="138"/>
      <c r="K29" s="138"/>
      <c r="L29" s="138"/>
      <c r="M29" s="138"/>
      <c r="N29" s="138"/>
      <c r="O29" s="138"/>
      <c r="P29" s="138"/>
    </row>
    <row r="30" spans="2:21" x14ac:dyDescent="0.3">
      <c r="F30" s="138"/>
      <c r="G30" s="138"/>
      <c r="H30" s="138"/>
      <c r="I30" s="138"/>
      <c r="J30" s="138"/>
      <c r="K30" s="138"/>
      <c r="L30" s="138"/>
      <c r="M30" s="138"/>
      <c r="N30" s="138"/>
      <c r="O30" s="138"/>
      <c r="P30" s="138"/>
    </row>
    <row r="31" spans="2:21" x14ac:dyDescent="0.3">
      <c r="F31" s="138"/>
      <c r="G31" s="138"/>
      <c r="H31" s="138"/>
      <c r="I31" s="138"/>
      <c r="J31" s="138"/>
      <c r="K31" s="138"/>
      <c r="L31" s="138"/>
      <c r="M31" s="138"/>
      <c r="N31" s="138"/>
      <c r="O31" s="138"/>
      <c r="P31" s="138"/>
    </row>
    <row r="32" spans="2:21" x14ac:dyDescent="0.3">
      <c r="F32" s="138"/>
      <c r="G32" s="138"/>
      <c r="H32" s="138"/>
      <c r="I32" s="138"/>
      <c r="J32" s="138"/>
      <c r="K32" s="138"/>
      <c r="L32" s="138"/>
      <c r="M32" s="138"/>
      <c r="N32" s="138"/>
      <c r="O32" s="138"/>
      <c r="P32" s="138"/>
    </row>
    <row r="33" s="138" customFormat="1" x14ac:dyDescent="0.3"/>
    <row r="34" s="138" customFormat="1" x14ac:dyDescent="0.3"/>
    <row r="35" s="138" customFormat="1" x14ac:dyDescent="0.3"/>
    <row r="36" s="138" customFormat="1" x14ac:dyDescent="0.3"/>
    <row r="37" s="138" customFormat="1" x14ac:dyDescent="0.3"/>
    <row r="38" s="138" customFormat="1" x14ac:dyDescent="0.3"/>
    <row r="39" s="138" customFormat="1" x14ac:dyDescent="0.3"/>
    <row r="40" s="138" customFormat="1" x14ac:dyDescent="0.3"/>
    <row r="41" s="138" customFormat="1" x14ac:dyDescent="0.3"/>
    <row r="42" s="138" customFormat="1" x14ac:dyDescent="0.3"/>
    <row r="43" s="138" customFormat="1" x14ac:dyDescent="0.3"/>
    <row r="44" s="138" customFormat="1" x14ac:dyDescent="0.3"/>
    <row r="45" s="138" customFormat="1" x14ac:dyDescent="0.3"/>
    <row r="46" s="138" customFormat="1" x14ac:dyDescent="0.3"/>
    <row r="47" s="138" customFormat="1" x14ac:dyDescent="0.3"/>
    <row r="48" s="138" customFormat="1" x14ac:dyDescent="0.3"/>
    <row r="49" s="138" customFormat="1" x14ac:dyDescent="0.3"/>
    <row r="50" s="138" customFormat="1" x14ac:dyDescent="0.3"/>
    <row r="51" s="138" customFormat="1" x14ac:dyDescent="0.3"/>
    <row r="52" s="138" customFormat="1" x14ac:dyDescent="0.3"/>
    <row r="53" s="138" customFormat="1" x14ac:dyDescent="0.3"/>
    <row r="54" s="138" customFormat="1" x14ac:dyDescent="0.3"/>
    <row r="55" s="138" customFormat="1" x14ac:dyDescent="0.3"/>
    <row r="56" s="138" customFormat="1" ht="27" customHeight="1" x14ac:dyDescent="0.3"/>
    <row r="57" s="138" customFormat="1" ht="30.75" customHeight="1" x14ac:dyDescent="0.3"/>
    <row r="58" s="138" customFormat="1" x14ac:dyDescent="0.3"/>
    <row r="59" s="138" customFormat="1" x14ac:dyDescent="0.3"/>
    <row r="60" s="138" customFormat="1" x14ac:dyDescent="0.3"/>
    <row r="61" s="138" customFormat="1" x14ac:dyDescent="0.3"/>
    <row r="62" s="138" customFormat="1" x14ac:dyDescent="0.3"/>
    <row r="63" s="138" customFormat="1" x14ac:dyDescent="0.3"/>
    <row r="64" s="138" customFormat="1" x14ac:dyDescent="0.3"/>
    <row r="65" s="138" customFormat="1" x14ac:dyDescent="0.3"/>
    <row r="66" s="138" customFormat="1" x14ac:dyDescent="0.3"/>
    <row r="67" s="138" customFormat="1" x14ac:dyDescent="0.3"/>
    <row r="68" s="138" customFormat="1" x14ac:dyDescent="0.3"/>
    <row r="69" s="138" customFormat="1" x14ac:dyDescent="0.3"/>
    <row r="70" s="138" customFormat="1" x14ac:dyDescent="0.3"/>
    <row r="71" s="138" customFormat="1" ht="29.25" customHeight="1" x14ac:dyDescent="0.3"/>
    <row r="72" s="138" customFormat="1" ht="30.75" customHeight="1" x14ac:dyDescent="0.3"/>
    <row r="73" s="138" customFormat="1" x14ac:dyDescent="0.3"/>
    <row r="74" s="138" customFormat="1" x14ac:dyDescent="0.3"/>
    <row r="75" s="138" customFormat="1" x14ac:dyDescent="0.3"/>
    <row r="76" s="138" customFormat="1" x14ac:dyDescent="0.3"/>
    <row r="77" s="138" customFormat="1" x14ac:dyDescent="0.3"/>
    <row r="78" s="138" customFormat="1" x14ac:dyDescent="0.3"/>
    <row r="79" s="138" customFormat="1" x14ac:dyDescent="0.3"/>
    <row r="80" s="138" customFormat="1" x14ac:dyDescent="0.3"/>
    <row r="81" s="138" customFormat="1" x14ac:dyDescent="0.3"/>
    <row r="82" s="138" customFormat="1" x14ac:dyDescent="0.3"/>
    <row r="83" s="138" customFormat="1" x14ac:dyDescent="0.3"/>
    <row r="84" s="138" customFormat="1" x14ac:dyDescent="0.3"/>
    <row r="85" s="138" customFormat="1" x14ac:dyDescent="0.3"/>
    <row r="86" s="138" customFormat="1" x14ac:dyDescent="0.3"/>
    <row r="87" s="138" customFormat="1" x14ac:dyDescent="0.3"/>
    <row r="88" s="138" customFormat="1" x14ac:dyDescent="0.3"/>
    <row r="89" s="138" customFormat="1" x14ac:dyDescent="0.3"/>
    <row r="90" s="138" customFormat="1" x14ac:dyDescent="0.3"/>
    <row r="91" s="138" customFormat="1" x14ac:dyDescent="0.3"/>
    <row r="92" s="138" customFormat="1" x14ac:dyDescent="0.3"/>
    <row r="93" s="138" customFormat="1" x14ac:dyDescent="0.3"/>
    <row r="94" s="138" customFormat="1" x14ac:dyDescent="0.3"/>
    <row r="95" s="138" customFormat="1" x14ac:dyDescent="0.3"/>
    <row r="96" s="138" customFormat="1" x14ac:dyDescent="0.3"/>
    <row r="97" s="138" customFormat="1" x14ac:dyDescent="0.3"/>
    <row r="98" s="138" customFormat="1" x14ac:dyDescent="0.3"/>
    <row r="99" s="138" customFormat="1" x14ac:dyDescent="0.3"/>
    <row r="100" s="138" customFormat="1" x14ac:dyDescent="0.3"/>
    <row r="101" s="138" customFormat="1" ht="15.75" customHeight="1" x14ac:dyDescent="0.3"/>
    <row r="102" s="138" customFormat="1" x14ac:dyDescent="0.3"/>
    <row r="103" s="138" customFormat="1" x14ac:dyDescent="0.3"/>
    <row r="104" s="138" customFormat="1" x14ac:dyDescent="0.3"/>
    <row r="105" s="138" customFormat="1" x14ac:dyDescent="0.3"/>
    <row r="106" s="138" customFormat="1" x14ac:dyDescent="0.3"/>
    <row r="107" s="138" customFormat="1" x14ac:dyDescent="0.3"/>
    <row r="108" s="138" customFormat="1" x14ac:dyDescent="0.3"/>
    <row r="109" s="138" customFormat="1" x14ac:dyDescent="0.3"/>
    <row r="110" s="138" customFormat="1" x14ac:dyDescent="0.3"/>
    <row r="111" s="138" customFormat="1" x14ac:dyDescent="0.3"/>
    <row r="112" s="138" customFormat="1" x14ac:dyDescent="0.3"/>
    <row r="113" s="138" customFormat="1" x14ac:dyDescent="0.3"/>
    <row r="114" s="138" customFormat="1" x14ac:dyDescent="0.3"/>
    <row r="115" s="138" customFormat="1" x14ac:dyDescent="0.3"/>
    <row r="116" s="138" customFormat="1" x14ac:dyDescent="0.3"/>
    <row r="117" s="138" customFormat="1" x14ac:dyDescent="0.3"/>
    <row r="118" s="138" customFormat="1" x14ac:dyDescent="0.3"/>
    <row r="119" s="138" customFormat="1" x14ac:dyDescent="0.3"/>
    <row r="120" s="138" customFormat="1" x14ac:dyDescent="0.3"/>
    <row r="121" s="138" customFormat="1" x14ac:dyDescent="0.3"/>
    <row r="122" s="138" customFormat="1" x14ac:dyDescent="0.3"/>
    <row r="123" s="138" customFormat="1" x14ac:dyDescent="0.3"/>
    <row r="124" s="138" customFormat="1" x14ac:dyDescent="0.3"/>
    <row r="125" s="138" customFormat="1" x14ac:dyDescent="0.3"/>
    <row r="126" s="138" customFormat="1" x14ac:dyDescent="0.3"/>
    <row r="127" s="138" customFormat="1" x14ac:dyDescent="0.3"/>
    <row r="128" s="138" customFormat="1" x14ac:dyDescent="0.3"/>
    <row r="129" s="138" customFormat="1" x14ac:dyDescent="0.3"/>
    <row r="130" s="138" customFormat="1" x14ac:dyDescent="0.3"/>
    <row r="131" s="138" customFormat="1" ht="34.5" customHeight="1" x14ac:dyDescent="0.3"/>
    <row r="132" s="138" customFormat="1" ht="30.75" customHeight="1" x14ac:dyDescent="0.3"/>
    <row r="133" s="138" customFormat="1" x14ac:dyDescent="0.3"/>
    <row r="134" s="138" customFormat="1" x14ac:dyDescent="0.3"/>
    <row r="135" s="138" customFormat="1" x14ac:dyDescent="0.3"/>
    <row r="136" s="138" customFormat="1" x14ac:dyDescent="0.3"/>
    <row r="137" s="138" customFormat="1" x14ac:dyDescent="0.3"/>
    <row r="138" s="138" customFormat="1" x14ac:dyDescent="0.3"/>
    <row r="139" s="138" customFormat="1" x14ac:dyDescent="0.3"/>
    <row r="140" s="138" customFormat="1" x14ac:dyDescent="0.3"/>
    <row r="141" s="138" customFormat="1" x14ac:dyDescent="0.3"/>
    <row r="142" s="138" customFormat="1" x14ac:dyDescent="0.3"/>
    <row r="143" s="138" customFormat="1" x14ac:dyDescent="0.3"/>
    <row r="144" s="138" customFormat="1" x14ac:dyDescent="0.3"/>
    <row r="145" s="138" customFormat="1" x14ac:dyDescent="0.3"/>
    <row r="146" s="138" customFormat="1" ht="36.75" customHeight="1" x14ac:dyDescent="0.3"/>
    <row r="147" s="138" customFormat="1" x14ac:dyDescent="0.3"/>
    <row r="148" s="138" customFormat="1" x14ac:dyDescent="0.3"/>
    <row r="149" s="138" customFormat="1" x14ac:dyDescent="0.3"/>
    <row r="150" s="138" customFormat="1" x14ac:dyDescent="0.3"/>
    <row r="151" s="138" customFormat="1" x14ac:dyDescent="0.3"/>
    <row r="152" s="138" customFormat="1" x14ac:dyDescent="0.3"/>
    <row r="153" s="138" customFormat="1" x14ac:dyDescent="0.3"/>
    <row r="154" s="138" customFormat="1" x14ac:dyDescent="0.3"/>
    <row r="155" s="138" customFormat="1" x14ac:dyDescent="0.3"/>
    <row r="156" s="138" customFormat="1" x14ac:dyDescent="0.3"/>
    <row r="157" s="138" customFormat="1" x14ac:dyDescent="0.3"/>
    <row r="158" s="138" customFormat="1" x14ac:dyDescent="0.3"/>
    <row r="159" s="138" customFormat="1" x14ac:dyDescent="0.3"/>
    <row r="160" s="138" customFormat="1" x14ac:dyDescent="0.3"/>
    <row r="161" s="138" customFormat="1" ht="30.75" customHeight="1" x14ac:dyDescent="0.3"/>
    <row r="162" s="138" customFormat="1" ht="30.75" customHeight="1" x14ac:dyDescent="0.3"/>
    <row r="163" s="138" customFormat="1" x14ac:dyDescent="0.3"/>
    <row r="164" s="138" customFormat="1" x14ac:dyDescent="0.3"/>
    <row r="165" s="138" customFormat="1" x14ac:dyDescent="0.3"/>
    <row r="166" s="138" customFormat="1" x14ac:dyDescent="0.3"/>
    <row r="167" s="138" customFormat="1" x14ac:dyDescent="0.3"/>
    <row r="168" s="138" customFormat="1" x14ac:dyDescent="0.3"/>
    <row r="169" s="138" customFormat="1" x14ac:dyDescent="0.3"/>
    <row r="170" s="138" customFormat="1" x14ac:dyDescent="0.3"/>
    <row r="171" s="138" customFormat="1" x14ac:dyDescent="0.3"/>
    <row r="172" s="138" customFormat="1" x14ac:dyDescent="0.3"/>
    <row r="173" s="138" customFormat="1" x14ac:dyDescent="0.3"/>
    <row r="174" s="138" customFormat="1" x14ac:dyDescent="0.3"/>
    <row r="175" s="138" customFormat="1" x14ac:dyDescent="0.3"/>
    <row r="176" s="138" customFormat="1" ht="27" customHeight="1" x14ac:dyDescent="0.3"/>
    <row r="177" s="138" customFormat="1" ht="30.75" customHeight="1" x14ac:dyDescent="0.3"/>
    <row r="178" s="138" customFormat="1" x14ac:dyDescent="0.3"/>
    <row r="179" s="138" customFormat="1" x14ac:dyDescent="0.3"/>
    <row r="180" s="138" customFormat="1" x14ac:dyDescent="0.3"/>
    <row r="181" s="138" customFormat="1" x14ac:dyDescent="0.3"/>
    <row r="182" s="138" customFormat="1" x14ac:dyDescent="0.3"/>
    <row r="183" s="138" customFormat="1" x14ac:dyDescent="0.3"/>
    <row r="184" s="138" customFormat="1" x14ac:dyDescent="0.3"/>
    <row r="185" s="138" customFormat="1" x14ac:dyDescent="0.3"/>
    <row r="186" s="138" customFormat="1" x14ac:dyDescent="0.3"/>
    <row r="187" s="138" customFormat="1" x14ac:dyDescent="0.3"/>
    <row r="188" s="138" customFormat="1" x14ac:dyDescent="0.3"/>
    <row r="189" s="138" customFormat="1" x14ac:dyDescent="0.3"/>
    <row r="190" s="138" customFormat="1" x14ac:dyDescent="0.3"/>
    <row r="191" s="138" customFormat="1" ht="15.75" customHeight="1" x14ac:dyDescent="0.3"/>
    <row r="192" s="138" customFormat="1" x14ac:dyDescent="0.3"/>
    <row r="193" s="138" customFormat="1" x14ac:dyDescent="0.3"/>
    <row r="194" s="138" customFormat="1" x14ac:dyDescent="0.3"/>
    <row r="195" s="138" customFormat="1" x14ac:dyDescent="0.3"/>
    <row r="196" s="138" customFormat="1" x14ac:dyDescent="0.3"/>
    <row r="197" s="138" customFormat="1" x14ac:dyDescent="0.3"/>
    <row r="198" s="138" customFormat="1" x14ac:dyDescent="0.3"/>
    <row r="199" s="138" customFormat="1" x14ac:dyDescent="0.3"/>
    <row r="200" s="138" customFormat="1" x14ac:dyDescent="0.3"/>
    <row r="201" s="138" customFormat="1" x14ac:dyDescent="0.3"/>
    <row r="202" s="138" customFormat="1" x14ac:dyDescent="0.3"/>
    <row r="203" s="138" customFormat="1" x14ac:dyDescent="0.3"/>
    <row r="204" s="138" customFormat="1" x14ac:dyDescent="0.3"/>
    <row r="205" s="138" customFormat="1" x14ac:dyDescent="0.3"/>
    <row r="206" s="138" customFormat="1" x14ac:dyDescent="0.3"/>
    <row r="207" s="138" customFormat="1" x14ac:dyDescent="0.3"/>
    <row r="208" s="138" customFormat="1" x14ac:dyDescent="0.3"/>
    <row r="209" s="138" customFormat="1" x14ac:dyDescent="0.3"/>
    <row r="210" s="138" customFormat="1" ht="30.75" customHeight="1" x14ac:dyDescent="0.3"/>
    <row r="211" s="138" customFormat="1" ht="30.75" customHeight="1" x14ac:dyDescent="0.3"/>
    <row r="212" s="138" customFormat="1" x14ac:dyDescent="0.3"/>
    <row r="213" s="138" customFormat="1" x14ac:dyDescent="0.3"/>
    <row r="214" s="138" customFormat="1" x14ac:dyDescent="0.3"/>
    <row r="215" s="138" customFormat="1" x14ac:dyDescent="0.3"/>
    <row r="216" s="138" customFormat="1" x14ac:dyDescent="0.3"/>
    <row r="217" s="138" customFormat="1" x14ac:dyDescent="0.3"/>
    <row r="218" s="138" customFormat="1" x14ac:dyDescent="0.3"/>
    <row r="219" s="138" customFormat="1" x14ac:dyDescent="0.3"/>
    <row r="220" s="138" customFormat="1" x14ac:dyDescent="0.3"/>
    <row r="221" s="138" customFormat="1" x14ac:dyDescent="0.3"/>
    <row r="222" s="138" customFormat="1" x14ac:dyDescent="0.3"/>
    <row r="223" s="138" customFormat="1" x14ac:dyDescent="0.3"/>
    <row r="224" s="138" customFormat="1" x14ac:dyDescent="0.3"/>
    <row r="225" s="138" customFormat="1" x14ac:dyDescent="0.3"/>
    <row r="226" s="138" customFormat="1" x14ac:dyDescent="0.3"/>
    <row r="227" s="138" customFormat="1" x14ac:dyDescent="0.3"/>
    <row r="228" s="138" customFormat="1" x14ac:dyDescent="0.3"/>
    <row r="229" s="138" customFormat="1" ht="15.75" customHeight="1" x14ac:dyDescent="0.3"/>
    <row r="230" s="138" customFormat="1" x14ac:dyDescent="0.3"/>
    <row r="231" s="138" customFormat="1" x14ac:dyDescent="0.3"/>
    <row r="232" s="138" customFormat="1" x14ac:dyDescent="0.3"/>
    <row r="233" s="138" customFormat="1" x14ac:dyDescent="0.3"/>
    <row r="234" s="138" customFormat="1" x14ac:dyDescent="0.3"/>
    <row r="235" s="138" customFormat="1" x14ac:dyDescent="0.3"/>
    <row r="236" s="138" customFormat="1" x14ac:dyDescent="0.3"/>
    <row r="237" s="138" customFormat="1" x14ac:dyDescent="0.3"/>
    <row r="238" s="138" customFormat="1" x14ac:dyDescent="0.3"/>
    <row r="239" s="138" customFormat="1" x14ac:dyDescent="0.3"/>
    <row r="240" s="138" customFormat="1" x14ac:dyDescent="0.3"/>
    <row r="241" s="138" customFormat="1" x14ac:dyDescent="0.3"/>
    <row r="242" s="138" customFormat="1" x14ac:dyDescent="0.3"/>
    <row r="243" s="138" customFormat="1" x14ac:dyDescent="0.3"/>
    <row r="244" s="138" customFormat="1" x14ac:dyDescent="0.3"/>
    <row r="245" s="138" customFormat="1" x14ac:dyDescent="0.3"/>
    <row r="246" s="138" customFormat="1" x14ac:dyDescent="0.3"/>
    <row r="247" s="138" customFormat="1" x14ac:dyDescent="0.3"/>
    <row r="248" s="138" customFormat="1" ht="30.75" customHeight="1" x14ac:dyDescent="0.3"/>
    <row r="249" s="138" customFormat="1" ht="30.75" customHeight="1" x14ac:dyDescent="0.3"/>
    <row r="250" s="138" customFormat="1" x14ac:dyDescent="0.3"/>
    <row r="251" s="138" customFormat="1" x14ac:dyDescent="0.3"/>
    <row r="252" s="138" customFormat="1" x14ac:dyDescent="0.3"/>
    <row r="253" s="138" customFormat="1" x14ac:dyDescent="0.3"/>
    <row r="254" s="138" customFormat="1" x14ac:dyDescent="0.3"/>
    <row r="255" s="138" customFormat="1" x14ac:dyDescent="0.3"/>
    <row r="256" s="138" customFormat="1" x14ac:dyDescent="0.3"/>
    <row r="257" s="138" customFormat="1" x14ac:dyDescent="0.3"/>
    <row r="258" s="138" customFormat="1" x14ac:dyDescent="0.3"/>
    <row r="259" s="138" customFormat="1" x14ac:dyDescent="0.3"/>
    <row r="260" s="138" customFormat="1" x14ac:dyDescent="0.3"/>
    <row r="261" s="138" customFormat="1" x14ac:dyDescent="0.3"/>
    <row r="262" s="138" customFormat="1" x14ac:dyDescent="0.3"/>
    <row r="263" s="138" customFormat="1" x14ac:dyDescent="0.3"/>
    <row r="264" s="138" customFormat="1" x14ac:dyDescent="0.3"/>
    <row r="265" s="138" customFormat="1" x14ac:dyDescent="0.3"/>
    <row r="266" s="138" customFormat="1" x14ac:dyDescent="0.3"/>
    <row r="267" s="138" customFormat="1" ht="15.75" customHeight="1" x14ac:dyDescent="0.3"/>
    <row r="268" s="138" customFormat="1" x14ac:dyDescent="0.3"/>
    <row r="269" s="138" customFormat="1" x14ac:dyDescent="0.3"/>
    <row r="270" s="138" customFormat="1" x14ac:dyDescent="0.3"/>
    <row r="271" s="138" customFormat="1" x14ac:dyDescent="0.3"/>
    <row r="272" s="138" customFormat="1" x14ac:dyDescent="0.3"/>
    <row r="273" s="138" customFormat="1" x14ac:dyDescent="0.3"/>
    <row r="274" s="138" customFormat="1" x14ac:dyDescent="0.3"/>
    <row r="275" s="138" customFormat="1" x14ac:dyDescent="0.3"/>
    <row r="276" s="138" customFormat="1" x14ac:dyDescent="0.3"/>
    <row r="277" s="138" customFormat="1" x14ac:dyDescent="0.3"/>
    <row r="278" s="138" customFormat="1" x14ac:dyDescent="0.3"/>
    <row r="279" s="138" customFormat="1" x14ac:dyDescent="0.3"/>
    <row r="280" s="138" customFormat="1" x14ac:dyDescent="0.3"/>
    <row r="281" s="138" customFormat="1" x14ac:dyDescent="0.3"/>
    <row r="282" s="138" customFormat="1" x14ac:dyDescent="0.3"/>
    <row r="283" s="138" customFormat="1" x14ac:dyDescent="0.3"/>
    <row r="284" s="138" customFormat="1" x14ac:dyDescent="0.3"/>
    <row r="285" s="138" customFormat="1" x14ac:dyDescent="0.3"/>
    <row r="286" s="138" customFormat="1" ht="30.75" customHeight="1" x14ac:dyDescent="0.3"/>
    <row r="287" s="138" customFormat="1" ht="30.75" customHeight="1" x14ac:dyDescent="0.3"/>
    <row r="288" s="138" customFormat="1" x14ac:dyDescent="0.3"/>
    <row r="289" s="138" customFormat="1" x14ac:dyDescent="0.3"/>
    <row r="290" s="138" customFormat="1" x14ac:dyDescent="0.3"/>
    <row r="291" s="138" customFormat="1" x14ac:dyDescent="0.3"/>
    <row r="292" s="138" customFormat="1" x14ac:dyDescent="0.3"/>
    <row r="293" s="138" customFormat="1" x14ac:dyDescent="0.3"/>
    <row r="294" s="138" customFormat="1" x14ac:dyDescent="0.3"/>
    <row r="295" s="138" customFormat="1" x14ac:dyDescent="0.3"/>
    <row r="296" s="138" customFormat="1" x14ac:dyDescent="0.3"/>
    <row r="297" s="138" customFormat="1" x14ac:dyDescent="0.3"/>
    <row r="298" s="138" customFormat="1" x14ac:dyDescent="0.3"/>
    <row r="299" s="138" customFormat="1" x14ac:dyDescent="0.3"/>
    <row r="300" s="138" customFormat="1" x14ac:dyDescent="0.3"/>
    <row r="301" s="138" customFormat="1" x14ac:dyDescent="0.3"/>
    <row r="302" s="138" customFormat="1" x14ac:dyDescent="0.3"/>
    <row r="303" s="138" customFormat="1" x14ac:dyDescent="0.3"/>
    <row r="304" s="138" customFormat="1" x14ac:dyDescent="0.3"/>
    <row r="305" s="138" customFormat="1" ht="30.75" customHeight="1" x14ac:dyDescent="0.3"/>
    <row r="306" s="138" customFormat="1" ht="30.75" customHeight="1" x14ac:dyDescent="0.3"/>
    <row r="307" s="138" customFormat="1" x14ac:dyDescent="0.3"/>
    <row r="308" s="138" customFormat="1" x14ac:dyDescent="0.3"/>
    <row r="309" s="138" customFormat="1" x14ac:dyDescent="0.3"/>
    <row r="310" s="138" customFormat="1" x14ac:dyDescent="0.3"/>
    <row r="311" s="138" customFormat="1" x14ac:dyDescent="0.3"/>
    <row r="312" s="138" customFormat="1" x14ac:dyDescent="0.3"/>
    <row r="313" s="138" customFormat="1" x14ac:dyDescent="0.3"/>
    <row r="314" s="138" customFormat="1" x14ac:dyDescent="0.3"/>
    <row r="315" s="138" customFormat="1" x14ac:dyDescent="0.3"/>
    <row r="316" s="138" customFormat="1" x14ac:dyDescent="0.3"/>
    <row r="317" s="138" customFormat="1" x14ac:dyDescent="0.3"/>
    <row r="318" s="138" customFormat="1" x14ac:dyDescent="0.3"/>
    <row r="319" s="138" customFormat="1" x14ac:dyDescent="0.3"/>
    <row r="320" s="138" customFormat="1" x14ac:dyDescent="0.3"/>
    <row r="321" s="138" customFormat="1" x14ac:dyDescent="0.3"/>
    <row r="322" s="138" customFormat="1" x14ac:dyDescent="0.3"/>
    <row r="323" s="138" customFormat="1" x14ac:dyDescent="0.3"/>
    <row r="324" s="138" customFormat="1" ht="15.75" customHeight="1" x14ac:dyDescent="0.3"/>
    <row r="325" s="138" customFormat="1" x14ac:dyDescent="0.3"/>
    <row r="326" s="138" customFormat="1" x14ac:dyDescent="0.3"/>
    <row r="327" s="138" customFormat="1" x14ac:dyDescent="0.3"/>
    <row r="328" s="138" customFormat="1" x14ac:dyDescent="0.3"/>
    <row r="329" s="138" customFormat="1" x14ac:dyDescent="0.3"/>
    <row r="330" s="138" customFormat="1" x14ac:dyDescent="0.3"/>
    <row r="331" s="138" customFormat="1" x14ac:dyDescent="0.3"/>
    <row r="332" s="138" customFormat="1" x14ac:dyDescent="0.3"/>
    <row r="333" s="138" customFormat="1" x14ac:dyDescent="0.3"/>
    <row r="334" s="138" customFormat="1" x14ac:dyDescent="0.3"/>
    <row r="335" s="138" customFormat="1" x14ac:dyDescent="0.3"/>
    <row r="336" s="138" customFormat="1" x14ac:dyDescent="0.3"/>
    <row r="337" s="138" customFormat="1" x14ac:dyDescent="0.3"/>
    <row r="338" s="138" customFormat="1" x14ac:dyDescent="0.3"/>
    <row r="339" s="138" customFormat="1" x14ac:dyDescent="0.3"/>
    <row r="340" s="138" customFormat="1" x14ac:dyDescent="0.3"/>
    <row r="341" s="138" customFormat="1" x14ac:dyDescent="0.3"/>
    <row r="342" s="138" customFormat="1" x14ac:dyDescent="0.3"/>
    <row r="343" s="138" customFormat="1" x14ac:dyDescent="0.3"/>
    <row r="344" s="138" customFormat="1" x14ac:dyDescent="0.3"/>
    <row r="345" s="138" customFormat="1" x14ac:dyDescent="0.3"/>
    <row r="346" s="138" customFormat="1" x14ac:dyDescent="0.3"/>
    <row r="347" s="138" customFormat="1" x14ac:dyDescent="0.3"/>
    <row r="348" s="138" customFormat="1" x14ac:dyDescent="0.3"/>
    <row r="349" s="138" customFormat="1" x14ac:dyDescent="0.3"/>
    <row r="350" s="138" customFormat="1" x14ac:dyDescent="0.3"/>
  </sheetData>
  <mergeCells count="41">
    <mergeCell ref="T24:T25"/>
    <mergeCell ref="S24:S25"/>
    <mergeCell ref="T16:T18"/>
    <mergeCell ref="B4:B5"/>
    <mergeCell ref="C4:C5"/>
    <mergeCell ref="D4:D5"/>
    <mergeCell ref="E4:E5"/>
    <mergeCell ref="F4:F5"/>
    <mergeCell ref="T4:T5"/>
    <mergeCell ref="M4:M5"/>
    <mergeCell ref="N4:N5"/>
    <mergeCell ref="O4:O5"/>
    <mergeCell ref="R4:R5"/>
    <mergeCell ref="T19:T20"/>
    <mergeCell ref="S4:S5"/>
    <mergeCell ref="S6:S8"/>
    <mergeCell ref="S21:S23"/>
    <mergeCell ref="T6:T8"/>
    <mergeCell ref="T9:T10"/>
    <mergeCell ref="T11:T13"/>
    <mergeCell ref="T14:T15"/>
    <mergeCell ref="S9:S10"/>
    <mergeCell ref="S11:S13"/>
    <mergeCell ref="S14:S15"/>
    <mergeCell ref="S16:S18"/>
    <mergeCell ref="B1:U1"/>
    <mergeCell ref="B2:U2"/>
    <mergeCell ref="U4:U5"/>
    <mergeCell ref="F16:F20"/>
    <mergeCell ref="F21:F25"/>
    <mergeCell ref="Q4:Q5"/>
    <mergeCell ref="F6:F10"/>
    <mergeCell ref="F11:F15"/>
    <mergeCell ref="J4:J5"/>
    <mergeCell ref="K4:K5"/>
    <mergeCell ref="L4:L5"/>
    <mergeCell ref="G4:G5"/>
    <mergeCell ref="H4:H5"/>
    <mergeCell ref="I4:I5"/>
    <mergeCell ref="S19:S20"/>
    <mergeCell ref="T21:T23"/>
  </mergeCells>
  <conditionalFormatting sqref="P6:P25 U6:U25">
    <cfRule type="containsText" dxfId="0" priority="245" operator="containsText" text="HIGH">
      <formula>NOT(ISERROR(SEARCH("HIGH",P6)))</formula>
    </cfRule>
  </conditionalFormatting>
  <pageMargins left="0.19685039370078741" right="0.19685039370078741" top="0.19685039370078741" bottom="0.19685039370078741" header="0.31496062992125984" footer="0.31496062992125984"/>
  <pageSetup paperSize="9" scale="65" orientation="landscape" horizontalDpi="300" verticalDpi="30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5"/>
  <dimension ref="A1:X46"/>
  <sheetViews>
    <sheetView zoomScale="85" zoomScaleNormal="85" workbookViewId="0">
      <selection activeCell="F27" sqref="F27"/>
    </sheetView>
  </sheetViews>
  <sheetFormatPr defaultColWidth="8.88671875" defaultRowHeight="14.4" x14ac:dyDescent="0.3"/>
  <cols>
    <col min="1" max="1" width="19.33203125" style="17" customWidth="1"/>
    <col min="2" max="2" width="17.88671875" style="17" customWidth="1"/>
    <col min="3" max="3" width="66" style="17" customWidth="1"/>
    <col min="4" max="5" width="8.88671875" style="17"/>
    <col min="6" max="6" width="40.109375" style="17" bestFit="1" customWidth="1"/>
    <col min="7" max="7" width="2.88671875" style="17" bestFit="1" customWidth="1"/>
    <col min="8" max="8" width="3" style="17" bestFit="1" customWidth="1"/>
    <col min="9" max="10" width="2.88671875" style="17" bestFit="1" customWidth="1"/>
    <col min="11" max="11" width="3" style="17" bestFit="1" customWidth="1"/>
    <col min="12" max="13" width="2.88671875" style="17" bestFit="1" customWidth="1"/>
    <col min="14" max="14" width="3" style="17" bestFit="1" customWidth="1"/>
    <col min="15" max="15" width="2.88671875" style="17" bestFit="1" customWidth="1"/>
    <col min="16" max="17" width="8.88671875" style="17"/>
    <col min="18" max="18" width="26.109375" style="17" bestFit="1" customWidth="1"/>
    <col min="19" max="19" width="11.6640625" style="17" bestFit="1" customWidth="1"/>
    <col min="20" max="20" width="12.88671875" style="17" customWidth="1"/>
    <col min="21" max="21" width="12.44140625" style="17" customWidth="1"/>
    <col min="22" max="22" width="11.44140625" style="17" customWidth="1"/>
    <col min="23" max="23" width="12.109375" style="17" customWidth="1"/>
    <col min="24" max="24" width="10.6640625" style="17" customWidth="1"/>
    <col min="25" max="16384" width="8.88671875" style="17"/>
  </cols>
  <sheetData>
    <row r="1" spans="1:24" ht="15" thickBot="1" x14ac:dyDescent="0.35"/>
    <row r="2" spans="1:24" ht="31.8" thickBot="1" x14ac:dyDescent="0.35">
      <c r="A2" s="463" t="s">
        <v>56</v>
      </c>
      <c r="B2" s="406"/>
      <c r="F2" s="456" t="s">
        <v>224</v>
      </c>
      <c r="G2" s="457"/>
      <c r="H2" s="457"/>
      <c r="I2" s="457"/>
      <c r="J2" s="457"/>
      <c r="K2" s="457"/>
      <c r="L2" s="457"/>
      <c r="M2" s="457"/>
      <c r="N2" s="457"/>
      <c r="O2" s="458"/>
      <c r="R2" s="55" t="s">
        <v>225</v>
      </c>
      <c r="S2" s="55" t="s">
        <v>226</v>
      </c>
    </row>
    <row r="3" spans="1:24" ht="30" customHeight="1" thickTop="1" thickBot="1" x14ac:dyDescent="0.35">
      <c r="A3" s="56" t="s">
        <v>35</v>
      </c>
      <c r="B3" s="56" t="s">
        <v>57</v>
      </c>
      <c r="F3" s="57" t="s">
        <v>227</v>
      </c>
      <c r="G3" s="464" t="s">
        <v>228</v>
      </c>
      <c r="H3" s="465"/>
      <c r="I3" s="466"/>
      <c r="J3" s="464" t="s">
        <v>229</v>
      </c>
      <c r="K3" s="465"/>
      <c r="L3" s="466"/>
      <c r="M3" s="464" t="s">
        <v>230</v>
      </c>
      <c r="N3" s="465"/>
      <c r="O3" s="466"/>
      <c r="R3" s="58" t="s">
        <v>231</v>
      </c>
      <c r="S3" s="58">
        <v>0</v>
      </c>
    </row>
    <row r="4" spans="1:24" ht="16.2" thickBot="1" x14ac:dyDescent="0.35">
      <c r="A4" s="59">
        <v>0</v>
      </c>
      <c r="B4" s="59" t="s">
        <v>58</v>
      </c>
      <c r="F4" s="60"/>
      <c r="G4" s="61">
        <v>0</v>
      </c>
      <c r="H4" s="61">
        <v>0</v>
      </c>
      <c r="I4" s="61">
        <v>0</v>
      </c>
      <c r="J4" s="61">
        <v>1</v>
      </c>
      <c r="K4" s="61">
        <v>1</v>
      </c>
      <c r="L4" s="61">
        <v>1</v>
      </c>
      <c r="M4" s="61">
        <v>2</v>
      </c>
      <c r="N4" s="61">
        <v>2</v>
      </c>
      <c r="O4" s="61">
        <v>2</v>
      </c>
      <c r="R4" s="62" t="s">
        <v>232</v>
      </c>
      <c r="S4" s="62">
        <v>1</v>
      </c>
    </row>
    <row r="5" spans="1:24" ht="32.25" customHeight="1" thickBot="1" x14ac:dyDescent="0.35">
      <c r="A5" s="63">
        <v>1</v>
      </c>
      <c r="B5" s="63" t="s">
        <v>59</v>
      </c>
      <c r="F5" s="64" t="s">
        <v>233</v>
      </c>
      <c r="G5" s="64" t="s">
        <v>234</v>
      </c>
      <c r="H5" s="64" t="s">
        <v>235</v>
      </c>
      <c r="I5" s="64" t="s">
        <v>236</v>
      </c>
      <c r="J5" s="64" t="s">
        <v>237</v>
      </c>
      <c r="K5" s="64" t="s">
        <v>235</v>
      </c>
      <c r="L5" s="64" t="s">
        <v>236</v>
      </c>
      <c r="M5" s="64" t="s">
        <v>237</v>
      </c>
      <c r="N5" s="64" t="s">
        <v>235</v>
      </c>
      <c r="O5" s="64" t="s">
        <v>236</v>
      </c>
      <c r="R5" s="65" t="s">
        <v>238</v>
      </c>
      <c r="S5" s="65">
        <v>2</v>
      </c>
    </row>
    <row r="6" spans="1:24" ht="16.2" thickBot="1" x14ac:dyDescent="0.35">
      <c r="A6" s="59">
        <v>2</v>
      </c>
      <c r="B6" s="59" t="s">
        <v>60</v>
      </c>
      <c r="F6" s="60"/>
      <c r="G6" s="61">
        <v>0</v>
      </c>
      <c r="H6" s="61">
        <v>1</v>
      </c>
      <c r="I6" s="61">
        <v>2</v>
      </c>
      <c r="J6" s="61">
        <v>0</v>
      </c>
      <c r="K6" s="61">
        <v>1</v>
      </c>
      <c r="L6" s="61">
        <v>2</v>
      </c>
      <c r="M6" s="61">
        <v>0</v>
      </c>
      <c r="N6" s="61">
        <v>1</v>
      </c>
      <c r="O6" s="61">
        <v>2</v>
      </c>
      <c r="R6" s="62" t="s">
        <v>239</v>
      </c>
      <c r="S6" s="62">
        <v>3</v>
      </c>
    </row>
    <row r="7" spans="1:24" ht="21" customHeight="1" thickBot="1" x14ac:dyDescent="0.35">
      <c r="A7" s="63">
        <v>3</v>
      </c>
      <c r="B7" s="63" t="s">
        <v>61</v>
      </c>
      <c r="F7" s="66" t="s">
        <v>240</v>
      </c>
      <c r="G7" s="67">
        <f>G4+G6</f>
        <v>0</v>
      </c>
      <c r="H7" s="67">
        <f t="shared" ref="H7:O7" si="0">H4+H6</f>
        <v>1</v>
      </c>
      <c r="I7" s="67">
        <f t="shared" si="0"/>
        <v>2</v>
      </c>
      <c r="J7" s="67">
        <f t="shared" si="0"/>
        <v>1</v>
      </c>
      <c r="K7" s="67">
        <f t="shared" si="0"/>
        <v>2</v>
      </c>
      <c r="L7" s="67">
        <f t="shared" si="0"/>
        <v>3</v>
      </c>
      <c r="M7" s="67">
        <f t="shared" si="0"/>
        <v>2</v>
      </c>
      <c r="N7" s="67">
        <f t="shared" si="0"/>
        <v>3</v>
      </c>
      <c r="O7" s="67">
        <f t="shared" si="0"/>
        <v>4</v>
      </c>
      <c r="R7" s="68" t="s">
        <v>241</v>
      </c>
      <c r="S7" s="65">
        <v>4</v>
      </c>
    </row>
    <row r="8" spans="1:24" ht="15.75" customHeight="1" thickBot="1" x14ac:dyDescent="0.35">
      <c r="A8" s="59">
        <v>4</v>
      </c>
      <c r="B8" s="59" t="s">
        <v>62</v>
      </c>
      <c r="F8" s="17" t="s">
        <v>63</v>
      </c>
    </row>
    <row r="10" spans="1:24" ht="15" thickBot="1" x14ac:dyDescent="0.35">
      <c r="A10" s="462" t="s">
        <v>210</v>
      </c>
      <c r="B10" s="462"/>
      <c r="C10" s="462"/>
    </row>
    <row r="11" spans="1:24" ht="15.75" customHeight="1" thickBot="1" x14ac:dyDescent="0.35">
      <c r="A11" s="69" t="s">
        <v>242</v>
      </c>
      <c r="B11" s="69" t="s">
        <v>243</v>
      </c>
      <c r="C11" s="69" t="s">
        <v>244</v>
      </c>
      <c r="F11" s="456" t="s">
        <v>245</v>
      </c>
      <c r="G11" s="457"/>
      <c r="H11" s="457"/>
      <c r="I11" s="457"/>
      <c r="J11" s="457"/>
      <c r="K11" s="457"/>
      <c r="L11" s="457"/>
      <c r="M11" s="457"/>
      <c r="N11" s="457"/>
      <c r="O11" s="458"/>
    </row>
    <row r="12" spans="1:24" ht="40.5" customHeight="1" thickTop="1" thickBot="1" x14ac:dyDescent="0.35">
      <c r="A12" s="70" t="s">
        <v>59</v>
      </c>
      <c r="B12" s="71">
        <v>0</v>
      </c>
      <c r="C12" s="71" t="s">
        <v>246</v>
      </c>
      <c r="F12" s="72" t="s">
        <v>247</v>
      </c>
      <c r="G12" s="459" t="s">
        <v>248</v>
      </c>
      <c r="H12" s="460"/>
      <c r="I12" s="461"/>
      <c r="J12" s="459" t="s">
        <v>229</v>
      </c>
      <c r="K12" s="460"/>
      <c r="L12" s="461"/>
      <c r="M12" s="459" t="s">
        <v>249</v>
      </c>
      <c r="N12" s="460"/>
      <c r="O12" s="461"/>
    </row>
    <row r="13" spans="1:24" ht="21.6" thickTop="1" thickBot="1" x14ac:dyDescent="0.35">
      <c r="A13" s="73" t="s">
        <v>60</v>
      </c>
      <c r="B13" s="74">
        <v>1</v>
      </c>
      <c r="C13" s="74" t="s">
        <v>250</v>
      </c>
      <c r="F13" s="75"/>
      <c r="G13" s="76">
        <v>0</v>
      </c>
      <c r="H13" s="77">
        <v>0</v>
      </c>
      <c r="I13" s="78">
        <v>0</v>
      </c>
      <c r="J13" s="76">
        <v>1</v>
      </c>
      <c r="K13" s="77">
        <v>1</v>
      </c>
      <c r="L13" s="78">
        <v>1</v>
      </c>
      <c r="M13" s="76">
        <v>2</v>
      </c>
      <c r="N13" s="77">
        <v>2</v>
      </c>
      <c r="O13" s="78">
        <v>2</v>
      </c>
      <c r="R13" s="467" t="s">
        <v>245</v>
      </c>
      <c r="S13" s="468"/>
      <c r="T13" s="468"/>
      <c r="U13" s="468"/>
      <c r="V13" s="468"/>
      <c r="W13" s="468"/>
      <c r="X13" s="469"/>
    </row>
    <row r="14" spans="1:24" ht="21.6" thickBot="1" x14ac:dyDescent="0.35">
      <c r="A14" s="70" t="s">
        <v>61</v>
      </c>
      <c r="B14" s="71">
        <v>2</v>
      </c>
      <c r="C14" s="71" t="s">
        <v>251</v>
      </c>
      <c r="F14" s="476" t="s">
        <v>74</v>
      </c>
      <c r="G14" s="79" t="s">
        <v>234</v>
      </c>
      <c r="H14" s="80" t="s">
        <v>235</v>
      </c>
      <c r="I14" s="81" t="s">
        <v>236</v>
      </c>
      <c r="J14" s="79" t="s">
        <v>237</v>
      </c>
      <c r="K14" s="80" t="s">
        <v>235</v>
      </c>
      <c r="L14" s="81" t="s">
        <v>236</v>
      </c>
      <c r="M14" s="79" t="s">
        <v>237</v>
      </c>
      <c r="N14" s="80" t="s">
        <v>235</v>
      </c>
      <c r="O14" s="81" t="s">
        <v>236</v>
      </c>
      <c r="R14" s="478" t="s">
        <v>252</v>
      </c>
      <c r="S14" s="479"/>
      <c r="T14" s="472">
        <v>0</v>
      </c>
      <c r="U14" s="472">
        <v>1</v>
      </c>
      <c r="V14" s="472">
        <v>2</v>
      </c>
      <c r="W14" s="472">
        <v>3</v>
      </c>
      <c r="X14" s="472">
        <v>4</v>
      </c>
    </row>
    <row r="15" spans="1:24" ht="21" thickBot="1" x14ac:dyDescent="0.35">
      <c r="F15" s="477"/>
      <c r="G15" s="82">
        <v>0</v>
      </c>
      <c r="H15" s="83">
        <v>1</v>
      </c>
      <c r="I15" s="84">
        <v>2</v>
      </c>
      <c r="J15" s="82">
        <v>0</v>
      </c>
      <c r="K15" s="83">
        <v>1</v>
      </c>
      <c r="L15" s="84">
        <v>2</v>
      </c>
      <c r="M15" s="82">
        <v>0</v>
      </c>
      <c r="N15" s="83">
        <v>1</v>
      </c>
      <c r="O15" s="84">
        <v>2</v>
      </c>
      <c r="R15" s="474" t="s">
        <v>253</v>
      </c>
      <c r="S15" s="475"/>
      <c r="T15" s="473"/>
      <c r="U15" s="473"/>
      <c r="V15" s="473"/>
      <c r="W15" s="473"/>
      <c r="X15" s="473"/>
    </row>
    <row r="16" spans="1:24" ht="48" thickTop="1" thickBot="1" x14ac:dyDescent="0.35">
      <c r="A16" s="406" t="s">
        <v>254</v>
      </c>
      <c r="B16" s="406"/>
      <c r="C16" s="406"/>
      <c r="F16" s="85" t="s">
        <v>255</v>
      </c>
      <c r="G16" s="86">
        <f>G13+G15</f>
        <v>0</v>
      </c>
      <c r="H16" s="86">
        <f t="shared" ref="H16:O16" si="1">H13+H15</f>
        <v>1</v>
      </c>
      <c r="I16" s="86">
        <f t="shared" si="1"/>
        <v>2</v>
      </c>
      <c r="J16" s="86">
        <f t="shared" si="1"/>
        <v>1</v>
      </c>
      <c r="K16" s="86">
        <f t="shared" si="1"/>
        <v>2</v>
      </c>
      <c r="L16" s="86">
        <f t="shared" si="1"/>
        <v>3</v>
      </c>
      <c r="M16" s="86">
        <f t="shared" si="1"/>
        <v>2</v>
      </c>
      <c r="N16" s="86">
        <f t="shared" si="1"/>
        <v>3</v>
      </c>
      <c r="O16" s="87">
        <f t="shared" si="1"/>
        <v>4</v>
      </c>
      <c r="R16" s="470" t="s">
        <v>256</v>
      </c>
      <c r="S16" s="471"/>
      <c r="T16" s="88" t="s">
        <v>231</v>
      </c>
      <c r="U16" s="89" t="s">
        <v>232</v>
      </c>
      <c r="V16" s="68" t="s">
        <v>238</v>
      </c>
      <c r="W16" s="89" t="s">
        <v>239</v>
      </c>
      <c r="X16" s="68" t="s">
        <v>241</v>
      </c>
    </row>
    <row r="17" spans="1:24" ht="21.75" customHeight="1" thickBot="1" x14ac:dyDescent="0.35">
      <c r="A17" s="90" t="s">
        <v>257</v>
      </c>
      <c r="B17" s="90" t="s">
        <v>258</v>
      </c>
      <c r="C17" s="90" t="s">
        <v>244</v>
      </c>
      <c r="E17" s="480" t="s">
        <v>259</v>
      </c>
      <c r="F17" s="91">
        <v>0</v>
      </c>
      <c r="G17" s="92">
        <f>$F17+G$16</f>
        <v>0</v>
      </c>
      <c r="H17" s="92">
        <f t="shared" ref="H17:O17" si="2">$F17+H16</f>
        <v>1</v>
      </c>
      <c r="I17" s="92">
        <f t="shared" si="2"/>
        <v>2</v>
      </c>
      <c r="J17" s="92">
        <f t="shared" si="2"/>
        <v>1</v>
      </c>
      <c r="K17" s="92">
        <f t="shared" si="2"/>
        <v>2</v>
      </c>
      <c r="L17" s="92">
        <f t="shared" si="2"/>
        <v>3</v>
      </c>
      <c r="M17" s="92">
        <f t="shared" si="2"/>
        <v>2</v>
      </c>
      <c r="N17" s="92">
        <f t="shared" si="2"/>
        <v>3</v>
      </c>
      <c r="O17" s="93">
        <f t="shared" si="2"/>
        <v>4</v>
      </c>
      <c r="R17" s="94" t="s">
        <v>260</v>
      </c>
      <c r="S17" s="95">
        <v>0</v>
      </c>
      <c r="T17" s="96">
        <v>0</v>
      </c>
      <c r="U17" s="96">
        <v>1</v>
      </c>
      <c r="V17" s="96">
        <v>2</v>
      </c>
      <c r="W17" s="97">
        <v>3</v>
      </c>
      <c r="X17" s="97">
        <v>4</v>
      </c>
    </row>
    <row r="18" spans="1:24" ht="21.6" thickBot="1" x14ac:dyDescent="0.35">
      <c r="A18" s="98" t="s">
        <v>59</v>
      </c>
      <c r="B18" s="99">
        <v>0</v>
      </c>
      <c r="C18" s="100" t="s">
        <v>261</v>
      </c>
      <c r="E18" s="481"/>
      <c r="F18" s="101">
        <v>1</v>
      </c>
      <c r="G18" s="102">
        <f t="shared" ref="G18:O21" si="3">$F18+G$16</f>
        <v>1</v>
      </c>
      <c r="H18" s="102">
        <f t="shared" si="3"/>
        <v>2</v>
      </c>
      <c r="I18" s="102">
        <f t="shared" si="3"/>
        <v>3</v>
      </c>
      <c r="J18" s="102">
        <f t="shared" si="3"/>
        <v>2</v>
      </c>
      <c r="K18" s="102">
        <f t="shared" si="3"/>
        <v>3</v>
      </c>
      <c r="L18" s="102">
        <f t="shared" si="3"/>
        <v>4</v>
      </c>
      <c r="M18" s="102">
        <f t="shared" si="3"/>
        <v>3</v>
      </c>
      <c r="N18" s="102">
        <f t="shared" si="3"/>
        <v>4</v>
      </c>
      <c r="O18" s="103">
        <f t="shared" si="3"/>
        <v>5</v>
      </c>
      <c r="R18" s="104" t="s">
        <v>262</v>
      </c>
      <c r="S18" s="105">
        <v>1</v>
      </c>
      <c r="T18" s="96">
        <v>1</v>
      </c>
      <c r="U18" s="96">
        <v>2</v>
      </c>
      <c r="V18" s="97">
        <v>3</v>
      </c>
      <c r="W18" s="97">
        <v>4</v>
      </c>
      <c r="X18" s="97">
        <v>5</v>
      </c>
    </row>
    <row r="19" spans="1:24" ht="21.6" thickBot="1" x14ac:dyDescent="0.35">
      <c r="A19" s="106" t="s">
        <v>60</v>
      </c>
      <c r="B19" s="70">
        <v>1</v>
      </c>
      <c r="C19" s="107" t="s">
        <v>263</v>
      </c>
      <c r="E19" s="481"/>
      <c r="F19" s="91">
        <v>2</v>
      </c>
      <c r="G19" s="92">
        <f t="shared" si="3"/>
        <v>2</v>
      </c>
      <c r="H19" s="92">
        <f t="shared" si="3"/>
        <v>3</v>
      </c>
      <c r="I19" s="92">
        <f t="shared" si="3"/>
        <v>4</v>
      </c>
      <c r="J19" s="92">
        <f t="shared" si="3"/>
        <v>3</v>
      </c>
      <c r="K19" s="92">
        <f t="shared" si="3"/>
        <v>4</v>
      </c>
      <c r="L19" s="92">
        <f t="shared" si="3"/>
        <v>5</v>
      </c>
      <c r="M19" s="92">
        <f t="shared" si="3"/>
        <v>4</v>
      </c>
      <c r="N19" s="92">
        <f t="shared" si="3"/>
        <v>5</v>
      </c>
      <c r="O19" s="93">
        <f t="shared" si="3"/>
        <v>6</v>
      </c>
      <c r="R19" s="94" t="s">
        <v>264</v>
      </c>
      <c r="S19" s="95">
        <v>2</v>
      </c>
      <c r="T19" s="96">
        <v>2</v>
      </c>
      <c r="U19" s="97">
        <v>3</v>
      </c>
      <c r="V19" s="97">
        <v>4</v>
      </c>
      <c r="W19" s="97">
        <v>5</v>
      </c>
      <c r="X19" s="108">
        <v>6</v>
      </c>
    </row>
    <row r="20" spans="1:24" ht="21.6" thickBot="1" x14ac:dyDescent="0.35">
      <c r="A20" s="109" t="s">
        <v>61</v>
      </c>
      <c r="B20" s="110">
        <v>2</v>
      </c>
      <c r="C20" s="111" t="s">
        <v>265</v>
      </c>
      <c r="E20" s="481"/>
      <c r="F20" s="101">
        <v>3</v>
      </c>
      <c r="G20" s="102">
        <f t="shared" si="3"/>
        <v>3</v>
      </c>
      <c r="H20" s="102">
        <f t="shared" si="3"/>
        <v>4</v>
      </c>
      <c r="I20" s="102">
        <f t="shared" si="3"/>
        <v>5</v>
      </c>
      <c r="J20" s="102">
        <f t="shared" si="3"/>
        <v>4</v>
      </c>
      <c r="K20" s="102">
        <f t="shared" si="3"/>
        <v>5</v>
      </c>
      <c r="L20" s="102">
        <f t="shared" si="3"/>
        <v>6</v>
      </c>
      <c r="M20" s="102">
        <f t="shared" si="3"/>
        <v>5</v>
      </c>
      <c r="N20" s="102">
        <f t="shared" si="3"/>
        <v>6</v>
      </c>
      <c r="O20" s="103">
        <f t="shared" si="3"/>
        <v>7</v>
      </c>
      <c r="R20" s="104" t="s">
        <v>266</v>
      </c>
      <c r="S20" s="105">
        <v>3</v>
      </c>
      <c r="T20" s="97">
        <v>3</v>
      </c>
      <c r="U20" s="97">
        <v>4</v>
      </c>
      <c r="V20" s="97">
        <v>5</v>
      </c>
      <c r="W20" s="108">
        <v>6</v>
      </c>
      <c r="X20" s="108">
        <v>7</v>
      </c>
    </row>
    <row r="21" spans="1:24" ht="21.6" thickBot="1" x14ac:dyDescent="0.35">
      <c r="E21" s="482"/>
      <c r="F21" s="112">
        <v>4</v>
      </c>
      <c r="G21" s="113">
        <f t="shared" si="3"/>
        <v>4</v>
      </c>
      <c r="H21" s="113">
        <f t="shared" si="3"/>
        <v>5</v>
      </c>
      <c r="I21" s="113">
        <f t="shared" si="3"/>
        <v>6</v>
      </c>
      <c r="J21" s="113">
        <f t="shared" si="3"/>
        <v>5</v>
      </c>
      <c r="K21" s="113">
        <f t="shared" si="3"/>
        <v>6</v>
      </c>
      <c r="L21" s="113">
        <f t="shared" si="3"/>
        <v>7</v>
      </c>
      <c r="M21" s="113">
        <f t="shared" si="3"/>
        <v>6</v>
      </c>
      <c r="N21" s="113">
        <f t="shared" si="3"/>
        <v>7</v>
      </c>
      <c r="O21" s="114">
        <f t="shared" si="3"/>
        <v>8</v>
      </c>
      <c r="R21" s="94" t="s">
        <v>267</v>
      </c>
      <c r="S21" s="95">
        <v>4</v>
      </c>
      <c r="T21" s="97">
        <v>4</v>
      </c>
      <c r="U21" s="97">
        <v>5</v>
      </c>
      <c r="V21" s="108">
        <v>6</v>
      </c>
      <c r="W21" s="108">
        <v>7</v>
      </c>
      <c r="X21" s="108">
        <v>8</v>
      </c>
    </row>
    <row r="22" spans="1:24" ht="15" thickBot="1" x14ac:dyDescent="0.35">
      <c r="A22" s="406" t="s">
        <v>268</v>
      </c>
      <c r="B22" s="406"/>
      <c r="C22" s="406"/>
    </row>
    <row r="23" spans="1:24" ht="16.2" thickBot="1" x14ac:dyDescent="0.35">
      <c r="A23" s="115" t="s">
        <v>269</v>
      </c>
      <c r="B23" s="115" t="s">
        <v>270</v>
      </c>
      <c r="R23" s="467" t="s">
        <v>271</v>
      </c>
      <c r="S23" s="468"/>
      <c r="T23" s="468"/>
      <c r="U23" s="468"/>
      <c r="V23" s="468"/>
      <c r="W23" s="468"/>
      <c r="X23" s="469"/>
    </row>
    <row r="24" spans="1:24" ht="16.5" customHeight="1" thickTop="1" thickBot="1" x14ac:dyDescent="0.35">
      <c r="A24" s="116" t="s">
        <v>272</v>
      </c>
      <c r="B24" s="116" t="s">
        <v>273</v>
      </c>
      <c r="R24" s="478" t="s">
        <v>252</v>
      </c>
      <c r="S24" s="479"/>
      <c r="T24" s="472">
        <v>0</v>
      </c>
      <c r="U24" s="472">
        <v>1</v>
      </c>
      <c r="V24" s="472">
        <v>2</v>
      </c>
      <c r="W24" s="472">
        <v>3</v>
      </c>
      <c r="X24" s="472">
        <v>4</v>
      </c>
    </row>
    <row r="25" spans="1:24" ht="15.75" customHeight="1" thickBot="1" x14ac:dyDescent="0.35">
      <c r="A25" s="117" t="s">
        <v>229</v>
      </c>
      <c r="B25" s="118" t="s">
        <v>274</v>
      </c>
      <c r="R25" s="474" t="s">
        <v>253</v>
      </c>
      <c r="S25" s="475"/>
      <c r="T25" s="473"/>
      <c r="U25" s="473"/>
      <c r="V25" s="473"/>
      <c r="W25" s="473"/>
      <c r="X25" s="473"/>
    </row>
    <row r="26" spans="1:24" ht="16.5" customHeight="1" thickBot="1" x14ac:dyDescent="0.35">
      <c r="A26" s="119" t="s">
        <v>275</v>
      </c>
      <c r="B26" s="120" t="s">
        <v>276</v>
      </c>
      <c r="R26" s="483" t="s">
        <v>256</v>
      </c>
      <c r="S26" s="484"/>
      <c r="T26" s="121" t="s">
        <v>277</v>
      </c>
      <c r="U26" s="122" t="s">
        <v>272</v>
      </c>
      <c r="V26" s="122" t="s">
        <v>229</v>
      </c>
      <c r="W26" s="122" t="s">
        <v>275</v>
      </c>
      <c r="X26" s="121" t="s">
        <v>278</v>
      </c>
    </row>
    <row r="27" spans="1:24" ht="31.8" thickBot="1" x14ac:dyDescent="0.35">
      <c r="R27" s="485"/>
      <c r="S27" s="486"/>
      <c r="T27" s="123" t="s">
        <v>279</v>
      </c>
      <c r="U27" s="124" t="s">
        <v>280</v>
      </c>
      <c r="V27" s="124" t="s">
        <v>281</v>
      </c>
      <c r="W27" s="124" t="s">
        <v>282</v>
      </c>
      <c r="X27" s="123" t="s">
        <v>283</v>
      </c>
    </row>
    <row r="28" spans="1:24" ht="16.5" customHeight="1" thickBot="1" x14ac:dyDescent="0.35">
      <c r="R28" s="94" t="s">
        <v>260</v>
      </c>
      <c r="S28" s="95">
        <v>0</v>
      </c>
      <c r="T28" s="96" t="s">
        <v>228</v>
      </c>
      <c r="U28" s="96" t="s">
        <v>228</v>
      </c>
      <c r="V28" s="96" t="s">
        <v>228</v>
      </c>
      <c r="W28" s="97" t="s">
        <v>284</v>
      </c>
      <c r="X28" s="97" t="s">
        <v>284</v>
      </c>
    </row>
    <row r="29" spans="1:24" ht="15.75" customHeight="1" thickBot="1" x14ac:dyDescent="0.35">
      <c r="R29" s="104" t="s">
        <v>262</v>
      </c>
      <c r="S29" s="105">
        <v>1</v>
      </c>
      <c r="T29" s="96" t="s">
        <v>228</v>
      </c>
      <c r="U29" s="96" t="s">
        <v>228</v>
      </c>
      <c r="V29" s="97" t="s">
        <v>284</v>
      </c>
      <c r="W29" s="97" t="s">
        <v>284</v>
      </c>
      <c r="X29" s="97" t="s">
        <v>284</v>
      </c>
    </row>
    <row r="30" spans="1:24" ht="16.5" customHeight="1" thickBot="1" x14ac:dyDescent="0.35">
      <c r="R30" s="94" t="s">
        <v>264</v>
      </c>
      <c r="S30" s="95">
        <v>2</v>
      </c>
      <c r="T30" s="96" t="s">
        <v>228</v>
      </c>
      <c r="U30" s="97" t="s">
        <v>284</v>
      </c>
      <c r="V30" s="97" t="s">
        <v>284</v>
      </c>
      <c r="W30" s="97" t="s">
        <v>284</v>
      </c>
      <c r="X30" s="108" t="s">
        <v>230</v>
      </c>
    </row>
    <row r="31" spans="1:24" ht="16.2" thickBot="1" x14ac:dyDescent="0.35">
      <c r="R31" s="104" t="s">
        <v>266</v>
      </c>
      <c r="S31" s="105">
        <v>3</v>
      </c>
      <c r="T31" s="97" t="s">
        <v>284</v>
      </c>
      <c r="U31" s="97" t="s">
        <v>284</v>
      </c>
      <c r="V31" s="97" t="s">
        <v>284</v>
      </c>
      <c r="W31" s="108" t="s">
        <v>230</v>
      </c>
      <c r="X31" s="108" t="s">
        <v>230</v>
      </c>
    </row>
    <row r="32" spans="1:24" ht="16.2" thickBot="1" x14ac:dyDescent="0.35">
      <c r="R32" s="94" t="s">
        <v>267</v>
      </c>
      <c r="S32" s="95">
        <v>4</v>
      </c>
      <c r="T32" s="97" t="s">
        <v>284</v>
      </c>
      <c r="U32" s="97" t="s">
        <v>284</v>
      </c>
      <c r="V32" s="108" t="s">
        <v>230</v>
      </c>
      <c r="W32" s="108" t="s">
        <v>230</v>
      </c>
      <c r="X32" s="108" t="s">
        <v>230</v>
      </c>
    </row>
    <row r="46" ht="15" customHeight="1" x14ac:dyDescent="0.3"/>
  </sheetData>
  <mergeCells count="32">
    <mergeCell ref="E17:E21"/>
    <mergeCell ref="R26:S27"/>
    <mergeCell ref="A22:C22"/>
    <mergeCell ref="R23:X23"/>
    <mergeCell ref="R24:S24"/>
    <mergeCell ref="T24:T25"/>
    <mergeCell ref="U24:U25"/>
    <mergeCell ref="V24:V25"/>
    <mergeCell ref="W24:W25"/>
    <mergeCell ref="X24:X25"/>
    <mergeCell ref="R25:S25"/>
    <mergeCell ref="R13:X13"/>
    <mergeCell ref="A16:C16"/>
    <mergeCell ref="R16:S16"/>
    <mergeCell ref="W14:W15"/>
    <mergeCell ref="X14:X15"/>
    <mergeCell ref="R15:S15"/>
    <mergeCell ref="F14:F15"/>
    <mergeCell ref="R14:S14"/>
    <mergeCell ref="T14:T15"/>
    <mergeCell ref="U14:U15"/>
    <mergeCell ref="V14:V15"/>
    <mergeCell ref="F11:O11"/>
    <mergeCell ref="G12:I12"/>
    <mergeCell ref="A10:C10"/>
    <mergeCell ref="A2:B2"/>
    <mergeCell ref="F2:O2"/>
    <mergeCell ref="G3:I3"/>
    <mergeCell ref="J3:L3"/>
    <mergeCell ref="M3:O3"/>
    <mergeCell ref="J12:L12"/>
    <mergeCell ref="M12:O12"/>
  </mergeCells>
  <pageMargins left="0.7" right="0.7" top="0.75" bottom="0.75" header="0.3" footer="0.3"/>
  <pageSetup paperSize="9" orientation="portrai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21"/>
  <dimension ref="A1:D57"/>
  <sheetViews>
    <sheetView view="pageBreakPreview" topLeftCell="A39" zoomScale="90" zoomScaleNormal="70" zoomScaleSheetLayoutView="90" zoomScalePageLayoutView="70" workbookViewId="0">
      <selection activeCell="J16" sqref="J16"/>
    </sheetView>
  </sheetViews>
  <sheetFormatPr defaultColWidth="8.88671875" defaultRowHeight="14.4" x14ac:dyDescent="0.3"/>
  <cols>
    <col min="1" max="1" width="20.109375" style="127" customWidth="1"/>
    <col min="2" max="2" width="53.33203125" style="127" customWidth="1"/>
    <col min="3" max="3" width="58.44140625" style="127" customWidth="1"/>
    <col min="4" max="4" width="73.44140625" style="127" customWidth="1"/>
    <col min="5" max="16384" width="8.88671875" style="127"/>
  </cols>
  <sheetData>
    <row r="1" spans="1:4" s="128" customFormat="1" ht="18.75" customHeight="1" x14ac:dyDescent="0.3">
      <c r="A1" s="487" t="s">
        <v>285</v>
      </c>
      <c r="B1" s="487" t="s">
        <v>2</v>
      </c>
      <c r="C1" s="487" t="s">
        <v>72</v>
      </c>
      <c r="D1" s="487" t="s">
        <v>73</v>
      </c>
    </row>
    <row r="2" spans="1:4" s="128" customFormat="1" ht="18.75" customHeight="1" thickBot="1" x14ac:dyDescent="0.35">
      <c r="A2" s="488"/>
      <c r="B2" s="488"/>
      <c r="C2" s="488"/>
      <c r="D2" s="488"/>
    </row>
    <row r="3" spans="1:4" ht="28.5" customHeight="1" x14ac:dyDescent="0.3">
      <c r="A3" s="496" t="s">
        <v>76</v>
      </c>
      <c r="B3" s="495" t="s">
        <v>286</v>
      </c>
      <c r="C3" s="495" t="s">
        <v>77</v>
      </c>
      <c r="D3" s="129" t="s">
        <v>118</v>
      </c>
    </row>
    <row r="4" spans="1:4" ht="16.5" customHeight="1" x14ac:dyDescent="0.3">
      <c r="A4" s="492"/>
      <c r="B4" s="491"/>
      <c r="C4" s="490"/>
      <c r="D4" s="130" t="s">
        <v>79</v>
      </c>
    </row>
    <row r="5" spans="1:4" ht="16.5" customHeight="1" x14ac:dyDescent="0.3">
      <c r="A5" s="492"/>
      <c r="B5" s="491"/>
      <c r="C5" s="489" t="s">
        <v>80</v>
      </c>
      <c r="D5" s="130" t="s">
        <v>81</v>
      </c>
    </row>
    <row r="6" spans="1:4" ht="21.75" customHeight="1" x14ac:dyDescent="0.3">
      <c r="A6" s="492"/>
      <c r="B6" s="491"/>
      <c r="C6" s="490"/>
      <c r="D6" s="130" t="s">
        <v>287</v>
      </c>
    </row>
    <row r="7" spans="1:4" ht="35.25" customHeight="1" x14ac:dyDescent="0.3">
      <c r="A7" s="492"/>
      <c r="B7" s="491"/>
      <c r="C7" s="131" t="s">
        <v>84</v>
      </c>
      <c r="D7" s="130" t="s">
        <v>85</v>
      </c>
    </row>
    <row r="8" spans="1:4" ht="18.75" customHeight="1" x14ac:dyDescent="0.3">
      <c r="A8" s="492"/>
      <c r="B8" s="491"/>
      <c r="C8" s="131" t="s">
        <v>87</v>
      </c>
      <c r="D8" s="130" t="s">
        <v>88</v>
      </c>
    </row>
    <row r="9" spans="1:4" ht="18.75" customHeight="1" x14ac:dyDescent="0.3">
      <c r="A9" s="492"/>
      <c r="B9" s="491"/>
      <c r="C9" s="131" t="s">
        <v>89</v>
      </c>
      <c r="D9" s="130" t="s">
        <v>90</v>
      </c>
    </row>
    <row r="10" spans="1:4" ht="18.75" customHeight="1" x14ac:dyDescent="0.3">
      <c r="A10" s="492"/>
      <c r="B10" s="491"/>
      <c r="C10" s="131" t="s">
        <v>91</v>
      </c>
      <c r="D10" s="130" t="s">
        <v>92</v>
      </c>
    </row>
    <row r="11" spans="1:4" ht="30" customHeight="1" thickBot="1" x14ac:dyDescent="0.35">
      <c r="A11" s="492"/>
      <c r="B11" s="491"/>
      <c r="C11" s="131" t="s">
        <v>94</v>
      </c>
      <c r="D11" s="130" t="s">
        <v>95</v>
      </c>
    </row>
    <row r="12" spans="1:4" ht="23.25" customHeight="1" x14ac:dyDescent="0.3">
      <c r="A12" s="496" t="s">
        <v>96</v>
      </c>
      <c r="B12" s="495" t="s">
        <v>288</v>
      </c>
      <c r="C12" s="494" t="s">
        <v>97</v>
      </c>
      <c r="D12" s="129" t="s">
        <v>98</v>
      </c>
    </row>
    <row r="13" spans="1:4" ht="30.75" customHeight="1" x14ac:dyDescent="0.3">
      <c r="A13" s="492"/>
      <c r="B13" s="491"/>
      <c r="C13" s="493"/>
      <c r="D13" s="130" t="s">
        <v>100</v>
      </c>
    </row>
    <row r="14" spans="1:4" ht="30.75" customHeight="1" x14ac:dyDescent="0.3">
      <c r="A14" s="492"/>
      <c r="B14" s="491"/>
      <c r="C14" s="493"/>
      <c r="D14" s="130" t="s">
        <v>102</v>
      </c>
    </row>
    <row r="15" spans="1:4" ht="30.75" customHeight="1" thickBot="1" x14ac:dyDescent="0.35">
      <c r="A15" s="498"/>
      <c r="B15" s="497"/>
      <c r="C15" s="135" t="s">
        <v>104</v>
      </c>
      <c r="D15" s="132" t="s">
        <v>105</v>
      </c>
    </row>
    <row r="16" spans="1:4" ht="35.25" customHeight="1" x14ac:dyDescent="0.3">
      <c r="A16" s="496" t="s">
        <v>106</v>
      </c>
      <c r="B16" s="495" t="s">
        <v>289</v>
      </c>
      <c r="C16" s="137" t="s">
        <v>107</v>
      </c>
      <c r="D16" s="133" t="s">
        <v>290</v>
      </c>
    </row>
    <row r="17" spans="1:4" ht="17.25" customHeight="1" x14ac:dyDescent="0.3">
      <c r="A17" s="492"/>
      <c r="B17" s="491"/>
      <c r="C17" s="500" t="s">
        <v>108</v>
      </c>
      <c r="D17" s="130" t="s">
        <v>109</v>
      </c>
    </row>
    <row r="18" spans="1:4" ht="17.25" customHeight="1" x14ac:dyDescent="0.3">
      <c r="A18" s="492"/>
      <c r="B18" s="491"/>
      <c r="C18" s="500"/>
      <c r="D18" s="130" t="s">
        <v>110</v>
      </c>
    </row>
    <row r="19" spans="1:4" ht="17.25" customHeight="1" x14ac:dyDescent="0.3">
      <c r="A19" s="492"/>
      <c r="B19" s="491"/>
      <c r="C19" s="503"/>
      <c r="D19" s="130" t="s">
        <v>111</v>
      </c>
    </row>
    <row r="20" spans="1:4" ht="34.5" customHeight="1" x14ac:dyDescent="0.3">
      <c r="A20" s="492"/>
      <c r="B20" s="491"/>
      <c r="C20" s="216" t="s">
        <v>112</v>
      </c>
      <c r="D20" s="130" t="s">
        <v>113</v>
      </c>
    </row>
    <row r="21" spans="1:4" ht="17.25" customHeight="1" x14ac:dyDescent="0.3">
      <c r="A21" s="492"/>
      <c r="B21" s="491"/>
      <c r="C21" s="134" t="s">
        <v>114</v>
      </c>
      <c r="D21" s="130" t="s">
        <v>115</v>
      </c>
    </row>
    <row r="22" spans="1:4" ht="17.25" customHeight="1" x14ac:dyDescent="0.3">
      <c r="A22" s="492"/>
      <c r="B22" s="491"/>
      <c r="C22" s="134" t="s">
        <v>116</v>
      </c>
      <c r="D22" s="130" t="s">
        <v>117</v>
      </c>
    </row>
    <row r="23" spans="1:4" ht="17.25" customHeight="1" x14ac:dyDescent="0.3">
      <c r="A23" s="492"/>
      <c r="B23" s="490"/>
      <c r="C23" s="134" t="s">
        <v>77</v>
      </c>
      <c r="D23" s="130" t="s">
        <v>118</v>
      </c>
    </row>
    <row r="24" spans="1:4" ht="17.25" customHeight="1" x14ac:dyDescent="0.3">
      <c r="A24" s="492"/>
      <c r="B24" s="490"/>
      <c r="C24" s="131" t="s">
        <v>84</v>
      </c>
      <c r="D24" s="130" t="s">
        <v>85</v>
      </c>
    </row>
    <row r="25" spans="1:4" ht="17.25" customHeight="1" thickBot="1" x14ac:dyDescent="0.35">
      <c r="A25" s="498"/>
      <c r="B25" s="499"/>
      <c r="C25" s="136" t="s">
        <v>87</v>
      </c>
      <c r="D25" s="132" t="s">
        <v>88</v>
      </c>
    </row>
    <row r="26" spans="1:4" ht="30.75" customHeight="1" x14ac:dyDescent="0.3">
      <c r="A26" s="496" t="s">
        <v>119</v>
      </c>
      <c r="B26" s="495" t="s">
        <v>291</v>
      </c>
      <c r="C26" s="201" t="s">
        <v>120</v>
      </c>
      <c r="D26" s="133" t="s">
        <v>121</v>
      </c>
    </row>
    <row r="27" spans="1:4" ht="17.25" customHeight="1" x14ac:dyDescent="0.3">
      <c r="A27" s="501"/>
      <c r="B27" s="501"/>
      <c r="C27" s="500" t="s">
        <v>108</v>
      </c>
      <c r="D27" s="130" t="s">
        <v>109</v>
      </c>
    </row>
    <row r="28" spans="1:4" ht="17.25" customHeight="1" x14ac:dyDescent="0.3">
      <c r="A28" s="501"/>
      <c r="B28" s="501"/>
      <c r="C28" s="500"/>
      <c r="D28" s="130" t="s">
        <v>111</v>
      </c>
    </row>
    <row r="29" spans="1:4" ht="15.75" customHeight="1" x14ac:dyDescent="0.3">
      <c r="A29" s="501"/>
      <c r="B29" s="501"/>
      <c r="C29" s="500"/>
      <c r="D29" s="130" t="s">
        <v>110</v>
      </c>
    </row>
    <row r="30" spans="1:4" ht="28.5" customHeight="1" x14ac:dyDescent="0.3">
      <c r="A30" s="501"/>
      <c r="B30" s="501"/>
      <c r="C30" s="216" t="s">
        <v>112</v>
      </c>
      <c r="D30" s="130" t="s">
        <v>113</v>
      </c>
    </row>
    <row r="31" spans="1:4" ht="42.75" customHeight="1" thickBot="1" x14ac:dyDescent="0.35">
      <c r="A31" s="502"/>
      <c r="B31" s="502"/>
      <c r="C31" s="135" t="s">
        <v>114</v>
      </c>
      <c r="D31" s="132" t="s">
        <v>115</v>
      </c>
    </row>
    <row r="32" spans="1:4" ht="27.75" customHeight="1" x14ac:dyDescent="0.3">
      <c r="A32" s="492" t="s">
        <v>122</v>
      </c>
      <c r="B32" s="491" t="s">
        <v>292</v>
      </c>
      <c r="C32" s="491" t="s">
        <v>77</v>
      </c>
      <c r="D32" s="130" t="s">
        <v>118</v>
      </c>
    </row>
    <row r="33" spans="1:4" ht="15.75" customHeight="1" x14ac:dyDescent="0.3">
      <c r="A33" s="493"/>
      <c r="B33" s="489"/>
      <c r="C33" s="490"/>
      <c r="D33" s="130" t="s">
        <v>79</v>
      </c>
    </row>
    <row r="34" spans="1:4" ht="15.75" customHeight="1" x14ac:dyDescent="0.3">
      <c r="A34" s="492"/>
      <c r="B34" s="491"/>
      <c r="C34" s="489" t="s">
        <v>80</v>
      </c>
      <c r="D34" s="130" t="s">
        <v>81</v>
      </c>
    </row>
    <row r="35" spans="1:4" ht="15.75" customHeight="1" x14ac:dyDescent="0.3">
      <c r="A35" s="492"/>
      <c r="B35" s="491"/>
      <c r="C35" s="490"/>
      <c r="D35" s="130" t="s">
        <v>287</v>
      </c>
    </row>
    <row r="36" spans="1:4" ht="15.75" customHeight="1" x14ac:dyDescent="0.3">
      <c r="A36" s="492"/>
      <c r="B36" s="491"/>
      <c r="C36" s="131" t="s">
        <v>84</v>
      </c>
      <c r="D36" s="130" t="s">
        <v>85</v>
      </c>
    </row>
    <row r="37" spans="1:4" ht="15.75" customHeight="1" x14ac:dyDescent="0.3">
      <c r="A37" s="492"/>
      <c r="B37" s="491"/>
      <c r="C37" s="131" t="s">
        <v>87</v>
      </c>
      <c r="D37" s="130" t="s">
        <v>88</v>
      </c>
    </row>
    <row r="38" spans="1:4" ht="15.75" customHeight="1" x14ac:dyDescent="0.3">
      <c r="A38" s="492"/>
      <c r="B38" s="491"/>
      <c r="C38" s="131" t="s">
        <v>89</v>
      </c>
      <c r="D38" s="130" t="s">
        <v>90</v>
      </c>
    </row>
    <row r="39" spans="1:4" ht="15.75" customHeight="1" x14ac:dyDescent="0.3">
      <c r="A39" s="492"/>
      <c r="B39" s="491"/>
      <c r="C39" s="131" t="s">
        <v>91</v>
      </c>
      <c r="D39" s="130" t="s">
        <v>92</v>
      </c>
    </row>
    <row r="40" spans="1:4" ht="15.75" customHeight="1" thickBot="1" x14ac:dyDescent="0.35">
      <c r="A40" s="492"/>
      <c r="B40" s="491"/>
      <c r="C40" s="131" t="s">
        <v>94</v>
      </c>
      <c r="D40" s="130" t="s">
        <v>95</v>
      </c>
    </row>
    <row r="41" spans="1:4" ht="25.5" customHeight="1" x14ac:dyDescent="0.3">
      <c r="A41" s="496" t="s">
        <v>123</v>
      </c>
      <c r="B41" s="495" t="s">
        <v>293</v>
      </c>
      <c r="C41" s="137" t="s">
        <v>124</v>
      </c>
      <c r="D41" s="129" t="s">
        <v>125</v>
      </c>
    </row>
    <row r="42" spans="1:4" ht="40.5" customHeight="1" thickBot="1" x14ac:dyDescent="0.35">
      <c r="A42" s="504"/>
      <c r="B42" s="499"/>
      <c r="C42" s="136" t="s">
        <v>126</v>
      </c>
      <c r="D42" s="132" t="s">
        <v>127</v>
      </c>
    </row>
    <row r="43" spans="1:4" ht="38.25" customHeight="1" x14ac:dyDescent="0.3">
      <c r="A43" s="496" t="s">
        <v>128</v>
      </c>
      <c r="B43" s="495" t="s">
        <v>294</v>
      </c>
      <c r="C43" s="131" t="s">
        <v>129</v>
      </c>
      <c r="D43" s="128" t="s">
        <v>130</v>
      </c>
    </row>
    <row r="44" spans="1:4" ht="15.75" customHeight="1" x14ac:dyDescent="0.3">
      <c r="A44" s="505"/>
      <c r="B44" s="490"/>
      <c r="C44" s="131" t="s">
        <v>131</v>
      </c>
      <c r="D44" s="128" t="s">
        <v>132</v>
      </c>
    </row>
    <row r="45" spans="1:4" ht="32.25" customHeight="1" x14ac:dyDescent="0.3">
      <c r="A45" s="505"/>
      <c r="B45" s="490"/>
      <c r="C45" s="131" t="s">
        <v>133</v>
      </c>
      <c r="D45" s="128" t="s">
        <v>134</v>
      </c>
    </row>
    <row r="46" spans="1:4" ht="27.75" customHeight="1" x14ac:dyDescent="0.3">
      <c r="A46" s="505"/>
      <c r="B46" s="490"/>
      <c r="C46" s="131" t="s">
        <v>135</v>
      </c>
      <c r="D46" s="128" t="s">
        <v>102</v>
      </c>
    </row>
    <row r="47" spans="1:4" ht="31.5" customHeight="1" x14ac:dyDescent="0.3">
      <c r="A47" s="505"/>
      <c r="B47" s="490"/>
      <c r="C47" s="131" t="s">
        <v>104</v>
      </c>
      <c r="D47" s="128" t="s">
        <v>105</v>
      </c>
    </row>
    <row r="48" spans="1:4" ht="15.75" customHeight="1" x14ac:dyDescent="0.3">
      <c r="A48" s="505"/>
      <c r="B48" s="490"/>
      <c r="C48" s="131" t="s">
        <v>136</v>
      </c>
      <c r="D48" s="128" t="s">
        <v>137</v>
      </c>
    </row>
    <row r="49" spans="1:4" ht="15.75" customHeight="1" x14ac:dyDescent="0.3">
      <c r="A49" s="505"/>
      <c r="B49" s="490"/>
      <c r="C49" s="131" t="s">
        <v>138</v>
      </c>
      <c r="D49" s="128" t="s">
        <v>139</v>
      </c>
    </row>
    <row r="50" spans="1:4" ht="35.25" customHeight="1" x14ac:dyDescent="0.3">
      <c r="A50" s="505"/>
      <c r="B50" s="490"/>
      <c r="C50" s="131" t="s">
        <v>140</v>
      </c>
      <c r="D50" s="128"/>
    </row>
    <row r="51" spans="1:4" ht="27.75" customHeight="1" x14ac:dyDescent="0.3">
      <c r="A51" s="505"/>
      <c r="B51" s="490"/>
      <c r="C51" s="131" t="s">
        <v>141</v>
      </c>
      <c r="D51" s="128"/>
    </row>
    <row r="52" spans="1:4" ht="21" customHeight="1" thickBot="1" x14ac:dyDescent="0.35">
      <c r="A52" s="505"/>
      <c r="B52" s="499"/>
      <c r="C52" s="134" t="s">
        <v>142</v>
      </c>
      <c r="D52" s="128"/>
    </row>
    <row r="53" spans="1:4" ht="30.75" customHeight="1" x14ac:dyDescent="0.3">
      <c r="A53" s="492" t="s">
        <v>143</v>
      </c>
      <c r="B53" s="495" t="s">
        <v>295</v>
      </c>
      <c r="C53" s="134" t="s">
        <v>129</v>
      </c>
      <c r="D53" s="128" t="s">
        <v>130</v>
      </c>
    </row>
    <row r="54" spans="1:4" ht="21" customHeight="1" x14ac:dyDescent="0.3">
      <c r="A54" s="505"/>
      <c r="B54" s="490"/>
      <c r="C54" s="134" t="s">
        <v>144</v>
      </c>
      <c r="D54" s="128" t="s">
        <v>145</v>
      </c>
    </row>
    <row r="55" spans="1:4" ht="21" customHeight="1" x14ac:dyDescent="0.3">
      <c r="A55" s="505"/>
      <c r="B55" s="490"/>
      <c r="C55" s="134" t="s">
        <v>131</v>
      </c>
      <c r="D55" s="128" t="s">
        <v>132</v>
      </c>
    </row>
    <row r="56" spans="1:4" ht="21" customHeight="1" x14ac:dyDescent="0.3">
      <c r="A56" s="505"/>
      <c r="B56" s="490"/>
      <c r="C56" s="500" t="s">
        <v>146</v>
      </c>
      <c r="D56" s="128" t="s">
        <v>147</v>
      </c>
    </row>
    <row r="57" spans="1:4" ht="21" customHeight="1" x14ac:dyDescent="0.3">
      <c r="A57" s="505"/>
      <c r="B57" s="490"/>
      <c r="C57" s="500"/>
      <c r="D57" s="128" t="s">
        <v>148</v>
      </c>
    </row>
  </sheetData>
  <mergeCells count="28">
    <mergeCell ref="B43:B52"/>
    <mergeCell ref="A43:A52"/>
    <mergeCell ref="B53:B57"/>
    <mergeCell ref="A53:A57"/>
    <mergeCell ref="C56:C57"/>
    <mergeCell ref="C27:C29"/>
    <mergeCell ref="B26:B31"/>
    <mergeCell ref="A26:A31"/>
    <mergeCell ref="C17:C19"/>
    <mergeCell ref="B41:B42"/>
    <mergeCell ref="A41:A42"/>
    <mergeCell ref="C32:C33"/>
    <mergeCell ref="D1:D2"/>
    <mergeCell ref="C34:C35"/>
    <mergeCell ref="B32:B40"/>
    <mergeCell ref="A32:A40"/>
    <mergeCell ref="C12:C14"/>
    <mergeCell ref="C1:C2"/>
    <mergeCell ref="B3:B11"/>
    <mergeCell ref="A3:A11"/>
    <mergeCell ref="C3:C4"/>
    <mergeCell ref="C5:C6"/>
    <mergeCell ref="A1:A2"/>
    <mergeCell ref="B12:B15"/>
    <mergeCell ref="A12:A15"/>
    <mergeCell ref="B16:B25"/>
    <mergeCell ref="A16:A25"/>
    <mergeCell ref="B1:B2"/>
  </mergeCells>
  <pageMargins left="0.19685039370078741" right="0.19685039370078741" top="0.19685039370078741" bottom="0.19685039370078741" header="0.31496062992125984" footer="0.31496062992125984"/>
  <pageSetup paperSize="9" scale="65" orientation="landscape"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D89"/>
  <sheetViews>
    <sheetView view="pageBreakPreview" topLeftCell="A4" zoomScale="70" zoomScaleNormal="70" zoomScaleSheetLayoutView="70" zoomScalePageLayoutView="70" workbookViewId="0">
      <selection activeCell="C64" sqref="C64:C89"/>
    </sheetView>
  </sheetViews>
  <sheetFormatPr defaultColWidth="8.88671875" defaultRowHeight="14.4" x14ac:dyDescent="0.3"/>
  <cols>
    <col min="1" max="1" width="20.109375" style="127" customWidth="1"/>
    <col min="2" max="2" width="53.33203125" style="127" customWidth="1"/>
    <col min="3" max="3" width="58.44140625" style="127" customWidth="1"/>
    <col min="4" max="4" width="73.44140625" style="127" customWidth="1"/>
    <col min="5" max="16384" width="8.88671875" style="127"/>
  </cols>
  <sheetData>
    <row r="1" spans="1:4" s="128" customFormat="1" ht="18.75" customHeight="1" x14ac:dyDescent="0.3">
      <c r="A1" s="487" t="s">
        <v>285</v>
      </c>
      <c r="B1" s="487" t="s">
        <v>2</v>
      </c>
      <c r="C1" s="487" t="s">
        <v>72</v>
      </c>
      <c r="D1" s="487" t="s">
        <v>73</v>
      </c>
    </row>
    <row r="2" spans="1:4" s="128" customFormat="1" ht="18.75" customHeight="1" thickBot="1" x14ac:dyDescent="0.35">
      <c r="A2" s="488"/>
      <c r="B2" s="488"/>
      <c r="C2" s="488"/>
      <c r="D2" s="488"/>
    </row>
    <row r="3" spans="1:4" ht="28.5" customHeight="1" x14ac:dyDescent="0.3">
      <c r="A3" s="496" t="s">
        <v>209</v>
      </c>
      <c r="B3" s="495" t="s">
        <v>296</v>
      </c>
      <c r="C3" s="147" t="s">
        <v>193</v>
      </c>
      <c r="D3" s="129"/>
    </row>
    <row r="4" spans="1:4" ht="28.5" customHeight="1" x14ac:dyDescent="0.3">
      <c r="A4" s="492"/>
      <c r="B4" s="491"/>
      <c r="C4" s="148" t="s">
        <v>180</v>
      </c>
      <c r="D4" s="130"/>
    </row>
    <row r="5" spans="1:4" ht="28.5" customHeight="1" x14ac:dyDescent="0.3">
      <c r="A5" s="492"/>
      <c r="B5" s="491"/>
      <c r="C5" s="148" t="s">
        <v>150</v>
      </c>
      <c r="D5" s="130"/>
    </row>
    <row r="6" spans="1:4" ht="28.5" customHeight="1" x14ac:dyDescent="0.3">
      <c r="A6" s="492"/>
      <c r="B6" s="491"/>
      <c r="C6" s="148" t="s">
        <v>194</v>
      </c>
      <c r="D6" s="130"/>
    </row>
    <row r="7" spans="1:4" ht="28.5" customHeight="1" x14ac:dyDescent="0.3">
      <c r="A7" s="492"/>
      <c r="B7" s="491"/>
      <c r="C7" s="148" t="s">
        <v>199</v>
      </c>
      <c r="D7" s="130"/>
    </row>
    <row r="8" spans="1:4" ht="28.5" customHeight="1" x14ac:dyDescent="0.3">
      <c r="A8" s="492"/>
      <c r="B8" s="491"/>
      <c r="C8" s="148" t="s">
        <v>152</v>
      </c>
      <c r="D8" s="130"/>
    </row>
    <row r="9" spans="1:4" ht="28.5" customHeight="1" x14ac:dyDescent="0.3">
      <c r="A9" s="492"/>
      <c r="B9" s="491"/>
      <c r="C9" s="148" t="s">
        <v>206</v>
      </c>
      <c r="D9" s="130"/>
    </row>
    <row r="10" spans="1:4" ht="28.5" customHeight="1" x14ac:dyDescent="0.3">
      <c r="A10" s="492"/>
      <c r="B10" s="491"/>
      <c r="C10" s="148" t="s">
        <v>155</v>
      </c>
      <c r="D10" s="130"/>
    </row>
    <row r="11" spans="1:4" ht="28.5" customHeight="1" x14ac:dyDescent="0.3">
      <c r="A11" s="492"/>
      <c r="B11" s="491"/>
      <c r="C11" s="148" t="s">
        <v>185</v>
      </c>
      <c r="D11" s="130"/>
    </row>
    <row r="12" spans="1:4" ht="28.5" customHeight="1" x14ac:dyDescent="0.3">
      <c r="A12" s="492"/>
      <c r="B12" s="491"/>
      <c r="C12" s="148" t="s">
        <v>200</v>
      </c>
      <c r="D12" s="130"/>
    </row>
    <row r="13" spans="1:4" ht="28.5" customHeight="1" x14ac:dyDescent="0.3">
      <c r="A13" s="492"/>
      <c r="B13" s="491"/>
      <c r="C13" s="148" t="s">
        <v>156</v>
      </c>
      <c r="D13" s="130"/>
    </row>
    <row r="14" spans="1:4" ht="28.5" customHeight="1" x14ac:dyDescent="0.3">
      <c r="A14" s="492"/>
      <c r="B14" s="491"/>
      <c r="C14" s="148" t="s">
        <v>170</v>
      </c>
      <c r="D14" s="130"/>
    </row>
    <row r="15" spans="1:4" ht="28.5" customHeight="1" x14ac:dyDescent="0.3">
      <c r="A15" s="492"/>
      <c r="B15" s="491"/>
      <c r="C15" s="148" t="s">
        <v>157</v>
      </c>
      <c r="D15" s="130"/>
    </row>
    <row r="16" spans="1:4" ht="28.5" customHeight="1" x14ac:dyDescent="0.3">
      <c r="A16" s="492"/>
      <c r="B16" s="491"/>
      <c r="C16" s="148" t="s">
        <v>159</v>
      </c>
      <c r="D16" s="130"/>
    </row>
    <row r="17" spans="1:4" ht="28.5" customHeight="1" x14ac:dyDescent="0.3">
      <c r="A17" s="492"/>
      <c r="B17" s="491"/>
      <c r="C17" s="148" t="s">
        <v>187</v>
      </c>
      <c r="D17" s="130"/>
    </row>
    <row r="18" spans="1:4" ht="28.5" customHeight="1" x14ac:dyDescent="0.3">
      <c r="A18" s="492"/>
      <c r="B18" s="491"/>
      <c r="C18" s="148" t="s">
        <v>160</v>
      </c>
      <c r="D18" s="130"/>
    </row>
    <row r="19" spans="1:4" ht="16.5" customHeight="1" x14ac:dyDescent="0.3">
      <c r="A19" s="492"/>
      <c r="B19" s="491"/>
      <c r="C19" s="148" t="s">
        <v>174</v>
      </c>
      <c r="D19" s="130"/>
    </row>
    <row r="20" spans="1:4" ht="16.5" customHeight="1" x14ac:dyDescent="0.3">
      <c r="A20" s="492"/>
      <c r="B20" s="491"/>
      <c r="C20" s="148" t="s">
        <v>178</v>
      </c>
      <c r="D20" s="130"/>
    </row>
    <row r="21" spans="1:4" ht="21.75" customHeight="1" x14ac:dyDescent="0.3">
      <c r="A21" s="492"/>
      <c r="B21" s="491"/>
      <c r="C21" s="148" t="s">
        <v>161</v>
      </c>
      <c r="D21" s="130"/>
    </row>
    <row r="22" spans="1:4" ht="35.25" customHeight="1" x14ac:dyDescent="0.3">
      <c r="A22" s="492"/>
      <c r="B22" s="491"/>
      <c r="C22" s="148" t="s">
        <v>188</v>
      </c>
      <c r="D22" s="130"/>
    </row>
    <row r="23" spans="1:4" ht="18.75" customHeight="1" x14ac:dyDescent="0.3">
      <c r="A23" s="492"/>
      <c r="B23" s="491"/>
      <c r="C23" s="148" t="s">
        <v>189</v>
      </c>
      <c r="D23" s="130"/>
    </row>
    <row r="24" spans="1:4" ht="18.75" customHeight="1" x14ac:dyDescent="0.3">
      <c r="A24" s="492"/>
      <c r="B24" s="491"/>
      <c r="C24" s="148" t="s">
        <v>164</v>
      </c>
      <c r="D24" s="130"/>
    </row>
    <row r="25" spans="1:4" ht="18.75" customHeight="1" thickBot="1" x14ac:dyDescent="0.35">
      <c r="A25" s="492"/>
      <c r="B25" s="491"/>
      <c r="C25" s="202" t="s">
        <v>202</v>
      </c>
      <c r="D25" s="130"/>
    </row>
    <row r="26" spans="1:4" ht="27" customHeight="1" x14ac:dyDescent="0.3">
      <c r="A26" s="506" t="s">
        <v>207</v>
      </c>
      <c r="B26" s="509"/>
      <c r="C26" s="147" t="s">
        <v>193</v>
      </c>
      <c r="D26" s="128"/>
    </row>
    <row r="27" spans="1:4" ht="34.5" customHeight="1" x14ac:dyDescent="0.3">
      <c r="A27" s="507"/>
      <c r="B27" s="510"/>
      <c r="C27" s="148" t="s">
        <v>180</v>
      </c>
      <c r="D27" s="128"/>
    </row>
    <row r="28" spans="1:4" ht="30.75" customHeight="1" x14ac:dyDescent="0.3">
      <c r="A28" s="507"/>
      <c r="B28" s="510"/>
      <c r="C28" s="148" t="s">
        <v>150</v>
      </c>
      <c r="D28" s="128"/>
    </row>
    <row r="29" spans="1:4" ht="30.75" customHeight="1" x14ac:dyDescent="0.3">
      <c r="A29" s="507"/>
      <c r="B29" s="510"/>
      <c r="C29" s="148" t="s">
        <v>194</v>
      </c>
      <c r="D29" s="128"/>
    </row>
    <row r="30" spans="1:4" ht="35.25" customHeight="1" x14ac:dyDescent="0.3">
      <c r="A30" s="507"/>
      <c r="B30" s="510"/>
      <c r="C30" s="148" t="s">
        <v>199</v>
      </c>
      <c r="D30" s="128"/>
    </row>
    <row r="31" spans="1:4" ht="29.25" customHeight="1" x14ac:dyDescent="0.3">
      <c r="A31" s="507"/>
      <c r="B31" s="510"/>
      <c r="C31" s="148" t="s">
        <v>152</v>
      </c>
      <c r="D31" s="128"/>
    </row>
    <row r="32" spans="1:4" ht="25.5" customHeight="1" x14ac:dyDescent="0.3">
      <c r="A32" s="507"/>
      <c r="B32" s="510"/>
      <c r="C32" s="148" t="s">
        <v>206</v>
      </c>
      <c r="D32" s="128"/>
    </row>
    <row r="33" spans="1:4" ht="27" customHeight="1" x14ac:dyDescent="0.3">
      <c r="A33" s="507"/>
      <c r="B33" s="510"/>
      <c r="C33" s="148" t="s">
        <v>155</v>
      </c>
      <c r="D33" s="128"/>
    </row>
    <row r="34" spans="1:4" ht="34.5" customHeight="1" x14ac:dyDescent="0.3">
      <c r="A34" s="507"/>
      <c r="B34" s="510"/>
      <c r="C34" s="148" t="s">
        <v>185</v>
      </c>
      <c r="D34" s="128"/>
    </row>
    <row r="35" spans="1:4" ht="17.25" customHeight="1" x14ac:dyDescent="0.3">
      <c r="A35" s="507"/>
      <c r="B35" s="510"/>
      <c r="C35" s="148" t="s">
        <v>200</v>
      </c>
      <c r="D35" s="128"/>
    </row>
    <row r="36" spans="1:4" ht="17.25" customHeight="1" x14ac:dyDescent="0.3">
      <c r="A36" s="507"/>
      <c r="B36" s="510"/>
      <c r="C36" s="148" t="s">
        <v>156</v>
      </c>
      <c r="D36" s="128"/>
    </row>
    <row r="37" spans="1:4" ht="17.25" customHeight="1" x14ac:dyDescent="0.3">
      <c r="A37" s="507"/>
      <c r="B37" s="510"/>
      <c r="C37" s="148" t="s">
        <v>170</v>
      </c>
      <c r="D37" s="128"/>
    </row>
    <row r="38" spans="1:4" ht="29.25" customHeight="1" x14ac:dyDescent="0.3">
      <c r="A38" s="507"/>
      <c r="B38" s="510"/>
      <c r="C38" s="148" t="s">
        <v>157</v>
      </c>
      <c r="D38" s="128"/>
    </row>
    <row r="39" spans="1:4" ht="29.25" customHeight="1" x14ac:dyDescent="0.3">
      <c r="A39" s="507"/>
      <c r="B39" s="510"/>
      <c r="C39" s="148" t="s">
        <v>159</v>
      </c>
      <c r="D39" s="128"/>
    </row>
    <row r="40" spans="1:4" ht="30.75" customHeight="1" x14ac:dyDescent="0.3">
      <c r="A40" s="507"/>
      <c r="B40" s="510"/>
      <c r="C40" s="148" t="s">
        <v>187</v>
      </c>
      <c r="D40" s="128"/>
    </row>
    <row r="41" spans="1:4" ht="17.25" customHeight="1" x14ac:dyDescent="0.3">
      <c r="A41" s="507"/>
      <c r="B41" s="510"/>
      <c r="C41" s="148" t="s">
        <v>160</v>
      </c>
      <c r="D41" s="128"/>
    </row>
    <row r="42" spans="1:4" ht="17.25" customHeight="1" x14ac:dyDescent="0.3">
      <c r="A42" s="507"/>
      <c r="B42" s="510"/>
      <c r="C42" s="148" t="s">
        <v>174</v>
      </c>
      <c r="D42" s="128"/>
    </row>
    <row r="43" spans="1:4" ht="15.75" customHeight="1" x14ac:dyDescent="0.3">
      <c r="A43" s="507"/>
      <c r="B43" s="510"/>
      <c r="C43" s="148" t="s">
        <v>178</v>
      </c>
      <c r="D43" s="128"/>
    </row>
    <row r="44" spans="1:4" ht="15.75" customHeight="1" x14ac:dyDescent="0.3">
      <c r="A44" s="507"/>
      <c r="B44" s="510"/>
      <c r="C44" s="148" t="s">
        <v>161</v>
      </c>
      <c r="D44" s="128"/>
    </row>
    <row r="45" spans="1:4" ht="42.75" customHeight="1" x14ac:dyDescent="0.3">
      <c r="A45" s="507"/>
      <c r="B45" s="510"/>
      <c r="C45" s="148" t="s">
        <v>188</v>
      </c>
      <c r="D45" s="128"/>
    </row>
    <row r="46" spans="1:4" ht="27.75" customHeight="1" x14ac:dyDescent="0.3">
      <c r="A46" s="507"/>
      <c r="B46" s="510"/>
      <c r="C46" s="148" t="s">
        <v>189</v>
      </c>
      <c r="D46" s="128"/>
    </row>
    <row r="47" spans="1:4" ht="15.75" customHeight="1" x14ac:dyDescent="0.3">
      <c r="A47" s="507"/>
      <c r="B47" s="510"/>
      <c r="C47" s="148" t="s">
        <v>164</v>
      </c>
      <c r="D47" s="128"/>
    </row>
    <row r="48" spans="1:4" ht="15.75" customHeight="1" thickBot="1" x14ac:dyDescent="0.35">
      <c r="A48" s="508"/>
      <c r="B48" s="511"/>
      <c r="C48" s="202" t="s">
        <v>202</v>
      </c>
      <c r="D48" s="132"/>
    </row>
    <row r="49" spans="1:4" ht="33" customHeight="1" x14ac:dyDescent="0.3">
      <c r="A49" s="496" t="s">
        <v>297</v>
      </c>
      <c r="B49" s="495" t="s">
        <v>298</v>
      </c>
      <c r="C49" s="147" t="s">
        <v>150</v>
      </c>
      <c r="D49" s="133"/>
    </row>
    <row r="50" spans="1:4" ht="26.25" customHeight="1" x14ac:dyDescent="0.3">
      <c r="A50" s="492"/>
      <c r="B50" s="491"/>
      <c r="C50" s="148" t="s">
        <v>151</v>
      </c>
      <c r="D50" s="130"/>
    </row>
    <row r="51" spans="1:4" ht="25.5" customHeight="1" x14ac:dyDescent="0.3">
      <c r="A51" s="492"/>
      <c r="B51" s="491"/>
      <c r="C51" s="148" t="s">
        <v>152</v>
      </c>
      <c r="D51" s="130"/>
    </row>
    <row r="52" spans="1:4" ht="40.5" customHeight="1" x14ac:dyDescent="0.3">
      <c r="A52" s="492"/>
      <c r="B52" s="491"/>
      <c r="C52" s="148" t="s">
        <v>153</v>
      </c>
      <c r="D52" s="130"/>
    </row>
    <row r="53" spans="1:4" ht="40.5" customHeight="1" x14ac:dyDescent="0.3">
      <c r="A53" s="492"/>
      <c r="B53" s="491"/>
      <c r="C53" s="148" t="s">
        <v>154</v>
      </c>
      <c r="D53" s="130"/>
    </row>
    <row r="54" spans="1:4" ht="40.5" customHeight="1" x14ac:dyDescent="0.3">
      <c r="A54" s="492"/>
      <c r="B54" s="491"/>
      <c r="C54" s="148" t="s">
        <v>155</v>
      </c>
      <c r="D54" s="130"/>
    </row>
    <row r="55" spans="1:4" ht="40.5" customHeight="1" x14ac:dyDescent="0.3">
      <c r="A55" s="492"/>
      <c r="B55" s="491"/>
      <c r="C55" s="148" t="s">
        <v>156</v>
      </c>
      <c r="D55" s="130"/>
    </row>
    <row r="56" spans="1:4" ht="40.5" customHeight="1" x14ac:dyDescent="0.3">
      <c r="A56" s="492"/>
      <c r="B56" s="491"/>
      <c r="C56" s="148" t="s">
        <v>157</v>
      </c>
      <c r="D56" s="130"/>
    </row>
    <row r="57" spans="1:4" ht="40.5" customHeight="1" x14ac:dyDescent="0.3">
      <c r="A57" s="492"/>
      <c r="B57" s="491"/>
      <c r="C57" s="148" t="s">
        <v>158</v>
      </c>
      <c r="D57" s="130"/>
    </row>
    <row r="58" spans="1:4" ht="38.25" customHeight="1" x14ac:dyDescent="0.3">
      <c r="A58" s="492"/>
      <c r="B58" s="491"/>
      <c r="C58" s="148" t="s">
        <v>159</v>
      </c>
      <c r="D58" s="130"/>
    </row>
    <row r="59" spans="1:4" ht="15.75" customHeight="1" x14ac:dyDescent="0.3">
      <c r="A59" s="492"/>
      <c r="B59" s="491"/>
      <c r="C59" s="148" t="s">
        <v>160</v>
      </c>
      <c r="D59" s="130"/>
    </row>
    <row r="60" spans="1:4" ht="32.25" customHeight="1" x14ac:dyDescent="0.3">
      <c r="A60" s="492"/>
      <c r="B60" s="491"/>
      <c r="C60" s="148" t="s">
        <v>161</v>
      </c>
      <c r="D60" s="130"/>
    </row>
    <row r="61" spans="1:4" ht="27.75" customHeight="1" x14ac:dyDescent="0.3">
      <c r="A61" s="492"/>
      <c r="B61" s="490"/>
      <c r="C61" s="148" t="s">
        <v>162</v>
      </c>
      <c r="D61" s="130"/>
    </row>
    <row r="62" spans="1:4" ht="31.5" customHeight="1" x14ac:dyDescent="0.3">
      <c r="A62" s="492"/>
      <c r="B62" s="490"/>
      <c r="C62" s="148" t="s">
        <v>163</v>
      </c>
      <c r="D62" s="130"/>
    </row>
    <row r="63" spans="1:4" ht="26.25" customHeight="1" thickBot="1" x14ac:dyDescent="0.35">
      <c r="A63" s="498"/>
      <c r="B63" s="499"/>
      <c r="C63" s="202" t="s">
        <v>164</v>
      </c>
      <c r="D63" s="132"/>
    </row>
    <row r="64" spans="1:4" ht="26.25" customHeight="1" x14ac:dyDescent="0.3">
      <c r="A64" s="496" t="s">
        <v>211</v>
      </c>
      <c r="B64" s="495" t="s">
        <v>299</v>
      </c>
      <c r="C64" s="147" t="s">
        <v>193</v>
      </c>
      <c r="D64" s="133"/>
    </row>
    <row r="65" spans="1:4" ht="15.75" customHeight="1" x14ac:dyDescent="0.3">
      <c r="A65" s="492"/>
      <c r="B65" s="491"/>
      <c r="C65" s="148" t="s">
        <v>168</v>
      </c>
      <c r="D65" s="184"/>
    </row>
    <row r="66" spans="1:4" ht="15.75" customHeight="1" x14ac:dyDescent="0.3">
      <c r="A66" s="492"/>
      <c r="B66" s="491"/>
      <c r="C66" s="148" t="s">
        <v>194</v>
      </c>
      <c r="D66" s="184"/>
    </row>
    <row r="67" spans="1:4" ht="15.75" customHeight="1" x14ac:dyDescent="0.3">
      <c r="A67" s="492"/>
      <c r="B67" s="491"/>
      <c r="C67" s="148" t="s">
        <v>199</v>
      </c>
      <c r="D67" s="184"/>
    </row>
    <row r="68" spans="1:4" ht="15.75" customHeight="1" x14ac:dyDescent="0.3">
      <c r="A68" s="492"/>
      <c r="B68" s="491"/>
      <c r="C68" s="148" t="s">
        <v>151</v>
      </c>
      <c r="D68" s="184"/>
    </row>
    <row r="69" spans="1:4" ht="15.75" customHeight="1" x14ac:dyDescent="0.3">
      <c r="A69" s="492"/>
      <c r="B69" s="491"/>
      <c r="C69" s="148" t="s">
        <v>206</v>
      </c>
      <c r="D69" s="184"/>
    </row>
    <row r="70" spans="1:4" ht="15.75" customHeight="1" x14ac:dyDescent="0.3">
      <c r="A70" s="492"/>
      <c r="B70" s="491"/>
      <c r="C70" s="148" t="s">
        <v>184</v>
      </c>
      <c r="D70" s="184"/>
    </row>
    <row r="71" spans="1:4" ht="15.75" customHeight="1" x14ac:dyDescent="0.3">
      <c r="A71" s="492"/>
      <c r="B71" s="491"/>
      <c r="C71" s="148" t="s">
        <v>185</v>
      </c>
      <c r="D71" s="184"/>
    </row>
    <row r="72" spans="1:4" ht="15.75" customHeight="1" x14ac:dyDescent="0.3">
      <c r="A72" s="492"/>
      <c r="B72" s="491"/>
      <c r="C72" s="148" t="s">
        <v>200</v>
      </c>
      <c r="D72" s="184"/>
    </row>
    <row r="73" spans="1:4" ht="35.25" customHeight="1" x14ac:dyDescent="0.3">
      <c r="A73" s="501"/>
      <c r="B73" s="501"/>
      <c r="C73" s="148" t="s">
        <v>156</v>
      </c>
      <c r="D73" s="130"/>
    </row>
    <row r="74" spans="1:4" ht="35.25" customHeight="1" x14ac:dyDescent="0.3">
      <c r="A74" s="501"/>
      <c r="B74" s="501"/>
      <c r="C74" s="148" t="s">
        <v>186</v>
      </c>
      <c r="D74" s="130"/>
    </row>
    <row r="75" spans="1:4" ht="35.25" customHeight="1" x14ac:dyDescent="0.3">
      <c r="A75" s="501"/>
      <c r="B75" s="501"/>
      <c r="C75" s="148" t="s">
        <v>170</v>
      </c>
      <c r="D75" s="130"/>
    </row>
    <row r="76" spans="1:4" ht="35.25" customHeight="1" x14ac:dyDescent="0.3">
      <c r="A76" s="501"/>
      <c r="B76" s="501"/>
      <c r="C76" s="148" t="s">
        <v>171</v>
      </c>
      <c r="D76" s="130"/>
    </row>
    <row r="77" spans="1:4" ht="35.25" customHeight="1" x14ac:dyDescent="0.3">
      <c r="A77" s="501"/>
      <c r="B77" s="501"/>
      <c r="C77" s="148" t="s">
        <v>157</v>
      </c>
      <c r="D77" s="130"/>
    </row>
    <row r="78" spans="1:4" ht="35.25" customHeight="1" x14ac:dyDescent="0.3">
      <c r="A78" s="501"/>
      <c r="B78" s="501"/>
      <c r="C78" s="148" t="s">
        <v>195</v>
      </c>
      <c r="D78" s="130"/>
    </row>
    <row r="79" spans="1:4" ht="35.25" customHeight="1" x14ac:dyDescent="0.3">
      <c r="A79" s="501"/>
      <c r="B79" s="501"/>
      <c r="C79" s="148" t="s">
        <v>173</v>
      </c>
      <c r="D79" s="130"/>
    </row>
    <row r="80" spans="1:4" ht="35.25" customHeight="1" x14ac:dyDescent="0.3">
      <c r="A80" s="501"/>
      <c r="B80" s="501"/>
      <c r="C80" s="148" t="s">
        <v>159</v>
      </c>
      <c r="D80" s="130"/>
    </row>
    <row r="81" spans="1:4" ht="35.25" customHeight="1" x14ac:dyDescent="0.3">
      <c r="A81" s="501"/>
      <c r="B81" s="501"/>
      <c r="C81" s="148" t="s">
        <v>187</v>
      </c>
      <c r="D81" s="130"/>
    </row>
    <row r="82" spans="1:4" ht="35.25" customHeight="1" x14ac:dyDescent="0.3">
      <c r="A82" s="501"/>
      <c r="B82" s="501"/>
      <c r="C82" s="148" t="s">
        <v>160</v>
      </c>
      <c r="D82" s="130"/>
    </row>
    <row r="83" spans="1:4" ht="35.25" customHeight="1" x14ac:dyDescent="0.3">
      <c r="A83" s="501"/>
      <c r="B83" s="501"/>
      <c r="C83" s="148" t="s">
        <v>174</v>
      </c>
      <c r="D83" s="130"/>
    </row>
    <row r="84" spans="1:4" ht="35.25" customHeight="1" x14ac:dyDescent="0.3">
      <c r="A84" s="501"/>
      <c r="B84" s="501"/>
      <c r="C84" s="148" t="s">
        <v>178</v>
      </c>
      <c r="D84" s="130"/>
    </row>
    <row r="85" spans="1:4" ht="35.25" customHeight="1" x14ac:dyDescent="0.3">
      <c r="A85" s="501"/>
      <c r="B85" s="501"/>
      <c r="C85" s="148" t="s">
        <v>161</v>
      </c>
      <c r="D85" s="130"/>
    </row>
    <row r="86" spans="1:4" ht="27.75" customHeight="1" x14ac:dyDescent="0.3">
      <c r="A86" s="501"/>
      <c r="B86" s="501"/>
      <c r="C86" s="148" t="s">
        <v>162</v>
      </c>
      <c r="D86" s="130"/>
    </row>
    <row r="87" spans="1:4" ht="21" customHeight="1" x14ac:dyDescent="0.3">
      <c r="A87" s="501"/>
      <c r="B87" s="501"/>
      <c r="C87" s="148" t="s">
        <v>189</v>
      </c>
      <c r="D87" s="130"/>
    </row>
    <row r="88" spans="1:4" ht="30.75" customHeight="1" x14ac:dyDescent="0.3">
      <c r="A88" s="501"/>
      <c r="B88" s="501"/>
      <c r="C88" s="148" t="s">
        <v>164</v>
      </c>
      <c r="D88" s="130"/>
    </row>
    <row r="89" spans="1:4" ht="21" customHeight="1" thickBot="1" x14ac:dyDescent="0.35">
      <c r="A89" s="502"/>
      <c r="B89" s="502"/>
      <c r="C89" s="132" t="s">
        <v>202</v>
      </c>
      <c r="D89" s="132"/>
    </row>
  </sheetData>
  <mergeCells count="12">
    <mergeCell ref="A64:A89"/>
    <mergeCell ref="B64:B89"/>
    <mergeCell ref="D1:D2"/>
    <mergeCell ref="A3:A25"/>
    <mergeCell ref="B3:B25"/>
    <mergeCell ref="A49:A63"/>
    <mergeCell ref="B49:B63"/>
    <mergeCell ref="A26:A48"/>
    <mergeCell ref="B26:B48"/>
    <mergeCell ref="A1:A2"/>
    <mergeCell ref="B1:B2"/>
    <mergeCell ref="C1:C2"/>
  </mergeCells>
  <pageMargins left="0.19685039370078741" right="0.19685039370078741" top="0.19685039370078741" bottom="0.19685039370078741" header="0.31496062992125984" footer="0.31496062992125984"/>
  <pageSetup paperSize="9" scale="65" orientation="landscape"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D164"/>
  <sheetViews>
    <sheetView view="pageBreakPreview" topLeftCell="A81" zoomScale="90" zoomScaleNormal="70" zoomScaleSheetLayoutView="90" zoomScalePageLayoutView="70" workbookViewId="0">
      <selection activeCell="C99" sqref="C99:C124"/>
    </sheetView>
  </sheetViews>
  <sheetFormatPr defaultColWidth="8.88671875" defaultRowHeight="14.4" x14ac:dyDescent="0.3"/>
  <cols>
    <col min="1" max="1" width="20.109375" style="127" customWidth="1"/>
    <col min="2" max="2" width="53.33203125" style="127" customWidth="1"/>
    <col min="3" max="3" width="67.88671875" style="127" customWidth="1"/>
    <col min="4" max="4" width="57.88671875" style="127" customWidth="1"/>
    <col min="5" max="16384" width="8.88671875" style="127"/>
  </cols>
  <sheetData>
    <row r="1" spans="1:4" s="128" customFormat="1" ht="18.75" customHeight="1" x14ac:dyDescent="0.3">
      <c r="A1" s="487" t="s">
        <v>285</v>
      </c>
      <c r="B1" s="487" t="s">
        <v>2</v>
      </c>
      <c r="C1" s="487" t="s">
        <v>72</v>
      </c>
      <c r="D1" s="487" t="s">
        <v>73</v>
      </c>
    </row>
    <row r="2" spans="1:4" s="128" customFormat="1" ht="18.75" customHeight="1" thickBot="1" x14ac:dyDescent="0.35">
      <c r="A2" s="488"/>
      <c r="B2" s="488"/>
      <c r="C2" s="488"/>
      <c r="D2" s="488"/>
    </row>
    <row r="3" spans="1:4" ht="28.5" customHeight="1" x14ac:dyDescent="0.3">
      <c r="A3" s="496" t="s">
        <v>198</v>
      </c>
      <c r="B3" s="495"/>
      <c r="C3" s="131" t="s">
        <v>193</v>
      </c>
      <c r="D3" s="129"/>
    </row>
    <row r="4" spans="1:4" ht="16.5" customHeight="1" x14ac:dyDescent="0.3">
      <c r="A4" s="492"/>
      <c r="B4" s="491"/>
      <c r="C4" s="131" t="s">
        <v>168</v>
      </c>
      <c r="D4" s="130"/>
    </row>
    <row r="5" spans="1:4" ht="16.5" customHeight="1" x14ac:dyDescent="0.3">
      <c r="A5" s="492"/>
      <c r="B5" s="491"/>
      <c r="C5" s="131" t="s">
        <v>194</v>
      </c>
      <c r="D5" s="130"/>
    </row>
    <row r="6" spans="1:4" ht="34.5" customHeight="1" x14ac:dyDescent="0.3">
      <c r="A6" s="492"/>
      <c r="B6" s="491"/>
      <c r="C6" s="131" t="s">
        <v>199</v>
      </c>
      <c r="D6" s="130"/>
    </row>
    <row r="7" spans="1:4" ht="35.25" customHeight="1" x14ac:dyDescent="0.3">
      <c r="A7" s="492"/>
      <c r="B7" s="491"/>
      <c r="C7" s="131" t="s">
        <v>153</v>
      </c>
      <c r="D7" s="130"/>
    </row>
    <row r="8" spans="1:4" ht="35.25" customHeight="1" x14ac:dyDescent="0.3">
      <c r="A8" s="492"/>
      <c r="B8" s="491"/>
      <c r="C8" s="131" t="s">
        <v>154</v>
      </c>
      <c r="D8" s="130"/>
    </row>
    <row r="9" spans="1:4" ht="35.25" customHeight="1" x14ac:dyDescent="0.3">
      <c r="A9" s="492"/>
      <c r="B9" s="491"/>
      <c r="C9" s="131" t="s">
        <v>183</v>
      </c>
      <c r="D9" s="130"/>
    </row>
    <row r="10" spans="1:4" ht="35.25" customHeight="1" x14ac:dyDescent="0.3">
      <c r="A10" s="492"/>
      <c r="B10" s="491"/>
      <c r="C10" s="131" t="s">
        <v>155</v>
      </c>
      <c r="D10" s="130"/>
    </row>
    <row r="11" spans="1:4" ht="35.25" customHeight="1" x14ac:dyDescent="0.3">
      <c r="A11" s="492"/>
      <c r="B11" s="491"/>
      <c r="C11" s="131" t="s">
        <v>184</v>
      </c>
      <c r="D11" s="130"/>
    </row>
    <row r="12" spans="1:4" ht="35.25" customHeight="1" x14ac:dyDescent="0.3">
      <c r="A12" s="492"/>
      <c r="B12" s="491"/>
      <c r="C12" s="131" t="s">
        <v>185</v>
      </c>
      <c r="D12" s="130"/>
    </row>
    <row r="13" spans="1:4" ht="35.25" customHeight="1" x14ac:dyDescent="0.3">
      <c r="A13" s="492"/>
      <c r="B13" s="491"/>
      <c r="C13" s="131" t="s">
        <v>200</v>
      </c>
      <c r="D13" s="130"/>
    </row>
    <row r="14" spans="1:4" ht="35.25" customHeight="1" x14ac:dyDescent="0.3">
      <c r="A14" s="492"/>
      <c r="B14" s="491"/>
      <c r="C14" s="131" t="s">
        <v>156</v>
      </c>
      <c r="D14" s="130"/>
    </row>
    <row r="15" spans="1:4" ht="35.25" customHeight="1" x14ac:dyDescent="0.3">
      <c r="A15" s="492"/>
      <c r="B15" s="491"/>
      <c r="C15" s="131" t="s">
        <v>186</v>
      </c>
      <c r="D15" s="130"/>
    </row>
    <row r="16" spans="1:4" ht="35.25" customHeight="1" x14ac:dyDescent="0.3">
      <c r="A16" s="492"/>
      <c r="B16" s="491"/>
      <c r="C16" s="131" t="s">
        <v>170</v>
      </c>
      <c r="D16" s="130"/>
    </row>
    <row r="17" spans="1:4" ht="35.25" customHeight="1" x14ac:dyDescent="0.3">
      <c r="A17" s="492"/>
      <c r="B17" s="491"/>
      <c r="C17" s="131" t="s">
        <v>171</v>
      </c>
      <c r="D17" s="130"/>
    </row>
    <row r="18" spans="1:4" ht="35.25" customHeight="1" x14ac:dyDescent="0.3">
      <c r="A18" s="492"/>
      <c r="B18" s="491"/>
      <c r="C18" s="131" t="s">
        <v>201</v>
      </c>
      <c r="D18" s="130"/>
    </row>
    <row r="19" spans="1:4" ht="35.25" customHeight="1" x14ac:dyDescent="0.3">
      <c r="A19" s="492"/>
      <c r="B19" s="491"/>
      <c r="C19" s="131" t="s">
        <v>157</v>
      </c>
      <c r="D19" s="130"/>
    </row>
    <row r="20" spans="1:4" ht="35.25" customHeight="1" x14ac:dyDescent="0.3">
      <c r="A20" s="492"/>
      <c r="B20" s="491"/>
      <c r="C20" s="131" t="s">
        <v>172</v>
      </c>
      <c r="D20" s="130"/>
    </row>
    <row r="21" spans="1:4" ht="35.25" customHeight="1" x14ac:dyDescent="0.3">
      <c r="A21" s="492"/>
      <c r="B21" s="491"/>
      <c r="C21" s="131" t="s">
        <v>173</v>
      </c>
      <c r="D21" s="130"/>
    </row>
    <row r="22" spans="1:4" ht="35.25" customHeight="1" x14ac:dyDescent="0.3">
      <c r="A22" s="492"/>
      <c r="B22" s="491"/>
      <c r="C22" s="131" t="s">
        <v>187</v>
      </c>
      <c r="D22" s="130"/>
    </row>
    <row r="23" spans="1:4" ht="35.25" customHeight="1" x14ac:dyDescent="0.3">
      <c r="A23" s="492"/>
      <c r="B23" s="491"/>
      <c r="C23" s="131" t="s">
        <v>160</v>
      </c>
      <c r="D23" s="130"/>
    </row>
    <row r="24" spans="1:4" ht="35.25" customHeight="1" x14ac:dyDescent="0.3">
      <c r="A24" s="492"/>
      <c r="B24" s="491"/>
      <c r="C24" s="131" t="s">
        <v>174</v>
      </c>
      <c r="D24" s="130"/>
    </row>
    <row r="25" spans="1:4" ht="35.25" customHeight="1" x14ac:dyDescent="0.3">
      <c r="A25" s="492"/>
      <c r="B25" s="491"/>
      <c r="C25" s="131" t="s">
        <v>175</v>
      </c>
      <c r="D25" s="130"/>
    </row>
    <row r="26" spans="1:4" ht="35.25" customHeight="1" x14ac:dyDescent="0.3">
      <c r="A26" s="492"/>
      <c r="B26" s="491"/>
      <c r="C26" s="131" t="s">
        <v>196</v>
      </c>
      <c r="D26" s="130"/>
    </row>
    <row r="27" spans="1:4" ht="35.25" customHeight="1" thickBot="1" x14ac:dyDescent="0.35">
      <c r="A27" s="492"/>
      <c r="B27" s="491"/>
      <c r="C27" s="131" t="s">
        <v>202</v>
      </c>
      <c r="D27" s="130"/>
    </row>
    <row r="28" spans="1:4" ht="31.5" customHeight="1" x14ac:dyDescent="0.3">
      <c r="A28" s="496" t="s">
        <v>179</v>
      </c>
      <c r="B28" s="495" t="s">
        <v>300</v>
      </c>
      <c r="C28" s="147" t="s">
        <v>180</v>
      </c>
      <c r="D28" s="129"/>
    </row>
    <row r="29" spans="1:4" ht="31.5" customHeight="1" x14ac:dyDescent="0.3">
      <c r="A29" s="492"/>
      <c r="B29" s="491"/>
      <c r="C29" s="203" t="s">
        <v>181</v>
      </c>
      <c r="D29" s="130"/>
    </row>
    <row r="30" spans="1:4" ht="37.5" customHeight="1" x14ac:dyDescent="0.3">
      <c r="A30" s="492"/>
      <c r="B30" s="491"/>
      <c r="C30" s="203" t="s">
        <v>182</v>
      </c>
      <c r="D30" s="130"/>
    </row>
    <row r="31" spans="1:4" ht="35.25" customHeight="1" x14ac:dyDescent="0.3">
      <c r="A31" s="492"/>
      <c r="B31" s="491"/>
      <c r="C31" s="148" t="s">
        <v>183</v>
      </c>
      <c r="D31" s="130"/>
    </row>
    <row r="32" spans="1:4" ht="33" customHeight="1" x14ac:dyDescent="0.3">
      <c r="A32" s="492"/>
      <c r="B32" s="491"/>
      <c r="C32" s="148" t="s">
        <v>184</v>
      </c>
      <c r="D32" s="130"/>
    </row>
    <row r="33" spans="1:4" ht="41.25" customHeight="1" x14ac:dyDescent="0.3">
      <c r="A33" s="492"/>
      <c r="B33" s="491"/>
      <c r="C33" s="148" t="s">
        <v>185</v>
      </c>
      <c r="D33" s="130"/>
    </row>
    <row r="34" spans="1:4" ht="23.25" customHeight="1" x14ac:dyDescent="0.3">
      <c r="A34" s="492"/>
      <c r="B34" s="491"/>
      <c r="C34" s="148" t="s">
        <v>186</v>
      </c>
      <c r="D34" s="130"/>
    </row>
    <row r="35" spans="1:4" ht="23.25" customHeight="1" x14ac:dyDescent="0.3">
      <c r="A35" s="492"/>
      <c r="B35" s="491"/>
      <c r="C35" s="148" t="s">
        <v>171</v>
      </c>
      <c r="D35" s="130"/>
    </row>
    <row r="36" spans="1:4" ht="35.25" customHeight="1" x14ac:dyDescent="0.3">
      <c r="A36" s="492"/>
      <c r="B36" s="491"/>
      <c r="C36" s="148" t="s">
        <v>157</v>
      </c>
      <c r="D36" s="130"/>
    </row>
    <row r="37" spans="1:4" ht="23.25" customHeight="1" x14ac:dyDescent="0.3">
      <c r="A37" s="492"/>
      <c r="B37" s="491"/>
      <c r="C37" s="148" t="s">
        <v>172</v>
      </c>
      <c r="D37" s="130"/>
    </row>
    <row r="38" spans="1:4" ht="33.75" customHeight="1" x14ac:dyDescent="0.3">
      <c r="A38" s="492"/>
      <c r="B38" s="491"/>
      <c r="C38" s="148" t="s">
        <v>173</v>
      </c>
      <c r="D38" s="130"/>
    </row>
    <row r="39" spans="1:4" ht="38.25" customHeight="1" x14ac:dyDescent="0.3">
      <c r="A39" s="492"/>
      <c r="B39" s="491"/>
      <c r="C39" s="148" t="s">
        <v>187</v>
      </c>
      <c r="D39" s="130"/>
    </row>
    <row r="40" spans="1:4" ht="23.25" customHeight="1" x14ac:dyDescent="0.3">
      <c r="A40" s="492"/>
      <c r="B40" s="491"/>
      <c r="C40" s="148" t="s">
        <v>160</v>
      </c>
      <c r="D40" s="130"/>
    </row>
    <row r="41" spans="1:4" ht="23.25" customHeight="1" x14ac:dyDescent="0.3">
      <c r="A41" s="492"/>
      <c r="B41" s="491"/>
      <c r="C41" s="148" t="s">
        <v>174</v>
      </c>
      <c r="D41" s="130"/>
    </row>
    <row r="42" spans="1:4" ht="36.75" customHeight="1" x14ac:dyDescent="0.3">
      <c r="A42" s="492"/>
      <c r="B42" s="491"/>
      <c r="C42" s="148" t="s">
        <v>178</v>
      </c>
      <c r="D42" s="130"/>
    </row>
    <row r="43" spans="1:4" ht="33" customHeight="1" x14ac:dyDescent="0.3">
      <c r="A43" s="492"/>
      <c r="B43" s="491"/>
      <c r="C43" s="148" t="s">
        <v>188</v>
      </c>
      <c r="D43" s="130"/>
    </row>
    <row r="44" spans="1:4" ht="30.75" customHeight="1" x14ac:dyDescent="0.3">
      <c r="A44" s="492"/>
      <c r="B44" s="491"/>
      <c r="C44" s="148" t="s">
        <v>162</v>
      </c>
      <c r="D44" s="130"/>
    </row>
    <row r="45" spans="1:4" ht="30.75" customHeight="1" x14ac:dyDescent="0.3">
      <c r="A45" s="492"/>
      <c r="B45" s="491"/>
      <c r="C45" s="148" t="s">
        <v>164</v>
      </c>
      <c r="D45" s="130"/>
    </row>
    <row r="46" spans="1:4" ht="30.75" customHeight="1" thickBot="1" x14ac:dyDescent="0.35">
      <c r="A46" s="492"/>
      <c r="B46" s="491"/>
      <c r="C46" s="148" t="s">
        <v>189</v>
      </c>
      <c r="D46" s="130"/>
    </row>
    <row r="47" spans="1:4" ht="30" customHeight="1" x14ac:dyDescent="0.3">
      <c r="A47" s="496" t="s">
        <v>192</v>
      </c>
      <c r="B47" s="495" t="s">
        <v>301</v>
      </c>
      <c r="C47" s="133" t="s">
        <v>193</v>
      </c>
      <c r="D47" s="133"/>
    </row>
    <row r="48" spans="1:4" ht="29.25" customHeight="1" x14ac:dyDescent="0.3">
      <c r="A48" s="492"/>
      <c r="B48" s="491"/>
      <c r="C48" s="148" t="s">
        <v>194</v>
      </c>
      <c r="D48" s="130"/>
    </row>
    <row r="49" spans="1:4" ht="29.25" customHeight="1" x14ac:dyDescent="0.3">
      <c r="A49" s="492"/>
      <c r="B49" s="491"/>
      <c r="C49" s="203" t="s">
        <v>181</v>
      </c>
      <c r="D49" s="130"/>
    </row>
    <row r="50" spans="1:4" ht="29.25" customHeight="1" x14ac:dyDescent="0.3">
      <c r="A50" s="492"/>
      <c r="B50" s="491"/>
      <c r="C50" s="203" t="s">
        <v>182</v>
      </c>
      <c r="D50" s="130"/>
    </row>
    <row r="51" spans="1:4" ht="17.25" customHeight="1" x14ac:dyDescent="0.3">
      <c r="A51" s="492"/>
      <c r="B51" s="491"/>
      <c r="C51" s="148" t="s">
        <v>168</v>
      </c>
      <c r="D51" s="130"/>
    </row>
    <row r="52" spans="1:4" ht="17.25" customHeight="1" x14ac:dyDescent="0.3">
      <c r="A52" s="492"/>
      <c r="B52" s="491"/>
      <c r="C52" s="148" t="s">
        <v>153</v>
      </c>
      <c r="D52" s="130"/>
    </row>
    <row r="53" spans="1:4" ht="17.25" customHeight="1" x14ac:dyDescent="0.3">
      <c r="A53" s="492"/>
      <c r="B53" s="491"/>
      <c r="C53" s="148" t="s">
        <v>155</v>
      </c>
      <c r="D53" s="130"/>
    </row>
    <row r="54" spans="1:4" ht="17.25" customHeight="1" x14ac:dyDescent="0.3">
      <c r="A54" s="492"/>
      <c r="B54" s="491"/>
      <c r="C54" s="148" t="s">
        <v>170</v>
      </c>
      <c r="D54" s="130"/>
    </row>
    <row r="55" spans="1:4" ht="17.25" customHeight="1" x14ac:dyDescent="0.3">
      <c r="A55" s="492"/>
      <c r="B55" s="491"/>
      <c r="C55" s="148" t="s">
        <v>171</v>
      </c>
      <c r="D55" s="130"/>
    </row>
    <row r="56" spans="1:4" ht="27.75" customHeight="1" x14ac:dyDescent="0.3">
      <c r="A56" s="492"/>
      <c r="B56" s="491"/>
      <c r="C56" s="148" t="s">
        <v>157</v>
      </c>
      <c r="D56" s="130"/>
    </row>
    <row r="57" spans="1:4" ht="23.25" customHeight="1" x14ac:dyDescent="0.3">
      <c r="A57" s="492"/>
      <c r="B57" s="491"/>
      <c r="C57" s="148" t="s">
        <v>172</v>
      </c>
      <c r="D57" s="130"/>
    </row>
    <row r="58" spans="1:4" ht="26.25" customHeight="1" x14ac:dyDescent="0.3">
      <c r="A58" s="492"/>
      <c r="B58" s="491"/>
      <c r="C58" s="148" t="s">
        <v>195</v>
      </c>
      <c r="D58" s="130"/>
    </row>
    <row r="59" spans="1:4" ht="27" customHeight="1" x14ac:dyDescent="0.3">
      <c r="A59" s="492"/>
      <c r="B59" s="491"/>
      <c r="C59" s="148" t="s">
        <v>159</v>
      </c>
      <c r="D59" s="130"/>
    </row>
    <row r="60" spans="1:4" ht="17.25" customHeight="1" x14ac:dyDescent="0.3">
      <c r="A60" s="492"/>
      <c r="B60" s="491"/>
      <c r="C60" s="148" t="s">
        <v>160</v>
      </c>
      <c r="D60" s="130"/>
    </row>
    <row r="61" spans="1:4" ht="27.75" customHeight="1" x14ac:dyDescent="0.3">
      <c r="A61" s="492"/>
      <c r="B61" s="491"/>
      <c r="C61" s="148" t="s">
        <v>161</v>
      </c>
      <c r="D61" s="130"/>
    </row>
    <row r="62" spans="1:4" ht="27.75" customHeight="1" x14ac:dyDescent="0.3">
      <c r="A62" s="492"/>
      <c r="B62" s="491"/>
      <c r="C62" s="148" t="s">
        <v>162</v>
      </c>
      <c r="D62" s="130"/>
    </row>
    <row r="63" spans="1:4" ht="17.25" customHeight="1" x14ac:dyDescent="0.3">
      <c r="A63" s="492"/>
      <c r="B63" s="491"/>
      <c r="C63" s="148" t="s">
        <v>196</v>
      </c>
      <c r="D63" s="130"/>
    </row>
    <row r="64" spans="1:4" ht="33.75" customHeight="1" thickBot="1" x14ac:dyDescent="0.35">
      <c r="A64" s="492"/>
      <c r="B64" s="491"/>
      <c r="C64" s="148" t="s">
        <v>189</v>
      </c>
      <c r="D64" s="130"/>
    </row>
    <row r="65" spans="1:4" ht="30" customHeight="1" x14ac:dyDescent="0.3">
      <c r="A65" s="496" t="s">
        <v>197</v>
      </c>
      <c r="B65" s="495" t="s">
        <v>302</v>
      </c>
      <c r="C65" s="133" t="s">
        <v>194</v>
      </c>
      <c r="D65" s="133"/>
    </row>
    <row r="66" spans="1:4" ht="20.25" customHeight="1" x14ac:dyDescent="0.3">
      <c r="A66" s="501"/>
      <c r="B66" s="501"/>
      <c r="C66" s="203" t="s">
        <v>181</v>
      </c>
      <c r="D66" s="130"/>
    </row>
    <row r="67" spans="1:4" ht="20.25" customHeight="1" x14ac:dyDescent="0.3">
      <c r="A67" s="501"/>
      <c r="B67" s="501"/>
      <c r="C67" s="203" t="s">
        <v>182</v>
      </c>
      <c r="D67" s="130"/>
    </row>
    <row r="68" spans="1:4" ht="26.25" customHeight="1" x14ac:dyDescent="0.3">
      <c r="A68" s="501"/>
      <c r="B68" s="501"/>
      <c r="C68" s="148" t="s">
        <v>168</v>
      </c>
      <c r="D68" s="130"/>
    </row>
    <row r="69" spans="1:4" ht="22.5" customHeight="1" x14ac:dyDescent="0.3">
      <c r="A69" s="501"/>
      <c r="B69" s="501"/>
      <c r="C69" s="148" t="s">
        <v>153</v>
      </c>
      <c r="D69" s="130"/>
    </row>
    <row r="70" spans="1:4" ht="24.75" customHeight="1" x14ac:dyDescent="0.3">
      <c r="A70" s="501"/>
      <c r="B70" s="501"/>
      <c r="C70" s="148" t="s">
        <v>155</v>
      </c>
      <c r="D70" s="130"/>
    </row>
    <row r="71" spans="1:4" ht="21.75" customHeight="1" x14ac:dyDescent="0.3">
      <c r="A71" s="501"/>
      <c r="B71" s="501"/>
      <c r="C71" s="148" t="s">
        <v>170</v>
      </c>
      <c r="D71" s="130"/>
    </row>
    <row r="72" spans="1:4" ht="24" customHeight="1" x14ac:dyDescent="0.3">
      <c r="A72" s="501"/>
      <c r="B72" s="501"/>
      <c r="C72" s="148" t="s">
        <v>171</v>
      </c>
      <c r="D72" s="130"/>
    </row>
    <row r="73" spans="1:4" ht="37.5" customHeight="1" x14ac:dyDescent="0.3">
      <c r="A73" s="501"/>
      <c r="B73" s="501"/>
      <c r="C73" s="148" t="s">
        <v>157</v>
      </c>
      <c r="D73" s="130"/>
    </row>
    <row r="74" spans="1:4" ht="25.5" customHeight="1" x14ac:dyDescent="0.3">
      <c r="A74" s="501"/>
      <c r="B74" s="501"/>
      <c r="C74" s="148" t="s">
        <v>172</v>
      </c>
      <c r="D74" s="130"/>
    </row>
    <row r="75" spans="1:4" ht="18" customHeight="1" x14ac:dyDescent="0.3">
      <c r="A75" s="501"/>
      <c r="B75" s="501"/>
      <c r="C75" s="148" t="s">
        <v>160</v>
      </c>
      <c r="D75" s="130"/>
    </row>
    <row r="76" spans="1:4" ht="27" customHeight="1" x14ac:dyDescent="0.3">
      <c r="A76" s="501"/>
      <c r="B76" s="501"/>
      <c r="C76" s="148" t="s">
        <v>161</v>
      </c>
      <c r="D76" s="130"/>
    </row>
    <row r="77" spans="1:4" ht="27" customHeight="1" x14ac:dyDescent="0.3">
      <c r="A77" s="501"/>
      <c r="B77" s="501"/>
      <c r="C77" s="148" t="s">
        <v>162</v>
      </c>
      <c r="D77" s="130"/>
    </row>
    <row r="78" spans="1:4" ht="25.5" customHeight="1" x14ac:dyDescent="0.3">
      <c r="A78" s="501"/>
      <c r="B78" s="501"/>
      <c r="C78" s="148" t="s">
        <v>196</v>
      </c>
      <c r="D78" s="130"/>
    </row>
    <row r="79" spans="1:4" ht="29.25" customHeight="1" thickBot="1" x14ac:dyDescent="0.35">
      <c r="A79" s="502"/>
      <c r="B79" s="502"/>
      <c r="C79" s="202" t="s">
        <v>189</v>
      </c>
      <c r="D79" s="132"/>
    </row>
    <row r="80" spans="1:4" ht="32.25" customHeight="1" x14ac:dyDescent="0.3">
      <c r="A80" s="492" t="s">
        <v>203</v>
      </c>
      <c r="B80" s="491" t="s">
        <v>303</v>
      </c>
      <c r="C80" s="147" t="s">
        <v>180</v>
      </c>
      <c r="D80" s="130"/>
    </row>
    <row r="81" spans="1:4" ht="32.25" customHeight="1" x14ac:dyDescent="0.3">
      <c r="A81" s="492"/>
      <c r="B81" s="491"/>
      <c r="C81" s="203" t="s">
        <v>181</v>
      </c>
      <c r="D81" s="130"/>
    </row>
    <row r="82" spans="1:4" ht="27.75" customHeight="1" x14ac:dyDescent="0.3">
      <c r="A82" s="493"/>
      <c r="B82" s="489"/>
      <c r="C82" s="203" t="s">
        <v>182</v>
      </c>
      <c r="D82" s="130"/>
    </row>
    <row r="83" spans="1:4" ht="32.25" customHeight="1" x14ac:dyDescent="0.3">
      <c r="A83" s="492"/>
      <c r="B83" s="491"/>
      <c r="C83" s="148" t="s">
        <v>183</v>
      </c>
      <c r="D83" s="130"/>
    </row>
    <row r="84" spans="1:4" ht="25.5" customHeight="1" x14ac:dyDescent="0.3">
      <c r="A84" s="492"/>
      <c r="B84" s="491"/>
      <c r="C84" s="148" t="s">
        <v>184</v>
      </c>
      <c r="D84" s="130"/>
    </row>
    <row r="85" spans="1:4" ht="15.75" customHeight="1" x14ac:dyDescent="0.3">
      <c r="A85" s="492"/>
      <c r="B85" s="491"/>
      <c r="C85" s="148" t="s">
        <v>186</v>
      </c>
      <c r="D85" s="130"/>
    </row>
    <row r="86" spans="1:4" ht="15.75" customHeight="1" x14ac:dyDescent="0.3">
      <c r="A86" s="492"/>
      <c r="B86" s="491"/>
      <c r="C86" s="148" t="s">
        <v>171</v>
      </c>
      <c r="D86" s="130"/>
    </row>
    <row r="87" spans="1:4" ht="30.75" customHeight="1" x14ac:dyDescent="0.3">
      <c r="A87" s="492"/>
      <c r="B87" s="491"/>
      <c r="C87" s="148" t="s">
        <v>157</v>
      </c>
      <c r="D87" s="130"/>
    </row>
    <row r="88" spans="1:4" ht="23.25" customHeight="1" x14ac:dyDescent="0.3">
      <c r="A88" s="492"/>
      <c r="B88" s="491"/>
      <c r="C88" s="203" t="s">
        <v>172</v>
      </c>
      <c r="D88" s="130"/>
    </row>
    <row r="89" spans="1:4" ht="23.25" customHeight="1" x14ac:dyDescent="0.3">
      <c r="A89" s="492"/>
      <c r="B89" s="491"/>
      <c r="C89" s="203" t="s">
        <v>204</v>
      </c>
      <c r="D89" s="130"/>
    </row>
    <row r="90" spans="1:4" ht="30" customHeight="1" x14ac:dyDescent="0.3">
      <c r="A90" s="492"/>
      <c r="B90" s="491"/>
      <c r="C90" s="203" t="s">
        <v>173</v>
      </c>
      <c r="D90" s="130"/>
    </row>
    <row r="91" spans="1:4" ht="33" customHeight="1" x14ac:dyDescent="0.3">
      <c r="A91" s="492"/>
      <c r="B91" s="491"/>
      <c r="C91" s="148" t="s">
        <v>187</v>
      </c>
      <c r="D91" s="130"/>
    </row>
    <row r="92" spans="1:4" ht="15.75" customHeight="1" x14ac:dyDescent="0.3">
      <c r="A92" s="492"/>
      <c r="B92" s="491"/>
      <c r="C92" s="148" t="s">
        <v>160</v>
      </c>
      <c r="D92" s="130"/>
    </row>
    <row r="93" spans="1:4" ht="15.75" customHeight="1" x14ac:dyDescent="0.3">
      <c r="A93" s="492"/>
      <c r="B93" s="491"/>
      <c r="C93" s="148" t="s">
        <v>174</v>
      </c>
      <c r="D93" s="130"/>
    </row>
    <row r="94" spans="1:4" ht="18.75" customHeight="1" x14ac:dyDescent="0.3">
      <c r="A94" s="492"/>
      <c r="B94" s="491"/>
      <c r="C94" s="148" t="s">
        <v>178</v>
      </c>
      <c r="D94" s="130"/>
    </row>
    <row r="95" spans="1:4" ht="15.75" customHeight="1" x14ac:dyDescent="0.3">
      <c r="A95" s="492"/>
      <c r="B95" s="491"/>
      <c r="C95" s="148" t="s">
        <v>188</v>
      </c>
      <c r="D95" s="130"/>
    </row>
    <row r="96" spans="1:4" ht="25.5" customHeight="1" x14ac:dyDescent="0.3">
      <c r="A96" s="492"/>
      <c r="B96" s="491"/>
      <c r="C96" s="148" t="s">
        <v>162</v>
      </c>
      <c r="D96" s="130"/>
    </row>
    <row r="97" spans="1:4" ht="17.25" customHeight="1" x14ac:dyDescent="0.3">
      <c r="A97" s="492"/>
      <c r="B97" s="491"/>
      <c r="C97" s="148" t="s">
        <v>164</v>
      </c>
      <c r="D97" s="130"/>
    </row>
    <row r="98" spans="1:4" ht="33.75" customHeight="1" thickBot="1" x14ac:dyDescent="0.35">
      <c r="A98" s="492"/>
      <c r="B98" s="491"/>
      <c r="C98" s="204" t="s">
        <v>189</v>
      </c>
      <c r="D98" s="130"/>
    </row>
    <row r="99" spans="1:4" ht="33.75" customHeight="1" x14ac:dyDescent="0.3">
      <c r="A99" s="496" t="s">
        <v>205</v>
      </c>
      <c r="B99" s="495"/>
      <c r="C99" s="147" t="s">
        <v>193</v>
      </c>
      <c r="D99" s="129"/>
    </row>
    <row r="100" spans="1:4" ht="25.5" customHeight="1" x14ac:dyDescent="0.3">
      <c r="A100" s="492"/>
      <c r="B100" s="491"/>
      <c r="C100" s="148" t="s">
        <v>168</v>
      </c>
      <c r="D100" s="130"/>
    </row>
    <row r="101" spans="1:4" ht="25.5" customHeight="1" x14ac:dyDescent="0.3">
      <c r="A101" s="492"/>
      <c r="B101" s="491"/>
      <c r="C101" s="148" t="s">
        <v>194</v>
      </c>
      <c r="D101" s="130"/>
    </row>
    <row r="102" spans="1:4" ht="25.5" customHeight="1" x14ac:dyDescent="0.3">
      <c r="A102" s="492"/>
      <c r="B102" s="491"/>
      <c r="C102" s="148" t="s">
        <v>199</v>
      </c>
      <c r="D102" s="130"/>
    </row>
    <row r="103" spans="1:4" ht="25.5" customHeight="1" x14ac:dyDescent="0.3">
      <c r="A103" s="492"/>
      <c r="B103" s="491"/>
      <c r="C103" s="148" t="s">
        <v>151</v>
      </c>
      <c r="D103" s="130"/>
    </row>
    <row r="104" spans="1:4" ht="25.5" customHeight="1" x14ac:dyDescent="0.3">
      <c r="A104" s="492"/>
      <c r="B104" s="491"/>
      <c r="C104" s="148" t="s">
        <v>206</v>
      </c>
      <c r="D104" s="130"/>
    </row>
    <row r="105" spans="1:4" ht="25.5" customHeight="1" x14ac:dyDescent="0.3">
      <c r="A105" s="492"/>
      <c r="B105" s="491"/>
      <c r="C105" s="148" t="s">
        <v>184</v>
      </c>
      <c r="D105" s="130"/>
    </row>
    <row r="106" spans="1:4" ht="25.5" customHeight="1" x14ac:dyDescent="0.3">
      <c r="A106" s="492"/>
      <c r="B106" s="491"/>
      <c r="C106" s="148" t="s">
        <v>185</v>
      </c>
      <c r="D106" s="130"/>
    </row>
    <row r="107" spans="1:4" ht="25.5" customHeight="1" x14ac:dyDescent="0.3">
      <c r="A107" s="492"/>
      <c r="B107" s="491"/>
      <c r="C107" s="148" t="s">
        <v>200</v>
      </c>
      <c r="D107" s="130"/>
    </row>
    <row r="108" spans="1:4" ht="25.5" customHeight="1" x14ac:dyDescent="0.3">
      <c r="A108" s="492"/>
      <c r="B108" s="491"/>
      <c r="C108" s="148" t="s">
        <v>156</v>
      </c>
      <c r="D108" s="130"/>
    </row>
    <row r="109" spans="1:4" ht="25.5" customHeight="1" x14ac:dyDescent="0.3">
      <c r="A109" s="492"/>
      <c r="B109" s="491"/>
      <c r="C109" s="148" t="s">
        <v>186</v>
      </c>
      <c r="D109" s="130"/>
    </row>
    <row r="110" spans="1:4" ht="25.5" customHeight="1" x14ac:dyDescent="0.3">
      <c r="A110" s="492"/>
      <c r="B110" s="491"/>
      <c r="C110" s="148" t="s">
        <v>170</v>
      </c>
      <c r="D110" s="130"/>
    </row>
    <row r="111" spans="1:4" ht="25.5" customHeight="1" x14ac:dyDescent="0.3">
      <c r="A111" s="492"/>
      <c r="B111" s="491"/>
      <c r="C111" s="148" t="s">
        <v>171</v>
      </c>
      <c r="D111" s="130"/>
    </row>
    <row r="112" spans="1:4" ht="25.5" customHeight="1" x14ac:dyDescent="0.3">
      <c r="A112" s="492"/>
      <c r="B112" s="491"/>
      <c r="C112" s="148" t="s">
        <v>157</v>
      </c>
      <c r="D112" s="130"/>
    </row>
    <row r="113" spans="1:4" ht="25.5" customHeight="1" x14ac:dyDescent="0.3">
      <c r="A113" s="492"/>
      <c r="B113" s="491"/>
      <c r="C113" s="148" t="s">
        <v>195</v>
      </c>
      <c r="D113" s="130"/>
    </row>
    <row r="114" spans="1:4" ht="25.5" customHeight="1" x14ac:dyDescent="0.3">
      <c r="A114" s="492"/>
      <c r="B114" s="491"/>
      <c r="C114" s="148" t="s">
        <v>173</v>
      </c>
      <c r="D114" s="130"/>
    </row>
    <row r="115" spans="1:4" ht="25.5" customHeight="1" x14ac:dyDescent="0.3">
      <c r="A115" s="492"/>
      <c r="B115" s="491"/>
      <c r="C115" s="148" t="s">
        <v>159</v>
      </c>
      <c r="D115" s="130"/>
    </row>
    <row r="116" spans="1:4" ht="25.5" customHeight="1" x14ac:dyDescent="0.3">
      <c r="A116" s="492"/>
      <c r="B116" s="491"/>
      <c r="C116" s="148" t="s">
        <v>187</v>
      </c>
      <c r="D116" s="130"/>
    </row>
    <row r="117" spans="1:4" ht="25.5" customHeight="1" x14ac:dyDescent="0.3">
      <c r="A117" s="492"/>
      <c r="B117" s="491"/>
      <c r="C117" s="148" t="s">
        <v>160</v>
      </c>
      <c r="D117" s="130"/>
    </row>
    <row r="118" spans="1:4" ht="25.5" customHeight="1" x14ac:dyDescent="0.3">
      <c r="A118" s="492"/>
      <c r="B118" s="491"/>
      <c r="C118" s="148" t="s">
        <v>174</v>
      </c>
      <c r="D118" s="130"/>
    </row>
    <row r="119" spans="1:4" ht="25.5" customHeight="1" x14ac:dyDescent="0.3">
      <c r="A119" s="492"/>
      <c r="B119" s="491"/>
      <c r="C119" s="148" t="s">
        <v>178</v>
      </c>
      <c r="D119" s="130"/>
    </row>
    <row r="120" spans="1:4" ht="25.5" customHeight="1" x14ac:dyDescent="0.3">
      <c r="A120" s="492"/>
      <c r="B120" s="491"/>
      <c r="C120" s="148" t="s">
        <v>161</v>
      </c>
      <c r="D120" s="130"/>
    </row>
    <row r="121" spans="1:4" ht="25.5" customHeight="1" x14ac:dyDescent="0.3">
      <c r="A121" s="492"/>
      <c r="B121" s="491"/>
      <c r="C121" s="148" t="s">
        <v>162</v>
      </c>
      <c r="D121" s="130"/>
    </row>
    <row r="122" spans="1:4" ht="25.5" customHeight="1" x14ac:dyDescent="0.3">
      <c r="A122" s="492"/>
      <c r="B122" s="491"/>
      <c r="C122" s="148" t="s">
        <v>189</v>
      </c>
      <c r="D122" s="130"/>
    </row>
    <row r="123" spans="1:4" ht="25.5" customHeight="1" x14ac:dyDescent="0.3">
      <c r="A123" s="492"/>
      <c r="B123" s="491"/>
      <c r="C123" s="148" t="s">
        <v>164</v>
      </c>
      <c r="D123" s="130"/>
    </row>
    <row r="124" spans="1:4" ht="17.25" customHeight="1" thickBot="1" x14ac:dyDescent="0.35">
      <c r="A124" s="504"/>
      <c r="B124" s="499"/>
      <c r="C124" s="132" t="s">
        <v>202</v>
      </c>
      <c r="D124" s="132"/>
    </row>
    <row r="125" spans="1:4" ht="29.25" customHeight="1" x14ac:dyDescent="0.3">
      <c r="A125" s="506" t="s">
        <v>207</v>
      </c>
      <c r="B125" s="509"/>
      <c r="C125" s="147" t="s">
        <v>193</v>
      </c>
      <c r="D125" s="128"/>
    </row>
    <row r="126" spans="1:4" ht="17.25" customHeight="1" x14ac:dyDescent="0.3">
      <c r="A126" s="507"/>
      <c r="B126" s="510"/>
      <c r="C126" s="148" t="s">
        <v>180</v>
      </c>
      <c r="D126" s="128"/>
    </row>
    <row r="127" spans="1:4" ht="17.25" customHeight="1" x14ac:dyDescent="0.3">
      <c r="A127" s="507"/>
      <c r="B127" s="510"/>
      <c r="C127" s="148" t="s">
        <v>150</v>
      </c>
      <c r="D127" s="128"/>
    </row>
    <row r="128" spans="1:4" ht="17.25" customHeight="1" x14ac:dyDescent="0.3">
      <c r="A128" s="507"/>
      <c r="B128" s="510"/>
      <c r="C128" s="148" t="s">
        <v>194</v>
      </c>
      <c r="D128" s="128"/>
    </row>
    <row r="129" spans="1:4" ht="30" customHeight="1" x14ac:dyDescent="0.3">
      <c r="A129" s="507"/>
      <c r="B129" s="510"/>
      <c r="C129" s="148" t="s">
        <v>199</v>
      </c>
      <c r="D129" s="128"/>
    </row>
    <row r="130" spans="1:4" ht="17.25" customHeight="1" x14ac:dyDescent="0.3">
      <c r="A130" s="507"/>
      <c r="B130" s="510"/>
      <c r="C130" s="148" t="s">
        <v>152</v>
      </c>
      <c r="D130" s="128"/>
    </row>
    <row r="131" spans="1:4" ht="17.25" customHeight="1" x14ac:dyDescent="0.3">
      <c r="A131" s="507"/>
      <c r="B131" s="510"/>
      <c r="C131" s="148" t="s">
        <v>206</v>
      </c>
      <c r="D131" s="128"/>
    </row>
    <row r="132" spans="1:4" ht="17.25" customHeight="1" x14ac:dyDescent="0.3">
      <c r="A132" s="507"/>
      <c r="B132" s="510"/>
      <c r="C132" s="148" t="s">
        <v>155</v>
      </c>
      <c r="D132" s="128"/>
    </row>
    <row r="133" spans="1:4" ht="17.25" customHeight="1" x14ac:dyDescent="0.3">
      <c r="A133" s="507"/>
      <c r="B133" s="510"/>
      <c r="C133" s="148" t="s">
        <v>185</v>
      </c>
      <c r="D133" s="128"/>
    </row>
    <row r="134" spans="1:4" ht="17.25" customHeight="1" x14ac:dyDescent="0.3">
      <c r="A134" s="507"/>
      <c r="B134" s="510"/>
      <c r="C134" s="148" t="s">
        <v>200</v>
      </c>
      <c r="D134" s="128"/>
    </row>
    <row r="135" spans="1:4" ht="17.25" customHeight="1" x14ac:dyDescent="0.3">
      <c r="A135" s="507"/>
      <c r="B135" s="510"/>
      <c r="C135" s="148" t="s">
        <v>156</v>
      </c>
      <c r="D135" s="128"/>
    </row>
    <row r="136" spans="1:4" ht="17.25" customHeight="1" x14ac:dyDescent="0.3">
      <c r="A136" s="507"/>
      <c r="B136" s="510"/>
      <c r="C136" s="148" t="s">
        <v>170</v>
      </c>
      <c r="D136" s="128"/>
    </row>
    <row r="137" spans="1:4" ht="17.25" customHeight="1" x14ac:dyDescent="0.3">
      <c r="A137" s="507"/>
      <c r="B137" s="510"/>
      <c r="C137" s="148" t="s">
        <v>157</v>
      </c>
      <c r="D137" s="128"/>
    </row>
    <row r="138" spans="1:4" ht="30" customHeight="1" x14ac:dyDescent="0.3">
      <c r="A138" s="507"/>
      <c r="B138" s="510"/>
      <c r="C138" s="148" t="s">
        <v>159</v>
      </c>
      <c r="D138" s="128"/>
    </row>
    <row r="139" spans="1:4" ht="17.25" customHeight="1" x14ac:dyDescent="0.3">
      <c r="A139" s="507"/>
      <c r="B139" s="510"/>
      <c r="C139" s="148" t="s">
        <v>187</v>
      </c>
      <c r="D139" s="128"/>
    </row>
    <row r="140" spans="1:4" ht="17.25" customHeight="1" x14ac:dyDescent="0.3">
      <c r="A140" s="507"/>
      <c r="B140" s="510"/>
      <c r="C140" s="148" t="s">
        <v>160</v>
      </c>
      <c r="D140" s="128"/>
    </row>
    <row r="141" spans="1:4" ht="17.25" customHeight="1" x14ac:dyDescent="0.3">
      <c r="A141" s="507"/>
      <c r="B141" s="510"/>
      <c r="C141" s="148" t="s">
        <v>174</v>
      </c>
      <c r="D141" s="128"/>
    </row>
    <row r="142" spans="1:4" ht="17.25" customHeight="1" x14ac:dyDescent="0.3">
      <c r="A142" s="507"/>
      <c r="B142" s="510"/>
      <c r="C142" s="148" t="s">
        <v>178</v>
      </c>
      <c r="D142" s="128"/>
    </row>
    <row r="143" spans="1:4" ht="17.25" customHeight="1" x14ac:dyDescent="0.3">
      <c r="A143" s="507"/>
      <c r="B143" s="510"/>
      <c r="C143" s="148" t="s">
        <v>161</v>
      </c>
      <c r="D143" s="128"/>
    </row>
    <row r="144" spans="1:4" ht="17.25" customHeight="1" x14ac:dyDescent="0.3">
      <c r="A144" s="507"/>
      <c r="B144" s="510"/>
      <c r="C144" s="148" t="s">
        <v>188</v>
      </c>
      <c r="D144" s="128"/>
    </row>
    <row r="145" spans="1:4" ht="17.25" customHeight="1" x14ac:dyDescent="0.3">
      <c r="A145" s="507"/>
      <c r="B145" s="510"/>
      <c r="C145" s="148" t="s">
        <v>189</v>
      </c>
      <c r="D145" s="128"/>
    </row>
    <row r="146" spans="1:4" ht="17.25" customHeight="1" x14ac:dyDescent="0.3">
      <c r="A146" s="507"/>
      <c r="B146" s="510"/>
      <c r="C146" s="148" t="s">
        <v>164</v>
      </c>
      <c r="D146" s="128"/>
    </row>
    <row r="147" spans="1:4" ht="17.25" customHeight="1" thickBot="1" x14ac:dyDescent="0.35">
      <c r="A147" s="508"/>
      <c r="B147" s="511"/>
      <c r="C147" s="202" t="s">
        <v>202</v>
      </c>
      <c r="D147" s="132"/>
    </row>
    <row r="148" spans="1:4" ht="38.25" customHeight="1" x14ac:dyDescent="0.3">
      <c r="A148" s="496" t="s">
        <v>208</v>
      </c>
      <c r="B148" s="495"/>
      <c r="C148" s="148" t="s">
        <v>194</v>
      </c>
      <c r="D148" s="128"/>
    </row>
    <row r="149" spans="1:4" ht="38.25" customHeight="1" x14ac:dyDescent="0.3">
      <c r="A149" s="492"/>
      <c r="B149" s="491"/>
      <c r="C149" s="203" t="s">
        <v>182</v>
      </c>
      <c r="D149" s="128"/>
    </row>
    <row r="150" spans="1:4" ht="38.25" customHeight="1" x14ac:dyDescent="0.3">
      <c r="A150" s="492"/>
      <c r="B150" s="491"/>
      <c r="C150" s="148" t="s">
        <v>151</v>
      </c>
      <c r="D150" s="128"/>
    </row>
    <row r="151" spans="1:4" ht="38.25" customHeight="1" x14ac:dyDescent="0.3">
      <c r="A151" s="492"/>
      <c r="B151" s="491"/>
      <c r="C151" s="148" t="s">
        <v>206</v>
      </c>
      <c r="D151" s="128"/>
    </row>
    <row r="152" spans="1:4" ht="38.25" customHeight="1" x14ac:dyDescent="0.3">
      <c r="A152" s="492"/>
      <c r="B152" s="491"/>
      <c r="C152" s="148" t="s">
        <v>153</v>
      </c>
      <c r="D152" s="128"/>
    </row>
    <row r="153" spans="1:4" ht="38.25" customHeight="1" x14ac:dyDescent="0.3">
      <c r="A153" s="492"/>
      <c r="B153" s="491"/>
      <c r="C153" s="148" t="s">
        <v>155</v>
      </c>
      <c r="D153" s="128"/>
    </row>
    <row r="154" spans="1:4" ht="38.25" customHeight="1" x14ac:dyDescent="0.3">
      <c r="A154" s="492"/>
      <c r="B154" s="491"/>
      <c r="C154" s="148" t="s">
        <v>200</v>
      </c>
      <c r="D154" s="128"/>
    </row>
    <row r="155" spans="1:4" ht="38.25" customHeight="1" x14ac:dyDescent="0.3">
      <c r="A155" s="492"/>
      <c r="B155" s="491"/>
      <c r="C155" s="148" t="s">
        <v>156</v>
      </c>
      <c r="D155" s="128"/>
    </row>
    <row r="156" spans="1:4" ht="38.25" customHeight="1" x14ac:dyDescent="0.3">
      <c r="A156" s="492"/>
      <c r="B156" s="491"/>
      <c r="C156" s="148" t="s">
        <v>170</v>
      </c>
      <c r="D156" s="128"/>
    </row>
    <row r="157" spans="1:4" ht="38.25" customHeight="1" x14ac:dyDescent="0.3">
      <c r="A157" s="492"/>
      <c r="B157" s="491"/>
      <c r="C157" s="148" t="s">
        <v>171</v>
      </c>
      <c r="D157" s="128"/>
    </row>
    <row r="158" spans="1:4" ht="38.25" customHeight="1" x14ac:dyDescent="0.3">
      <c r="A158" s="492"/>
      <c r="B158" s="491"/>
      <c r="C158" s="148" t="s">
        <v>157</v>
      </c>
      <c r="D158" s="128"/>
    </row>
    <row r="159" spans="1:4" ht="38.25" customHeight="1" x14ac:dyDescent="0.3">
      <c r="A159" s="492"/>
      <c r="B159" s="491"/>
      <c r="C159" s="148" t="s">
        <v>195</v>
      </c>
      <c r="D159" s="128"/>
    </row>
    <row r="160" spans="1:4" ht="38.25" customHeight="1" x14ac:dyDescent="0.3">
      <c r="A160" s="492"/>
      <c r="B160" s="491"/>
      <c r="C160" s="148" t="s">
        <v>159</v>
      </c>
      <c r="D160" s="128"/>
    </row>
    <row r="161" spans="1:4" ht="38.25" customHeight="1" x14ac:dyDescent="0.3">
      <c r="A161" s="492"/>
      <c r="B161" s="491"/>
      <c r="C161" s="148" t="s">
        <v>187</v>
      </c>
      <c r="D161" s="128"/>
    </row>
    <row r="162" spans="1:4" ht="38.25" customHeight="1" x14ac:dyDescent="0.3">
      <c r="A162" s="492"/>
      <c r="B162" s="491"/>
      <c r="C162" s="148" t="s">
        <v>160</v>
      </c>
      <c r="D162" s="128"/>
    </row>
    <row r="163" spans="1:4" ht="38.25" customHeight="1" x14ac:dyDescent="0.3">
      <c r="A163" s="492"/>
      <c r="B163" s="491"/>
      <c r="C163" s="148" t="s">
        <v>161</v>
      </c>
      <c r="D163" s="128"/>
    </row>
    <row r="164" spans="1:4" ht="38.25" customHeight="1" x14ac:dyDescent="0.3">
      <c r="A164" s="492"/>
      <c r="B164" s="491"/>
      <c r="C164" s="205" t="s">
        <v>162</v>
      </c>
      <c r="D164" s="128"/>
    </row>
  </sheetData>
  <mergeCells count="20">
    <mergeCell ref="A148:A164"/>
    <mergeCell ref="B148:B164"/>
    <mergeCell ref="A80:A98"/>
    <mergeCell ref="B80:B98"/>
    <mergeCell ref="A99:A124"/>
    <mergeCell ref="B99:B124"/>
    <mergeCell ref="A125:A147"/>
    <mergeCell ref="B125:B147"/>
    <mergeCell ref="A28:A46"/>
    <mergeCell ref="B28:B46"/>
    <mergeCell ref="A47:A64"/>
    <mergeCell ref="B47:B64"/>
    <mergeCell ref="A65:A79"/>
    <mergeCell ref="B65:B79"/>
    <mergeCell ref="A1:A2"/>
    <mergeCell ref="B1:B2"/>
    <mergeCell ref="C1:C2"/>
    <mergeCell ref="D1:D2"/>
    <mergeCell ref="A3:A27"/>
    <mergeCell ref="B3:B27"/>
  </mergeCells>
  <pageMargins left="0.19685039370078741" right="0.19685039370078741" top="0.19685039370078741" bottom="0.19685039370078741" header="0.31496062992125984" footer="0.31496062992125984"/>
  <pageSetup paperSize="9" scale="65"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H41"/>
  <sheetViews>
    <sheetView zoomScale="90" zoomScaleNormal="90" workbookViewId="0">
      <selection activeCell="C4" sqref="C4"/>
    </sheetView>
  </sheetViews>
  <sheetFormatPr defaultColWidth="8.88671875" defaultRowHeight="14.4" x14ac:dyDescent="0.3"/>
  <cols>
    <col min="2" max="2" width="8.88671875" style="1"/>
    <col min="3" max="3" width="42.44140625" customWidth="1"/>
    <col min="4" max="4" width="18.5546875" customWidth="1"/>
    <col min="5" max="5" width="28.44140625" customWidth="1"/>
    <col min="6" max="6" width="18" customWidth="1"/>
    <col min="7" max="7" width="37.6640625" customWidth="1"/>
    <col min="8" max="8" width="22.109375" customWidth="1"/>
  </cols>
  <sheetData>
    <row r="1" spans="2:8" ht="18" thickBot="1" x14ac:dyDescent="0.35">
      <c r="B1" s="318" t="s">
        <v>3</v>
      </c>
      <c r="C1" s="318"/>
      <c r="D1" s="318"/>
      <c r="E1" s="318"/>
      <c r="F1" s="318"/>
      <c r="G1" s="318"/>
      <c r="H1" s="319"/>
    </row>
    <row r="2" spans="2:8" ht="15" thickBot="1" x14ac:dyDescent="0.35">
      <c r="B2" s="301" t="s">
        <v>0</v>
      </c>
      <c r="C2" s="301" t="s">
        <v>4</v>
      </c>
      <c r="D2" s="301" t="s">
        <v>5</v>
      </c>
      <c r="E2" s="301" t="s">
        <v>2</v>
      </c>
      <c r="F2" s="301" t="s">
        <v>6</v>
      </c>
      <c r="G2" s="301" t="s">
        <v>7</v>
      </c>
      <c r="H2" s="301" t="s">
        <v>8</v>
      </c>
    </row>
    <row r="3" spans="2:8" ht="15" thickBot="1" x14ac:dyDescent="0.35">
      <c r="B3" s="258" t="s">
        <v>19</v>
      </c>
      <c r="C3" s="152" t="s">
        <v>331</v>
      </c>
      <c r="D3" s="153" t="s">
        <v>348</v>
      </c>
      <c r="E3" s="153"/>
      <c r="F3" s="153"/>
      <c r="G3" s="153"/>
      <c r="H3" s="270"/>
    </row>
    <row r="4" spans="2:8" ht="15" thickBot="1" x14ac:dyDescent="0.35">
      <c r="B4" s="258" t="s">
        <v>20</v>
      </c>
      <c r="C4" s="152" t="s">
        <v>368</v>
      </c>
      <c r="D4" s="267" t="s">
        <v>348</v>
      </c>
      <c r="E4" s="155"/>
      <c r="F4" s="154"/>
      <c r="G4" s="153"/>
      <c r="H4" s="270"/>
    </row>
    <row r="5" spans="2:8" ht="15" thickBot="1" x14ac:dyDescent="0.35">
      <c r="B5" s="258" t="s">
        <v>21</v>
      </c>
      <c r="C5" s="152" t="s">
        <v>332</v>
      </c>
      <c r="D5" s="267" t="s">
        <v>348</v>
      </c>
      <c r="E5" s="156"/>
      <c r="F5" s="154"/>
      <c r="G5" s="153"/>
      <c r="H5" s="270"/>
    </row>
    <row r="6" spans="2:8" ht="15" thickBot="1" x14ac:dyDescent="0.35">
      <c r="B6" s="258" t="s">
        <v>22</v>
      </c>
      <c r="C6" s="152" t="s">
        <v>367</v>
      </c>
      <c r="D6" s="157" t="s">
        <v>348</v>
      </c>
      <c r="E6" s="158"/>
      <c r="F6" s="159"/>
      <c r="G6" s="153"/>
      <c r="H6" s="270"/>
    </row>
    <row r="7" spans="2:8" ht="15" thickBot="1" x14ac:dyDescent="0.35">
      <c r="B7" s="259" t="s">
        <v>23</v>
      </c>
      <c r="C7" s="152" t="s">
        <v>333</v>
      </c>
      <c r="D7" s="157" t="s">
        <v>348</v>
      </c>
      <c r="E7" s="157"/>
      <c r="F7" s="157"/>
      <c r="G7" s="157"/>
      <c r="H7" s="270"/>
    </row>
    <row r="8" spans="2:8" ht="15" thickBot="1" x14ac:dyDescent="0.35">
      <c r="B8" s="259" t="s">
        <v>24</v>
      </c>
      <c r="C8" s="149" t="s">
        <v>334</v>
      </c>
      <c r="D8" s="268" t="s">
        <v>349</v>
      </c>
      <c r="E8" s="161"/>
      <c r="F8" s="160"/>
      <c r="G8" s="162"/>
      <c r="H8" s="168"/>
    </row>
    <row r="9" spans="2:8" ht="15" thickBot="1" x14ac:dyDescent="0.35">
      <c r="B9" s="259" t="s">
        <v>314</v>
      </c>
      <c r="C9" s="149" t="s">
        <v>335</v>
      </c>
      <c r="D9" s="163" t="s">
        <v>349</v>
      </c>
      <c r="E9" s="164"/>
      <c r="F9" s="165"/>
      <c r="G9" s="162"/>
      <c r="H9" s="168"/>
    </row>
    <row r="10" spans="2:8" ht="15" thickBot="1" x14ac:dyDescent="0.35">
      <c r="B10" s="259" t="s">
        <v>315</v>
      </c>
      <c r="C10" s="149" t="s">
        <v>336</v>
      </c>
      <c r="D10" s="165" t="s">
        <v>349</v>
      </c>
      <c r="E10" s="164"/>
      <c r="F10" s="165"/>
      <c r="G10" s="162"/>
      <c r="H10" s="168"/>
    </row>
    <row r="11" spans="2:8" ht="15" thickBot="1" x14ac:dyDescent="0.35">
      <c r="B11" s="259" t="s">
        <v>316</v>
      </c>
      <c r="C11" s="149" t="s">
        <v>337</v>
      </c>
      <c r="D11" s="165" t="s">
        <v>349</v>
      </c>
      <c r="E11" s="164"/>
      <c r="F11" s="165"/>
      <c r="G11" s="162"/>
      <c r="H11" s="168"/>
    </row>
    <row r="12" spans="2:8" ht="15" thickBot="1" x14ac:dyDescent="0.35">
      <c r="B12" s="259" t="s">
        <v>317</v>
      </c>
      <c r="C12" s="151" t="s">
        <v>338</v>
      </c>
      <c r="D12" s="261" t="s">
        <v>44</v>
      </c>
      <c r="E12" s="262"/>
      <c r="F12" s="261"/>
      <c r="G12" s="166"/>
      <c r="H12" s="169"/>
    </row>
    <row r="13" spans="2:8" ht="15" thickBot="1" x14ac:dyDescent="0.35">
      <c r="B13" s="259" t="s">
        <v>318</v>
      </c>
      <c r="C13" s="151" t="s">
        <v>339</v>
      </c>
      <c r="D13" s="269" t="s">
        <v>44</v>
      </c>
      <c r="E13" s="264"/>
      <c r="F13" s="263"/>
      <c r="G13" s="264"/>
      <c r="H13" s="169"/>
    </row>
    <row r="14" spans="2:8" ht="15" thickBot="1" x14ac:dyDescent="0.35">
      <c r="B14" s="259" t="s">
        <v>319</v>
      </c>
      <c r="C14" s="151" t="s">
        <v>340</v>
      </c>
      <c r="D14" s="166" t="s">
        <v>44</v>
      </c>
      <c r="E14" s="166"/>
      <c r="F14" s="166"/>
      <c r="G14" s="166"/>
      <c r="H14" s="169"/>
    </row>
    <row r="15" spans="2:8" ht="15" thickBot="1" x14ac:dyDescent="0.35">
      <c r="B15" s="259" t="s">
        <v>320</v>
      </c>
      <c r="C15" s="151" t="s">
        <v>341</v>
      </c>
      <c r="D15" s="265" t="s">
        <v>44</v>
      </c>
      <c r="E15" s="262"/>
      <c r="F15" s="261"/>
      <c r="G15" s="262"/>
      <c r="H15" s="169"/>
    </row>
    <row r="16" spans="2:8" ht="15" thickBot="1" x14ac:dyDescent="0.35">
      <c r="B16" s="259" t="s">
        <v>321</v>
      </c>
      <c r="C16" s="151" t="s">
        <v>342</v>
      </c>
      <c r="D16" s="261" t="s">
        <v>44</v>
      </c>
      <c r="E16" s="262"/>
      <c r="F16" s="261"/>
      <c r="G16" s="166"/>
      <c r="H16" s="169"/>
    </row>
    <row r="17" spans="2:8" ht="15" thickBot="1" x14ac:dyDescent="0.35">
      <c r="B17" s="259" t="s">
        <v>322</v>
      </c>
      <c r="C17" s="151" t="s">
        <v>343</v>
      </c>
      <c r="D17" s="261" t="s">
        <v>44</v>
      </c>
      <c r="E17" s="262"/>
      <c r="F17" s="261"/>
      <c r="G17" s="166"/>
      <c r="H17" s="169"/>
    </row>
    <row r="18" spans="2:8" ht="15" thickBot="1" x14ac:dyDescent="0.35">
      <c r="B18" s="259" t="s">
        <v>323</v>
      </c>
      <c r="C18" s="151" t="s">
        <v>344</v>
      </c>
      <c r="D18" s="166" t="s">
        <v>44</v>
      </c>
      <c r="E18" s="166"/>
      <c r="F18" s="166"/>
      <c r="G18" s="166"/>
      <c r="H18" s="169"/>
    </row>
    <row r="19" spans="2:8" ht="15" thickBot="1" x14ac:dyDescent="0.35">
      <c r="B19" s="259" t="s">
        <v>324</v>
      </c>
      <c r="C19" s="151" t="s">
        <v>345</v>
      </c>
      <c r="D19" s="166" t="s">
        <v>44</v>
      </c>
      <c r="E19" s="166"/>
      <c r="F19" s="166"/>
      <c r="G19" s="166"/>
      <c r="H19" s="169"/>
    </row>
    <row r="20" spans="2:8" ht="15" thickBot="1" x14ac:dyDescent="0.35">
      <c r="B20" s="259" t="s">
        <v>325</v>
      </c>
      <c r="C20" s="151" t="s">
        <v>346</v>
      </c>
      <c r="D20" s="166" t="s">
        <v>44</v>
      </c>
      <c r="E20" s="166"/>
      <c r="F20" s="166"/>
      <c r="G20" s="166"/>
      <c r="H20" s="169"/>
    </row>
    <row r="21" spans="2:8" ht="15" thickBot="1" x14ac:dyDescent="0.35">
      <c r="B21" s="259" t="s">
        <v>326</v>
      </c>
      <c r="C21" s="150" t="s">
        <v>347</v>
      </c>
      <c r="D21" s="266" t="s">
        <v>350</v>
      </c>
      <c r="E21" s="266"/>
      <c r="F21" s="266"/>
      <c r="G21" s="266"/>
      <c r="H21" s="170"/>
    </row>
    <row r="22" spans="2:8" x14ac:dyDescent="0.3">
      <c r="B22"/>
    </row>
    <row r="23" spans="2:8" x14ac:dyDescent="0.3">
      <c r="B23"/>
    </row>
    <row r="24" spans="2:8" x14ac:dyDescent="0.3">
      <c r="B24"/>
    </row>
    <row r="25" spans="2:8" x14ac:dyDescent="0.3">
      <c r="B25"/>
    </row>
    <row r="26" spans="2:8" x14ac:dyDescent="0.3">
      <c r="B26"/>
    </row>
    <row r="27" spans="2:8" x14ac:dyDescent="0.3">
      <c r="B27"/>
    </row>
    <row r="28" spans="2:8" x14ac:dyDescent="0.3">
      <c r="B28"/>
    </row>
    <row r="29" spans="2:8" x14ac:dyDescent="0.3">
      <c r="B29"/>
    </row>
    <row r="30" spans="2:8" x14ac:dyDescent="0.3">
      <c r="B30"/>
    </row>
    <row r="31" spans="2:8" x14ac:dyDescent="0.3">
      <c r="B31"/>
    </row>
    <row r="32" spans="2:8" x14ac:dyDescent="0.3">
      <c r="B32"/>
    </row>
    <row r="33" spans="2:2" x14ac:dyDescent="0.3">
      <c r="B33"/>
    </row>
    <row r="34" spans="2:2" x14ac:dyDescent="0.3">
      <c r="B34"/>
    </row>
    <row r="35" spans="2:2" x14ac:dyDescent="0.3">
      <c r="B35"/>
    </row>
    <row r="36" spans="2:2" x14ac:dyDescent="0.3">
      <c r="B36"/>
    </row>
    <row r="37" spans="2:2" x14ac:dyDescent="0.3">
      <c r="B37"/>
    </row>
    <row r="38" spans="2:2" x14ac:dyDescent="0.3">
      <c r="B38"/>
    </row>
    <row r="39" spans="2:2" x14ac:dyDescent="0.3">
      <c r="B39"/>
    </row>
    <row r="40" spans="2:2" x14ac:dyDescent="0.3">
      <c r="B40"/>
    </row>
    <row r="41" spans="2:2" x14ac:dyDescent="0.3">
      <c r="B41"/>
    </row>
  </sheetData>
  <autoFilter ref="B2:G2" xr:uid="{00000000-0009-0000-0000-000001000000}"/>
  <mergeCells count="1">
    <mergeCell ref="B1:H1"/>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D137"/>
  <sheetViews>
    <sheetView view="pageBreakPreview" topLeftCell="A12" zoomScale="80" zoomScaleNormal="70" zoomScaleSheetLayoutView="80" zoomScalePageLayoutView="70" workbookViewId="0">
      <selection activeCell="H9" sqref="H9"/>
    </sheetView>
  </sheetViews>
  <sheetFormatPr defaultColWidth="8.88671875" defaultRowHeight="14.4" x14ac:dyDescent="0.3"/>
  <cols>
    <col min="1" max="1" width="21.5546875" style="127" customWidth="1"/>
    <col min="2" max="2" width="53.33203125" style="127" customWidth="1"/>
    <col min="3" max="3" width="66.88671875" style="127" customWidth="1"/>
    <col min="4" max="4" width="73.44140625" style="127" customWidth="1"/>
    <col min="5" max="16384" width="8.88671875" style="127"/>
  </cols>
  <sheetData>
    <row r="1" spans="1:4" s="128" customFormat="1" ht="18.75" customHeight="1" x14ac:dyDescent="0.3">
      <c r="A1" s="487" t="s">
        <v>285</v>
      </c>
      <c r="B1" s="487" t="s">
        <v>2</v>
      </c>
      <c r="C1" s="487" t="s">
        <v>72</v>
      </c>
      <c r="D1" s="487" t="s">
        <v>73</v>
      </c>
    </row>
    <row r="2" spans="1:4" s="128" customFormat="1" ht="18.75" customHeight="1" thickBot="1" x14ac:dyDescent="0.35">
      <c r="A2" s="488"/>
      <c r="B2" s="488"/>
      <c r="C2" s="488"/>
      <c r="D2" s="488"/>
    </row>
    <row r="3" spans="1:4" ht="28.5" customHeight="1" x14ac:dyDescent="0.3">
      <c r="A3" s="496" t="s">
        <v>149</v>
      </c>
      <c r="B3" s="495" t="s">
        <v>304</v>
      </c>
      <c r="C3" s="206" t="s">
        <v>150</v>
      </c>
      <c r="D3" s="129"/>
    </row>
    <row r="4" spans="1:4" ht="27.75" customHeight="1" x14ac:dyDescent="0.3">
      <c r="A4" s="492"/>
      <c r="B4" s="491"/>
      <c r="C4" s="148" t="s">
        <v>151</v>
      </c>
      <c r="D4" s="130"/>
    </row>
    <row r="5" spans="1:4" ht="28.5" customHeight="1" x14ac:dyDescent="0.3">
      <c r="A5" s="492"/>
      <c r="B5" s="491"/>
      <c r="C5" s="148" t="s">
        <v>152</v>
      </c>
      <c r="D5" s="130"/>
    </row>
    <row r="6" spans="1:4" ht="16.5" customHeight="1" x14ac:dyDescent="0.3">
      <c r="A6" s="492"/>
      <c r="B6" s="491"/>
      <c r="C6" s="148" t="s">
        <v>153</v>
      </c>
      <c r="D6" s="130"/>
    </row>
    <row r="7" spans="1:4" ht="28.5" customHeight="1" x14ac:dyDescent="0.3">
      <c r="A7" s="492"/>
      <c r="B7" s="491"/>
      <c r="C7" s="148" t="s">
        <v>154</v>
      </c>
      <c r="D7" s="130"/>
    </row>
    <row r="8" spans="1:4" ht="16.5" customHeight="1" x14ac:dyDescent="0.3">
      <c r="A8" s="492"/>
      <c r="B8" s="491"/>
      <c r="C8" s="148" t="s">
        <v>155</v>
      </c>
      <c r="D8" s="130"/>
    </row>
    <row r="9" spans="1:4" ht="16.5" customHeight="1" x14ac:dyDescent="0.3">
      <c r="A9" s="492"/>
      <c r="B9" s="491"/>
      <c r="C9" s="148" t="s">
        <v>156</v>
      </c>
      <c r="D9" s="130"/>
    </row>
    <row r="10" spans="1:4" ht="30" customHeight="1" x14ac:dyDescent="0.3">
      <c r="A10" s="492"/>
      <c r="B10" s="491"/>
      <c r="C10" s="148" t="s">
        <v>157</v>
      </c>
      <c r="D10" s="130"/>
    </row>
    <row r="11" spans="1:4" ht="16.5" customHeight="1" x14ac:dyDescent="0.3">
      <c r="A11" s="492"/>
      <c r="B11" s="491"/>
      <c r="C11" s="148" t="s">
        <v>158</v>
      </c>
      <c r="D11" s="130"/>
    </row>
    <row r="12" spans="1:4" ht="38.25" customHeight="1" x14ac:dyDescent="0.3">
      <c r="A12" s="492"/>
      <c r="B12" s="491"/>
      <c r="C12" s="148" t="s">
        <v>159</v>
      </c>
      <c r="D12" s="130"/>
    </row>
    <row r="13" spans="1:4" ht="16.5" customHeight="1" x14ac:dyDescent="0.3">
      <c r="A13" s="492"/>
      <c r="B13" s="491"/>
      <c r="C13" s="148" t="s">
        <v>160</v>
      </c>
      <c r="D13" s="130"/>
    </row>
    <row r="14" spans="1:4" ht="30.75" customHeight="1" x14ac:dyDescent="0.3">
      <c r="A14" s="492"/>
      <c r="B14" s="491"/>
      <c r="C14" s="148" t="s">
        <v>161</v>
      </c>
      <c r="D14" s="130"/>
    </row>
    <row r="15" spans="1:4" ht="27.75" customHeight="1" x14ac:dyDescent="0.3">
      <c r="A15" s="492"/>
      <c r="B15" s="491"/>
      <c r="C15" s="148" t="s">
        <v>162</v>
      </c>
      <c r="D15" s="130"/>
    </row>
    <row r="16" spans="1:4" ht="23.25" customHeight="1" x14ac:dyDescent="0.3">
      <c r="A16" s="492"/>
      <c r="B16" s="491"/>
      <c r="C16" s="148" t="s">
        <v>163</v>
      </c>
      <c r="D16" s="130"/>
    </row>
    <row r="17" spans="1:4" ht="24.75" customHeight="1" thickBot="1" x14ac:dyDescent="0.35">
      <c r="A17" s="492"/>
      <c r="B17" s="491"/>
      <c r="C17" s="148" t="s">
        <v>164</v>
      </c>
      <c r="D17" s="130"/>
    </row>
    <row r="18" spans="1:4" ht="36" customHeight="1" x14ac:dyDescent="0.3">
      <c r="A18" s="496" t="s">
        <v>165</v>
      </c>
      <c r="B18" s="495" t="s">
        <v>305</v>
      </c>
      <c r="C18" s="147" t="s">
        <v>129</v>
      </c>
      <c r="D18" s="133" t="s">
        <v>130</v>
      </c>
    </row>
    <row r="19" spans="1:4" ht="20.25" customHeight="1" x14ac:dyDescent="0.3">
      <c r="A19" s="492"/>
      <c r="B19" s="491"/>
      <c r="C19" s="134" t="s">
        <v>144</v>
      </c>
      <c r="D19" s="128" t="s">
        <v>145</v>
      </c>
    </row>
    <row r="20" spans="1:4" ht="17.25" customHeight="1" x14ac:dyDescent="0.3">
      <c r="A20" s="492"/>
      <c r="B20" s="491"/>
      <c r="C20" s="134" t="s">
        <v>131</v>
      </c>
      <c r="D20" s="128" t="s">
        <v>132</v>
      </c>
    </row>
    <row r="21" spans="1:4" ht="14.25" customHeight="1" x14ac:dyDescent="0.3">
      <c r="A21" s="492"/>
      <c r="B21" s="491"/>
      <c r="C21" s="500" t="s">
        <v>146</v>
      </c>
      <c r="D21" s="128" t="s">
        <v>147</v>
      </c>
    </row>
    <row r="22" spans="1:4" ht="18" customHeight="1" thickBot="1" x14ac:dyDescent="0.35">
      <c r="A22" s="498"/>
      <c r="B22" s="497"/>
      <c r="C22" s="500"/>
      <c r="D22" s="128" t="s">
        <v>148</v>
      </c>
    </row>
    <row r="23" spans="1:4" ht="35.25" customHeight="1" x14ac:dyDescent="0.3">
      <c r="A23" s="496" t="s">
        <v>166</v>
      </c>
      <c r="B23" s="495" t="s">
        <v>306</v>
      </c>
      <c r="C23" s="206" t="s">
        <v>150</v>
      </c>
      <c r="D23" s="133"/>
    </row>
    <row r="24" spans="1:4" ht="35.25" customHeight="1" x14ac:dyDescent="0.3">
      <c r="A24" s="492"/>
      <c r="B24" s="491"/>
      <c r="C24" s="148" t="s">
        <v>151</v>
      </c>
      <c r="D24" s="184"/>
    </row>
    <row r="25" spans="1:4" ht="35.25" customHeight="1" x14ac:dyDescent="0.3">
      <c r="A25" s="492"/>
      <c r="B25" s="491"/>
      <c r="C25" s="148" t="s">
        <v>152</v>
      </c>
      <c r="D25" s="184"/>
    </row>
    <row r="26" spans="1:4" ht="35.25" customHeight="1" x14ac:dyDescent="0.3">
      <c r="A26" s="492"/>
      <c r="B26" s="491"/>
      <c r="C26" s="148" t="s">
        <v>153</v>
      </c>
      <c r="D26" s="184"/>
    </row>
    <row r="27" spans="1:4" ht="35.25" customHeight="1" x14ac:dyDescent="0.3">
      <c r="A27" s="492"/>
      <c r="B27" s="491"/>
      <c r="C27" s="148" t="s">
        <v>154</v>
      </c>
      <c r="D27" s="184"/>
    </row>
    <row r="28" spans="1:4" ht="17.25" customHeight="1" x14ac:dyDescent="0.3">
      <c r="A28" s="492"/>
      <c r="B28" s="491"/>
      <c r="C28" s="148" t="s">
        <v>155</v>
      </c>
      <c r="D28" s="130"/>
    </row>
    <row r="29" spans="1:4" ht="17.25" customHeight="1" x14ac:dyDescent="0.3">
      <c r="A29" s="492"/>
      <c r="B29" s="491"/>
      <c r="C29" s="148" t="s">
        <v>156</v>
      </c>
      <c r="D29" s="130"/>
    </row>
    <row r="30" spans="1:4" ht="28.5" customHeight="1" x14ac:dyDescent="0.3">
      <c r="A30" s="492"/>
      <c r="B30" s="491"/>
      <c r="C30" s="148" t="s">
        <v>157</v>
      </c>
      <c r="D30" s="130"/>
    </row>
    <row r="31" spans="1:4" ht="17.25" customHeight="1" x14ac:dyDescent="0.3">
      <c r="A31" s="492"/>
      <c r="B31" s="491"/>
      <c r="C31" s="148" t="s">
        <v>160</v>
      </c>
      <c r="D31" s="130"/>
    </row>
    <row r="32" spans="1:4" ht="30.75" customHeight="1" x14ac:dyDescent="0.3">
      <c r="A32" s="492"/>
      <c r="B32" s="491"/>
      <c r="C32" s="148" t="s">
        <v>161</v>
      </c>
      <c r="D32" s="130"/>
    </row>
    <row r="33" spans="1:4" ht="24.75" customHeight="1" x14ac:dyDescent="0.3">
      <c r="A33" s="492"/>
      <c r="B33" s="490"/>
      <c r="C33" s="203" t="s">
        <v>191</v>
      </c>
      <c r="D33" s="130"/>
    </row>
    <row r="34" spans="1:4" ht="17.25" customHeight="1" x14ac:dyDescent="0.3">
      <c r="A34" s="492"/>
      <c r="B34" s="490"/>
      <c r="C34" s="148" t="s">
        <v>163</v>
      </c>
      <c r="D34" s="130"/>
    </row>
    <row r="35" spans="1:4" ht="17.25" customHeight="1" thickBot="1" x14ac:dyDescent="0.35">
      <c r="A35" s="498"/>
      <c r="B35" s="499"/>
      <c r="C35" s="148" t="s">
        <v>164</v>
      </c>
      <c r="D35" s="132"/>
    </row>
    <row r="36" spans="1:4" ht="24.75" customHeight="1" x14ac:dyDescent="0.3">
      <c r="A36" s="496" t="s">
        <v>167</v>
      </c>
      <c r="B36" s="495" t="s">
        <v>307</v>
      </c>
      <c r="C36" s="147" t="s">
        <v>168</v>
      </c>
      <c r="D36" s="133"/>
    </row>
    <row r="37" spans="1:4" ht="34.5" customHeight="1" x14ac:dyDescent="0.3">
      <c r="A37" s="492"/>
      <c r="B37" s="501"/>
      <c r="C37" s="203" t="s">
        <v>154</v>
      </c>
      <c r="D37" s="130"/>
    </row>
    <row r="38" spans="1:4" ht="33.75" customHeight="1" x14ac:dyDescent="0.3">
      <c r="A38" s="492"/>
      <c r="B38" s="501"/>
      <c r="C38" s="203" t="s">
        <v>169</v>
      </c>
      <c r="D38" s="130"/>
    </row>
    <row r="39" spans="1:4" ht="18" customHeight="1" x14ac:dyDescent="0.3">
      <c r="A39" s="492"/>
      <c r="B39" s="501"/>
      <c r="C39" s="203" t="s">
        <v>155</v>
      </c>
      <c r="D39" s="130"/>
    </row>
    <row r="40" spans="1:4" ht="18" customHeight="1" x14ac:dyDescent="0.3">
      <c r="A40" s="492"/>
      <c r="B40" s="501"/>
      <c r="C40" s="203" t="s">
        <v>170</v>
      </c>
      <c r="D40" s="130"/>
    </row>
    <row r="41" spans="1:4" ht="18" customHeight="1" x14ac:dyDescent="0.3">
      <c r="A41" s="492"/>
      <c r="B41" s="501"/>
      <c r="C41" s="203" t="s">
        <v>171</v>
      </c>
      <c r="D41" s="130"/>
    </row>
    <row r="42" spans="1:4" ht="28.5" customHeight="1" x14ac:dyDescent="0.3">
      <c r="A42" s="492"/>
      <c r="B42" s="501"/>
      <c r="C42" s="203" t="s">
        <v>172</v>
      </c>
      <c r="D42" s="130"/>
    </row>
    <row r="43" spans="1:4" ht="29.25" customHeight="1" x14ac:dyDescent="0.3">
      <c r="A43" s="492"/>
      <c r="B43" s="501"/>
      <c r="C43" s="203" t="s">
        <v>173</v>
      </c>
      <c r="D43" s="130"/>
    </row>
    <row r="44" spans="1:4" ht="27" customHeight="1" x14ac:dyDescent="0.3">
      <c r="A44" s="492"/>
      <c r="B44" s="501"/>
      <c r="C44" s="203" t="s">
        <v>174</v>
      </c>
      <c r="D44" s="130"/>
    </row>
    <row r="45" spans="1:4" ht="39" customHeight="1" x14ac:dyDescent="0.3">
      <c r="A45" s="492"/>
      <c r="B45" s="501"/>
      <c r="C45" s="203" t="s">
        <v>175</v>
      </c>
      <c r="D45" s="130"/>
    </row>
    <row r="46" spans="1:4" ht="33.75" customHeight="1" thickBot="1" x14ac:dyDescent="0.35">
      <c r="A46" s="498"/>
      <c r="B46" s="502"/>
      <c r="C46" s="207" t="s">
        <v>162</v>
      </c>
      <c r="D46" s="132"/>
    </row>
    <row r="47" spans="1:4" ht="27.75" customHeight="1" x14ac:dyDescent="0.3">
      <c r="A47" s="496" t="s">
        <v>143</v>
      </c>
      <c r="B47" s="491" t="s">
        <v>295</v>
      </c>
      <c r="C47" s="147" t="s">
        <v>129</v>
      </c>
      <c r="D47" s="133" t="s">
        <v>130</v>
      </c>
    </row>
    <row r="48" spans="1:4" ht="22.5" customHeight="1" x14ac:dyDescent="0.3">
      <c r="A48" s="492"/>
      <c r="B48" s="489"/>
      <c r="C48" s="134" t="s">
        <v>144</v>
      </c>
      <c r="D48" s="128" t="s">
        <v>145</v>
      </c>
    </row>
    <row r="49" spans="1:4" ht="15.75" customHeight="1" x14ac:dyDescent="0.3">
      <c r="A49" s="492"/>
      <c r="B49" s="491"/>
      <c r="C49" s="134" t="s">
        <v>131</v>
      </c>
      <c r="D49" s="128" t="s">
        <v>132</v>
      </c>
    </row>
    <row r="50" spans="1:4" ht="15.75" customHeight="1" x14ac:dyDescent="0.3">
      <c r="A50" s="492"/>
      <c r="B50" s="491"/>
      <c r="C50" s="500" t="s">
        <v>146</v>
      </c>
      <c r="D50" s="128" t="s">
        <v>147</v>
      </c>
    </row>
    <row r="51" spans="1:4" ht="15.75" customHeight="1" thickBot="1" x14ac:dyDescent="0.35">
      <c r="A51" s="492"/>
      <c r="B51" s="491"/>
      <c r="C51" s="500"/>
      <c r="D51" s="128" t="s">
        <v>148</v>
      </c>
    </row>
    <row r="52" spans="1:4" ht="27.75" customHeight="1" x14ac:dyDescent="0.3">
      <c r="A52" s="496" t="s">
        <v>176</v>
      </c>
      <c r="B52" s="495" t="s">
        <v>308</v>
      </c>
      <c r="C52" s="147" t="s">
        <v>154</v>
      </c>
      <c r="D52" s="129"/>
    </row>
    <row r="53" spans="1:4" ht="27.75" customHeight="1" x14ac:dyDescent="0.3">
      <c r="A53" s="492"/>
      <c r="B53" s="491"/>
      <c r="C53" s="134" t="s">
        <v>168</v>
      </c>
      <c r="D53" s="130"/>
    </row>
    <row r="54" spans="1:4" ht="27.75" customHeight="1" x14ac:dyDescent="0.3">
      <c r="A54" s="492"/>
      <c r="B54" s="491"/>
      <c r="C54" s="134" t="s">
        <v>150</v>
      </c>
      <c r="D54" s="130"/>
    </row>
    <row r="55" spans="1:4" ht="30" customHeight="1" x14ac:dyDescent="0.3">
      <c r="A55" s="492"/>
      <c r="B55" s="491"/>
      <c r="C55" s="134" t="s">
        <v>169</v>
      </c>
      <c r="D55" s="130"/>
    </row>
    <row r="56" spans="1:4" ht="31.5" customHeight="1" x14ac:dyDescent="0.3">
      <c r="A56" s="492"/>
      <c r="B56" s="491"/>
      <c r="C56" s="134" t="s">
        <v>172</v>
      </c>
      <c r="D56" s="130"/>
    </row>
    <row r="57" spans="1:4" ht="30" customHeight="1" x14ac:dyDescent="0.3">
      <c r="A57" s="492"/>
      <c r="B57" s="491"/>
      <c r="C57" s="134" t="s">
        <v>173</v>
      </c>
      <c r="D57" s="130"/>
    </row>
    <row r="58" spans="1:4" ht="36.75" customHeight="1" x14ac:dyDescent="0.3">
      <c r="A58" s="492"/>
      <c r="B58" s="491"/>
      <c r="C58" s="134" t="s">
        <v>175</v>
      </c>
      <c r="D58" s="130"/>
    </row>
    <row r="59" spans="1:4" ht="36.75" customHeight="1" x14ac:dyDescent="0.3">
      <c r="A59" s="492"/>
      <c r="B59" s="491"/>
      <c r="C59" s="134" t="s">
        <v>162</v>
      </c>
      <c r="D59" s="130"/>
    </row>
    <row r="60" spans="1:4" ht="27" customHeight="1" x14ac:dyDescent="0.3">
      <c r="A60" s="492"/>
      <c r="B60" s="491"/>
      <c r="C60" s="134" t="s">
        <v>163</v>
      </c>
      <c r="D60" s="130"/>
    </row>
    <row r="61" spans="1:4" ht="44.25" customHeight="1" x14ac:dyDescent="0.3">
      <c r="A61" s="492"/>
      <c r="B61" s="491"/>
      <c r="C61" s="134" t="s">
        <v>120</v>
      </c>
      <c r="D61" s="130" t="s">
        <v>121</v>
      </c>
    </row>
    <row r="62" spans="1:4" ht="25.5" customHeight="1" x14ac:dyDescent="0.3">
      <c r="A62" s="492"/>
      <c r="B62" s="491"/>
      <c r="C62" s="500" t="s">
        <v>108</v>
      </c>
      <c r="D62" s="130" t="s">
        <v>109</v>
      </c>
    </row>
    <row r="63" spans="1:4" ht="25.5" customHeight="1" x14ac:dyDescent="0.3">
      <c r="A63" s="492"/>
      <c r="B63" s="491"/>
      <c r="C63" s="500"/>
      <c r="D63" s="130" t="s">
        <v>111</v>
      </c>
    </row>
    <row r="64" spans="1:4" ht="25.5" customHeight="1" x14ac:dyDescent="0.3">
      <c r="A64" s="492"/>
      <c r="B64" s="491"/>
      <c r="C64" s="500"/>
      <c r="D64" s="130" t="s">
        <v>110</v>
      </c>
    </row>
    <row r="65" spans="1:4" ht="33" customHeight="1" x14ac:dyDescent="0.3">
      <c r="A65" s="492"/>
      <c r="B65" s="491"/>
      <c r="C65" s="216" t="s">
        <v>112</v>
      </c>
      <c r="D65" s="130" t="s">
        <v>113</v>
      </c>
    </row>
    <row r="66" spans="1:4" ht="24" customHeight="1" thickBot="1" x14ac:dyDescent="0.35">
      <c r="A66" s="498"/>
      <c r="B66" s="499"/>
      <c r="C66" s="135" t="s">
        <v>114</v>
      </c>
      <c r="D66" s="132" t="s">
        <v>115</v>
      </c>
    </row>
    <row r="67" spans="1:4" ht="38.25" customHeight="1" x14ac:dyDescent="0.3">
      <c r="A67" s="496" t="s">
        <v>177</v>
      </c>
      <c r="B67" s="495" t="s">
        <v>309</v>
      </c>
      <c r="C67" s="147" t="s">
        <v>154</v>
      </c>
      <c r="D67" s="128"/>
    </row>
    <row r="68" spans="1:4" ht="15.75" customHeight="1" x14ac:dyDescent="0.3">
      <c r="A68" s="505"/>
      <c r="B68" s="490"/>
      <c r="C68" s="134" t="s">
        <v>168</v>
      </c>
      <c r="D68" s="128"/>
    </row>
    <row r="69" spans="1:4" ht="32.25" customHeight="1" x14ac:dyDescent="0.3">
      <c r="A69" s="505"/>
      <c r="B69" s="490"/>
      <c r="C69" s="134" t="s">
        <v>150</v>
      </c>
      <c r="D69" s="128"/>
    </row>
    <row r="70" spans="1:4" ht="32.25" customHeight="1" x14ac:dyDescent="0.3">
      <c r="A70" s="505"/>
      <c r="B70" s="490"/>
      <c r="C70" s="134" t="s">
        <v>169</v>
      </c>
      <c r="D70" s="128"/>
    </row>
    <row r="71" spans="1:4" ht="27.75" customHeight="1" x14ac:dyDescent="0.3">
      <c r="A71" s="505"/>
      <c r="B71" s="490"/>
      <c r="C71" s="134" t="s">
        <v>172</v>
      </c>
      <c r="D71" s="128"/>
    </row>
    <row r="72" spans="1:4" x14ac:dyDescent="0.3">
      <c r="A72" s="505"/>
      <c r="B72" s="490"/>
      <c r="C72" s="134" t="s">
        <v>173</v>
      </c>
      <c r="D72" s="128"/>
    </row>
    <row r="73" spans="1:4" x14ac:dyDescent="0.3">
      <c r="A73" s="505"/>
      <c r="B73" s="490"/>
      <c r="C73" s="134" t="s">
        <v>168</v>
      </c>
      <c r="D73" s="128"/>
    </row>
    <row r="74" spans="1:4" x14ac:dyDescent="0.3">
      <c r="A74" s="505"/>
      <c r="B74" s="490"/>
      <c r="C74" s="134" t="s">
        <v>150</v>
      </c>
      <c r="D74" s="128"/>
    </row>
    <row r="75" spans="1:4" x14ac:dyDescent="0.3">
      <c r="A75" s="505"/>
      <c r="B75" s="490"/>
      <c r="C75" s="134" t="s">
        <v>160</v>
      </c>
      <c r="D75" s="128"/>
    </row>
    <row r="76" spans="1:4" ht="15.75" customHeight="1" x14ac:dyDescent="0.3">
      <c r="A76" s="505"/>
      <c r="B76" s="490"/>
      <c r="C76" s="134" t="s">
        <v>178</v>
      </c>
      <c r="D76" s="128"/>
    </row>
    <row r="77" spans="1:4" ht="15.75" customHeight="1" thickBot="1" x14ac:dyDescent="0.35">
      <c r="A77" s="505"/>
      <c r="B77" s="490"/>
      <c r="C77" s="205" t="s">
        <v>162</v>
      </c>
      <c r="D77" s="128"/>
    </row>
    <row r="78" spans="1:4" ht="27.75" customHeight="1" x14ac:dyDescent="0.3">
      <c r="A78" s="496" t="s">
        <v>179</v>
      </c>
      <c r="B78" s="495" t="s">
        <v>300</v>
      </c>
      <c r="C78" s="147" t="s">
        <v>180</v>
      </c>
      <c r="D78" s="129"/>
    </row>
    <row r="79" spans="1:4" ht="25.5" customHeight="1" x14ac:dyDescent="0.3">
      <c r="A79" s="492"/>
      <c r="B79" s="491"/>
      <c r="C79" s="203" t="s">
        <v>181</v>
      </c>
      <c r="D79" s="130"/>
    </row>
    <row r="80" spans="1:4" ht="21.75" customHeight="1" x14ac:dyDescent="0.3">
      <c r="A80" s="492"/>
      <c r="B80" s="491"/>
      <c r="C80" s="203" t="s">
        <v>182</v>
      </c>
      <c r="D80" s="130"/>
    </row>
    <row r="81" spans="1:4" ht="15" customHeight="1" x14ac:dyDescent="0.3">
      <c r="A81" s="492"/>
      <c r="B81" s="491"/>
      <c r="C81" s="148" t="s">
        <v>183</v>
      </c>
      <c r="D81" s="130"/>
    </row>
    <row r="82" spans="1:4" ht="30.75" customHeight="1" x14ac:dyDescent="0.3">
      <c r="A82" s="492"/>
      <c r="B82" s="491"/>
      <c r="C82" s="148" t="s">
        <v>184</v>
      </c>
      <c r="D82" s="130"/>
    </row>
    <row r="83" spans="1:4" ht="27.75" customHeight="1" x14ac:dyDescent="0.3">
      <c r="A83" s="492"/>
      <c r="B83" s="491"/>
      <c r="C83" s="148" t="s">
        <v>185</v>
      </c>
      <c r="D83" s="130"/>
    </row>
    <row r="84" spans="1:4" ht="21" customHeight="1" x14ac:dyDescent="0.3">
      <c r="A84" s="492"/>
      <c r="B84" s="491"/>
      <c r="C84" s="148" t="s">
        <v>186</v>
      </c>
      <c r="D84" s="130"/>
    </row>
    <row r="85" spans="1:4" ht="21" customHeight="1" x14ac:dyDescent="0.3">
      <c r="A85" s="492"/>
      <c r="B85" s="491"/>
      <c r="C85" s="148" t="s">
        <v>171</v>
      </c>
      <c r="D85" s="130"/>
    </row>
    <row r="86" spans="1:4" ht="21" customHeight="1" x14ac:dyDescent="0.3">
      <c r="A86" s="492"/>
      <c r="B86" s="491"/>
      <c r="C86" s="148" t="s">
        <v>157</v>
      </c>
      <c r="D86" s="130"/>
    </row>
    <row r="87" spans="1:4" x14ac:dyDescent="0.3">
      <c r="A87" s="492"/>
      <c r="B87" s="491"/>
      <c r="C87" s="148" t="s">
        <v>172</v>
      </c>
      <c r="D87" s="130"/>
    </row>
    <row r="88" spans="1:4" x14ac:dyDescent="0.3">
      <c r="A88" s="492"/>
      <c r="B88" s="491"/>
      <c r="C88" s="148" t="s">
        <v>173</v>
      </c>
      <c r="D88" s="130"/>
    </row>
    <row r="89" spans="1:4" x14ac:dyDescent="0.3">
      <c r="A89" s="492"/>
      <c r="B89" s="491"/>
      <c r="C89" s="148" t="s">
        <v>187</v>
      </c>
      <c r="D89" s="130"/>
    </row>
    <row r="90" spans="1:4" x14ac:dyDescent="0.3">
      <c r="A90" s="492"/>
      <c r="B90" s="491"/>
      <c r="C90" s="148" t="s">
        <v>160</v>
      </c>
      <c r="D90" s="130"/>
    </row>
    <row r="91" spans="1:4" x14ac:dyDescent="0.3">
      <c r="A91" s="492"/>
      <c r="B91" s="491"/>
      <c r="C91" s="148" t="s">
        <v>174</v>
      </c>
      <c r="D91" s="130"/>
    </row>
    <row r="92" spans="1:4" x14ac:dyDescent="0.3">
      <c r="A92" s="492"/>
      <c r="B92" s="491"/>
      <c r="C92" s="148" t="s">
        <v>178</v>
      </c>
      <c r="D92" s="130"/>
    </row>
    <row r="93" spans="1:4" ht="28.8" x14ac:dyDescent="0.3">
      <c r="A93" s="492"/>
      <c r="B93" s="491"/>
      <c r="C93" s="148" t="s">
        <v>188</v>
      </c>
      <c r="D93" s="130"/>
    </row>
    <row r="94" spans="1:4" x14ac:dyDescent="0.3">
      <c r="A94" s="492"/>
      <c r="B94" s="491"/>
      <c r="C94" s="148" t="s">
        <v>162</v>
      </c>
      <c r="D94" s="130"/>
    </row>
    <row r="95" spans="1:4" x14ac:dyDescent="0.3">
      <c r="A95" s="492"/>
      <c r="B95" s="491"/>
      <c r="C95" s="148" t="s">
        <v>164</v>
      </c>
      <c r="D95" s="130"/>
    </row>
    <row r="96" spans="1:4" ht="29.4" thickBot="1" x14ac:dyDescent="0.35">
      <c r="A96" s="492"/>
      <c r="B96" s="491"/>
      <c r="C96" s="148" t="s">
        <v>189</v>
      </c>
      <c r="D96" s="130"/>
    </row>
    <row r="97" spans="1:4" ht="32.25" customHeight="1" x14ac:dyDescent="0.3">
      <c r="A97" s="496" t="s">
        <v>192</v>
      </c>
      <c r="B97" s="495" t="s">
        <v>301</v>
      </c>
      <c r="C97" s="133" t="s">
        <v>193</v>
      </c>
      <c r="D97" s="133"/>
    </row>
    <row r="98" spans="1:4" x14ac:dyDescent="0.3">
      <c r="A98" s="492"/>
      <c r="B98" s="491"/>
      <c r="C98" s="148" t="s">
        <v>194</v>
      </c>
      <c r="D98" s="130"/>
    </row>
    <row r="99" spans="1:4" ht="15" customHeight="1" x14ac:dyDescent="0.3">
      <c r="A99" s="492"/>
      <c r="B99" s="491"/>
      <c r="C99" s="203" t="s">
        <v>181</v>
      </c>
      <c r="D99" s="130"/>
    </row>
    <row r="100" spans="1:4" x14ac:dyDescent="0.3">
      <c r="A100" s="492"/>
      <c r="B100" s="491"/>
      <c r="C100" s="203" t="s">
        <v>182</v>
      </c>
      <c r="D100" s="130"/>
    </row>
    <row r="101" spans="1:4" x14ac:dyDescent="0.3">
      <c r="A101" s="492"/>
      <c r="B101" s="491"/>
      <c r="C101" s="148" t="s">
        <v>168</v>
      </c>
      <c r="D101" s="130"/>
    </row>
    <row r="102" spans="1:4" x14ac:dyDescent="0.3">
      <c r="A102" s="492"/>
      <c r="B102" s="491"/>
      <c r="C102" s="148" t="s">
        <v>153</v>
      </c>
      <c r="D102" s="130"/>
    </row>
    <row r="103" spans="1:4" ht="21.75" customHeight="1" x14ac:dyDescent="0.3">
      <c r="A103" s="492"/>
      <c r="B103" s="491"/>
      <c r="C103" s="148" t="s">
        <v>155</v>
      </c>
      <c r="D103" s="130"/>
    </row>
    <row r="104" spans="1:4" x14ac:dyDescent="0.3">
      <c r="A104" s="492"/>
      <c r="B104" s="491"/>
      <c r="C104" s="148" t="s">
        <v>170</v>
      </c>
      <c r="D104" s="130"/>
    </row>
    <row r="105" spans="1:4" x14ac:dyDescent="0.3">
      <c r="A105" s="492"/>
      <c r="B105" s="491"/>
      <c r="C105" s="148" t="s">
        <v>171</v>
      </c>
      <c r="D105" s="130"/>
    </row>
    <row r="106" spans="1:4" x14ac:dyDescent="0.3">
      <c r="A106" s="492"/>
      <c r="B106" s="491"/>
      <c r="C106" s="148" t="s">
        <v>157</v>
      </c>
      <c r="D106" s="130"/>
    </row>
    <row r="107" spans="1:4" x14ac:dyDescent="0.3">
      <c r="A107" s="492"/>
      <c r="B107" s="491"/>
      <c r="C107" s="148" t="s">
        <v>172</v>
      </c>
      <c r="D107" s="130"/>
    </row>
    <row r="108" spans="1:4" ht="28.8" x14ac:dyDescent="0.3">
      <c r="A108" s="492"/>
      <c r="B108" s="491"/>
      <c r="C108" s="148" t="s">
        <v>195</v>
      </c>
      <c r="D108" s="130"/>
    </row>
    <row r="109" spans="1:4" x14ac:dyDescent="0.3">
      <c r="A109" s="492"/>
      <c r="B109" s="491"/>
      <c r="C109" s="148" t="s">
        <v>159</v>
      </c>
      <c r="D109" s="130"/>
    </row>
    <row r="110" spans="1:4" x14ac:dyDescent="0.3">
      <c r="A110" s="492"/>
      <c r="B110" s="491"/>
      <c r="C110" s="148" t="s">
        <v>160</v>
      </c>
      <c r="D110" s="130"/>
    </row>
    <row r="111" spans="1:4" x14ac:dyDescent="0.3">
      <c r="A111" s="492"/>
      <c r="B111" s="491"/>
      <c r="C111" s="148" t="s">
        <v>161</v>
      </c>
      <c r="D111" s="130"/>
    </row>
    <row r="112" spans="1:4" x14ac:dyDescent="0.3">
      <c r="A112" s="492"/>
      <c r="B112" s="491"/>
      <c r="C112" s="148" t="s">
        <v>162</v>
      </c>
      <c r="D112" s="130"/>
    </row>
    <row r="113" spans="1:4" x14ac:dyDescent="0.3">
      <c r="A113" s="492"/>
      <c r="B113" s="491"/>
      <c r="C113" s="148" t="s">
        <v>196</v>
      </c>
      <c r="D113" s="130"/>
    </row>
    <row r="114" spans="1:4" ht="29.4" thickBot="1" x14ac:dyDescent="0.35">
      <c r="A114" s="492"/>
      <c r="B114" s="491"/>
      <c r="C114" s="148" t="s">
        <v>189</v>
      </c>
      <c r="D114" s="130"/>
    </row>
    <row r="115" spans="1:4" x14ac:dyDescent="0.3">
      <c r="A115" s="496" t="s">
        <v>197</v>
      </c>
      <c r="B115" s="495" t="s">
        <v>302</v>
      </c>
      <c r="C115" s="133" t="s">
        <v>194</v>
      </c>
      <c r="D115" s="133"/>
    </row>
    <row r="116" spans="1:4" x14ac:dyDescent="0.3">
      <c r="A116" s="501"/>
      <c r="B116" s="501"/>
      <c r="C116" s="203" t="s">
        <v>181</v>
      </c>
      <c r="D116" s="130"/>
    </row>
    <row r="117" spans="1:4" x14ac:dyDescent="0.3">
      <c r="A117" s="501"/>
      <c r="B117" s="501"/>
      <c r="C117" s="203" t="s">
        <v>182</v>
      </c>
      <c r="D117" s="130"/>
    </row>
    <row r="118" spans="1:4" x14ac:dyDescent="0.3">
      <c r="A118" s="501"/>
      <c r="B118" s="501"/>
      <c r="C118" s="148" t="s">
        <v>168</v>
      </c>
      <c r="D118" s="130"/>
    </row>
    <row r="119" spans="1:4" x14ac:dyDescent="0.3">
      <c r="A119" s="501"/>
      <c r="B119" s="501"/>
      <c r="C119" s="148" t="s">
        <v>153</v>
      </c>
      <c r="D119" s="130"/>
    </row>
    <row r="120" spans="1:4" x14ac:dyDescent="0.3">
      <c r="A120" s="501"/>
      <c r="B120" s="501"/>
      <c r="C120" s="148" t="s">
        <v>155</v>
      </c>
      <c r="D120" s="130"/>
    </row>
    <row r="121" spans="1:4" x14ac:dyDescent="0.3">
      <c r="A121" s="501"/>
      <c r="B121" s="501"/>
      <c r="C121" s="148" t="s">
        <v>170</v>
      </c>
      <c r="D121" s="130"/>
    </row>
    <row r="122" spans="1:4" x14ac:dyDescent="0.3">
      <c r="A122" s="501"/>
      <c r="B122" s="501"/>
      <c r="C122" s="148" t="s">
        <v>171</v>
      </c>
      <c r="D122" s="130"/>
    </row>
    <row r="123" spans="1:4" x14ac:dyDescent="0.3">
      <c r="A123" s="501"/>
      <c r="B123" s="501"/>
      <c r="C123" s="148" t="s">
        <v>157</v>
      </c>
      <c r="D123" s="130"/>
    </row>
    <row r="124" spans="1:4" x14ac:dyDescent="0.3">
      <c r="A124" s="501"/>
      <c r="B124" s="501"/>
      <c r="C124" s="148" t="s">
        <v>172</v>
      </c>
      <c r="D124" s="130"/>
    </row>
    <row r="125" spans="1:4" x14ac:dyDescent="0.3">
      <c r="A125" s="501"/>
      <c r="B125" s="501"/>
      <c r="C125" s="148" t="s">
        <v>160</v>
      </c>
      <c r="D125" s="130"/>
    </row>
    <row r="126" spans="1:4" x14ac:dyDescent="0.3">
      <c r="A126" s="501"/>
      <c r="B126" s="501"/>
      <c r="C126" s="148" t="s">
        <v>161</v>
      </c>
      <c r="D126" s="130"/>
    </row>
    <row r="127" spans="1:4" x14ac:dyDescent="0.3">
      <c r="A127" s="501"/>
      <c r="B127" s="501"/>
      <c r="C127" s="148" t="s">
        <v>162</v>
      </c>
      <c r="D127" s="130"/>
    </row>
    <row r="128" spans="1:4" x14ac:dyDescent="0.3">
      <c r="A128" s="501"/>
      <c r="B128" s="501"/>
      <c r="C128" s="148" t="s">
        <v>196</v>
      </c>
      <c r="D128" s="130"/>
    </row>
    <row r="129" spans="1:4" ht="29.4" thickBot="1" x14ac:dyDescent="0.35">
      <c r="A129" s="502"/>
      <c r="B129" s="502"/>
      <c r="C129" s="202" t="s">
        <v>189</v>
      </c>
      <c r="D129" s="132"/>
    </row>
    <row r="130" spans="1:4" x14ac:dyDescent="0.3">
      <c r="A130" s="492" t="s">
        <v>190</v>
      </c>
      <c r="B130" s="495" t="s">
        <v>310</v>
      </c>
      <c r="C130" s="133" t="s">
        <v>168</v>
      </c>
      <c r="D130" s="133"/>
    </row>
    <row r="131" spans="1:4" x14ac:dyDescent="0.3">
      <c r="A131" s="492"/>
      <c r="B131" s="491"/>
      <c r="C131" s="148" t="s">
        <v>150</v>
      </c>
      <c r="D131" s="128"/>
    </row>
    <row r="132" spans="1:4" ht="28.8" x14ac:dyDescent="0.3">
      <c r="A132" s="492"/>
      <c r="B132" s="491"/>
      <c r="C132" s="148" t="s">
        <v>154</v>
      </c>
      <c r="D132" s="128"/>
    </row>
    <row r="133" spans="1:4" x14ac:dyDescent="0.3">
      <c r="A133" s="492"/>
      <c r="B133" s="491"/>
      <c r="C133" s="148" t="s">
        <v>169</v>
      </c>
      <c r="D133" s="128"/>
    </row>
    <row r="134" spans="1:4" x14ac:dyDescent="0.3">
      <c r="A134" s="492"/>
      <c r="B134" s="491"/>
      <c r="C134" s="148" t="s">
        <v>160</v>
      </c>
      <c r="D134" s="128"/>
    </row>
    <row r="135" spans="1:4" x14ac:dyDescent="0.3">
      <c r="A135" s="492"/>
      <c r="B135" s="491"/>
      <c r="C135" s="148" t="s">
        <v>178</v>
      </c>
      <c r="D135" s="128"/>
    </row>
    <row r="136" spans="1:4" x14ac:dyDescent="0.3">
      <c r="A136" s="492"/>
      <c r="B136" s="491"/>
      <c r="C136" s="148" t="s">
        <v>163</v>
      </c>
      <c r="D136" s="128"/>
    </row>
    <row r="137" spans="1:4" ht="15" hidden="1" customHeight="1" x14ac:dyDescent="0.3">
      <c r="A137" s="492"/>
      <c r="B137" s="491"/>
      <c r="C137" s="215"/>
      <c r="D137" s="128"/>
    </row>
  </sheetData>
  <mergeCells count="29">
    <mergeCell ref="A130:A137"/>
    <mergeCell ref="B130:B137"/>
    <mergeCell ref="A78:A96"/>
    <mergeCell ref="B78:B96"/>
    <mergeCell ref="A97:A114"/>
    <mergeCell ref="B97:B114"/>
    <mergeCell ref="A115:A129"/>
    <mergeCell ref="B115:B129"/>
    <mergeCell ref="A67:A77"/>
    <mergeCell ref="B67:B77"/>
    <mergeCell ref="A18:A22"/>
    <mergeCell ref="B18:B22"/>
    <mergeCell ref="C21:C22"/>
    <mergeCell ref="A23:A35"/>
    <mergeCell ref="B23:B35"/>
    <mergeCell ref="A36:A46"/>
    <mergeCell ref="B36:B46"/>
    <mergeCell ref="A47:A51"/>
    <mergeCell ref="B47:B51"/>
    <mergeCell ref="C50:C51"/>
    <mergeCell ref="A52:A66"/>
    <mergeCell ref="B52:B66"/>
    <mergeCell ref="C62:C64"/>
    <mergeCell ref="A1:A2"/>
    <mergeCell ref="B1:B2"/>
    <mergeCell ref="C1:C2"/>
    <mergeCell ref="D1:D2"/>
    <mergeCell ref="A3:A17"/>
    <mergeCell ref="B3:B17"/>
  </mergeCells>
  <pageMargins left="0.19685039370078741" right="0.19685039370078741" top="0.19685039370078741" bottom="0.19685039370078741" header="0.31496062992125984" footer="0.31496062992125984"/>
  <pageSetup paperSize="9" scale="65"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dimension ref="A1:X78"/>
  <sheetViews>
    <sheetView zoomScale="90" zoomScaleNormal="90" workbookViewId="0">
      <selection activeCell="Q10" sqref="Q10"/>
    </sheetView>
  </sheetViews>
  <sheetFormatPr defaultRowHeight="14.4" x14ac:dyDescent="0.3"/>
  <cols>
    <col min="1" max="1" width="3.6640625" style="138" customWidth="1"/>
    <col min="2" max="2" width="13.88671875" style="138" customWidth="1"/>
    <col min="3" max="3" width="45.109375" style="138" customWidth="1"/>
    <col min="4" max="4" width="19.44140625" customWidth="1"/>
    <col min="5" max="5" width="19.6640625" customWidth="1"/>
    <col min="6" max="6" width="18.5546875" customWidth="1"/>
    <col min="7" max="7" width="19" customWidth="1"/>
    <col min="8" max="8" width="17.6640625" customWidth="1"/>
    <col min="9" max="9" width="6.109375" customWidth="1"/>
    <col min="10" max="10" width="4.6640625" customWidth="1"/>
    <col min="11" max="11" width="3.5546875" customWidth="1"/>
    <col min="12" max="12" width="8.33203125" customWidth="1"/>
    <col min="13" max="13" width="37" customWidth="1"/>
    <col min="14" max="14" width="17.109375" customWidth="1"/>
    <col min="15" max="15" width="13.44140625" customWidth="1"/>
    <col min="22" max="22" width="19.5546875" customWidth="1"/>
    <col min="23" max="23" width="24.33203125" customWidth="1"/>
  </cols>
  <sheetData>
    <row r="1" spans="2:24" s="138" customFormat="1" ht="15" thickBot="1" x14ac:dyDescent="0.35"/>
    <row r="2" spans="2:24" s="138" customFormat="1" ht="15" thickBot="1" x14ac:dyDescent="0.35">
      <c r="B2" s="302" t="s">
        <v>0</v>
      </c>
      <c r="C2" s="303" t="s">
        <v>4</v>
      </c>
      <c r="D2" s="320" t="s">
        <v>352</v>
      </c>
      <c r="E2" s="321"/>
      <c r="F2" s="172"/>
      <c r="G2" s="172"/>
      <c r="H2" s="172"/>
      <c r="K2"/>
      <c r="L2" s="347" t="s">
        <v>25</v>
      </c>
      <c r="M2" s="348"/>
      <c r="N2" s="348"/>
      <c r="O2"/>
      <c r="P2"/>
      <c r="Q2" s="349" t="s">
        <v>10</v>
      </c>
      <c r="R2" s="350"/>
      <c r="S2" s="350"/>
      <c r="T2" s="350"/>
      <c r="U2" s="350"/>
      <c r="V2" s="209" t="s">
        <v>26</v>
      </c>
      <c r="W2" s="209" t="s">
        <v>12</v>
      </c>
      <c r="X2" s="29"/>
    </row>
    <row r="3" spans="2:24" s="138" customFormat="1" ht="15" thickBot="1" x14ac:dyDescent="0.35">
      <c r="B3" s="329" t="s">
        <v>10</v>
      </c>
      <c r="C3" s="330"/>
      <c r="D3" s="330"/>
      <c r="E3" s="330"/>
      <c r="F3" s="330"/>
      <c r="G3" s="330"/>
      <c r="H3" s="331"/>
      <c r="K3"/>
      <c r="L3" s="304" t="s">
        <v>0</v>
      </c>
      <c r="M3" s="343" t="s">
        <v>27</v>
      </c>
      <c r="N3" s="351"/>
      <c r="O3"/>
      <c r="P3"/>
      <c r="Q3" s="2" t="s">
        <v>28</v>
      </c>
      <c r="R3" s="3" t="s">
        <v>29</v>
      </c>
      <c r="S3" s="3" t="s">
        <v>30</v>
      </c>
      <c r="T3" s="3" t="s">
        <v>31</v>
      </c>
      <c r="U3" s="3" t="s">
        <v>32</v>
      </c>
      <c r="V3" s="2"/>
      <c r="W3" s="3"/>
      <c r="X3" s="4" t="s">
        <v>18</v>
      </c>
    </row>
    <row r="4" spans="2:24" s="138" customFormat="1" ht="31.5" customHeight="1" thickTop="1" thickBot="1" x14ac:dyDescent="0.35">
      <c r="B4" s="339" t="s">
        <v>33</v>
      </c>
      <c r="C4" s="340"/>
      <c r="D4" s="332"/>
      <c r="E4" s="333"/>
      <c r="F4" s="333"/>
      <c r="G4" s="333"/>
      <c r="H4" s="334"/>
      <c r="K4"/>
      <c r="L4" s="9" t="s">
        <v>19</v>
      </c>
      <c r="M4" s="19" t="s">
        <v>352</v>
      </c>
      <c r="N4" s="9"/>
      <c r="O4"/>
      <c r="P4"/>
      <c r="Q4" s="42">
        <f>D6</f>
        <v>0</v>
      </c>
      <c r="R4" s="43">
        <f t="shared" ref="R4:U4" si="0">E6</f>
        <v>1</v>
      </c>
      <c r="S4" s="43">
        <f t="shared" si="0"/>
        <v>2</v>
      </c>
      <c r="T4" s="43">
        <f t="shared" si="0"/>
        <v>3</v>
      </c>
      <c r="U4" s="43">
        <f t="shared" si="0"/>
        <v>4</v>
      </c>
      <c r="V4" s="43">
        <f>D27</f>
        <v>2</v>
      </c>
      <c r="W4" s="44">
        <f>D48</f>
        <v>4</v>
      </c>
      <c r="X4" s="13">
        <f>MAX(Q4:W4)</f>
        <v>4</v>
      </c>
    </row>
    <row r="5" spans="2:24" s="138" customFormat="1" ht="15" thickBot="1" x14ac:dyDescent="0.35">
      <c r="B5" s="173"/>
      <c r="C5" s="174"/>
      <c r="D5" s="175" t="s">
        <v>28</v>
      </c>
      <c r="E5" s="175" t="s">
        <v>29</v>
      </c>
      <c r="F5" s="175" t="s">
        <v>30</v>
      </c>
      <c r="G5" s="175" t="s">
        <v>31</v>
      </c>
      <c r="H5" s="175" t="s">
        <v>32</v>
      </c>
      <c r="K5"/>
      <c r="L5" s="352" t="s">
        <v>2</v>
      </c>
      <c r="M5" s="352"/>
      <c r="N5" s="352"/>
      <c r="O5"/>
      <c r="P5"/>
      <c r="Q5" s="353" t="s">
        <v>34</v>
      </c>
      <c r="R5" s="354"/>
      <c r="S5" s="354"/>
      <c r="T5" s="354"/>
      <c r="U5" s="354"/>
      <c r="V5" s="214" t="s">
        <v>34</v>
      </c>
      <c r="W5" s="213" t="s">
        <v>34</v>
      </c>
      <c r="X5" s="14"/>
    </row>
    <row r="6" spans="2:24" s="138" customFormat="1" ht="15" thickBot="1" x14ac:dyDescent="0.35">
      <c r="B6" s="322" t="s">
        <v>35</v>
      </c>
      <c r="C6" s="323"/>
      <c r="D6" s="335">
        <f>MAX(D8:D23)</f>
        <v>0</v>
      </c>
      <c r="E6" s="335">
        <f>MAX(E8:E23)</f>
        <v>1</v>
      </c>
      <c r="F6" s="335">
        <f>MAX(F8:F23)</f>
        <v>2</v>
      </c>
      <c r="G6" s="335">
        <f>MAX(G8:G23)</f>
        <v>3</v>
      </c>
      <c r="H6" s="335">
        <f>MAX(H8:H23)</f>
        <v>4</v>
      </c>
      <c r="K6"/>
      <c r="L6" s="344" t="s">
        <v>369</v>
      </c>
      <c r="M6" s="344"/>
      <c r="N6" s="210"/>
      <c r="O6"/>
      <c r="P6"/>
      <c r="Q6" s="345"/>
      <c r="R6" s="346"/>
      <c r="S6" s="346"/>
      <c r="T6" s="346"/>
      <c r="U6" s="346"/>
      <c r="V6" s="212"/>
      <c r="W6" s="211"/>
      <c r="X6" s="355"/>
    </row>
    <row r="7" spans="2:24" s="138" customFormat="1" ht="15" thickBot="1" x14ac:dyDescent="0.35">
      <c r="B7" s="324"/>
      <c r="C7" s="325"/>
      <c r="D7" s="336"/>
      <c r="E7" s="336"/>
      <c r="F7" s="336"/>
      <c r="G7" s="336"/>
      <c r="H7" s="336"/>
      <c r="K7"/>
      <c r="L7" s="344"/>
      <c r="M7" s="344"/>
      <c r="N7" s="210"/>
      <c r="O7"/>
      <c r="P7"/>
      <c r="Q7" s="357"/>
      <c r="R7" s="358"/>
      <c r="S7" s="358"/>
      <c r="T7" s="358"/>
      <c r="U7" s="358"/>
      <c r="V7" s="211"/>
      <c r="W7" s="211"/>
      <c r="X7" s="356"/>
    </row>
    <row r="8" spans="2:24" customFormat="1" ht="15" customHeight="1" thickTop="1" thickBot="1" x14ac:dyDescent="0.35">
      <c r="B8" s="326" t="s">
        <v>36</v>
      </c>
      <c r="C8" s="305" t="s">
        <v>37</v>
      </c>
      <c r="D8" s="176">
        <v>0</v>
      </c>
      <c r="E8" s="176">
        <v>0</v>
      </c>
      <c r="F8" s="176">
        <v>1</v>
      </c>
      <c r="G8" s="176">
        <v>2</v>
      </c>
      <c r="H8" s="176">
        <v>3</v>
      </c>
    </row>
    <row r="9" spans="2:24" customFormat="1" ht="15.6" thickTop="1" thickBot="1" x14ac:dyDescent="0.35">
      <c r="B9" s="327"/>
      <c r="C9" s="306" t="s">
        <v>38</v>
      </c>
      <c r="D9" s="176">
        <v>0</v>
      </c>
      <c r="E9" s="176">
        <v>0</v>
      </c>
      <c r="F9" s="176">
        <v>1</v>
      </c>
      <c r="G9" s="176">
        <v>1</v>
      </c>
      <c r="H9" s="176">
        <v>1</v>
      </c>
      <c r="L9" s="359" t="s">
        <v>39</v>
      </c>
      <c r="M9" s="360"/>
      <c r="N9" s="360"/>
      <c r="O9" s="361"/>
      <c r="Q9" s="349" t="s">
        <v>10</v>
      </c>
      <c r="R9" s="350"/>
      <c r="S9" s="350"/>
      <c r="T9" s="350"/>
      <c r="U9" s="350"/>
      <c r="V9" s="209" t="s">
        <v>26</v>
      </c>
      <c r="W9" s="209" t="s">
        <v>12</v>
      </c>
      <c r="X9" s="29"/>
    </row>
    <row r="10" spans="2:24" customFormat="1" ht="27.6" thickTop="1" thickBot="1" x14ac:dyDescent="0.35">
      <c r="B10" s="327"/>
      <c r="C10" s="306" t="s">
        <v>40</v>
      </c>
      <c r="D10" s="176">
        <v>0</v>
      </c>
      <c r="E10" s="176">
        <v>0</v>
      </c>
      <c r="F10" s="176">
        <v>1</v>
      </c>
      <c r="G10" s="176">
        <v>2</v>
      </c>
      <c r="H10" s="176">
        <v>2</v>
      </c>
      <c r="L10" s="304" t="s">
        <v>0</v>
      </c>
      <c r="M10" s="343" t="s">
        <v>39</v>
      </c>
      <c r="N10" s="343" t="s">
        <v>5</v>
      </c>
      <c r="O10" s="309" t="s">
        <v>2</v>
      </c>
      <c r="Q10" s="2" t="s">
        <v>28</v>
      </c>
      <c r="R10" s="3" t="s">
        <v>29</v>
      </c>
      <c r="S10" s="3" t="s">
        <v>30</v>
      </c>
      <c r="T10" s="3" t="s">
        <v>31</v>
      </c>
      <c r="U10" s="3" t="s">
        <v>32</v>
      </c>
      <c r="V10" s="2"/>
      <c r="W10" s="3"/>
      <c r="X10" s="6" t="s">
        <v>18</v>
      </c>
    </row>
    <row r="11" spans="2:24" customFormat="1" ht="15.6" thickTop="1" thickBot="1" x14ac:dyDescent="0.35">
      <c r="B11" s="327"/>
      <c r="C11" s="306" t="s">
        <v>41</v>
      </c>
      <c r="D11" s="176">
        <v>0</v>
      </c>
      <c r="E11" s="176">
        <v>1</v>
      </c>
      <c r="F11" s="176">
        <v>2</v>
      </c>
      <c r="G11" s="176">
        <v>3</v>
      </c>
      <c r="H11" s="176">
        <v>4</v>
      </c>
      <c r="L11" s="259" t="s">
        <v>326</v>
      </c>
      <c r="M11" s="171" t="s">
        <v>347</v>
      </c>
      <c r="N11" s="8"/>
      <c r="O11" s="8"/>
      <c r="Q11" s="30">
        <f>Q$4</f>
        <v>0</v>
      </c>
      <c r="R11" s="31">
        <f t="shared" ref="R11:W11" si="1">R$4</f>
        <v>1</v>
      </c>
      <c r="S11" s="31">
        <f t="shared" si="1"/>
        <v>2</v>
      </c>
      <c r="T11" s="31">
        <f t="shared" si="1"/>
        <v>3</v>
      </c>
      <c r="U11" s="31">
        <f t="shared" si="1"/>
        <v>4</v>
      </c>
      <c r="V11" s="31">
        <f t="shared" si="1"/>
        <v>2</v>
      </c>
      <c r="W11" s="32">
        <f t="shared" si="1"/>
        <v>4</v>
      </c>
      <c r="X11" s="33">
        <f>MAX(Q11:W11)</f>
        <v>4</v>
      </c>
    </row>
    <row r="12" spans="2:24" customFormat="1" ht="27.6" thickTop="1" thickBot="1" x14ac:dyDescent="0.35">
      <c r="B12" s="327"/>
      <c r="C12" s="306" t="s">
        <v>42</v>
      </c>
      <c r="D12" s="176">
        <v>0</v>
      </c>
      <c r="E12" s="176">
        <v>1</v>
      </c>
      <c r="F12" s="176">
        <v>2</v>
      </c>
      <c r="G12" s="176">
        <v>3</v>
      </c>
      <c r="H12" s="176">
        <v>4</v>
      </c>
    </row>
    <row r="13" spans="2:24" customFormat="1" ht="15.6" thickTop="1" thickBot="1" x14ac:dyDescent="0.35">
      <c r="B13" s="327"/>
      <c r="C13" s="306" t="s">
        <v>43</v>
      </c>
      <c r="D13" s="176">
        <v>0</v>
      </c>
      <c r="E13" s="176">
        <v>0</v>
      </c>
      <c r="F13" s="176">
        <v>1</v>
      </c>
      <c r="G13" s="176">
        <v>2</v>
      </c>
      <c r="H13" s="176">
        <v>4</v>
      </c>
      <c r="L13" s="359" t="s">
        <v>44</v>
      </c>
      <c r="M13" s="360"/>
      <c r="N13" s="360"/>
      <c r="O13" s="361"/>
      <c r="Q13" s="349" t="s">
        <v>10</v>
      </c>
      <c r="R13" s="350"/>
      <c r="S13" s="350"/>
      <c r="T13" s="350"/>
      <c r="U13" s="350"/>
      <c r="V13" s="209" t="s">
        <v>26</v>
      </c>
      <c r="W13" s="209" t="s">
        <v>12</v>
      </c>
      <c r="X13" s="29"/>
    </row>
    <row r="14" spans="2:24" customFormat="1" ht="23.25" customHeight="1" thickTop="1" thickBot="1" x14ac:dyDescent="0.35">
      <c r="B14" s="327"/>
      <c r="C14" s="306" t="s">
        <v>45</v>
      </c>
      <c r="D14" s="176">
        <v>0</v>
      </c>
      <c r="E14" s="176">
        <v>0</v>
      </c>
      <c r="F14" s="176">
        <v>1</v>
      </c>
      <c r="G14" s="176">
        <v>2</v>
      </c>
      <c r="H14" s="176">
        <v>3</v>
      </c>
      <c r="L14" s="310" t="s">
        <v>0</v>
      </c>
      <c r="M14" s="310" t="s">
        <v>4</v>
      </c>
      <c r="N14" s="310" t="s">
        <v>5</v>
      </c>
      <c r="O14" s="309" t="s">
        <v>2</v>
      </c>
      <c r="Q14" s="2" t="s">
        <v>28</v>
      </c>
      <c r="R14" s="3" t="s">
        <v>29</v>
      </c>
      <c r="S14" s="3" t="s">
        <v>30</v>
      </c>
      <c r="T14" s="3" t="s">
        <v>31</v>
      </c>
      <c r="U14" s="3" t="s">
        <v>32</v>
      </c>
      <c r="V14" s="2"/>
      <c r="W14" s="3"/>
      <c r="X14" s="5" t="s">
        <v>18</v>
      </c>
    </row>
    <row r="15" spans="2:24" customFormat="1" ht="27.6" thickTop="1" thickBot="1" x14ac:dyDescent="0.35">
      <c r="B15" s="327"/>
      <c r="C15" s="306" t="s">
        <v>46</v>
      </c>
      <c r="D15" s="176">
        <v>0</v>
      </c>
      <c r="E15" s="176">
        <v>0</v>
      </c>
      <c r="F15" s="176">
        <v>1</v>
      </c>
      <c r="G15" s="176">
        <v>1</v>
      </c>
      <c r="H15" s="176">
        <v>1</v>
      </c>
      <c r="L15" s="259" t="s">
        <v>317</v>
      </c>
      <c r="M15" s="171" t="s">
        <v>338</v>
      </c>
      <c r="N15" s="210"/>
      <c r="O15" s="11"/>
      <c r="Q15" s="34">
        <f>Q$4</f>
        <v>0</v>
      </c>
      <c r="R15" s="35">
        <f t="shared" ref="R15:W26" si="2">R$4</f>
        <v>1</v>
      </c>
      <c r="S15" s="35">
        <f t="shared" si="2"/>
        <v>2</v>
      </c>
      <c r="T15" s="35">
        <f t="shared" si="2"/>
        <v>3</v>
      </c>
      <c r="U15" s="35">
        <f t="shared" si="2"/>
        <v>4</v>
      </c>
      <c r="V15" s="35">
        <f t="shared" si="2"/>
        <v>2</v>
      </c>
      <c r="W15" s="36">
        <f t="shared" si="2"/>
        <v>4</v>
      </c>
      <c r="X15" s="22">
        <f>MAX(Q15:W15)</f>
        <v>4</v>
      </c>
    </row>
    <row r="16" spans="2:24" customFormat="1" ht="27.6" thickTop="1" thickBot="1" x14ac:dyDescent="0.35">
      <c r="B16" s="327"/>
      <c r="C16" s="306" t="s">
        <v>47</v>
      </c>
      <c r="D16" s="176">
        <v>0</v>
      </c>
      <c r="E16" s="176">
        <v>0</v>
      </c>
      <c r="F16" s="176">
        <v>1</v>
      </c>
      <c r="G16" s="176">
        <v>1</v>
      </c>
      <c r="H16" s="176">
        <v>1</v>
      </c>
      <c r="L16" s="259" t="s">
        <v>318</v>
      </c>
      <c r="M16" s="171" t="s">
        <v>339</v>
      </c>
      <c r="N16" s="210"/>
      <c r="O16" s="11"/>
      <c r="Q16" s="37">
        <f t="shared" ref="Q16:Q26" si="3">Q$4</f>
        <v>0</v>
      </c>
      <c r="R16" s="10">
        <f t="shared" si="2"/>
        <v>1</v>
      </c>
      <c r="S16" s="10">
        <f t="shared" si="2"/>
        <v>2</v>
      </c>
      <c r="T16" s="10">
        <f t="shared" si="2"/>
        <v>3</v>
      </c>
      <c r="U16" s="10">
        <f t="shared" si="2"/>
        <v>4</v>
      </c>
      <c r="V16" s="10">
        <f t="shared" si="2"/>
        <v>2</v>
      </c>
      <c r="W16" s="38">
        <f t="shared" si="2"/>
        <v>4</v>
      </c>
      <c r="X16" s="22">
        <f t="shared" ref="X16:X25" si="4">MAX(Q16:W16)</f>
        <v>4</v>
      </c>
    </row>
    <row r="17" spans="2:24" customFormat="1" ht="27.6" thickTop="1" thickBot="1" x14ac:dyDescent="0.35">
      <c r="B17" s="327"/>
      <c r="C17" s="306" t="s">
        <v>48</v>
      </c>
      <c r="D17" s="176">
        <v>0</v>
      </c>
      <c r="E17" s="176">
        <v>0</v>
      </c>
      <c r="F17" s="176">
        <v>1</v>
      </c>
      <c r="G17" s="176">
        <v>1</v>
      </c>
      <c r="H17" s="176">
        <v>1</v>
      </c>
      <c r="L17" s="259" t="s">
        <v>319</v>
      </c>
      <c r="M17" s="171" t="s">
        <v>340</v>
      </c>
      <c r="N17" s="210"/>
      <c r="O17" s="11"/>
      <c r="Q17" s="37">
        <f t="shared" si="3"/>
        <v>0</v>
      </c>
      <c r="R17" s="10">
        <f t="shared" si="2"/>
        <v>1</v>
      </c>
      <c r="S17" s="10">
        <f t="shared" si="2"/>
        <v>2</v>
      </c>
      <c r="T17" s="10">
        <f t="shared" si="2"/>
        <v>3</v>
      </c>
      <c r="U17" s="10">
        <f t="shared" si="2"/>
        <v>4</v>
      </c>
      <c r="V17" s="10">
        <f t="shared" si="2"/>
        <v>2</v>
      </c>
      <c r="W17" s="38">
        <f t="shared" si="2"/>
        <v>4</v>
      </c>
      <c r="X17" s="22">
        <f t="shared" si="4"/>
        <v>4</v>
      </c>
    </row>
    <row r="18" spans="2:24" customFormat="1" ht="15.6" thickTop="1" thickBot="1" x14ac:dyDescent="0.35">
      <c r="B18" s="327"/>
      <c r="C18" s="306" t="s">
        <v>49</v>
      </c>
      <c r="D18" s="176">
        <v>0</v>
      </c>
      <c r="E18" s="176">
        <v>0</v>
      </c>
      <c r="F18" s="176">
        <v>0</v>
      </c>
      <c r="G18" s="176">
        <v>1</v>
      </c>
      <c r="H18" s="176">
        <v>1</v>
      </c>
      <c r="L18" s="259" t="s">
        <v>320</v>
      </c>
      <c r="M18" s="171" t="s">
        <v>341</v>
      </c>
      <c r="N18" s="210"/>
      <c r="O18" s="11"/>
      <c r="Q18" s="37">
        <f t="shared" si="3"/>
        <v>0</v>
      </c>
      <c r="R18" s="10">
        <f t="shared" si="2"/>
        <v>1</v>
      </c>
      <c r="S18" s="10">
        <f t="shared" si="2"/>
        <v>2</v>
      </c>
      <c r="T18" s="10">
        <f t="shared" si="2"/>
        <v>3</v>
      </c>
      <c r="U18" s="10">
        <f t="shared" si="2"/>
        <v>4</v>
      </c>
      <c r="V18" s="10">
        <f t="shared" si="2"/>
        <v>2</v>
      </c>
      <c r="W18" s="38">
        <f t="shared" si="2"/>
        <v>4</v>
      </c>
      <c r="X18" s="22">
        <f t="shared" si="4"/>
        <v>4</v>
      </c>
    </row>
    <row r="19" spans="2:24" customFormat="1" ht="15.6" thickTop="1" thickBot="1" x14ac:dyDescent="0.35">
      <c r="B19" s="327"/>
      <c r="C19" s="306" t="s">
        <v>50</v>
      </c>
      <c r="D19" s="176">
        <v>0</v>
      </c>
      <c r="E19" s="176">
        <v>0</v>
      </c>
      <c r="F19" s="176">
        <v>0</v>
      </c>
      <c r="G19" s="176">
        <v>0</v>
      </c>
      <c r="H19" s="176">
        <v>0</v>
      </c>
      <c r="L19" s="259" t="s">
        <v>321</v>
      </c>
      <c r="M19" s="171" t="s">
        <v>342</v>
      </c>
      <c r="N19" s="210"/>
      <c r="O19" s="11"/>
      <c r="Q19" s="37">
        <f t="shared" si="3"/>
        <v>0</v>
      </c>
      <c r="R19" s="10">
        <f t="shared" si="2"/>
        <v>1</v>
      </c>
      <c r="S19" s="10">
        <f t="shared" si="2"/>
        <v>2</v>
      </c>
      <c r="T19" s="10">
        <f t="shared" si="2"/>
        <v>3</v>
      </c>
      <c r="U19" s="10">
        <f t="shared" si="2"/>
        <v>4</v>
      </c>
      <c r="V19" s="10">
        <f t="shared" si="2"/>
        <v>2</v>
      </c>
      <c r="W19" s="38">
        <f t="shared" si="2"/>
        <v>4</v>
      </c>
      <c r="X19" s="22">
        <f t="shared" si="4"/>
        <v>4</v>
      </c>
    </row>
    <row r="20" spans="2:24" customFormat="1" ht="15.6" thickTop="1" thickBot="1" x14ac:dyDescent="0.35">
      <c r="B20" s="327"/>
      <c r="C20" s="306" t="s">
        <v>51</v>
      </c>
      <c r="D20" s="176">
        <v>0</v>
      </c>
      <c r="E20" s="176">
        <v>0</v>
      </c>
      <c r="F20" s="176">
        <v>0</v>
      </c>
      <c r="G20" s="176">
        <v>0</v>
      </c>
      <c r="H20" s="176">
        <v>1</v>
      </c>
      <c r="L20" s="259" t="s">
        <v>322</v>
      </c>
      <c r="M20" s="171" t="s">
        <v>343</v>
      </c>
      <c r="N20" s="210"/>
      <c r="O20" s="11"/>
      <c r="Q20" s="37">
        <f t="shared" si="3"/>
        <v>0</v>
      </c>
      <c r="R20" s="10">
        <f t="shared" si="2"/>
        <v>1</v>
      </c>
      <c r="S20" s="10">
        <f t="shared" si="2"/>
        <v>2</v>
      </c>
      <c r="T20" s="10">
        <f t="shared" si="2"/>
        <v>3</v>
      </c>
      <c r="U20" s="10">
        <f t="shared" si="2"/>
        <v>4</v>
      </c>
      <c r="V20" s="10">
        <f t="shared" si="2"/>
        <v>2</v>
      </c>
      <c r="W20" s="38">
        <f t="shared" si="2"/>
        <v>4</v>
      </c>
      <c r="X20" s="22">
        <f t="shared" si="4"/>
        <v>4</v>
      </c>
    </row>
    <row r="21" spans="2:24" customFormat="1" ht="15.6" thickTop="1" thickBot="1" x14ac:dyDescent="0.35">
      <c r="B21" s="327"/>
      <c r="C21" s="307" t="s">
        <v>52</v>
      </c>
      <c r="D21" s="176">
        <v>0</v>
      </c>
      <c r="E21" s="176">
        <v>0</v>
      </c>
      <c r="F21" s="176">
        <v>0</v>
      </c>
      <c r="G21" s="176">
        <v>0</v>
      </c>
      <c r="H21" s="176">
        <v>0</v>
      </c>
      <c r="L21" s="259" t="s">
        <v>323</v>
      </c>
      <c r="M21" s="171" t="s">
        <v>344</v>
      </c>
      <c r="N21" s="210"/>
      <c r="O21" s="11"/>
      <c r="Q21" s="37">
        <f t="shared" si="3"/>
        <v>0</v>
      </c>
      <c r="R21" s="10">
        <f t="shared" si="2"/>
        <v>1</v>
      </c>
      <c r="S21" s="10">
        <f t="shared" si="2"/>
        <v>2</v>
      </c>
      <c r="T21" s="10">
        <f t="shared" si="2"/>
        <v>3</v>
      </c>
      <c r="U21" s="10">
        <f t="shared" si="2"/>
        <v>4</v>
      </c>
      <c r="V21" s="10">
        <f t="shared" si="2"/>
        <v>2</v>
      </c>
      <c r="W21" s="38">
        <f t="shared" si="2"/>
        <v>4</v>
      </c>
      <c r="X21" s="22">
        <f t="shared" si="4"/>
        <v>4</v>
      </c>
    </row>
    <row r="22" spans="2:24" customFormat="1" ht="15.6" thickTop="1" thickBot="1" x14ac:dyDescent="0.35">
      <c r="B22" s="327"/>
      <c r="C22" s="307" t="s">
        <v>53</v>
      </c>
      <c r="D22" s="176">
        <v>0</v>
      </c>
      <c r="E22" s="176">
        <v>0</v>
      </c>
      <c r="F22" s="176">
        <v>0</v>
      </c>
      <c r="G22" s="176">
        <v>1</v>
      </c>
      <c r="H22" s="176">
        <v>1</v>
      </c>
      <c r="L22" s="259" t="s">
        <v>324</v>
      </c>
      <c r="M22" s="171" t="s">
        <v>345</v>
      </c>
      <c r="N22" s="210"/>
      <c r="O22" s="11"/>
      <c r="Q22" s="37">
        <f t="shared" si="3"/>
        <v>0</v>
      </c>
      <c r="R22" s="10">
        <f t="shared" si="2"/>
        <v>1</v>
      </c>
      <c r="S22" s="10">
        <f t="shared" si="2"/>
        <v>2</v>
      </c>
      <c r="T22" s="10">
        <f t="shared" si="2"/>
        <v>3</v>
      </c>
      <c r="U22" s="10">
        <f t="shared" si="2"/>
        <v>4</v>
      </c>
      <c r="V22" s="10">
        <f t="shared" si="2"/>
        <v>2</v>
      </c>
      <c r="W22" s="38">
        <f t="shared" si="2"/>
        <v>4</v>
      </c>
      <c r="X22" s="22">
        <f t="shared" si="4"/>
        <v>4</v>
      </c>
    </row>
    <row r="23" spans="2:24" customFormat="1" ht="27.6" thickTop="1" thickBot="1" x14ac:dyDescent="0.35">
      <c r="B23" s="328"/>
      <c r="C23" s="308" t="s">
        <v>54</v>
      </c>
      <c r="D23" s="176">
        <v>0</v>
      </c>
      <c r="E23" s="176">
        <v>0</v>
      </c>
      <c r="F23" s="177">
        <v>0</v>
      </c>
      <c r="G23" s="176">
        <v>0</v>
      </c>
      <c r="H23" s="176">
        <v>0</v>
      </c>
      <c r="L23" s="259" t="s">
        <v>325</v>
      </c>
      <c r="M23" s="171" t="s">
        <v>346</v>
      </c>
      <c r="N23" s="210"/>
      <c r="O23" s="11"/>
      <c r="Q23" s="37">
        <f t="shared" si="3"/>
        <v>0</v>
      </c>
      <c r="R23" s="10">
        <f t="shared" si="2"/>
        <v>1</v>
      </c>
      <c r="S23" s="10">
        <f t="shared" si="2"/>
        <v>2</v>
      </c>
      <c r="T23" s="10">
        <f t="shared" si="2"/>
        <v>3</v>
      </c>
      <c r="U23" s="10">
        <f t="shared" si="2"/>
        <v>4</v>
      </c>
      <c r="V23" s="10">
        <f t="shared" si="2"/>
        <v>2</v>
      </c>
      <c r="W23" s="38">
        <f t="shared" si="2"/>
        <v>4</v>
      </c>
      <c r="X23" s="22">
        <f t="shared" si="4"/>
        <v>4</v>
      </c>
    </row>
    <row r="24" spans="2:24" s="138" customFormat="1" ht="15" thickBot="1" x14ac:dyDescent="0.35">
      <c r="B24" s="329" t="s">
        <v>26</v>
      </c>
      <c r="C24" s="337"/>
      <c r="D24" s="337"/>
      <c r="E24" s="337"/>
      <c r="F24" s="337"/>
      <c r="G24" s="337"/>
      <c r="H24" s="338"/>
      <c r="K24"/>
      <c r="L24" s="7"/>
      <c r="M24" s="18"/>
      <c r="N24" s="210"/>
      <c r="O24" s="11"/>
      <c r="P24"/>
      <c r="Q24" s="37">
        <f t="shared" si="3"/>
        <v>0</v>
      </c>
      <c r="R24" s="10">
        <f t="shared" si="2"/>
        <v>1</v>
      </c>
      <c r="S24" s="10">
        <f t="shared" si="2"/>
        <v>2</v>
      </c>
      <c r="T24" s="10">
        <f t="shared" si="2"/>
        <v>3</v>
      </c>
      <c r="U24" s="10">
        <f t="shared" si="2"/>
        <v>4</v>
      </c>
      <c r="V24" s="10">
        <f t="shared" si="2"/>
        <v>2</v>
      </c>
      <c r="W24" s="38">
        <f t="shared" si="2"/>
        <v>4</v>
      </c>
      <c r="X24" s="22">
        <f t="shared" si="4"/>
        <v>4</v>
      </c>
    </row>
    <row r="25" spans="2:24" s="138" customFormat="1" x14ac:dyDescent="0.3">
      <c r="B25" s="322" t="s">
        <v>33</v>
      </c>
      <c r="C25" s="323"/>
      <c r="D25" s="364"/>
      <c r="E25" s="365"/>
      <c r="F25" s="365"/>
      <c r="G25" s="365"/>
      <c r="H25" s="366"/>
      <c r="K25"/>
      <c r="L25" s="7"/>
      <c r="M25" s="18"/>
      <c r="N25" s="210"/>
      <c r="O25" s="11"/>
      <c r="P25"/>
      <c r="Q25" s="197">
        <f t="shared" si="3"/>
        <v>0</v>
      </c>
      <c r="R25" s="198">
        <f t="shared" si="2"/>
        <v>1</v>
      </c>
      <c r="S25" s="198">
        <f t="shared" si="2"/>
        <v>2</v>
      </c>
      <c r="T25" s="198">
        <f t="shared" si="2"/>
        <v>3</v>
      </c>
      <c r="U25" s="198">
        <f t="shared" si="2"/>
        <v>4</v>
      </c>
      <c r="V25" s="198">
        <f t="shared" si="2"/>
        <v>2</v>
      </c>
      <c r="W25" s="199">
        <f t="shared" si="2"/>
        <v>4</v>
      </c>
      <c r="X25" s="22">
        <f t="shared" si="4"/>
        <v>4</v>
      </c>
    </row>
    <row r="26" spans="2:24" s="138" customFormat="1" ht="35.25" customHeight="1" thickBot="1" x14ac:dyDescent="0.35">
      <c r="B26" s="341"/>
      <c r="C26" s="342"/>
      <c r="D26" s="367"/>
      <c r="E26" s="368"/>
      <c r="F26" s="368"/>
      <c r="G26" s="368"/>
      <c r="H26" s="369"/>
      <c r="K26"/>
      <c r="L26" s="7"/>
      <c r="M26" s="18"/>
      <c r="N26" s="18"/>
      <c r="O26" s="18"/>
      <c r="P26"/>
      <c r="Q26" s="39">
        <f t="shared" si="3"/>
        <v>0</v>
      </c>
      <c r="R26" s="40">
        <f t="shared" si="2"/>
        <v>1</v>
      </c>
      <c r="S26" s="40">
        <f t="shared" si="2"/>
        <v>2</v>
      </c>
      <c r="T26" s="40">
        <f t="shared" si="2"/>
        <v>3</v>
      </c>
      <c r="U26" s="40">
        <f t="shared" si="2"/>
        <v>4</v>
      </c>
      <c r="V26" s="40">
        <f t="shared" si="2"/>
        <v>2</v>
      </c>
      <c r="W26" s="41">
        <f t="shared" si="2"/>
        <v>4</v>
      </c>
      <c r="X26" s="200">
        <f t="shared" ref="X26" si="5">MAX(Q26:W26)</f>
        <v>4</v>
      </c>
    </row>
    <row r="27" spans="2:24" s="138" customFormat="1" ht="15" thickBot="1" x14ac:dyDescent="0.35">
      <c r="B27" s="322" t="s">
        <v>35</v>
      </c>
      <c r="C27" s="323"/>
      <c r="D27" s="370">
        <f>MAX(D29:H44)</f>
        <v>2</v>
      </c>
      <c r="E27" s="371"/>
      <c r="F27" s="371"/>
      <c r="G27" s="371"/>
      <c r="H27" s="372"/>
      <c r="K27"/>
      <c r="L27" s="359" t="s">
        <v>55</v>
      </c>
      <c r="M27" s="360"/>
      <c r="N27" s="360"/>
      <c r="O27" s="361"/>
      <c r="P27"/>
      <c r="Q27" s="349" t="s">
        <v>10</v>
      </c>
      <c r="R27" s="350"/>
      <c r="S27" s="350"/>
      <c r="T27" s="350"/>
      <c r="U27" s="350"/>
      <c r="V27" s="209" t="s">
        <v>26</v>
      </c>
      <c r="W27" s="209" t="s">
        <v>12</v>
      </c>
      <c r="X27" s="29"/>
    </row>
    <row r="28" spans="2:24" s="138" customFormat="1" ht="15" thickBot="1" x14ac:dyDescent="0.35">
      <c r="B28" s="324"/>
      <c r="C28" s="325"/>
      <c r="D28" s="373"/>
      <c r="E28" s="374"/>
      <c r="F28" s="374"/>
      <c r="G28" s="374"/>
      <c r="H28" s="375"/>
      <c r="K28"/>
      <c r="L28" s="310" t="s">
        <v>0</v>
      </c>
      <c r="M28" s="310" t="s">
        <v>4</v>
      </c>
      <c r="N28" s="310" t="s">
        <v>5</v>
      </c>
      <c r="O28" s="309" t="s">
        <v>2</v>
      </c>
      <c r="P28"/>
      <c r="Q28" s="2" t="s">
        <v>28</v>
      </c>
      <c r="R28" s="3" t="s">
        <v>29</v>
      </c>
      <c r="S28" s="3" t="s">
        <v>30</v>
      </c>
      <c r="T28" s="3" t="s">
        <v>31</v>
      </c>
      <c r="U28" s="3" t="s">
        <v>32</v>
      </c>
      <c r="V28" s="2"/>
      <c r="W28" s="3"/>
      <c r="X28" s="12" t="s">
        <v>18</v>
      </c>
    </row>
    <row r="29" spans="2:24" customFormat="1" ht="15" customHeight="1" thickTop="1" thickBot="1" x14ac:dyDescent="0.35">
      <c r="B29" s="326" t="s">
        <v>36</v>
      </c>
      <c r="C29" s="305" t="s">
        <v>37</v>
      </c>
      <c r="D29" s="27">
        <v>1</v>
      </c>
      <c r="E29" s="27"/>
      <c r="F29" s="27"/>
      <c r="G29" s="27"/>
      <c r="H29" s="27"/>
      <c r="L29" s="259" t="s">
        <v>24</v>
      </c>
      <c r="M29" s="171" t="s">
        <v>334</v>
      </c>
      <c r="N29" s="271"/>
      <c r="O29" s="11"/>
      <c r="Q29" s="34">
        <f t="shared" ref="Q29:W43" si="6">Q$4</f>
        <v>0</v>
      </c>
      <c r="R29" s="35">
        <f t="shared" si="6"/>
        <v>1</v>
      </c>
      <c r="S29" s="35">
        <f t="shared" si="6"/>
        <v>2</v>
      </c>
      <c r="T29" s="35">
        <f t="shared" si="6"/>
        <v>3</v>
      </c>
      <c r="U29" s="35">
        <f t="shared" si="6"/>
        <v>4</v>
      </c>
      <c r="V29" s="35">
        <f t="shared" si="6"/>
        <v>2</v>
      </c>
      <c r="W29" s="36">
        <f t="shared" si="6"/>
        <v>4</v>
      </c>
      <c r="X29" s="13">
        <f t="shared" ref="X29:X42" si="7">MAX(Q29:W29)</f>
        <v>4</v>
      </c>
    </row>
    <row r="30" spans="2:24" customFormat="1" ht="15.6" thickTop="1" thickBot="1" x14ac:dyDescent="0.35">
      <c r="B30" s="327"/>
      <c r="C30" s="306" t="s">
        <v>38</v>
      </c>
      <c r="D30" s="27">
        <v>1</v>
      </c>
      <c r="E30" s="27"/>
      <c r="F30" s="27"/>
      <c r="G30" s="27"/>
      <c r="H30" s="27"/>
      <c r="L30" s="259" t="s">
        <v>314</v>
      </c>
      <c r="M30" s="171" t="s">
        <v>335</v>
      </c>
      <c r="N30" s="273"/>
      <c r="O30" s="11"/>
      <c r="Q30" s="37">
        <f t="shared" si="6"/>
        <v>0</v>
      </c>
      <c r="R30" s="10">
        <f t="shared" si="6"/>
        <v>1</v>
      </c>
      <c r="S30" s="10">
        <f t="shared" si="6"/>
        <v>2</v>
      </c>
      <c r="T30" s="10">
        <f t="shared" si="6"/>
        <v>3</v>
      </c>
      <c r="U30" s="10">
        <f t="shared" si="6"/>
        <v>4</v>
      </c>
      <c r="V30" s="10">
        <f t="shared" si="6"/>
        <v>2</v>
      </c>
      <c r="W30" s="38">
        <f t="shared" si="6"/>
        <v>4</v>
      </c>
      <c r="X30" s="13">
        <f t="shared" si="7"/>
        <v>4</v>
      </c>
    </row>
    <row r="31" spans="2:24" customFormat="1" ht="27.6" thickTop="1" thickBot="1" x14ac:dyDescent="0.35">
      <c r="B31" s="327"/>
      <c r="C31" s="306" t="s">
        <v>40</v>
      </c>
      <c r="D31" s="27">
        <v>1</v>
      </c>
      <c r="E31" s="27"/>
      <c r="F31" s="27"/>
      <c r="G31" s="27"/>
      <c r="H31" s="27"/>
      <c r="L31" s="259" t="s">
        <v>315</v>
      </c>
      <c r="M31" s="171" t="s">
        <v>336</v>
      </c>
      <c r="N31" s="274"/>
      <c r="O31" s="11"/>
      <c r="Q31" s="37">
        <f t="shared" si="6"/>
        <v>0</v>
      </c>
      <c r="R31" s="10">
        <f t="shared" si="6"/>
        <v>1</v>
      </c>
      <c r="S31" s="10">
        <f t="shared" si="6"/>
        <v>2</v>
      </c>
      <c r="T31" s="10">
        <f t="shared" si="6"/>
        <v>3</v>
      </c>
      <c r="U31" s="10">
        <f t="shared" si="6"/>
        <v>4</v>
      </c>
      <c r="V31" s="10">
        <f t="shared" si="6"/>
        <v>2</v>
      </c>
      <c r="W31" s="38">
        <f t="shared" si="6"/>
        <v>4</v>
      </c>
      <c r="X31" s="13">
        <f t="shared" si="7"/>
        <v>4</v>
      </c>
    </row>
    <row r="32" spans="2:24" customFormat="1" ht="24" customHeight="1" thickTop="1" thickBot="1" x14ac:dyDescent="0.35">
      <c r="B32" s="327"/>
      <c r="C32" s="306" t="s">
        <v>41</v>
      </c>
      <c r="D32" s="27">
        <v>2</v>
      </c>
      <c r="E32" s="27"/>
      <c r="F32" s="27"/>
      <c r="G32" s="27"/>
      <c r="H32" s="27"/>
      <c r="L32" s="259" t="s">
        <v>316</v>
      </c>
      <c r="M32" s="171" t="s">
        <v>337</v>
      </c>
      <c r="N32" s="274"/>
      <c r="O32" s="11"/>
      <c r="Q32" s="37">
        <f t="shared" si="6"/>
        <v>0</v>
      </c>
      <c r="R32" s="10">
        <f t="shared" si="6"/>
        <v>1</v>
      </c>
      <c r="S32" s="10">
        <f t="shared" si="6"/>
        <v>2</v>
      </c>
      <c r="T32" s="10">
        <f t="shared" si="6"/>
        <v>3</v>
      </c>
      <c r="U32" s="10">
        <f t="shared" si="6"/>
        <v>4</v>
      </c>
      <c r="V32" s="10">
        <f t="shared" si="6"/>
        <v>2</v>
      </c>
      <c r="W32" s="38">
        <f t="shared" si="6"/>
        <v>4</v>
      </c>
      <c r="X32" s="13">
        <f t="shared" si="7"/>
        <v>4</v>
      </c>
    </row>
    <row r="33" spans="2:24" customFormat="1" ht="27.6" thickTop="1" thickBot="1" x14ac:dyDescent="0.35">
      <c r="B33" s="327"/>
      <c r="C33" s="306" t="s">
        <v>42</v>
      </c>
      <c r="D33" s="27">
        <v>2</v>
      </c>
      <c r="E33" s="27"/>
      <c r="F33" s="27"/>
      <c r="G33" s="27"/>
      <c r="H33" s="27"/>
      <c r="L33" s="259"/>
      <c r="M33" s="171"/>
      <c r="N33" s="8"/>
      <c r="O33" s="11"/>
      <c r="Q33" s="37">
        <f t="shared" si="6"/>
        <v>0</v>
      </c>
      <c r="R33" s="10">
        <f t="shared" si="6"/>
        <v>1</v>
      </c>
      <c r="S33" s="10">
        <f t="shared" si="6"/>
        <v>2</v>
      </c>
      <c r="T33" s="10">
        <f t="shared" si="6"/>
        <v>3</v>
      </c>
      <c r="U33" s="10">
        <f t="shared" si="6"/>
        <v>4</v>
      </c>
      <c r="V33" s="10">
        <f t="shared" si="6"/>
        <v>2</v>
      </c>
      <c r="W33" s="38">
        <f t="shared" si="6"/>
        <v>4</v>
      </c>
      <c r="X33" s="13">
        <f t="shared" si="7"/>
        <v>4</v>
      </c>
    </row>
    <row r="34" spans="2:24" customFormat="1" ht="15.6" thickTop="1" thickBot="1" x14ac:dyDescent="0.35">
      <c r="B34" s="327"/>
      <c r="C34" s="306" t="s">
        <v>43</v>
      </c>
      <c r="D34" s="27">
        <v>2</v>
      </c>
      <c r="E34" s="27"/>
      <c r="F34" s="27"/>
      <c r="G34" s="27"/>
      <c r="H34" s="27"/>
      <c r="L34" s="7"/>
      <c r="M34" s="18"/>
      <c r="N34" s="8"/>
      <c r="O34" s="11"/>
      <c r="Q34" s="37">
        <f t="shared" si="6"/>
        <v>0</v>
      </c>
      <c r="R34" s="10">
        <f t="shared" si="6"/>
        <v>1</v>
      </c>
      <c r="S34" s="10">
        <f t="shared" si="6"/>
        <v>2</v>
      </c>
      <c r="T34" s="10">
        <f t="shared" si="6"/>
        <v>3</v>
      </c>
      <c r="U34" s="10">
        <f t="shared" si="6"/>
        <v>4</v>
      </c>
      <c r="V34" s="10">
        <f t="shared" si="6"/>
        <v>2</v>
      </c>
      <c r="W34" s="38">
        <f t="shared" si="6"/>
        <v>4</v>
      </c>
      <c r="X34" s="13">
        <f t="shared" si="7"/>
        <v>4</v>
      </c>
    </row>
    <row r="35" spans="2:24" customFormat="1" ht="15.6" thickTop="1" thickBot="1" x14ac:dyDescent="0.35">
      <c r="B35" s="327"/>
      <c r="C35" s="306" t="s">
        <v>45</v>
      </c>
      <c r="D35" s="27">
        <v>1</v>
      </c>
      <c r="E35" s="27"/>
      <c r="F35" s="27"/>
      <c r="G35" s="27"/>
      <c r="H35" s="27"/>
      <c r="L35" s="7"/>
      <c r="M35" s="18"/>
      <c r="N35" s="8"/>
      <c r="O35" s="11"/>
      <c r="Q35" s="37">
        <f t="shared" si="6"/>
        <v>0</v>
      </c>
      <c r="R35" s="10">
        <f t="shared" si="6"/>
        <v>1</v>
      </c>
      <c r="S35" s="10">
        <f t="shared" si="6"/>
        <v>2</v>
      </c>
      <c r="T35" s="10">
        <f t="shared" si="6"/>
        <v>3</v>
      </c>
      <c r="U35" s="10">
        <f t="shared" si="6"/>
        <v>4</v>
      </c>
      <c r="V35" s="10">
        <f t="shared" si="6"/>
        <v>2</v>
      </c>
      <c r="W35" s="38">
        <f t="shared" si="6"/>
        <v>4</v>
      </c>
      <c r="X35" s="13">
        <f t="shared" si="7"/>
        <v>4</v>
      </c>
    </row>
    <row r="36" spans="2:24" customFormat="1" ht="27.6" thickTop="1" thickBot="1" x14ac:dyDescent="0.35">
      <c r="B36" s="327"/>
      <c r="C36" s="306" t="s">
        <v>46</v>
      </c>
      <c r="D36" s="27">
        <v>1</v>
      </c>
      <c r="E36" s="27"/>
      <c r="F36" s="27"/>
      <c r="G36" s="27"/>
      <c r="H36" s="27"/>
      <c r="L36" s="7"/>
      <c r="M36" s="18"/>
      <c r="N36" s="8"/>
      <c r="O36" s="11"/>
      <c r="Q36" s="37">
        <f t="shared" si="6"/>
        <v>0</v>
      </c>
      <c r="R36" s="10">
        <f t="shared" si="6"/>
        <v>1</v>
      </c>
      <c r="S36" s="10">
        <f t="shared" si="6"/>
        <v>2</v>
      </c>
      <c r="T36" s="10">
        <f t="shared" si="6"/>
        <v>3</v>
      </c>
      <c r="U36" s="10">
        <f t="shared" si="6"/>
        <v>4</v>
      </c>
      <c r="V36" s="10">
        <f t="shared" si="6"/>
        <v>2</v>
      </c>
      <c r="W36" s="38">
        <f t="shared" si="6"/>
        <v>4</v>
      </c>
      <c r="X36" s="13">
        <f t="shared" si="7"/>
        <v>4</v>
      </c>
    </row>
    <row r="37" spans="2:24" customFormat="1" ht="27.6" thickTop="1" thickBot="1" x14ac:dyDescent="0.35">
      <c r="B37" s="327"/>
      <c r="C37" s="306" t="s">
        <v>47</v>
      </c>
      <c r="D37" s="27">
        <v>1</v>
      </c>
      <c r="E37" s="27"/>
      <c r="F37" s="27"/>
      <c r="G37" s="27"/>
      <c r="H37" s="27"/>
      <c r="L37" s="7"/>
      <c r="M37" s="18"/>
      <c r="N37" s="8"/>
      <c r="O37" s="11"/>
      <c r="Q37" s="37">
        <f t="shared" si="6"/>
        <v>0</v>
      </c>
      <c r="R37" s="10">
        <f t="shared" si="6"/>
        <v>1</v>
      </c>
      <c r="S37" s="10">
        <f t="shared" si="6"/>
        <v>2</v>
      </c>
      <c r="T37" s="10">
        <f t="shared" si="6"/>
        <v>3</v>
      </c>
      <c r="U37" s="10">
        <f t="shared" si="6"/>
        <v>4</v>
      </c>
      <c r="V37" s="10">
        <f t="shared" si="6"/>
        <v>2</v>
      </c>
      <c r="W37" s="38">
        <f t="shared" si="6"/>
        <v>4</v>
      </c>
      <c r="X37" s="13">
        <f t="shared" si="7"/>
        <v>4</v>
      </c>
    </row>
    <row r="38" spans="2:24" customFormat="1" ht="27.6" thickTop="1" thickBot="1" x14ac:dyDescent="0.35">
      <c r="B38" s="327"/>
      <c r="C38" s="306" t="s">
        <v>48</v>
      </c>
      <c r="D38" s="27">
        <v>1</v>
      </c>
      <c r="E38" s="27"/>
      <c r="F38" s="27"/>
      <c r="G38" s="27"/>
      <c r="H38" s="27"/>
      <c r="L38" s="7"/>
      <c r="M38" s="18"/>
      <c r="N38" s="8"/>
      <c r="O38" s="11"/>
      <c r="Q38" s="37">
        <f t="shared" si="6"/>
        <v>0</v>
      </c>
      <c r="R38" s="10">
        <f t="shared" si="6"/>
        <v>1</v>
      </c>
      <c r="S38" s="10">
        <f t="shared" si="6"/>
        <v>2</v>
      </c>
      <c r="T38" s="10">
        <f t="shared" si="6"/>
        <v>3</v>
      </c>
      <c r="U38" s="10">
        <f t="shared" si="6"/>
        <v>4</v>
      </c>
      <c r="V38" s="10">
        <f t="shared" si="6"/>
        <v>2</v>
      </c>
      <c r="W38" s="38">
        <f t="shared" si="6"/>
        <v>4</v>
      </c>
      <c r="X38" s="13">
        <f t="shared" si="7"/>
        <v>4</v>
      </c>
    </row>
    <row r="39" spans="2:24" customFormat="1" ht="15.6" thickTop="1" thickBot="1" x14ac:dyDescent="0.35">
      <c r="B39" s="327"/>
      <c r="C39" s="306" t="s">
        <v>49</v>
      </c>
      <c r="D39" s="27">
        <v>1</v>
      </c>
      <c r="E39" s="27"/>
      <c r="F39" s="27"/>
      <c r="G39" s="27"/>
      <c r="H39" s="27"/>
      <c r="L39" s="7"/>
      <c r="M39" s="18"/>
      <c r="N39" s="8"/>
      <c r="O39" s="11"/>
      <c r="Q39" s="37">
        <f t="shared" si="6"/>
        <v>0</v>
      </c>
      <c r="R39" s="10">
        <f t="shared" si="6"/>
        <v>1</v>
      </c>
      <c r="S39" s="10">
        <f t="shared" si="6"/>
        <v>2</v>
      </c>
      <c r="T39" s="10">
        <f t="shared" si="6"/>
        <v>3</v>
      </c>
      <c r="U39" s="10">
        <f t="shared" si="6"/>
        <v>4</v>
      </c>
      <c r="V39" s="10">
        <f t="shared" si="6"/>
        <v>2</v>
      </c>
      <c r="W39" s="38">
        <f t="shared" si="6"/>
        <v>4</v>
      </c>
      <c r="X39" s="13">
        <f t="shared" si="7"/>
        <v>4</v>
      </c>
    </row>
    <row r="40" spans="2:24" customFormat="1" ht="15.6" thickTop="1" thickBot="1" x14ac:dyDescent="0.35">
      <c r="B40" s="327"/>
      <c r="C40" s="306" t="s">
        <v>50</v>
      </c>
      <c r="D40" s="27">
        <v>2</v>
      </c>
      <c r="E40" s="27"/>
      <c r="F40" s="27"/>
      <c r="G40" s="27"/>
      <c r="H40" s="27"/>
      <c r="L40" s="7"/>
      <c r="M40" s="18"/>
      <c r="N40" s="8"/>
      <c r="O40" s="11"/>
      <c r="Q40" s="37">
        <f t="shared" si="6"/>
        <v>0</v>
      </c>
      <c r="R40" s="10">
        <f t="shared" si="6"/>
        <v>1</v>
      </c>
      <c r="S40" s="10">
        <f t="shared" si="6"/>
        <v>2</v>
      </c>
      <c r="T40" s="10">
        <f t="shared" si="6"/>
        <v>3</v>
      </c>
      <c r="U40" s="10">
        <f t="shared" si="6"/>
        <v>4</v>
      </c>
      <c r="V40" s="10">
        <f t="shared" si="6"/>
        <v>2</v>
      </c>
      <c r="W40" s="38">
        <f t="shared" si="6"/>
        <v>4</v>
      </c>
      <c r="X40" s="13">
        <f t="shared" si="7"/>
        <v>4</v>
      </c>
    </row>
    <row r="41" spans="2:24" customFormat="1" ht="15.6" thickTop="1" thickBot="1" x14ac:dyDescent="0.35">
      <c r="B41" s="327"/>
      <c r="C41" s="306" t="s">
        <v>51</v>
      </c>
      <c r="D41" s="27">
        <v>1</v>
      </c>
      <c r="E41" s="27"/>
      <c r="F41" s="27"/>
      <c r="G41" s="27"/>
      <c r="H41" s="27"/>
      <c r="L41" s="7"/>
      <c r="M41" s="18"/>
      <c r="N41" s="8"/>
      <c r="O41" s="11"/>
      <c r="Q41" s="37">
        <f t="shared" si="6"/>
        <v>0</v>
      </c>
      <c r="R41" s="10">
        <f t="shared" si="6"/>
        <v>1</v>
      </c>
      <c r="S41" s="10">
        <f t="shared" si="6"/>
        <v>2</v>
      </c>
      <c r="T41" s="10">
        <f t="shared" si="6"/>
        <v>3</v>
      </c>
      <c r="U41" s="10">
        <f t="shared" si="6"/>
        <v>4</v>
      </c>
      <c r="V41" s="10">
        <f t="shared" si="6"/>
        <v>2</v>
      </c>
      <c r="W41" s="38">
        <f t="shared" si="6"/>
        <v>4</v>
      </c>
      <c r="X41" s="13">
        <f t="shared" si="7"/>
        <v>4</v>
      </c>
    </row>
    <row r="42" spans="2:24" customFormat="1" ht="15.6" thickTop="1" thickBot="1" x14ac:dyDescent="0.35">
      <c r="B42" s="327"/>
      <c r="C42" s="307" t="s">
        <v>52</v>
      </c>
      <c r="D42" s="27">
        <v>1</v>
      </c>
      <c r="E42" s="27"/>
      <c r="F42" s="27"/>
      <c r="G42" s="27"/>
      <c r="H42" s="27"/>
      <c r="L42" s="7"/>
      <c r="M42" s="18"/>
      <c r="N42" s="8"/>
      <c r="O42" s="11"/>
      <c r="Q42" s="197">
        <f t="shared" si="6"/>
        <v>0</v>
      </c>
      <c r="R42" s="198">
        <f t="shared" si="6"/>
        <v>1</v>
      </c>
      <c r="S42" s="198">
        <f t="shared" si="6"/>
        <v>2</v>
      </c>
      <c r="T42" s="198">
        <f t="shared" si="6"/>
        <v>3</v>
      </c>
      <c r="U42" s="198">
        <f t="shared" si="6"/>
        <v>4</v>
      </c>
      <c r="V42" s="198">
        <f t="shared" si="6"/>
        <v>2</v>
      </c>
      <c r="W42" s="199">
        <f t="shared" si="6"/>
        <v>4</v>
      </c>
      <c r="X42" s="22">
        <f t="shared" si="7"/>
        <v>4</v>
      </c>
    </row>
    <row r="43" spans="2:24" customFormat="1" ht="23.25" customHeight="1" thickTop="1" thickBot="1" x14ac:dyDescent="0.35">
      <c r="B43" s="327"/>
      <c r="C43" s="307" t="s">
        <v>53</v>
      </c>
      <c r="D43" s="27">
        <v>2</v>
      </c>
      <c r="E43" s="27"/>
      <c r="F43" s="27"/>
      <c r="G43" s="27"/>
      <c r="H43" s="27"/>
      <c r="L43" s="7"/>
      <c r="M43" s="210"/>
      <c r="N43" s="8"/>
      <c r="O43" s="11"/>
      <c r="Q43" s="39">
        <f t="shared" si="6"/>
        <v>0</v>
      </c>
      <c r="R43" s="40">
        <f t="shared" si="6"/>
        <v>1</v>
      </c>
      <c r="S43" s="40">
        <f t="shared" si="6"/>
        <v>2</v>
      </c>
      <c r="T43" s="40">
        <f t="shared" si="6"/>
        <v>3</v>
      </c>
      <c r="U43" s="40">
        <f t="shared" si="6"/>
        <v>4</v>
      </c>
      <c r="V43" s="40">
        <f t="shared" si="6"/>
        <v>2</v>
      </c>
      <c r="W43" s="41">
        <f t="shared" si="6"/>
        <v>4</v>
      </c>
      <c r="X43" s="200">
        <f t="shared" ref="X43" si="8">MAX(Q43:W43)</f>
        <v>4</v>
      </c>
    </row>
    <row r="44" spans="2:24" customFormat="1" ht="27.6" thickTop="1" thickBot="1" x14ac:dyDescent="0.35">
      <c r="B44" s="328"/>
      <c r="C44" s="308" t="s">
        <v>54</v>
      </c>
      <c r="D44" s="27">
        <v>1</v>
      </c>
      <c r="E44" s="27"/>
      <c r="F44" s="27"/>
      <c r="G44" s="27"/>
      <c r="H44" s="27"/>
    </row>
    <row r="45" spans="2:24" s="138" customFormat="1" ht="15.75" customHeight="1" thickBot="1" x14ac:dyDescent="0.35">
      <c r="B45" s="376" t="s">
        <v>12</v>
      </c>
      <c r="C45" s="337"/>
      <c r="D45" s="337"/>
      <c r="E45" s="337"/>
      <c r="F45" s="337"/>
      <c r="G45" s="337"/>
      <c r="H45" s="338"/>
      <c r="N45"/>
      <c r="O45"/>
      <c r="P45"/>
      <c r="Q45"/>
      <c r="R45"/>
      <c r="S45"/>
      <c r="T45"/>
      <c r="U45"/>
      <c r="V45"/>
      <c r="W45"/>
      <c r="X45"/>
    </row>
    <row r="46" spans="2:24" s="138" customFormat="1" ht="15" customHeight="1" x14ac:dyDescent="0.3">
      <c r="B46" s="322" t="s">
        <v>33</v>
      </c>
      <c r="C46" s="323"/>
      <c r="D46" s="364"/>
      <c r="E46" s="365"/>
      <c r="F46" s="365"/>
      <c r="G46" s="365"/>
      <c r="H46" s="366"/>
    </row>
    <row r="47" spans="2:24" s="138" customFormat="1" ht="33" customHeight="1" thickBot="1" x14ac:dyDescent="0.35">
      <c r="B47" s="341"/>
      <c r="C47" s="342"/>
      <c r="D47" s="367"/>
      <c r="E47" s="368"/>
      <c r="F47" s="368"/>
      <c r="G47" s="368"/>
      <c r="H47" s="369"/>
    </row>
    <row r="48" spans="2:24" s="138" customFormat="1" x14ac:dyDescent="0.3">
      <c r="B48" s="322" t="s">
        <v>35</v>
      </c>
      <c r="C48" s="323"/>
      <c r="D48" s="370">
        <f>MAX(D50:H65)</f>
        <v>4</v>
      </c>
      <c r="E48" s="371"/>
      <c r="F48" s="371"/>
      <c r="G48" s="371"/>
      <c r="H48" s="372"/>
    </row>
    <row r="49" spans="2:8" s="138" customFormat="1" ht="15" thickBot="1" x14ac:dyDescent="0.35">
      <c r="B49" s="324"/>
      <c r="C49" s="325"/>
      <c r="D49" s="373"/>
      <c r="E49" s="374"/>
      <c r="F49" s="374"/>
      <c r="G49" s="374"/>
      <c r="H49" s="375"/>
    </row>
    <row r="50" spans="2:8" customFormat="1" ht="15" customHeight="1" thickTop="1" thickBot="1" x14ac:dyDescent="0.35">
      <c r="B50" s="326" t="s">
        <v>36</v>
      </c>
      <c r="C50" s="305" t="s">
        <v>37</v>
      </c>
      <c r="D50" s="27">
        <v>2</v>
      </c>
      <c r="E50" s="27"/>
      <c r="F50" s="27"/>
      <c r="G50" s="27"/>
      <c r="H50" s="27"/>
    </row>
    <row r="51" spans="2:8" customFormat="1" ht="15.6" thickTop="1" thickBot="1" x14ac:dyDescent="0.35">
      <c r="B51" s="327"/>
      <c r="C51" s="306" t="s">
        <v>38</v>
      </c>
      <c r="D51" s="27">
        <v>2</v>
      </c>
      <c r="E51" s="27"/>
      <c r="F51" s="27"/>
      <c r="G51" s="27"/>
      <c r="H51" s="27"/>
    </row>
    <row r="52" spans="2:8" customFormat="1" ht="27.6" thickTop="1" thickBot="1" x14ac:dyDescent="0.35">
      <c r="B52" s="327"/>
      <c r="C52" s="306" t="s">
        <v>40</v>
      </c>
      <c r="D52" s="27">
        <v>2</v>
      </c>
      <c r="E52" s="27"/>
      <c r="F52" s="27"/>
      <c r="G52" s="27"/>
      <c r="H52" s="27"/>
    </row>
    <row r="53" spans="2:8" customFormat="1" ht="15.6" thickTop="1" thickBot="1" x14ac:dyDescent="0.35">
      <c r="B53" s="327"/>
      <c r="C53" s="306" t="s">
        <v>41</v>
      </c>
      <c r="D53" s="27">
        <v>2</v>
      </c>
      <c r="E53" s="27"/>
      <c r="F53" s="27"/>
      <c r="G53" s="27"/>
      <c r="H53" s="27"/>
    </row>
    <row r="54" spans="2:8" customFormat="1" ht="27.6" thickTop="1" thickBot="1" x14ac:dyDescent="0.35">
      <c r="B54" s="327"/>
      <c r="C54" s="306" t="s">
        <v>42</v>
      </c>
      <c r="D54" s="27">
        <v>2</v>
      </c>
      <c r="E54" s="27"/>
      <c r="F54" s="27"/>
      <c r="G54" s="27"/>
      <c r="H54" s="27"/>
    </row>
    <row r="55" spans="2:8" customFormat="1" ht="15.6" thickTop="1" thickBot="1" x14ac:dyDescent="0.35">
      <c r="B55" s="327"/>
      <c r="C55" s="306" t="s">
        <v>43</v>
      </c>
      <c r="D55" s="27">
        <v>3</v>
      </c>
      <c r="E55" s="27"/>
      <c r="F55" s="27"/>
      <c r="G55" s="27"/>
      <c r="H55" s="27"/>
    </row>
    <row r="56" spans="2:8" customFormat="1" ht="15.6" thickTop="1" thickBot="1" x14ac:dyDescent="0.35">
      <c r="B56" s="327"/>
      <c r="C56" s="306" t="s">
        <v>45</v>
      </c>
      <c r="D56" s="27">
        <v>3</v>
      </c>
      <c r="E56" s="27"/>
      <c r="F56" s="27"/>
      <c r="G56" s="27"/>
      <c r="H56" s="27"/>
    </row>
    <row r="57" spans="2:8" customFormat="1" ht="27.6" thickTop="1" thickBot="1" x14ac:dyDescent="0.35">
      <c r="B57" s="327"/>
      <c r="C57" s="306" t="s">
        <v>46</v>
      </c>
      <c r="D57" s="27">
        <v>2</v>
      </c>
      <c r="E57" s="27"/>
      <c r="F57" s="27"/>
      <c r="G57" s="27"/>
      <c r="H57" s="27"/>
    </row>
    <row r="58" spans="2:8" customFormat="1" ht="27.6" thickTop="1" thickBot="1" x14ac:dyDescent="0.35">
      <c r="B58" s="327"/>
      <c r="C58" s="306" t="s">
        <v>47</v>
      </c>
      <c r="D58" s="27">
        <v>2</v>
      </c>
      <c r="E58" s="27"/>
      <c r="F58" s="27"/>
      <c r="G58" s="27"/>
      <c r="H58" s="27"/>
    </row>
    <row r="59" spans="2:8" customFormat="1" ht="27.6" thickTop="1" thickBot="1" x14ac:dyDescent="0.35">
      <c r="B59" s="327"/>
      <c r="C59" s="306" t="s">
        <v>48</v>
      </c>
      <c r="D59" s="27">
        <v>4</v>
      </c>
      <c r="E59" s="27"/>
      <c r="F59" s="27"/>
      <c r="G59" s="27"/>
      <c r="H59" s="27"/>
    </row>
    <row r="60" spans="2:8" customFormat="1" ht="15.6" thickTop="1" thickBot="1" x14ac:dyDescent="0.35">
      <c r="B60" s="327"/>
      <c r="C60" s="306" t="s">
        <v>49</v>
      </c>
      <c r="D60" s="27">
        <v>4</v>
      </c>
      <c r="E60" s="27"/>
      <c r="F60" s="27"/>
      <c r="G60" s="27"/>
      <c r="H60" s="27"/>
    </row>
    <row r="61" spans="2:8" customFormat="1" ht="15.6" thickTop="1" thickBot="1" x14ac:dyDescent="0.35">
      <c r="B61" s="327"/>
      <c r="C61" s="306" t="s">
        <v>50</v>
      </c>
      <c r="D61" s="27">
        <v>3</v>
      </c>
      <c r="E61" s="27"/>
      <c r="F61" s="27"/>
      <c r="G61" s="27"/>
      <c r="H61" s="27"/>
    </row>
    <row r="62" spans="2:8" customFormat="1" ht="15.6" thickTop="1" thickBot="1" x14ac:dyDescent="0.35">
      <c r="B62" s="327"/>
      <c r="C62" s="306" t="s">
        <v>51</v>
      </c>
      <c r="D62" s="27">
        <v>3</v>
      </c>
      <c r="E62" s="27"/>
      <c r="F62" s="27"/>
      <c r="G62" s="27"/>
      <c r="H62" s="27"/>
    </row>
    <row r="63" spans="2:8" customFormat="1" ht="15.6" thickTop="1" thickBot="1" x14ac:dyDescent="0.35">
      <c r="B63" s="327"/>
      <c r="C63" s="307" t="s">
        <v>52</v>
      </c>
      <c r="D63" s="27">
        <v>4</v>
      </c>
      <c r="E63" s="27"/>
      <c r="F63" s="27"/>
      <c r="G63" s="27"/>
      <c r="H63" s="27"/>
    </row>
    <row r="64" spans="2:8" customFormat="1" ht="15.6" thickTop="1" thickBot="1" x14ac:dyDescent="0.35">
      <c r="B64" s="327"/>
      <c r="C64" s="307" t="s">
        <v>53</v>
      </c>
      <c r="D64" s="27">
        <v>3</v>
      </c>
      <c r="E64" s="27"/>
      <c r="F64" s="27"/>
      <c r="G64" s="27"/>
      <c r="H64" s="27"/>
    </row>
    <row r="65" spans="1:8" ht="27.6" thickTop="1" thickBot="1" x14ac:dyDescent="0.35">
      <c r="A65"/>
      <c r="B65" s="328"/>
      <c r="C65" s="308" t="s">
        <v>54</v>
      </c>
      <c r="D65" s="27">
        <v>2</v>
      </c>
      <c r="E65" s="27"/>
      <c r="F65" s="27"/>
      <c r="G65" s="27"/>
      <c r="H65" s="27"/>
    </row>
    <row r="72" spans="1:8" ht="15" thickBot="1" x14ac:dyDescent="0.35">
      <c r="A72"/>
      <c r="C72" s="362" t="s">
        <v>56</v>
      </c>
      <c r="D72" s="363"/>
    </row>
    <row r="73" spans="1:8" ht="15" thickBot="1" x14ac:dyDescent="0.35">
      <c r="A73"/>
      <c r="C73" s="178" t="s">
        <v>35</v>
      </c>
      <c r="D73" s="178" t="s">
        <v>351</v>
      </c>
    </row>
    <row r="74" spans="1:8" ht="15" thickBot="1" x14ac:dyDescent="0.35">
      <c r="A74"/>
      <c r="C74" s="179">
        <v>0</v>
      </c>
      <c r="D74" s="179" t="s">
        <v>58</v>
      </c>
    </row>
    <row r="75" spans="1:8" ht="15" thickBot="1" x14ac:dyDescent="0.35">
      <c r="A75"/>
      <c r="C75" s="180">
        <v>1</v>
      </c>
      <c r="D75" s="180" t="s">
        <v>59</v>
      </c>
    </row>
    <row r="76" spans="1:8" ht="15" thickBot="1" x14ac:dyDescent="0.35">
      <c r="A76"/>
      <c r="C76" s="179">
        <v>2</v>
      </c>
      <c r="D76" s="179" t="s">
        <v>60</v>
      </c>
    </row>
    <row r="77" spans="1:8" ht="15" thickBot="1" x14ac:dyDescent="0.35">
      <c r="A77"/>
      <c r="C77" s="180">
        <v>3</v>
      </c>
      <c r="D77" s="180" t="s">
        <v>61</v>
      </c>
    </row>
    <row r="78" spans="1:8" ht="15" thickBot="1" x14ac:dyDescent="0.35">
      <c r="A78"/>
      <c r="C78" s="179">
        <v>4</v>
      </c>
      <c r="D78" s="179" t="s">
        <v>62</v>
      </c>
    </row>
  </sheetData>
  <mergeCells count="41">
    <mergeCell ref="C72:D72"/>
    <mergeCell ref="L13:O13"/>
    <mergeCell ref="Q13:U13"/>
    <mergeCell ref="L27:O27"/>
    <mergeCell ref="Q27:U27"/>
    <mergeCell ref="D25:H26"/>
    <mergeCell ref="D27:H28"/>
    <mergeCell ref="B45:H45"/>
    <mergeCell ref="D46:H47"/>
    <mergeCell ref="D48:H49"/>
    <mergeCell ref="B29:B44"/>
    <mergeCell ref="B46:C47"/>
    <mergeCell ref="X6:X7"/>
    <mergeCell ref="L7:M7"/>
    <mergeCell ref="Q7:U7"/>
    <mergeCell ref="L9:O9"/>
    <mergeCell ref="Q9:U9"/>
    <mergeCell ref="M10:N10"/>
    <mergeCell ref="L6:M6"/>
    <mergeCell ref="Q6:U6"/>
    <mergeCell ref="L2:N2"/>
    <mergeCell ref="Q2:U2"/>
    <mergeCell ref="M3:N3"/>
    <mergeCell ref="L5:N5"/>
    <mergeCell ref="Q5:U5"/>
    <mergeCell ref="D2:E2"/>
    <mergeCell ref="B48:C49"/>
    <mergeCell ref="B50:B65"/>
    <mergeCell ref="B3:H3"/>
    <mergeCell ref="D4:H4"/>
    <mergeCell ref="D6:D7"/>
    <mergeCell ref="E6:E7"/>
    <mergeCell ref="F6:F7"/>
    <mergeCell ref="G6:G7"/>
    <mergeCell ref="H6:H7"/>
    <mergeCell ref="B24:H24"/>
    <mergeCell ref="B4:C4"/>
    <mergeCell ref="B6:C7"/>
    <mergeCell ref="B8:B23"/>
    <mergeCell ref="B25:C26"/>
    <mergeCell ref="B27:C28"/>
  </mergeCells>
  <dataValidations count="1">
    <dataValidation type="list" allowBlank="1" showInputMessage="1" showErrorMessage="1" sqref="D8:D23 E8:H8 D50:H65 F9:F22 E9:E23 D29:H44 G9:H23" xr:uid="{00000000-0002-0000-0300-000000000000}">
      <formula1>$C$74:$C$78</formula1>
    </dataValidation>
  </dataValidations>
  <pageMargins left="0.7" right="0.7" top="0.75" bottom="0.75" header="0.3" footer="0.3"/>
  <pageSetup paperSize="9" orientation="portrait" horizontalDpi="4294967294"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568029-F0AA-48DA-A7D8-6A73C7345A19}">
  <dimension ref="A1:X78"/>
  <sheetViews>
    <sheetView workbookViewId="0">
      <selection activeCell="I4" sqref="I4"/>
    </sheetView>
  </sheetViews>
  <sheetFormatPr defaultRowHeight="14.4" x14ac:dyDescent="0.3"/>
  <cols>
    <col min="1" max="1" width="3.6640625" style="138" customWidth="1"/>
    <col min="2" max="2" width="13.88671875" style="138" customWidth="1"/>
    <col min="3" max="3" width="45.109375" style="138" customWidth="1"/>
    <col min="4" max="4" width="19.44140625" customWidth="1"/>
    <col min="5" max="5" width="19.6640625" customWidth="1"/>
    <col min="6" max="6" width="18.5546875" customWidth="1"/>
    <col min="7" max="7" width="19" customWidth="1"/>
    <col min="8" max="8" width="17.6640625" customWidth="1"/>
    <col min="9" max="9" width="6.109375" customWidth="1"/>
    <col min="10" max="10" width="4.6640625" customWidth="1"/>
    <col min="11" max="11" width="3.5546875" customWidth="1"/>
    <col min="12" max="12" width="8.33203125" customWidth="1"/>
    <col min="13" max="13" width="37" customWidth="1"/>
    <col min="14" max="14" width="17.109375" customWidth="1"/>
    <col min="15" max="15" width="13.44140625" customWidth="1"/>
    <col min="22" max="22" width="19.5546875" customWidth="1"/>
    <col min="23" max="23" width="24.33203125" customWidth="1"/>
  </cols>
  <sheetData>
    <row r="1" spans="2:24" s="138" customFormat="1" ht="15" thickBot="1" x14ac:dyDescent="0.35"/>
    <row r="2" spans="2:24" s="138" customFormat="1" ht="15" thickBot="1" x14ac:dyDescent="0.35">
      <c r="B2" s="302" t="s">
        <v>0</v>
      </c>
      <c r="C2" s="303" t="s">
        <v>4</v>
      </c>
      <c r="D2" s="320" t="s">
        <v>368</v>
      </c>
      <c r="E2" s="321"/>
      <c r="F2" s="172"/>
      <c r="G2" s="172"/>
      <c r="H2" s="172"/>
      <c r="K2"/>
      <c r="L2" s="347" t="s">
        <v>25</v>
      </c>
      <c r="M2" s="348"/>
      <c r="N2" s="348"/>
      <c r="O2"/>
      <c r="P2"/>
      <c r="Q2" s="349" t="s">
        <v>10</v>
      </c>
      <c r="R2" s="350"/>
      <c r="S2" s="350"/>
      <c r="T2" s="350"/>
      <c r="U2" s="350"/>
      <c r="V2" s="209" t="s">
        <v>26</v>
      </c>
      <c r="W2" s="209" t="s">
        <v>12</v>
      </c>
      <c r="X2" s="29"/>
    </row>
    <row r="3" spans="2:24" s="138" customFormat="1" ht="15" thickBot="1" x14ac:dyDescent="0.35">
      <c r="B3" s="329" t="s">
        <v>10</v>
      </c>
      <c r="C3" s="330"/>
      <c r="D3" s="330"/>
      <c r="E3" s="330"/>
      <c r="F3" s="330"/>
      <c r="G3" s="330"/>
      <c r="H3" s="331"/>
      <c r="K3"/>
      <c r="L3" s="304" t="s">
        <v>0</v>
      </c>
      <c r="M3" s="343" t="s">
        <v>27</v>
      </c>
      <c r="N3" s="351"/>
      <c r="O3"/>
      <c r="P3"/>
      <c r="Q3" s="2" t="s">
        <v>28</v>
      </c>
      <c r="R3" s="3" t="s">
        <v>29</v>
      </c>
      <c r="S3" s="3" t="s">
        <v>30</v>
      </c>
      <c r="T3" s="3" t="s">
        <v>31</v>
      </c>
      <c r="U3" s="3" t="s">
        <v>32</v>
      </c>
      <c r="V3" s="2"/>
      <c r="W3" s="3"/>
      <c r="X3" s="4" t="s">
        <v>18</v>
      </c>
    </row>
    <row r="4" spans="2:24" s="138" customFormat="1" ht="31.5" customHeight="1" thickTop="1" thickBot="1" x14ac:dyDescent="0.35">
      <c r="B4" s="339" t="s">
        <v>33</v>
      </c>
      <c r="C4" s="340"/>
      <c r="D4" s="332"/>
      <c r="E4" s="333"/>
      <c r="F4" s="333"/>
      <c r="G4" s="333"/>
      <c r="H4" s="334"/>
      <c r="K4"/>
      <c r="L4" s="9" t="s">
        <v>20</v>
      </c>
      <c r="M4" s="19" t="s">
        <v>368</v>
      </c>
      <c r="N4" s="9"/>
      <c r="O4"/>
      <c r="P4"/>
      <c r="Q4" s="42">
        <f>D6</f>
        <v>1</v>
      </c>
      <c r="R4" s="43">
        <f t="shared" ref="R4:U4" si="0">E6</f>
        <v>1</v>
      </c>
      <c r="S4" s="43">
        <f t="shared" si="0"/>
        <v>2</v>
      </c>
      <c r="T4" s="43">
        <f t="shared" si="0"/>
        <v>2</v>
      </c>
      <c r="U4" s="43">
        <f t="shared" si="0"/>
        <v>2</v>
      </c>
      <c r="V4" s="43">
        <f>D27</f>
        <v>3</v>
      </c>
      <c r="W4" s="44">
        <f>D48</f>
        <v>3</v>
      </c>
      <c r="X4" s="13">
        <f>MAX(Q4:W4)</f>
        <v>3</v>
      </c>
    </row>
    <row r="5" spans="2:24" s="138" customFormat="1" ht="15" thickBot="1" x14ac:dyDescent="0.35">
      <c r="B5" s="173"/>
      <c r="C5" s="174"/>
      <c r="D5" s="175" t="s">
        <v>28</v>
      </c>
      <c r="E5" s="175" t="s">
        <v>29</v>
      </c>
      <c r="F5" s="175" t="s">
        <v>30</v>
      </c>
      <c r="G5" s="175" t="s">
        <v>31</v>
      </c>
      <c r="H5" s="175" t="s">
        <v>32</v>
      </c>
      <c r="K5"/>
      <c r="L5" s="352" t="s">
        <v>2</v>
      </c>
      <c r="M5" s="352"/>
      <c r="N5" s="352"/>
      <c r="O5"/>
      <c r="P5"/>
      <c r="Q5" s="353" t="s">
        <v>34</v>
      </c>
      <c r="R5" s="354"/>
      <c r="S5" s="354"/>
      <c r="T5" s="354"/>
      <c r="U5" s="354"/>
      <c r="V5" s="214" t="s">
        <v>34</v>
      </c>
      <c r="W5" s="213" t="s">
        <v>34</v>
      </c>
      <c r="X5" s="14"/>
    </row>
    <row r="6" spans="2:24" s="138" customFormat="1" ht="15" thickBot="1" x14ac:dyDescent="0.35">
      <c r="B6" s="322" t="s">
        <v>35</v>
      </c>
      <c r="C6" s="323"/>
      <c r="D6" s="335">
        <f>MAX(D8:D23)</f>
        <v>1</v>
      </c>
      <c r="E6" s="335">
        <f>MAX(E8:E23)</f>
        <v>1</v>
      </c>
      <c r="F6" s="335">
        <f>MAX(F8:F23)</f>
        <v>2</v>
      </c>
      <c r="G6" s="335">
        <f>MAX(G8:G23)</f>
        <v>2</v>
      </c>
      <c r="H6" s="335">
        <f>MAX(H8:H23)</f>
        <v>2</v>
      </c>
      <c r="K6"/>
      <c r="L6" s="344" t="s">
        <v>370</v>
      </c>
      <c r="M6" s="344"/>
      <c r="N6" s="210"/>
      <c r="O6"/>
      <c r="P6"/>
      <c r="Q6" s="345"/>
      <c r="R6" s="346"/>
      <c r="S6" s="346"/>
      <c r="T6" s="346"/>
      <c r="U6" s="346"/>
      <c r="V6" s="212"/>
      <c r="W6" s="211"/>
      <c r="X6" s="355"/>
    </row>
    <row r="7" spans="2:24" s="138" customFormat="1" ht="15" thickBot="1" x14ac:dyDescent="0.35">
      <c r="B7" s="324"/>
      <c r="C7" s="325"/>
      <c r="D7" s="336"/>
      <c r="E7" s="336"/>
      <c r="F7" s="336"/>
      <c r="G7" s="336"/>
      <c r="H7" s="336"/>
      <c r="K7"/>
      <c r="L7" s="344"/>
      <c r="M7" s="344"/>
      <c r="N7" s="210"/>
      <c r="O7"/>
      <c r="P7"/>
      <c r="Q7" s="357"/>
      <c r="R7" s="358"/>
      <c r="S7" s="358"/>
      <c r="T7" s="358"/>
      <c r="U7" s="358"/>
      <c r="V7" s="211"/>
      <c r="W7" s="211"/>
      <c r="X7" s="356"/>
    </row>
    <row r="8" spans="2:24" customFormat="1" ht="15" customHeight="1" thickTop="1" thickBot="1" x14ac:dyDescent="0.35">
      <c r="B8" s="326" t="s">
        <v>36</v>
      </c>
      <c r="C8" s="305" t="s">
        <v>37</v>
      </c>
      <c r="D8" s="176">
        <v>1</v>
      </c>
      <c r="E8" s="176">
        <v>1</v>
      </c>
      <c r="F8" s="176">
        <v>1</v>
      </c>
      <c r="G8" s="176">
        <v>1</v>
      </c>
      <c r="H8" s="176">
        <v>1</v>
      </c>
    </row>
    <row r="9" spans="2:24" customFormat="1" ht="15.6" thickTop="1" thickBot="1" x14ac:dyDescent="0.35">
      <c r="B9" s="327"/>
      <c r="C9" s="306" t="s">
        <v>38</v>
      </c>
      <c r="D9" s="176">
        <v>1</v>
      </c>
      <c r="E9" s="176">
        <v>1</v>
      </c>
      <c r="F9" s="176">
        <v>1</v>
      </c>
      <c r="G9" s="176">
        <v>2</v>
      </c>
      <c r="H9" s="176">
        <v>2</v>
      </c>
      <c r="L9" s="359" t="s">
        <v>39</v>
      </c>
      <c r="M9" s="360"/>
      <c r="N9" s="360"/>
      <c r="O9" s="361"/>
      <c r="Q9" s="349" t="s">
        <v>10</v>
      </c>
      <c r="R9" s="350"/>
      <c r="S9" s="350"/>
      <c r="T9" s="350"/>
      <c r="U9" s="350"/>
      <c r="V9" s="209" t="s">
        <v>26</v>
      </c>
      <c r="W9" s="209" t="s">
        <v>12</v>
      </c>
      <c r="X9" s="29"/>
    </row>
    <row r="10" spans="2:24" customFormat="1" ht="27.6" thickTop="1" thickBot="1" x14ac:dyDescent="0.35">
      <c r="B10" s="327"/>
      <c r="C10" s="306" t="s">
        <v>40</v>
      </c>
      <c r="D10" s="176">
        <v>1</v>
      </c>
      <c r="E10" s="176">
        <v>1</v>
      </c>
      <c r="F10" s="176">
        <v>1</v>
      </c>
      <c r="G10" s="176">
        <v>2</v>
      </c>
      <c r="H10" s="176">
        <v>2</v>
      </c>
      <c r="L10" s="304" t="s">
        <v>0</v>
      </c>
      <c r="M10" s="343" t="s">
        <v>39</v>
      </c>
      <c r="N10" s="343" t="s">
        <v>5</v>
      </c>
      <c r="O10" s="309" t="s">
        <v>2</v>
      </c>
      <c r="Q10" s="2" t="s">
        <v>28</v>
      </c>
      <c r="R10" s="3" t="s">
        <v>29</v>
      </c>
      <c r="S10" s="3" t="s">
        <v>30</v>
      </c>
      <c r="T10" s="3" t="s">
        <v>31</v>
      </c>
      <c r="U10" s="3" t="s">
        <v>32</v>
      </c>
      <c r="V10" s="2"/>
      <c r="W10" s="3"/>
      <c r="X10" s="6" t="s">
        <v>18</v>
      </c>
    </row>
    <row r="11" spans="2:24" customFormat="1" ht="15.6" thickTop="1" thickBot="1" x14ac:dyDescent="0.35">
      <c r="B11" s="327"/>
      <c r="C11" s="306" t="s">
        <v>41</v>
      </c>
      <c r="D11" s="176">
        <v>0</v>
      </c>
      <c r="E11" s="176">
        <v>1</v>
      </c>
      <c r="F11" s="176">
        <v>2</v>
      </c>
      <c r="G11" s="176">
        <v>2</v>
      </c>
      <c r="H11" s="176">
        <v>2</v>
      </c>
      <c r="L11" s="259" t="s">
        <v>326</v>
      </c>
      <c r="M11" s="171" t="s">
        <v>347</v>
      </c>
      <c r="N11" s="8"/>
      <c r="O11" s="8"/>
      <c r="Q11" s="30">
        <f>Q$4</f>
        <v>1</v>
      </c>
      <c r="R11" s="31">
        <f t="shared" ref="R11:W11" si="1">R$4</f>
        <v>1</v>
      </c>
      <c r="S11" s="31">
        <f t="shared" si="1"/>
        <v>2</v>
      </c>
      <c r="T11" s="31">
        <f t="shared" si="1"/>
        <v>2</v>
      </c>
      <c r="U11" s="31">
        <f t="shared" si="1"/>
        <v>2</v>
      </c>
      <c r="V11" s="31">
        <f t="shared" si="1"/>
        <v>3</v>
      </c>
      <c r="W11" s="32">
        <f t="shared" si="1"/>
        <v>3</v>
      </c>
      <c r="X11" s="33">
        <f>MAX(Q11:W11)</f>
        <v>3</v>
      </c>
    </row>
    <row r="12" spans="2:24" customFormat="1" ht="27.6" thickTop="1" thickBot="1" x14ac:dyDescent="0.35">
      <c r="B12" s="327"/>
      <c r="C12" s="306" t="s">
        <v>42</v>
      </c>
      <c r="D12" s="176">
        <v>1</v>
      </c>
      <c r="E12" s="176">
        <v>1</v>
      </c>
      <c r="F12" s="176">
        <v>2</v>
      </c>
      <c r="G12" s="176">
        <v>2</v>
      </c>
      <c r="H12" s="176">
        <v>2</v>
      </c>
    </row>
    <row r="13" spans="2:24" customFormat="1" ht="15.6" thickTop="1" thickBot="1" x14ac:dyDescent="0.35">
      <c r="B13" s="327"/>
      <c r="C13" s="306" t="s">
        <v>43</v>
      </c>
      <c r="D13" s="176">
        <v>1</v>
      </c>
      <c r="E13" s="176">
        <v>1</v>
      </c>
      <c r="F13" s="176">
        <v>1</v>
      </c>
      <c r="G13" s="176">
        <v>2</v>
      </c>
      <c r="H13" s="176">
        <v>2</v>
      </c>
      <c r="L13" s="359" t="s">
        <v>44</v>
      </c>
      <c r="M13" s="360"/>
      <c r="N13" s="360"/>
      <c r="O13" s="361"/>
      <c r="Q13" s="349" t="s">
        <v>10</v>
      </c>
      <c r="R13" s="350"/>
      <c r="S13" s="350"/>
      <c r="T13" s="350"/>
      <c r="U13" s="350"/>
      <c r="V13" s="209" t="s">
        <v>26</v>
      </c>
      <c r="W13" s="209" t="s">
        <v>12</v>
      </c>
      <c r="X13" s="29"/>
    </row>
    <row r="14" spans="2:24" customFormat="1" ht="23.25" customHeight="1" thickTop="1" thickBot="1" x14ac:dyDescent="0.35">
      <c r="B14" s="327"/>
      <c r="C14" s="306" t="s">
        <v>45</v>
      </c>
      <c r="D14" s="176">
        <v>0</v>
      </c>
      <c r="E14" s="176">
        <v>1</v>
      </c>
      <c r="F14" s="176">
        <v>1</v>
      </c>
      <c r="G14" s="176">
        <v>2</v>
      </c>
      <c r="H14" s="176">
        <v>2</v>
      </c>
      <c r="L14" s="310" t="s">
        <v>0</v>
      </c>
      <c r="M14" s="310" t="s">
        <v>4</v>
      </c>
      <c r="N14" s="310" t="s">
        <v>5</v>
      </c>
      <c r="O14" s="309" t="s">
        <v>2</v>
      </c>
      <c r="Q14" s="2" t="s">
        <v>28</v>
      </c>
      <c r="R14" s="3" t="s">
        <v>29</v>
      </c>
      <c r="S14" s="3" t="s">
        <v>30</v>
      </c>
      <c r="T14" s="3" t="s">
        <v>31</v>
      </c>
      <c r="U14" s="3" t="s">
        <v>32</v>
      </c>
      <c r="V14" s="2"/>
      <c r="W14" s="3"/>
      <c r="X14" s="5" t="s">
        <v>18</v>
      </c>
    </row>
    <row r="15" spans="2:24" customFormat="1" ht="27.6" thickTop="1" thickBot="1" x14ac:dyDescent="0.35">
      <c r="B15" s="327"/>
      <c r="C15" s="306" t="s">
        <v>46</v>
      </c>
      <c r="D15" s="176">
        <v>1</v>
      </c>
      <c r="E15" s="176">
        <v>0</v>
      </c>
      <c r="F15" s="176">
        <v>1</v>
      </c>
      <c r="G15" s="176">
        <v>2</v>
      </c>
      <c r="H15" s="176">
        <v>2</v>
      </c>
      <c r="L15" s="259" t="s">
        <v>317</v>
      </c>
      <c r="M15" s="171" t="s">
        <v>338</v>
      </c>
      <c r="N15" s="210"/>
      <c r="O15" s="11"/>
      <c r="Q15" s="34">
        <f>Q$4</f>
        <v>1</v>
      </c>
      <c r="R15" s="35">
        <f t="shared" ref="R15:W26" si="2">R$4</f>
        <v>1</v>
      </c>
      <c r="S15" s="35">
        <f t="shared" si="2"/>
        <v>2</v>
      </c>
      <c r="T15" s="35">
        <f t="shared" si="2"/>
        <v>2</v>
      </c>
      <c r="U15" s="35">
        <f t="shared" si="2"/>
        <v>2</v>
      </c>
      <c r="V15" s="35">
        <f t="shared" si="2"/>
        <v>3</v>
      </c>
      <c r="W15" s="36">
        <f t="shared" si="2"/>
        <v>3</v>
      </c>
      <c r="X15" s="22">
        <f>MAX(Q15:W15)</f>
        <v>3</v>
      </c>
    </row>
    <row r="16" spans="2:24" customFormat="1" ht="27.6" thickTop="1" thickBot="1" x14ac:dyDescent="0.35">
      <c r="B16" s="327"/>
      <c r="C16" s="306" t="s">
        <v>47</v>
      </c>
      <c r="D16" s="176">
        <v>1</v>
      </c>
      <c r="E16" s="176">
        <v>1</v>
      </c>
      <c r="F16" s="176">
        <v>1</v>
      </c>
      <c r="G16" s="176">
        <v>2</v>
      </c>
      <c r="H16" s="176">
        <v>2</v>
      </c>
      <c r="L16" s="259" t="s">
        <v>318</v>
      </c>
      <c r="M16" s="171" t="s">
        <v>339</v>
      </c>
      <c r="N16" s="210"/>
      <c r="O16" s="11"/>
      <c r="Q16" s="37">
        <f t="shared" ref="Q16:Q26" si="3">Q$4</f>
        <v>1</v>
      </c>
      <c r="R16" s="10">
        <f t="shared" si="2"/>
        <v>1</v>
      </c>
      <c r="S16" s="10">
        <f t="shared" si="2"/>
        <v>2</v>
      </c>
      <c r="T16" s="10">
        <f t="shared" si="2"/>
        <v>2</v>
      </c>
      <c r="U16" s="10">
        <f t="shared" si="2"/>
        <v>2</v>
      </c>
      <c r="V16" s="10">
        <f t="shared" si="2"/>
        <v>3</v>
      </c>
      <c r="W16" s="38">
        <f t="shared" si="2"/>
        <v>3</v>
      </c>
      <c r="X16" s="22">
        <f t="shared" ref="X16:X26" si="4">MAX(Q16:W16)</f>
        <v>3</v>
      </c>
    </row>
    <row r="17" spans="2:24" customFormat="1" ht="27.6" thickTop="1" thickBot="1" x14ac:dyDescent="0.35">
      <c r="B17" s="327"/>
      <c r="C17" s="306" t="s">
        <v>48</v>
      </c>
      <c r="D17" s="176">
        <v>0</v>
      </c>
      <c r="E17" s="176">
        <v>0</v>
      </c>
      <c r="F17" s="176">
        <v>1</v>
      </c>
      <c r="G17" s="176">
        <v>2</v>
      </c>
      <c r="H17" s="176">
        <v>2</v>
      </c>
      <c r="L17" s="259" t="s">
        <v>319</v>
      </c>
      <c r="M17" s="171" t="s">
        <v>340</v>
      </c>
      <c r="N17" s="210"/>
      <c r="O17" s="11"/>
      <c r="Q17" s="37">
        <f t="shared" si="3"/>
        <v>1</v>
      </c>
      <c r="R17" s="10">
        <f t="shared" si="2"/>
        <v>1</v>
      </c>
      <c r="S17" s="10">
        <f t="shared" si="2"/>
        <v>2</v>
      </c>
      <c r="T17" s="10">
        <f t="shared" si="2"/>
        <v>2</v>
      </c>
      <c r="U17" s="10">
        <f t="shared" si="2"/>
        <v>2</v>
      </c>
      <c r="V17" s="10">
        <f t="shared" si="2"/>
        <v>3</v>
      </c>
      <c r="W17" s="38">
        <f t="shared" si="2"/>
        <v>3</v>
      </c>
      <c r="X17" s="22">
        <f t="shared" si="4"/>
        <v>3</v>
      </c>
    </row>
    <row r="18" spans="2:24" customFormat="1" ht="15.6" thickTop="1" thickBot="1" x14ac:dyDescent="0.35">
      <c r="B18" s="327"/>
      <c r="C18" s="306" t="s">
        <v>49</v>
      </c>
      <c r="D18" s="176">
        <v>1</v>
      </c>
      <c r="E18" s="176">
        <v>1</v>
      </c>
      <c r="F18" s="176">
        <v>1</v>
      </c>
      <c r="G18" s="176">
        <v>1</v>
      </c>
      <c r="H18" s="176">
        <v>2</v>
      </c>
      <c r="L18" s="259" t="s">
        <v>320</v>
      </c>
      <c r="M18" s="171" t="s">
        <v>341</v>
      </c>
      <c r="N18" s="210"/>
      <c r="O18" s="11"/>
      <c r="Q18" s="37">
        <f t="shared" si="3"/>
        <v>1</v>
      </c>
      <c r="R18" s="10">
        <f t="shared" si="2"/>
        <v>1</v>
      </c>
      <c r="S18" s="10">
        <f t="shared" si="2"/>
        <v>2</v>
      </c>
      <c r="T18" s="10">
        <f t="shared" si="2"/>
        <v>2</v>
      </c>
      <c r="U18" s="10">
        <f t="shared" si="2"/>
        <v>2</v>
      </c>
      <c r="V18" s="10">
        <f t="shared" si="2"/>
        <v>3</v>
      </c>
      <c r="W18" s="38">
        <f t="shared" si="2"/>
        <v>3</v>
      </c>
      <c r="X18" s="22">
        <f t="shared" si="4"/>
        <v>3</v>
      </c>
    </row>
    <row r="19" spans="2:24" customFormat="1" ht="15.6" thickTop="1" thickBot="1" x14ac:dyDescent="0.35">
      <c r="B19" s="327"/>
      <c r="C19" s="306" t="s">
        <v>50</v>
      </c>
      <c r="D19" s="176">
        <v>1</v>
      </c>
      <c r="E19" s="176">
        <v>1</v>
      </c>
      <c r="F19" s="176">
        <v>1</v>
      </c>
      <c r="G19" s="176">
        <v>1</v>
      </c>
      <c r="H19" s="176">
        <v>2</v>
      </c>
      <c r="L19" s="259" t="s">
        <v>321</v>
      </c>
      <c r="M19" s="171" t="s">
        <v>342</v>
      </c>
      <c r="N19" s="210"/>
      <c r="O19" s="11"/>
      <c r="Q19" s="37">
        <f t="shared" si="3"/>
        <v>1</v>
      </c>
      <c r="R19" s="10">
        <f t="shared" si="2"/>
        <v>1</v>
      </c>
      <c r="S19" s="10">
        <f t="shared" si="2"/>
        <v>2</v>
      </c>
      <c r="T19" s="10">
        <f t="shared" si="2"/>
        <v>2</v>
      </c>
      <c r="U19" s="10">
        <f t="shared" si="2"/>
        <v>2</v>
      </c>
      <c r="V19" s="10">
        <f t="shared" si="2"/>
        <v>3</v>
      </c>
      <c r="W19" s="38">
        <f t="shared" si="2"/>
        <v>3</v>
      </c>
      <c r="X19" s="22">
        <f t="shared" si="4"/>
        <v>3</v>
      </c>
    </row>
    <row r="20" spans="2:24" customFormat="1" ht="15.6" thickTop="1" thickBot="1" x14ac:dyDescent="0.35">
      <c r="B20" s="327"/>
      <c r="C20" s="306" t="s">
        <v>51</v>
      </c>
      <c r="D20" s="176">
        <v>0</v>
      </c>
      <c r="E20" s="176">
        <v>0</v>
      </c>
      <c r="F20" s="176">
        <v>0</v>
      </c>
      <c r="G20" s="176">
        <v>0</v>
      </c>
      <c r="H20" s="176">
        <v>0</v>
      </c>
      <c r="L20" s="259" t="s">
        <v>322</v>
      </c>
      <c r="M20" s="171" t="s">
        <v>343</v>
      </c>
      <c r="N20" s="210"/>
      <c r="O20" s="11"/>
      <c r="Q20" s="37">
        <f t="shared" si="3"/>
        <v>1</v>
      </c>
      <c r="R20" s="10">
        <f t="shared" si="2"/>
        <v>1</v>
      </c>
      <c r="S20" s="10">
        <f t="shared" si="2"/>
        <v>2</v>
      </c>
      <c r="T20" s="10">
        <f t="shared" si="2"/>
        <v>2</v>
      </c>
      <c r="U20" s="10">
        <f t="shared" si="2"/>
        <v>2</v>
      </c>
      <c r="V20" s="10">
        <f t="shared" si="2"/>
        <v>3</v>
      </c>
      <c r="W20" s="38">
        <f t="shared" si="2"/>
        <v>3</v>
      </c>
      <c r="X20" s="22">
        <f t="shared" si="4"/>
        <v>3</v>
      </c>
    </row>
    <row r="21" spans="2:24" customFormat="1" ht="15.6" thickTop="1" thickBot="1" x14ac:dyDescent="0.35">
      <c r="B21" s="327"/>
      <c r="C21" s="307" t="s">
        <v>52</v>
      </c>
      <c r="D21" s="176">
        <v>1</v>
      </c>
      <c r="E21" s="176">
        <v>1</v>
      </c>
      <c r="F21" s="176">
        <v>1</v>
      </c>
      <c r="G21" s="176">
        <v>1</v>
      </c>
      <c r="H21" s="176">
        <v>2</v>
      </c>
      <c r="L21" s="259" t="s">
        <v>323</v>
      </c>
      <c r="M21" s="171" t="s">
        <v>344</v>
      </c>
      <c r="N21" s="210"/>
      <c r="O21" s="11"/>
      <c r="Q21" s="37">
        <f t="shared" si="3"/>
        <v>1</v>
      </c>
      <c r="R21" s="10">
        <f t="shared" si="2"/>
        <v>1</v>
      </c>
      <c r="S21" s="10">
        <f t="shared" si="2"/>
        <v>2</v>
      </c>
      <c r="T21" s="10">
        <f t="shared" si="2"/>
        <v>2</v>
      </c>
      <c r="U21" s="10">
        <f t="shared" si="2"/>
        <v>2</v>
      </c>
      <c r="V21" s="10">
        <f t="shared" si="2"/>
        <v>3</v>
      </c>
      <c r="W21" s="38">
        <f t="shared" si="2"/>
        <v>3</v>
      </c>
      <c r="X21" s="22">
        <f t="shared" si="4"/>
        <v>3</v>
      </c>
    </row>
    <row r="22" spans="2:24" customFormat="1" ht="15.6" thickTop="1" thickBot="1" x14ac:dyDescent="0.35">
      <c r="B22" s="327"/>
      <c r="C22" s="307" t="s">
        <v>53</v>
      </c>
      <c r="D22" s="176">
        <v>0</v>
      </c>
      <c r="E22" s="176">
        <v>0</v>
      </c>
      <c r="F22" s="176">
        <v>0</v>
      </c>
      <c r="G22" s="176">
        <v>0</v>
      </c>
      <c r="H22" s="176">
        <v>1</v>
      </c>
      <c r="L22" s="259" t="s">
        <v>324</v>
      </c>
      <c r="M22" s="171" t="s">
        <v>345</v>
      </c>
      <c r="N22" s="210"/>
      <c r="O22" s="11"/>
      <c r="Q22" s="37">
        <f t="shared" si="3"/>
        <v>1</v>
      </c>
      <c r="R22" s="10">
        <f t="shared" si="2"/>
        <v>1</v>
      </c>
      <c r="S22" s="10">
        <f t="shared" si="2"/>
        <v>2</v>
      </c>
      <c r="T22" s="10">
        <f t="shared" si="2"/>
        <v>2</v>
      </c>
      <c r="U22" s="10">
        <f t="shared" si="2"/>
        <v>2</v>
      </c>
      <c r="V22" s="10">
        <f t="shared" si="2"/>
        <v>3</v>
      </c>
      <c r="W22" s="38">
        <f t="shared" si="2"/>
        <v>3</v>
      </c>
      <c r="X22" s="22">
        <f t="shared" si="4"/>
        <v>3</v>
      </c>
    </row>
    <row r="23" spans="2:24" customFormat="1" ht="27.6" thickTop="1" thickBot="1" x14ac:dyDescent="0.35">
      <c r="B23" s="328"/>
      <c r="C23" s="308" t="s">
        <v>54</v>
      </c>
      <c r="D23" s="176">
        <v>0</v>
      </c>
      <c r="E23" s="176">
        <v>0</v>
      </c>
      <c r="F23" s="177">
        <v>0</v>
      </c>
      <c r="G23" s="176">
        <v>0</v>
      </c>
      <c r="H23" s="176">
        <v>1</v>
      </c>
      <c r="L23" s="259" t="s">
        <v>325</v>
      </c>
      <c r="M23" s="171" t="s">
        <v>346</v>
      </c>
      <c r="N23" s="210"/>
      <c r="O23" s="11"/>
      <c r="Q23" s="37">
        <f t="shared" si="3"/>
        <v>1</v>
      </c>
      <c r="R23" s="10">
        <f t="shared" si="2"/>
        <v>1</v>
      </c>
      <c r="S23" s="10">
        <f t="shared" si="2"/>
        <v>2</v>
      </c>
      <c r="T23" s="10">
        <f t="shared" si="2"/>
        <v>2</v>
      </c>
      <c r="U23" s="10">
        <f t="shared" si="2"/>
        <v>2</v>
      </c>
      <c r="V23" s="10">
        <f t="shared" si="2"/>
        <v>3</v>
      </c>
      <c r="W23" s="38">
        <f t="shared" si="2"/>
        <v>3</v>
      </c>
      <c r="X23" s="22">
        <f t="shared" si="4"/>
        <v>3</v>
      </c>
    </row>
    <row r="24" spans="2:24" s="138" customFormat="1" ht="15" thickBot="1" x14ac:dyDescent="0.35">
      <c r="B24" s="329" t="s">
        <v>26</v>
      </c>
      <c r="C24" s="337"/>
      <c r="D24" s="337"/>
      <c r="E24" s="337"/>
      <c r="F24" s="337"/>
      <c r="G24" s="337"/>
      <c r="H24" s="338"/>
      <c r="K24"/>
      <c r="L24" s="7"/>
      <c r="M24" s="18"/>
      <c r="N24" s="210"/>
      <c r="O24" s="11"/>
      <c r="P24"/>
      <c r="Q24" s="37">
        <f t="shared" si="3"/>
        <v>1</v>
      </c>
      <c r="R24" s="10">
        <f t="shared" si="2"/>
        <v>1</v>
      </c>
      <c r="S24" s="10">
        <f t="shared" si="2"/>
        <v>2</v>
      </c>
      <c r="T24" s="10">
        <f t="shared" si="2"/>
        <v>2</v>
      </c>
      <c r="U24" s="10">
        <f t="shared" si="2"/>
        <v>2</v>
      </c>
      <c r="V24" s="10">
        <f t="shared" si="2"/>
        <v>3</v>
      </c>
      <c r="W24" s="38">
        <f t="shared" si="2"/>
        <v>3</v>
      </c>
      <c r="X24" s="22">
        <f t="shared" si="4"/>
        <v>3</v>
      </c>
    </row>
    <row r="25" spans="2:24" s="138" customFormat="1" x14ac:dyDescent="0.3">
      <c r="B25" s="322" t="s">
        <v>33</v>
      </c>
      <c r="C25" s="323"/>
      <c r="D25" s="364"/>
      <c r="E25" s="365"/>
      <c r="F25" s="365"/>
      <c r="G25" s="365"/>
      <c r="H25" s="366"/>
      <c r="K25"/>
      <c r="L25" s="7"/>
      <c r="M25" s="18"/>
      <c r="N25" s="210"/>
      <c r="O25" s="11"/>
      <c r="P25"/>
      <c r="Q25" s="197">
        <f t="shared" si="3"/>
        <v>1</v>
      </c>
      <c r="R25" s="198">
        <f t="shared" si="2"/>
        <v>1</v>
      </c>
      <c r="S25" s="198">
        <f t="shared" si="2"/>
        <v>2</v>
      </c>
      <c r="T25" s="198">
        <f t="shared" si="2"/>
        <v>2</v>
      </c>
      <c r="U25" s="198">
        <f t="shared" si="2"/>
        <v>2</v>
      </c>
      <c r="V25" s="198">
        <f t="shared" si="2"/>
        <v>3</v>
      </c>
      <c r="W25" s="199">
        <f t="shared" si="2"/>
        <v>3</v>
      </c>
      <c r="X25" s="22">
        <f t="shared" si="4"/>
        <v>3</v>
      </c>
    </row>
    <row r="26" spans="2:24" s="138" customFormat="1" ht="35.25" customHeight="1" thickBot="1" x14ac:dyDescent="0.35">
      <c r="B26" s="341"/>
      <c r="C26" s="342"/>
      <c r="D26" s="367"/>
      <c r="E26" s="368"/>
      <c r="F26" s="368"/>
      <c r="G26" s="368"/>
      <c r="H26" s="369"/>
      <c r="K26"/>
      <c r="L26" s="7"/>
      <c r="M26" s="18"/>
      <c r="N26" s="18"/>
      <c r="O26" s="18"/>
      <c r="P26"/>
      <c r="Q26" s="39">
        <f t="shared" si="3"/>
        <v>1</v>
      </c>
      <c r="R26" s="40">
        <f t="shared" si="2"/>
        <v>1</v>
      </c>
      <c r="S26" s="40">
        <f t="shared" si="2"/>
        <v>2</v>
      </c>
      <c r="T26" s="40">
        <f t="shared" si="2"/>
        <v>2</v>
      </c>
      <c r="U26" s="40">
        <f t="shared" si="2"/>
        <v>2</v>
      </c>
      <c r="V26" s="40">
        <f t="shared" si="2"/>
        <v>3</v>
      </c>
      <c r="W26" s="41">
        <f t="shared" si="2"/>
        <v>3</v>
      </c>
      <c r="X26" s="200">
        <f t="shared" si="4"/>
        <v>3</v>
      </c>
    </row>
    <row r="27" spans="2:24" s="138" customFormat="1" ht="15" thickBot="1" x14ac:dyDescent="0.35">
      <c r="B27" s="322" t="s">
        <v>35</v>
      </c>
      <c r="C27" s="323"/>
      <c r="D27" s="370">
        <f>MAX(D29:H44)</f>
        <v>3</v>
      </c>
      <c r="E27" s="371"/>
      <c r="F27" s="371"/>
      <c r="G27" s="371"/>
      <c r="H27" s="372"/>
      <c r="K27"/>
      <c r="L27" s="359" t="s">
        <v>55</v>
      </c>
      <c r="M27" s="360"/>
      <c r="N27" s="360"/>
      <c r="O27" s="361"/>
      <c r="P27"/>
      <c r="Q27" s="349" t="s">
        <v>10</v>
      </c>
      <c r="R27" s="350"/>
      <c r="S27" s="350"/>
      <c r="T27" s="350"/>
      <c r="U27" s="350"/>
      <c r="V27" s="209" t="s">
        <v>26</v>
      </c>
      <c r="W27" s="209" t="s">
        <v>12</v>
      </c>
      <c r="X27" s="29"/>
    </row>
    <row r="28" spans="2:24" s="138" customFormat="1" ht="15" thickBot="1" x14ac:dyDescent="0.35">
      <c r="B28" s="324"/>
      <c r="C28" s="325"/>
      <c r="D28" s="373"/>
      <c r="E28" s="374"/>
      <c r="F28" s="374"/>
      <c r="G28" s="374"/>
      <c r="H28" s="375"/>
      <c r="K28"/>
      <c r="L28" s="310" t="s">
        <v>0</v>
      </c>
      <c r="M28" s="310" t="s">
        <v>4</v>
      </c>
      <c r="N28" s="310" t="s">
        <v>5</v>
      </c>
      <c r="O28" s="309" t="s">
        <v>2</v>
      </c>
      <c r="P28"/>
      <c r="Q28" s="2" t="s">
        <v>28</v>
      </c>
      <c r="R28" s="3" t="s">
        <v>29</v>
      </c>
      <c r="S28" s="3" t="s">
        <v>30</v>
      </c>
      <c r="T28" s="3" t="s">
        <v>31</v>
      </c>
      <c r="U28" s="3" t="s">
        <v>32</v>
      </c>
      <c r="V28" s="2"/>
      <c r="W28" s="3"/>
      <c r="X28" s="12" t="s">
        <v>18</v>
      </c>
    </row>
    <row r="29" spans="2:24" customFormat="1" ht="15" customHeight="1" thickTop="1" thickBot="1" x14ac:dyDescent="0.35">
      <c r="B29" s="326" t="s">
        <v>36</v>
      </c>
      <c r="C29" s="305" t="s">
        <v>37</v>
      </c>
      <c r="D29" s="27">
        <v>2</v>
      </c>
      <c r="E29" s="27"/>
      <c r="F29" s="27"/>
      <c r="G29" s="27"/>
      <c r="H29" s="27"/>
      <c r="L29" s="259" t="s">
        <v>24</v>
      </c>
      <c r="M29" s="171" t="s">
        <v>334</v>
      </c>
      <c r="N29" s="271"/>
      <c r="O29" s="11"/>
      <c r="Q29" s="34">
        <f t="shared" ref="Q29:W43" si="5">Q$4</f>
        <v>1</v>
      </c>
      <c r="R29" s="35">
        <f t="shared" si="5"/>
        <v>1</v>
      </c>
      <c r="S29" s="35">
        <f t="shared" si="5"/>
        <v>2</v>
      </c>
      <c r="T29" s="35">
        <f t="shared" si="5"/>
        <v>2</v>
      </c>
      <c r="U29" s="35">
        <f t="shared" si="5"/>
        <v>2</v>
      </c>
      <c r="V29" s="35">
        <f t="shared" si="5"/>
        <v>3</v>
      </c>
      <c r="W29" s="36">
        <f t="shared" si="5"/>
        <v>3</v>
      </c>
      <c r="X29" s="13">
        <f t="shared" ref="X29:X43" si="6">MAX(Q29:W29)</f>
        <v>3</v>
      </c>
    </row>
    <row r="30" spans="2:24" customFormat="1" ht="15.6" thickTop="1" thickBot="1" x14ac:dyDescent="0.35">
      <c r="B30" s="327"/>
      <c r="C30" s="306" t="s">
        <v>38</v>
      </c>
      <c r="D30" s="27">
        <v>2</v>
      </c>
      <c r="E30" s="27"/>
      <c r="F30" s="27"/>
      <c r="G30" s="27"/>
      <c r="H30" s="27"/>
      <c r="L30" s="259" t="s">
        <v>314</v>
      </c>
      <c r="M30" s="171" t="s">
        <v>335</v>
      </c>
      <c r="N30" s="273"/>
      <c r="O30" s="11"/>
      <c r="Q30" s="37">
        <f t="shared" si="5"/>
        <v>1</v>
      </c>
      <c r="R30" s="10">
        <f t="shared" si="5"/>
        <v>1</v>
      </c>
      <c r="S30" s="10">
        <f t="shared" si="5"/>
        <v>2</v>
      </c>
      <c r="T30" s="10">
        <f t="shared" si="5"/>
        <v>2</v>
      </c>
      <c r="U30" s="10">
        <f t="shared" si="5"/>
        <v>2</v>
      </c>
      <c r="V30" s="10">
        <f t="shared" si="5"/>
        <v>3</v>
      </c>
      <c r="W30" s="38">
        <f t="shared" si="5"/>
        <v>3</v>
      </c>
      <c r="X30" s="13">
        <f t="shared" si="6"/>
        <v>3</v>
      </c>
    </row>
    <row r="31" spans="2:24" customFormat="1" ht="27.6" thickTop="1" thickBot="1" x14ac:dyDescent="0.35">
      <c r="B31" s="327"/>
      <c r="C31" s="306" t="s">
        <v>40</v>
      </c>
      <c r="D31" s="27">
        <v>3</v>
      </c>
      <c r="E31" s="27"/>
      <c r="F31" s="27"/>
      <c r="G31" s="27"/>
      <c r="H31" s="27"/>
      <c r="L31" s="259" t="s">
        <v>315</v>
      </c>
      <c r="M31" s="171" t="s">
        <v>336</v>
      </c>
      <c r="N31" s="274"/>
      <c r="O31" s="11"/>
      <c r="Q31" s="37">
        <f t="shared" si="5"/>
        <v>1</v>
      </c>
      <c r="R31" s="10">
        <f t="shared" si="5"/>
        <v>1</v>
      </c>
      <c r="S31" s="10">
        <f t="shared" si="5"/>
        <v>2</v>
      </c>
      <c r="T31" s="10">
        <f t="shared" si="5"/>
        <v>2</v>
      </c>
      <c r="U31" s="10">
        <f t="shared" si="5"/>
        <v>2</v>
      </c>
      <c r="V31" s="10">
        <f t="shared" si="5"/>
        <v>3</v>
      </c>
      <c r="W31" s="38">
        <f t="shared" si="5"/>
        <v>3</v>
      </c>
      <c r="X31" s="13">
        <f t="shared" si="6"/>
        <v>3</v>
      </c>
    </row>
    <row r="32" spans="2:24" customFormat="1" ht="24" customHeight="1" thickTop="1" thickBot="1" x14ac:dyDescent="0.35">
      <c r="B32" s="327"/>
      <c r="C32" s="306" t="s">
        <v>41</v>
      </c>
      <c r="D32" s="27">
        <v>2</v>
      </c>
      <c r="E32" s="27"/>
      <c r="F32" s="27"/>
      <c r="G32" s="27"/>
      <c r="H32" s="27"/>
      <c r="L32" s="259" t="s">
        <v>316</v>
      </c>
      <c r="M32" s="171" t="s">
        <v>337</v>
      </c>
      <c r="N32" s="274"/>
      <c r="O32" s="11"/>
      <c r="Q32" s="37">
        <f t="shared" si="5"/>
        <v>1</v>
      </c>
      <c r="R32" s="10">
        <f t="shared" si="5"/>
        <v>1</v>
      </c>
      <c r="S32" s="10">
        <f t="shared" si="5"/>
        <v>2</v>
      </c>
      <c r="T32" s="10">
        <f t="shared" si="5"/>
        <v>2</v>
      </c>
      <c r="U32" s="10">
        <f t="shared" si="5"/>
        <v>2</v>
      </c>
      <c r="V32" s="10">
        <f t="shared" si="5"/>
        <v>3</v>
      </c>
      <c r="W32" s="38">
        <f t="shared" si="5"/>
        <v>3</v>
      </c>
      <c r="X32" s="13">
        <f t="shared" si="6"/>
        <v>3</v>
      </c>
    </row>
    <row r="33" spans="2:24" customFormat="1" ht="27.6" thickTop="1" thickBot="1" x14ac:dyDescent="0.35">
      <c r="B33" s="327"/>
      <c r="C33" s="306" t="s">
        <v>42</v>
      </c>
      <c r="D33" s="27">
        <v>2</v>
      </c>
      <c r="E33" s="27"/>
      <c r="F33" s="27"/>
      <c r="G33" s="27"/>
      <c r="H33" s="27"/>
      <c r="L33" s="259"/>
      <c r="M33" s="171"/>
      <c r="N33" s="8"/>
      <c r="O33" s="11"/>
      <c r="Q33" s="37">
        <f t="shared" si="5"/>
        <v>1</v>
      </c>
      <c r="R33" s="10">
        <f t="shared" si="5"/>
        <v>1</v>
      </c>
      <c r="S33" s="10">
        <f t="shared" si="5"/>
        <v>2</v>
      </c>
      <c r="T33" s="10">
        <f t="shared" si="5"/>
        <v>2</v>
      </c>
      <c r="U33" s="10">
        <f t="shared" si="5"/>
        <v>2</v>
      </c>
      <c r="V33" s="10">
        <f t="shared" si="5"/>
        <v>3</v>
      </c>
      <c r="W33" s="38">
        <f t="shared" si="5"/>
        <v>3</v>
      </c>
      <c r="X33" s="13">
        <f t="shared" si="6"/>
        <v>3</v>
      </c>
    </row>
    <row r="34" spans="2:24" customFormat="1" ht="15.6" thickTop="1" thickBot="1" x14ac:dyDescent="0.35">
      <c r="B34" s="327"/>
      <c r="C34" s="306" t="s">
        <v>43</v>
      </c>
      <c r="D34" s="27">
        <v>2</v>
      </c>
      <c r="E34" s="27"/>
      <c r="F34" s="27"/>
      <c r="G34" s="27"/>
      <c r="H34" s="27"/>
      <c r="L34" s="7"/>
      <c r="M34" s="18"/>
      <c r="N34" s="8"/>
      <c r="O34" s="11"/>
      <c r="Q34" s="37">
        <f t="shared" si="5"/>
        <v>1</v>
      </c>
      <c r="R34" s="10">
        <f t="shared" si="5"/>
        <v>1</v>
      </c>
      <c r="S34" s="10">
        <f t="shared" si="5"/>
        <v>2</v>
      </c>
      <c r="T34" s="10">
        <f t="shared" si="5"/>
        <v>2</v>
      </c>
      <c r="U34" s="10">
        <f t="shared" si="5"/>
        <v>2</v>
      </c>
      <c r="V34" s="10">
        <f t="shared" si="5"/>
        <v>3</v>
      </c>
      <c r="W34" s="38">
        <f t="shared" si="5"/>
        <v>3</v>
      </c>
      <c r="X34" s="13">
        <f t="shared" si="6"/>
        <v>3</v>
      </c>
    </row>
    <row r="35" spans="2:24" customFormat="1" ht="15.6" thickTop="1" thickBot="1" x14ac:dyDescent="0.35">
      <c r="B35" s="327"/>
      <c r="C35" s="306" t="s">
        <v>45</v>
      </c>
      <c r="D35" s="27">
        <v>2</v>
      </c>
      <c r="E35" s="27"/>
      <c r="F35" s="27"/>
      <c r="G35" s="27"/>
      <c r="H35" s="27"/>
      <c r="L35" s="7"/>
      <c r="M35" s="18"/>
      <c r="N35" s="8"/>
      <c r="O35" s="11"/>
      <c r="Q35" s="37">
        <f t="shared" si="5"/>
        <v>1</v>
      </c>
      <c r="R35" s="10">
        <f t="shared" si="5"/>
        <v>1</v>
      </c>
      <c r="S35" s="10">
        <f t="shared" si="5"/>
        <v>2</v>
      </c>
      <c r="T35" s="10">
        <f t="shared" si="5"/>
        <v>2</v>
      </c>
      <c r="U35" s="10">
        <f t="shared" si="5"/>
        <v>2</v>
      </c>
      <c r="V35" s="10">
        <f t="shared" si="5"/>
        <v>3</v>
      </c>
      <c r="W35" s="38">
        <f t="shared" si="5"/>
        <v>3</v>
      </c>
      <c r="X35" s="13">
        <f t="shared" si="6"/>
        <v>3</v>
      </c>
    </row>
    <row r="36" spans="2:24" customFormat="1" ht="27.6" thickTop="1" thickBot="1" x14ac:dyDescent="0.35">
      <c r="B36" s="327"/>
      <c r="C36" s="306" t="s">
        <v>46</v>
      </c>
      <c r="D36" s="27">
        <v>2</v>
      </c>
      <c r="E36" s="27"/>
      <c r="F36" s="27"/>
      <c r="G36" s="27"/>
      <c r="H36" s="27"/>
      <c r="L36" s="7"/>
      <c r="M36" s="18"/>
      <c r="N36" s="8"/>
      <c r="O36" s="11"/>
      <c r="Q36" s="37">
        <f t="shared" si="5"/>
        <v>1</v>
      </c>
      <c r="R36" s="10">
        <f t="shared" si="5"/>
        <v>1</v>
      </c>
      <c r="S36" s="10">
        <f t="shared" si="5"/>
        <v>2</v>
      </c>
      <c r="T36" s="10">
        <f t="shared" si="5"/>
        <v>2</v>
      </c>
      <c r="U36" s="10">
        <f t="shared" si="5"/>
        <v>2</v>
      </c>
      <c r="V36" s="10">
        <f t="shared" si="5"/>
        <v>3</v>
      </c>
      <c r="W36" s="38">
        <f t="shared" si="5"/>
        <v>3</v>
      </c>
      <c r="X36" s="13">
        <f t="shared" si="6"/>
        <v>3</v>
      </c>
    </row>
    <row r="37" spans="2:24" customFormat="1" ht="27.6" thickTop="1" thickBot="1" x14ac:dyDescent="0.35">
      <c r="B37" s="327"/>
      <c r="C37" s="306" t="s">
        <v>47</v>
      </c>
      <c r="D37" s="27">
        <v>3</v>
      </c>
      <c r="E37" s="27"/>
      <c r="F37" s="27"/>
      <c r="G37" s="27"/>
      <c r="H37" s="27"/>
      <c r="L37" s="7"/>
      <c r="M37" s="18"/>
      <c r="N37" s="8"/>
      <c r="O37" s="11"/>
      <c r="Q37" s="37">
        <f t="shared" si="5"/>
        <v>1</v>
      </c>
      <c r="R37" s="10">
        <f t="shared" si="5"/>
        <v>1</v>
      </c>
      <c r="S37" s="10">
        <f t="shared" si="5"/>
        <v>2</v>
      </c>
      <c r="T37" s="10">
        <f t="shared" si="5"/>
        <v>2</v>
      </c>
      <c r="U37" s="10">
        <f t="shared" si="5"/>
        <v>2</v>
      </c>
      <c r="V37" s="10">
        <f t="shared" si="5"/>
        <v>3</v>
      </c>
      <c r="W37" s="38">
        <f t="shared" si="5"/>
        <v>3</v>
      </c>
      <c r="X37" s="13">
        <f t="shared" si="6"/>
        <v>3</v>
      </c>
    </row>
    <row r="38" spans="2:24" customFormat="1" ht="27.6" thickTop="1" thickBot="1" x14ac:dyDescent="0.35">
      <c r="B38" s="327"/>
      <c r="C38" s="306" t="s">
        <v>48</v>
      </c>
      <c r="D38" s="27">
        <v>3</v>
      </c>
      <c r="E38" s="27"/>
      <c r="F38" s="27"/>
      <c r="G38" s="27"/>
      <c r="H38" s="27"/>
      <c r="L38" s="7"/>
      <c r="M38" s="18"/>
      <c r="N38" s="8"/>
      <c r="O38" s="11"/>
      <c r="Q38" s="37">
        <f t="shared" si="5"/>
        <v>1</v>
      </c>
      <c r="R38" s="10">
        <f t="shared" si="5"/>
        <v>1</v>
      </c>
      <c r="S38" s="10">
        <f t="shared" si="5"/>
        <v>2</v>
      </c>
      <c r="T38" s="10">
        <f t="shared" si="5"/>
        <v>2</v>
      </c>
      <c r="U38" s="10">
        <f t="shared" si="5"/>
        <v>2</v>
      </c>
      <c r="V38" s="10">
        <f t="shared" si="5"/>
        <v>3</v>
      </c>
      <c r="W38" s="38">
        <f t="shared" si="5"/>
        <v>3</v>
      </c>
      <c r="X38" s="13">
        <f t="shared" si="6"/>
        <v>3</v>
      </c>
    </row>
    <row r="39" spans="2:24" customFormat="1" ht="15.6" thickTop="1" thickBot="1" x14ac:dyDescent="0.35">
      <c r="B39" s="327"/>
      <c r="C39" s="306" t="s">
        <v>49</v>
      </c>
      <c r="D39" s="27">
        <v>2</v>
      </c>
      <c r="E39" s="27"/>
      <c r="F39" s="27"/>
      <c r="G39" s="27"/>
      <c r="H39" s="27"/>
      <c r="L39" s="7"/>
      <c r="M39" s="18"/>
      <c r="N39" s="8"/>
      <c r="O39" s="11"/>
      <c r="Q39" s="37">
        <f t="shared" si="5"/>
        <v>1</v>
      </c>
      <c r="R39" s="10">
        <f t="shared" si="5"/>
        <v>1</v>
      </c>
      <c r="S39" s="10">
        <f t="shared" si="5"/>
        <v>2</v>
      </c>
      <c r="T39" s="10">
        <f t="shared" si="5"/>
        <v>2</v>
      </c>
      <c r="U39" s="10">
        <f t="shared" si="5"/>
        <v>2</v>
      </c>
      <c r="V39" s="10">
        <f t="shared" si="5"/>
        <v>3</v>
      </c>
      <c r="W39" s="38">
        <f t="shared" si="5"/>
        <v>3</v>
      </c>
      <c r="X39" s="13">
        <f t="shared" si="6"/>
        <v>3</v>
      </c>
    </row>
    <row r="40" spans="2:24" customFormat="1" ht="15.6" thickTop="1" thickBot="1" x14ac:dyDescent="0.35">
      <c r="B40" s="327"/>
      <c r="C40" s="306" t="s">
        <v>50</v>
      </c>
      <c r="D40" s="27">
        <v>3</v>
      </c>
      <c r="E40" s="27"/>
      <c r="F40" s="27"/>
      <c r="G40" s="27"/>
      <c r="H40" s="27"/>
      <c r="L40" s="7"/>
      <c r="M40" s="18"/>
      <c r="N40" s="8"/>
      <c r="O40" s="11"/>
      <c r="Q40" s="37">
        <f t="shared" si="5"/>
        <v>1</v>
      </c>
      <c r="R40" s="10">
        <f t="shared" si="5"/>
        <v>1</v>
      </c>
      <c r="S40" s="10">
        <f t="shared" si="5"/>
        <v>2</v>
      </c>
      <c r="T40" s="10">
        <f t="shared" si="5"/>
        <v>2</v>
      </c>
      <c r="U40" s="10">
        <f t="shared" si="5"/>
        <v>2</v>
      </c>
      <c r="V40" s="10">
        <f t="shared" si="5"/>
        <v>3</v>
      </c>
      <c r="W40" s="38">
        <f t="shared" si="5"/>
        <v>3</v>
      </c>
      <c r="X40" s="13">
        <f t="shared" si="6"/>
        <v>3</v>
      </c>
    </row>
    <row r="41" spans="2:24" customFormat="1" ht="15.6" thickTop="1" thickBot="1" x14ac:dyDescent="0.35">
      <c r="B41" s="327"/>
      <c r="C41" s="306" t="s">
        <v>51</v>
      </c>
      <c r="D41" s="27">
        <v>1</v>
      </c>
      <c r="E41" s="27"/>
      <c r="F41" s="27"/>
      <c r="G41" s="27"/>
      <c r="H41" s="27"/>
      <c r="L41" s="7"/>
      <c r="M41" s="18"/>
      <c r="N41" s="8"/>
      <c r="O41" s="11"/>
      <c r="Q41" s="37">
        <f t="shared" si="5"/>
        <v>1</v>
      </c>
      <c r="R41" s="10">
        <f t="shared" si="5"/>
        <v>1</v>
      </c>
      <c r="S41" s="10">
        <f t="shared" si="5"/>
        <v>2</v>
      </c>
      <c r="T41" s="10">
        <f t="shared" si="5"/>
        <v>2</v>
      </c>
      <c r="U41" s="10">
        <f t="shared" si="5"/>
        <v>2</v>
      </c>
      <c r="V41" s="10">
        <f t="shared" si="5"/>
        <v>3</v>
      </c>
      <c r="W41" s="38">
        <f t="shared" si="5"/>
        <v>3</v>
      </c>
      <c r="X41" s="13">
        <f t="shared" si="6"/>
        <v>3</v>
      </c>
    </row>
    <row r="42" spans="2:24" customFormat="1" ht="15.6" thickTop="1" thickBot="1" x14ac:dyDescent="0.35">
      <c r="B42" s="327"/>
      <c r="C42" s="307" t="s">
        <v>52</v>
      </c>
      <c r="D42" s="27">
        <v>3</v>
      </c>
      <c r="E42" s="27"/>
      <c r="F42" s="27"/>
      <c r="G42" s="27"/>
      <c r="H42" s="27"/>
      <c r="L42" s="7"/>
      <c r="M42" s="18"/>
      <c r="N42" s="8"/>
      <c r="O42" s="11"/>
      <c r="Q42" s="197">
        <f t="shared" si="5"/>
        <v>1</v>
      </c>
      <c r="R42" s="198">
        <f t="shared" si="5"/>
        <v>1</v>
      </c>
      <c r="S42" s="198">
        <f t="shared" si="5"/>
        <v>2</v>
      </c>
      <c r="T42" s="198">
        <f t="shared" si="5"/>
        <v>2</v>
      </c>
      <c r="U42" s="198">
        <f t="shared" si="5"/>
        <v>2</v>
      </c>
      <c r="V42" s="198">
        <f t="shared" si="5"/>
        <v>3</v>
      </c>
      <c r="W42" s="199">
        <f t="shared" si="5"/>
        <v>3</v>
      </c>
      <c r="X42" s="22">
        <f t="shared" si="6"/>
        <v>3</v>
      </c>
    </row>
    <row r="43" spans="2:24" customFormat="1" ht="23.25" customHeight="1" thickTop="1" thickBot="1" x14ac:dyDescent="0.35">
      <c r="B43" s="327"/>
      <c r="C43" s="307" t="s">
        <v>53</v>
      </c>
      <c r="D43" s="27">
        <v>1</v>
      </c>
      <c r="E43" s="27"/>
      <c r="F43" s="27"/>
      <c r="G43" s="27"/>
      <c r="H43" s="27"/>
      <c r="L43" s="7"/>
      <c r="M43" s="210"/>
      <c r="N43" s="8"/>
      <c r="O43" s="11"/>
      <c r="Q43" s="39">
        <f t="shared" si="5"/>
        <v>1</v>
      </c>
      <c r="R43" s="40">
        <f t="shared" si="5"/>
        <v>1</v>
      </c>
      <c r="S43" s="40">
        <f t="shared" si="5"/>
        <v>2</v>
      </c>
      <c r="T43" s="40">
        <f t="shared" si="5"/>
        <v>2</v>
      </c>
      <c r="U43" s="40">
        <f t="shared" si="5"/>
        <v>2</v>
      </c>
      <c r="V43" s="40">
        <f t="shared" si="5"/>
        <v>3</v>
      </c>
      <c r="W43" s="41">
        <f t="shared" si="5"/>
        <v>3</v>
      </c>
      <c r="X43" s="200">
        <f t="shared" si="6"/>
        <v>3</v>
      </c>
    </row>
    <row r="44" spans="2:24" customFormat="1" ht="27.6" thickTop="1" thickBot="1" x14ac:dyDescent="0.35">
      <c r="B44" s="328"/>
      <c r="C44" s="308" t="s">
        <v>54</v>
      </c>
      <c r="D44" s="27">
        <v>0</v>
      </c>
      <c r="E44" s="27"/>
      <c r="F44" s="27"/>
      <c r="G44" s="27"/>
      <c r="H44" s="27"/>
    </row>
    <row r="45" spans="2:24" s="138" customFormat="1" ht="15.75" customHeight="1" thickBot="1" x14ac:dyDescent="0.35">
      <c r="B45" s="376" t="s">
        <v>12</v>
      </c>
      <c r="C45" s="337"/>
      <c r="D45" s="337"/>
      <c r="E45" s="337"/>
      <c r="F45" s="337"/>
      <c r="G45" s="337"/>
      <c r="H45" s="338"/>
      <c r="N45"/>
      <c r="O45"/>
      <c r="P45"/>
      <c r="Q45"/>
      <c r="R45"/>
      <c r="S45"/>
      <c r="T45"/>
      <c r="U45"/>
      <c r="V45"/>
      <c r="W45"/>
      <c r="X45"/>
    </row>
    <row r="46" spans="2:24" s="138" customFormat="1" ht="15" customHeight="1" x14ac:dyDescent="0.3">
      <c r="B46" s="322" t="s">
        <v>33</v>
      </c>
      <c r="C46" s="323"/>
      <c r="D46" s="364"/>
      <c r="E46" s="365"/>
      <c r="F46" s="365"/>
      <c r="G46" s="365"/>
      <c r="H46" s="366"/>
    </row>
    <row r="47" spans="2:24" s="138" customFormat="1" ht="33" customHeight="1" thickBot="1" x14ac:dyDescent="0.35">
      <c r="B47" s="341"/>
      <c r="C47" s="342"/>
      <c r="D47" s="367"/>
      <c r="E47" s="368"/>
      <c r="F47" s="368"/>
      <c r="G47" s="368"/>
      <c r="H47" s="369"/>
    </row>
    <row r="48" spans="2:24" s="138" customFormat="1" x14ac:dyDescent="0.3">
      <c r="B48" s="322" t="s">
        <v>35</v>
      </c>
      <c r="C48" s="323"/>
      <c r="D48" s="370">
        <f>MAX(D50:H65)</f>
        <v>3</v>
      </c>
      <c r="E48" s="371"/>
      <c r="F48" s="371"/>
      <c r="G48" s="371"/>
      <c r="H48" s="372"/>
    </row>
    <row r="49" spans="2:8" s="138" customFormat="1" ht="15" thickBot="1" x14ac:dyDescent="0.35">
      <c r="B49" s="324"/>
      <c r="C49" s="325"/>
      <c r="D49" s="373"/>
      <c r="E49" s="374"/>
      <c r="F49" s="374"/>
      <c r="G49" s="374"/>
      <c r="H49" s="375"/>
    </row>
    <row r="50" spans="2:8" customFormat="1" ht="15" customHeight="1" thickTop="1" thickBot="1" x14ac:dyDescent="0.35">
      <c r="B50" s="326" t="s">
        <v>36</v>
      </c>
      <c r="C50" s="305" t="s">
        <v>37</v>
      </c>
      <c r="D50" s="27">
        <v>2</v>
      </c>
      <c r="E50" s="27"/>
      <c r="F50" s="27"/>
      <c r="G50" s="27"/>
      <c r="H50" s="27"/>
    </row>
    <row r="51" spans="2:8" customFormat="1" ht="15.6" thickTop="1" thickBot="1" x14ac:dyDescent="0.35">
      <c r="B51" s="327"/>
      <c r="C51" s="306" t="s">
        <v>38</v>
      </c>
      <c r="D51" s="27">
        <v>2</v>
      </c>
      <c r="E51" s="27"/>
      <c r="F51" s="27"/>
      <c r="G51" s="27"/>
      <c r="H51" s="27"/>
    </row>
    <row r="52" spans="2:8" customFormat="1" ht="27.6" thickTop="1" thickBot="1" x14ac:dyDescent="0.35">
      <c r="B52" s="327"/>
      <c r="C52" s="306" t="s">
        <v>40</v>
      </c>
      <c r="D52" s="27">
        <v>3</v>
      </c>
      <c r="E52" s="27"/>
      <c r="F52" s="27"/>
      <c r="G52" s="27"/>
      <c r="H52" s="27"/>
    </row>
    <row r="53" spans="2:8" customFormat="1" ht="15.6" thickTop="1" thickBot="1" x14ac:dyDescent="0.35">
      <c r="B53" s="327"/>
      <c r="C53" s="306" t="s">
        <v>41</v>
      </c>
      <c r="D53" s="27">
        <v>3</v>
      </c>
      <c r="E53" s="27"/>
      <c r="F53" s="27"/>
      <c r="G53" s="27"/>
      <c r="H53" s="27"/>
    </row>
    <row r="54" spans="2:8" customFormat="1" ht="27.6" thickTop="1" thickBot="1" x14ac:dyDescent="0.35">
      <c r="B54" s="327"/>
      <c r="C54" s="306" t="s">
        <v>42</v>
      </c>
      <c r="D54" s="27">
        <v>3</v>
      </c>
      <c r="E54" s="27"/>
      <c r="F54" s="27"/>
      <c r="G54" s="27"/>
      <c r="H54" s="27"/>
    </row>
    <row r="55" spans="2:8" customFormat="1" ht="15.6" thickTop="1" thickBot="1" x14ac:dyDescent="0.35">
      <c r="B55" s="327"/>
      <c r="C55" s="306" t="s">
        <v>43</v>
      </c>
      <c r="D55" s="27">
        <v>3</v>
      </c>
      <c r="E55" s="27"/>
      <c r="F55" s="27"/>
      <c r="G55" s="27"/>
      <c r="H55" s="27"/>
    </row>
    <row r="56" spans="2:8" customFormat="1" ht="15.6" thickTop="1" thickBot="1" x14ac:dyDescent="0.35">
      <c r="B56" s="327"/>
      <c r="C56" s="306" t="s">
        <v>45</v>
      </c>
      <c r="D56" s="27">
        <v>1</v>
      </c>
      <c r="E56" s="27"/>
      <c r="F56" s="27"/>
      <c r="G56" s="27"/>
      <c r="H56" s="27"/>
    </row>
    <row r="57" spans="2:8" customFormat="1" ht="27.6" thickTop="1" thickBot="1" x14ac:dyDescent="0.35">
      <c r="B57" s="327"/>
      <c r="C57" s="306" t="s">
        <v>46</v>
      </c>
      <c r="D57" s="27">
        <v>2</v>
      </c>
      <c r="E57" s="27"/>
      <c r="F57" s="27"/>
      <c r="G57" s="27"/>
      <c r="H57" s="27"/>
    </row>
    <row r="58" spans="2:8" customFormat="1" ht="27.6" thickTop="1" thickBot="1" x14ac:dyDescent="0.35">
      <c r="B58" s="327"/>
      <c r="C58" s="306" t="s">
        <v>47</v>
      </c>
      <c r="D58" s="27">
        <v>2</v>
      </c>
      <c r="E58" s="27"/>
      <c r="F58" s="27"/>
      <c r="G58" s="27"/>
      <c r="H58" s="27"/>
    </row>
    <row r="59" spans="2:8" customFormat="1" ht="27.6" thickTop="1" thickBot="1" x14ac:dyDescent="0.35">
      <c r="B59" s="327"/>
      <c r="C59" s="306" t="s">
        <v>48</v>
      </c>
      <c r="D59" s="27">
        <v>3</v>
      </c>
      <c r="E59" s="27"/>
      <c r="F59" s="27"/>
      <c r="G59" s="27"/>
      <c r="H59" s="27"/>
    </row>
    <row r="60" spans="2:8" customFormat="1" ht="15.6" thickTop="1" thickBot="1" x14ac:dyDescent="0.35">
      <c r="B60" s="327"/>
      <c r="C60" s="306" t="s">
        <v>49</v>
      </c>
      <c r="D60" s="27">
        <v>3</v>
      </c>
      <c r="E60" s="27"/>
      <c r="F60" s="27"/>
      <c r="G60" s="27"/>
      <c r="H60" s="27"/>
    </row>
    <row r="61" spans="2:8" customFormat="1" ht="15.6" thickTop="1" thickBot="1" x14ac:dyDescent="0.35">
      <c r="B61" s="327"/>
      <c r="C61" s="306" t="s">
        <v>50</v>
      </c>
      <c r="D61" s="27">
        <v>3</v>
      </c>
      <c r="E61" s="27"/>
      <c r="F61" s="27"/>
      <c r="G61" s="27"/>
      <c r="H61" s="27"/>
    </row>
    <row r="62" spans="2:8" customFormat="1" ht="15.6" thickTop="1" thickBot="1" x14ac:dyDescent="0.35">
      <c r="B62" s="327"/>
      <c r="C62" s="306" t="s">
        <v>51</v>
      </c>
      <c r="D62" s="27">
        <v>1</v>
      </c>
      <c r="E62" s="27"/>
      <c r="F62" s="27"/>
      <c r="G62" s="27"/>
      <c r="H62" s="27"/>
    </row>
    <row r="63" spans="2:8" customFormat="1" ht="15.6" thickTop="1" thickBot="1" x14ac:dyDescent="0.35">
      <c r="B63" s="327"/>
      <c r="C63" s="307" t="s">
        <v>52</v>
      </c>
      <c r="D63" s="27">
        <v>3</v>
      </c>
      <c r="E63" s="27"/>
      <c r="F63" s="27"/>
      <c r="G63" s="27"/>
      <c r="H63" s="27"/>
    </row>
    <row r="64" spans="2:8" customFormat="1" ht="15.6" thickTop="1" thickBot="1" x14ac:dyDescent="0.35">
      <c r="B64" s="327"/>
      <c r="C64" s="307" t="s">
        <v>53</v>
      </c>
      <c r="D64" s="27">
        <v>1</v>
      </c>
      <c r="E64" s="27"/>
      <c r="F64" s="27"/>
      <c r="G64" s="27"/>
      <c r="H64" s="27"/>
    </row>
    <row r="65" spans="1:8" ht="27.6" thickTop="1" thickBot="1" x14ac:dyDescent="0.35">
      <c r="A65"/>
      <c r="B65" s="328"/>
      <c r="C65" s="308" t="s">
        <v>54</v>
      </c>
      <c r="D65" s="27">
        <v>3</v>
      </c>
      <c r="E65" s="27"/>
      <c r="F65" s="27"/>
      <c r="G65" s="27"/>
      <c r="H65" s="27"/>
    </row>
    <row r="72" spans="1:8" ht="15" thickBot="1" x14ac:dyDescent="0.35">
      <c r="A72"/>
      <c r="C72" s="362" t="s">
        <v>56</v>
      </c>
      <c r="D72" s="363"/>
    </row>
    <row r="73" spans="1:8" ht="15" thickBot="1" x14ac:dyDescent="0.35">
      <c r="A73"/>
      <c r="C73" s="178" t="s">
        <v>35</v>
      </c>
      <c r="D73" s="178" t="s">
        <v>57</v>
      </c>
    </row>
    <row r="74" spans="1:8" ht="15" thickBot="1" x14ac:dyDescent="0.35">
      <c r="A74"/>
      <c r="C74" s="179">
        <v>0</v>
      </c>
      <c r="D74" s="179" t="s">
        <v>58</v>
      </c>
    </row>
    <row r="75" spans="1:8" ht="15" thickBot="1" x14ac:dyDescent="0.35">
      <c r="A75"/>
      <c r="C75" s="180">
        <v>1</v>
      </c>
      <c r="D75" s="180" t="s">
        <v>59</v>
      </c>
    </row>
    <row r="76" spans="1:8" ht="15" thickBot="1" x14ac:dyDescent="0.35">
      <c r="A76"/>
      <c r="C76" s="179">
        <v>2</v>
      </c>
      <c r="D76" s="179" t="s">
        <v>60</v>
      </c>
    </row>
    <row r="77" spans="1:8" ht="15" thickBot="1" x14ac:dyDescent="0.35">
      <c r="A77"/>
      <c r="C77" s="180">
        <v>3</v>
      </c>
      <c r="D77" s="180" t="s">
        <v>61</v>
      </c>
    </row>
    <row r="78" spans="1:8" ht="15" thickBot="1" x14ac:dyDescent="0.35">
      <c r="A78"/>
      <c r="C78" s="179">
        <v>4</v>
      </c>
      <c r="D78" s="179" t="s">
        <v>62</v>
      </c>
    </row>
  </sheetData>
  <mergeCells count="41">
    <mergeCell ref="B4:C4"/>
    <mergeCell ref="D4:H4"/>
    <mergeCell ref="D2:E2"/>
    <mergeCell ref="L2:N2"/>
    <mergeCell ref="Q2:U2"/>
    <mergeCell ref="B3:H3"/>
    <mergeCell ref="M3:N3"/>
    <mergeCell ref="L5:N5"/>
    <mergeCell ref="Q5:U5"/>
    <mergeCell ref="B6:C7"/>
    <mergeCell ref="D6:D7"/>
    <mergeCell ref="E6:E7"/>
    <mergeCell ref="F6:F7"/>
    <mergeCell ref="G6:G7"/>
    <mergeCell ref="H6:H7"/>
    <mergeCell ref="L6:M6"/>
    <mergeCell ref="Q6:U6"/>
    <mergeCell ref="X6:X7"/>
    <mergeCell ref="L7:M7"/>
    <mergeCell ref="Q7:U7"/>
    <mergeCell ref="B8:B23"/>
    <mergeCell ref="L9:O9"/>
    <mergeCell ref="Q9:U9"/>
    <mergeCell ref="M10:N10"/>
    <mergeCell ref="L13:O13"/>
    <mergeCell ref="Q13:U13"/>
    <mergeCell ref="B24:H24"/>
    <mergeCell ref="B25:C26"/>
    <mergeCell ref="D25:H26"/>
    <mergeCell ref="B27:C28"/>
    <mergeCell ref="D27:H28"/>
    <mergeCell ref="B50:B65"/>
    <mergeCell ref="C72:D72"/>
    <mergeCell ref="Q27:U27"/>
    <mergeCell ref="B29:B44"/>
    <mergeCell ref="B45:H45"/>
    <mergeCell ref="B46:C47"/>
    <mergeCell ref="D46:H47"/>
    <mergeCell ref="B48:C49"/>
    <mergeCell ref="D48:H49"/>
    <mergeCell ref="L27:O27"/>
  </mergeCells>
  <dataValidations count="1">
    <dataValidation type="list" allowBlank="1" showInputMessage="1" showErrorMessage="1" sqref="D8:D23 E8:H8 D50:H65 F9:F22 E9:E23 D29:H44 G9:H23" xr:uid="{1A31415C-D9BD-456B-8CBD-1670E23ACEDF}">
      <formula1>$C$74:$C$78</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A345B7-15C5-4DCF-A44E-500D067CBE1E}">
  <dimension ref="A1:X78"/>
  <sheetViews>
    <sheetView workbookViewId="0">
      <selection activeCell="H8" sqref="H8"/>
    </sheetView>
  </sheetViews>
  <sheetFormatPr defaultRowHeight="14.4" x14ac:dyDescent="0.3"/>
  <cols>
    <col min="1" max="1" width="3.6640625" style="138" customWidth="1"/>
    <col min="2" max="2" width="13.88671875" style="138" customWidth="1"/>
    <col min="3" max="3" width="45.109375" style="138" customWidth="1"/>
    <col min="4" max="4" width="19.44140625" customWidth="1"/>
    <col min="5" max="5" width="19.6640625" customWidth="1"/>
    <col min="6" max="6" width="18.5546875" customWidth="1"/>
    <col min="7" max="7" width="19" customWidth="1"/>
    <col min="8" max="8" width="17.6640625" customWidth="1"/>
    <col min="9" max="9" width="6.109375" customWidth="1"/>
    <col min="10" max="10" width="4.6640625" customWidth="1"/>
    <col min="11" max="11" width="3.5546875" customWidth="1"/>
    <col min="12" max="12" width="8.33203125" customWidth="1"/>
    <col min="13" max="13" width="37" customWidth="1"/>
    <col min="14" max="14" width="17.109375" customWidth="1"/>
    <col min="15" max="15" width="13.44140625" customWidth="1"/>
    <col min="22" max="22" width="19.5546875" customWidth="1"/>
    <col min="23" max="23" width="24.33203125" customWidth="1"/>
  </cols>
  <sheetData>
    <row r="1" spans="2:24" s="138" customFormat="1" ht="15" thickBot="1" x14ac:dyDescent="0.35"/>
    <row r="2" spans="2:24" s="138" customFormat="1" ht="15" thickBot="1" x14ac:dyDescent="0.35">
      <c r="B2" s="302" t="s">
        <v>0</v>
      </c>
      <c r="C2" s="303" t="s">
        <v>4</v>
      </c>
      <c r="D2" s="320" t="s">
        <v>332</v>
      </c>
      <c r="E2" s="321"/>
      <c r="F2" s="172"/>
      <c r="G2" s="172"/>
      <c r="H2" s="172"/>
      <c r="K2"/>
      <c r="L2" s="347" t="s">
        <v>25</v>
      </c>
      <c r="M2" s="348"/>
      <c r="N2" s="348"/>
      <c r="O2"/>
      <c r="P2"/>
      <c r="Q2" s="349" t="s">
        <v>10</v>
      </c>
      <c r="R2" s="350"/>
      <c r="S2" s="350"/>
      <c r="T2" s="350"/>
      <c r="U2" s="350"/>
      <c r="V2" s="209" t="s">
        <v>26</v>
      </c>
      <c r="W2" s="209" t="s">
        <v>12</v>
      </c>
      <c r="X2" s="29"/>
    </row>
    <row r="3" spans="2:24" s="138" customFormat="1" ht="15" thickBot="1" x14ac:dyDescent="0.35">
      <c r="B3" s="329" t="s">
        <v>10</v>
      </c>
      <c r="C3" s="330"/>
      <c r="D3" s="330"/>
      <c r="E3" s="330"/>
      <c r="F3" s="330"/>
      <c r="G3" s="330"/>
      <c r="H3" s="331"/>
      <c r="K3"/>
      <c r="L3" s="304" t="s">
        <v>0</v>
      </c>
      <c r="M3" s="343" t="s">
        <v>27</v>
      </c>
      <c r="N3" s="351"/>
      <c r="O3"/>
      <c r="P3"/>
      <c r="Q3" s="2" t="s">
        <v>28</v>
      </c>
      <c r="R3" s="3" t="s">
        <v>29</v>
      </c>
      <c r="S3" s="3" t="s">
        <v>30</v>
      </c>
      <c r="T3" s="3" t="s">
        <v>31</v>
      </c>
      <c r="U3" s="3" t="s">
        <v>32</v>
      </c>
      <c r="V3" s="2"/>
      <c r="W3" s="3"/>
      <c r="X3" s="4" t="s">
        <v>18</v>
      </c>
    </row>
    <row r="4" spans="2:24" s="138" customFormat="1" ht="31.5" customHeight="1" thickTop="1" thickBot="1" x14ac:dyDescent="0.35">
      <c r="B4" s="339" t="s">
        <v>33</v>
      </c>
      <c r="C4" s="340"/>
      <c r="D4" s="332"/>
      <c r="E4" s="333"/>
      <c r="F4" s="333"/>
      <c r="G4" s="333"/>
      <c r="H4" s="334"/>
      <c r="K4"/>
      <c r="L4" s="9" t="s">
        <v>21</v>
      </c>
      <c r="M4" s="19" t="s">
        <v>332</v>
      </c>
      <c r="N4" s="9"/>
      <c r="O4"/>
      <c r="P4"/>
      <c r="Q4" s="42">
        <f>D6</f>
        <v>4</v>
      </c>
      <c r="R4" s="43">
        <f t="shared" ref="R4:U4" si="0">E6</f>
        <v>4</v>
      </c>
      <c r="S4" s="43">
        <f t="shared" si="0"/>
        <v>4</v>
      </c>
      <c r="T4" s="43">
        <f t="shared" si="0"/>
        <v>4</v>
      </c>
      <c r="U4" s="43">
        <f t="shared" si="0"/>
        <v>4</v>
      </c>
      <c r="V4" s="43">
        <f>D27</f>
        <v>3</v>
      </c>
      <c r="W4" s="44">
        <f>D48</f>
        <v>1</v>
      </c>
      <c r="X4" s="13">
        <f>MAX(Q4:W4)</f>
        <v>4</v>
      </c>
    </row>
    <row r="5" spans="2:24" s="138" customFormat="1" ht="15" thickBot="1" x14ac:dyDescent="0.35">
      <c r="B5" s="173"/>
      <c r="C5" s="174"/>
      <c r="D5" s="175" t="s">
        <v>28</v>
      </c>
      <c r="E5" s="175" t="s">
        <v>29</v>
      </c>
      <c r="F5" s="175" t="s">
        <v>30</v>
      </c>
      <c r="G5" s="175" t="s">
        <v>31</v>
      </c>
      <c r="H5" s="175" t="s">
        <v>32</v>
      </c>
      <c r="K5"/>
      <c r="L5" s="352" t="s">
        <v>2</v>
      </c>
      <c r="M5" s="352"/>
      <c r="N5" s="352"/>
      <c r="O5"/>
      <c r="P5"/>
      <c r="Q5" s="353" t="s">
        <v>34</v>
      </c>
      <c r="R5" s="354"/>
      <c r="S5" s="354"/>
      <c r="T5" s="354"/>
      <c r="U5" s="354"/>
      <c r="V5" s="214" t="s">
        <v>34</v>
      </c>
      <c r="W5" s="213" t="s">
        <v>34</v>
      </c>
      <c r="X5" s="14"/>
    </row>
    <row r="6" spans="2:24" s="138" customFormat="1" ht="15" thickBot="1" x14ac:dyDescent="0.35">
      <c r="B6" s="322" t="s">
        <v>35</v>
      </c>
      <c r="C6" s="323"/>
      <c r="D6" s="335">
        <f>MAX(D8:D23)</f>
        <v>4</v>
      </c>
      <c r="E6" s="335">
        <f>MAX(E8:E23)</f>
        <v>4</v>
      </c>
      <c r="F6" s="335">
        <f>MAX(F8:F23)</f>
        <v>4</v>
      </c>
      <c r="G6" s="335">
        <f>MAX(G8:G23)</f>
        <v>4</v>
      </c>
      <c r="H6" s="335">
        <f>MAX(H8:H23)</f>
        <v>4</v>
      </c>
      <c r="K6"/>
      <c r="L6" s="344" t="s">
        <v>353</v>
      </c>
      <c r="M6" s="344"/>
      <c r="N6" s="210"/>
      <c r="O6"/>
      <c r="P6"/>
      <c r="Q6" s="345"/>
      <c r="R6" s="346"/>
      <c r="S6" s="346"/>
      <c r="T6" s="346"/>
      <c r="U6" s="346"/>
      <c r="V6" s="212"/>
      <c r="W6" s="211"/>
      <c r="X6" s="355"/>
    </row>
    <row r="7" spans="2:24" s="138" customFormat="1" ht="15" thickBot="1" x14ac:dyDescent="0.35">
      <c r="B7" s="324"/>
      <c r="C7" s="325"/>
      <c r="D7" s="336"/>
      <c r="E7" s="336"/>
      <c r="F7" s="336"/>
      <c r="G7" s="336"/>
      <c r="H7" s="336"/>
      <c r="K7"/>
      <c r="L7" s="344"/>
      <c r="M7" s="344"/>
      <c r="N7" s="210"/>
      <c r="O7"/>
      <c r="P7"/>
      <c r="Q7" s="357"/>
      <c r="R7" s="358"/>
      <c r="S7" s="358"/>
      <c r="T7" s="358"/>
      <c r="U7" s="358"/>
      <c r="V7" s="211"/>
      <c r="W7" s="211"/>
      <c r="X7" s="356"/>
    </row>
    <row r="8" spans="2:24" customFormat="1" ht="15" customHeight="1" thickTop="1" thickBot="1" x14ac:dyDescent="0.35">
      <c r="B8" s="326" t="s">
        <v>36</v>
      </c>
      <c r="C8" s="305" t="s">
        <v>37</v>
      </c>
      <c r="D8" s="176">
        <v>0</v>
      </c>
      <c r="E8" s="176">
        <v>0</v>
      </c>
      <c r="F8" s="176">
        <v>1</v>
      </c>
      <c r="G8" s="176">
        <v>2</v>
      </c>
      <c r="H8" s="176">
        <v>2</v>
      </c>
    </row>
    <row r="9" spans="2:24" customFormat="1" ht="15.6" thickTop="1" thickBot="1" x14ac:dyDescent="0.35">
      <c r="B9" s="327"/>
      <c r="C9" s="306" t="s">
        <v>38</v>
      </c>
      <c r="D9" s="176">
        <v>0</v>
      </c>
      <c r="E9" s="176">
        <v>0</v>
      </c>
      <c r="F9" s="176">
        <v>1</v>
      </c>
      <c r="G9" s="176">
        <v>2</v>
      </c>
      <c r="H9" s="176">
        <v>3</v>
      </c>
      <c r="L9" s="359" t="s">
        <v>39</v>
      </c>
      <c r="M9" s="360"/>
      <c r="N9" s="360"/>
      <c r="O9" s="361"/>
      <c r="Q9" s="349" t="s">
        <v>10</v>
      </c>
      <c r="R9" s="350"/>
      <c r="S9" s="350"/>
      <c r="T9" s="350"/>
      <c r="U9" s="350"/>
      <c r="V9" s="209" t="s">
        <v>26</v>
      </c>
      <c r="W9" s="209" t="s">
        <v>12</v>
      </c>
      <c r="X9" s="29"/>
    </row>
    <row r="10" spans="2:24" customFormat="1" ht="27.6" thickTop="1" thickBot="1" x14ac:dyDescent="0.35">
      <c r="B10" s="327"/>
      <c r="C10" s="306" t="s">
        <v>40</v>
      </c>
      <c r="D10" s="176">
        <v>0</v>
      </c>
      <c r="E10" s="176">
        <v>0</v>
      </c>
      <c r="F10" s="176">
        <v>1</v>
      </c>
      <c r="G10" s="176">
        <v>2</v>
      </c>
      <c r="H10" s="176">
        <v>4</v>
      </c>
      <c r="L10" s="304" t="s">
        <v>0</v>
      </c>
      <c r="M10" s="343" t="s">
        <v>39</v>
      </c>
      <c r="N10" s="343" t="s">
        <v>5</v>
      </c>
      <c r="O10" s="309" t="s">
        <v>2</v>
      </c>
      <c r="Q10" s="2" t="s">
        <v>28</v>
      </c>
      <c r="R10" s="3" t="s">
        <v>29</v>
      </c>
      <c r="S10" s="3" t="s">
        <v>30</v>
      </c>
      <c r="T10" s="3" t="s">
        <v>31</v>
      </c>
      <c r="U10" s="3" t="s">
        <v>32</v>
      </c>
      <c r="V10" s="2"/>
      <c r="W10" s="3"/>
      <c r="X10" s="6" t="s">
        <v>18</v>
      </c>
    </row>
    <row r="11" spans="2:24" customFormat="1" ht="15.6" thickTop="1" thickBot="1" x14ac:dyDescent="0.35">
      <c r="B11" s="327"/>
      <c r="C11" s="306" t="s">
        <v>41</v>
      </c>
      <c r="D11" s="176">
        <v>4</v>
      </c>
      <c r="E11" s="176">
        <v>4</v>
      </c>
      <c r="F11" s="176">
        <v>4</v>
      </c>
      <c r="G11" s="176">
        <v>4</v>
      </c>
      <c r="H11" s="176">
        <v>4</v>
      </c>
      <c r="L11" s="259" t="s">
        <v>326</v>
      </c>
      <c r="M11" s="171" t="s">
        <v>347</v>
      </c>
      <c r="N11" s="8"/>
      <c r="O11" s="8"/>
      <c r="Q11" s="30">
        <f t="shared" ref="Q11:W11" si="1">Q$4</f>
        <v>4</v>
      </c>
      <c r="R11" s="31">
        <f t="shared" si="1"/>
        <v>4</v>
      </c>
      <c r="S11" s="31">
        <f t="shared" si="1"/>
        <v>4</v>
      </c>
      <c r="T11" s="31">
        <f t="shared" si="1"/>
        <v>4</v>
      </c>
      <c r="U11" s="31">
        <f t="shared" si="1"/>
        <v>4</v>
      </c>
      <c r="V11" s="31">
        <f t="shared" si="1"/>
        <v>3</v>
      </c>
      <c r="W11" s="32">
        <f t="shared" si="1"/>
        <v>1</v>
      </c>
      <c r="X11" s="33">
        <f>MAX(Q11:W11)</f>
        <v>4</v>
      </c>
    </row>
    <row r="12" spans="2:24" customFormat="1" ht="27.6" thickTop="1" thickBot="1" x14ac:dyDescent="0.35">
      <c r="B12" s="327"/>
      <c r="C12" s="306" t="s">
        <v>42</v>
      </c>
      <c r="D12" s="176">
        <v>4</v>
      </c>
      <c r="E12" s="176">
        <v>4</v>
      </c>
      <c r="F12" s="176">
        <v>4</v>
      </c>
      <c r="G12" s="176">
        <v>4</v>
      </c>
      <c r="H12" s="176">
        <v>4</v>
      </c>
    </row>
    <row r="13" spans="2:24" customFormat="1" ht="15.6" customHeight="1" thickTop="1" thickBot="1" x14ac:dyDescent="0.35">
      <c r="B13" s="327"/>
      <c r="C13" s="306" t="s">
        <v>43</v>
      </c>
      <c r="D13" s="176">
        <v>2</v>
      </c>
      <c r="E13" s="176">
        <v>2</v>
      </c>
      <c r="F13" s="176">
        <v>3</v>
      </c>
      <c r="G13" s="176">
        <v>3</v>
      </c>
      <c r="H13" s="176">
        <v>4</v>
      </c>
      <c r="L13" s="359" t="s">
        <v>44</v>
      </c>
      <c r="M13" s="359"/>
      <c r="N13" s="359"/>
      <c r="O13" s="359"/>
      <c r="Q13" s="349" t="s">
        <v>10</v>
      </c>
      <c r="R13" s="350"/>
      <c r="S13" s="350"/>
      <c r="T13" s="350"/>
      <c r="U13" s="350"/>
      <c r="V13" s="209" t="s">
        <v>26</v>
      </c>
      <c r="W13" s="209" t="s">
        <v>12</v>
      </c>
      <c r="X13" s="29"/>
    </row>
    <row r="14" spans="2:24" customFormat="1" ht="23.25" customHeight="1" thickTop="1" thickBot="1" x14ac:dyDescent="0.35">
      <c r="B14" s="327"/>
      <c r="C14" s="306" t="s">
        <v>45</v>
      </c>
      <c r="D14" s="176">
        <v>2</v>
      </c>
      <c r="E14" s="176">
        <v>2</v>
      </c>
      <c r="F14" s="176">
        <v>3</v>
      </c>
      <c r="G14" s="176">
        <v>3</v>
      </c>
      <c r="H14" s="176">
        <v>4</v>
      </c>
      <c r="L14" s="310" t="s">
        <v>0</v>
      </c>
      <c r="M14" s="310" t="s">
        <v>4</v>
      </c>
      <c r="N14" s="310" t="s">
        <v>5</v>
      </c>
      <c r="O14" s="309" t="s">
        <v>2</v>
      </c>
      <c r="Q14" s="2" t="s">
        <v>28</v>
      </c>
      <c r="R14" s="3" t="s">
        <v>29</v>
      </c>
      <c r="S14" s="3" t="s">
        <v>30</v>
      </c>
      <c r="T14" s="3" t="s">
        <v>31</v>
      </c>
      <c r="U14" s="3" t="s">
        <v>32</v>
      </c>
      <c r="V14" s="2"/>
      <c r="W14" s="3"/>
      <c r="X14" s="5" t="s">
        <v>18</v>
      </c>
    </row>
    <row r="15" spans="2:24" customFormat="1" ht="27.6" thickTop="1" thickBot="1" x14ac:dyDescent="0.35">
      <c r="B15" s="327"/>
      <c r="C15" s="306" t="s">
        <v>46</v>
      </c>
      <c r="D15" s="176">
        <v>0</v>
      </c>
      <c r="E15" s="176">
        <v>0</v>
      </c>
      <c r="F15" s="176">
        <v>1</v>
      </c>
      <c r="G15" s="176">
        <v>1</v>
      </c>
      <c r="H15" s="176">
        <v>1</v>
      </c>
      <c r="L15" s="259" t="s">
        <v>317</v>
      </c>
      <c r="M15" s="171" t="s">
        <v>338</v>
      </c>
      <c r="N15" s="210"/>
      <c r="O15" s="11"/>
      <c r="Q15" s="34">
        <f>Q$4</f>
        <v>4</v>
      </c>
      <c r="R15" s="35">
        <f t="shared" ref="R15:W23" si="2">R$4</f>
        <v>4</v>
      </c>
      <c r="S15" s="35">
        <f t="shared" si="2"/>
        <v>4</v>
      </c>
      <c r="T15" s="35">
        <f t="shared" si="2"/>
        <v>4</v>
      </c>
      <c r="U15" s="35">
        <f t="shared" si="2"/>
        <v>4</v>
      </c>
      <c r="V15" s="35">
        <f t="shared" si="2"/>
        <v>3</v>
      </c>
      <c r="W15" s="36">
        <f t="shared" si="2"/>
        <v>1</v>
      </c>
      <c r="X15" s="22">
        <f>MAX(Q15:W15)</f>
        <v>4</v>
      </c>
    </row>
    <row r="16" spans="2:24" customFormat="1" ht="27.6" thickTop="1" thickBot="1" x14ac:dyDescent="0.35">
      <c r="B16" s="327"/>
      <c r="C16" s="306" t="s">
        <v>47</v>
      </c>
      <c r="D16" s="176">
        <v>0</v>
      </c>
      <c r="E16" s="176">
        <v>0</v>
      </c>
      <c r="F16" s="176">
        <v>1</v>
      </c>
      <c r="G16" s="176">
        <v>1</v>
      </c>
      <c r="H16" s="176">
        <v>1</v>
      </c>
      <c r="L16" s="259" t="s">
        <v>318</v>
      </c>
      <c r="M16" s="171" t="s">
        <v>339</v>
      </c>
      <c r="N16" s="210"/>
      <c r="O16" s="11"/>
      <c r="Q16" s="37">
        <f t="shared" ref="Q16:Q23" si="3">Q$4</f>
        <v>4</v>
      </c>
      <c r="R16" s="10">
        <f t="shared" si="2"/>
        <v>4</v>
      </c>
      <c r="S16" s="10">
        <f t="shared" si="2"/>
        <v>4</v>
      </c>
      <c r="T16" s="10">
        <f t="shared" si="2"/>
        <v>4</v>
      </c>
      <c r="U16" s="10">
        <f t="shared" si="2"/>
        <v>4</v>
      </c>
      <c r="V16" s="10">
        <f t="shared" si="2"/>
        <v>3</v>
      </c>
      <c r="W16" s="38">
        <f t="shared" si="2"/>
        <v>1</v>
      </c>
      <c r="X16" s="22">
        <f t="shared" ref="X16:X26" si="4">MAX(Q16:W16)</f>
        <v>4</v>
      </c>
    </row>
    <row r="17" spans="2:24" customFormat="1" ht="27.6" thickTop="1" thickBot="1" x14ac:dyDescent="0.35">
      <c r="B17" s="327"/>
      <c r="C17" s="306" t="s">
        <v>48</v>
      </c>
      <c r="D17" s="176">
        <v>0</v>
      </c>
      <c r="E17" s="176">
        <v>0</v>
      </c>
      <c r="F17" s="176">
        <v>1</v>
      </c>
      <c r="G17" s="176">
        <v>2</v>
      </c>
      <c r="H17" s="176">
        <v>2</v>
      </c>
      <c r="L17" s="259" t="s">
        <v>319</v>
      </c>
      <c r="M17" s="171" t="s">
        <v>340</v>
      </c>
      <c r="N17" s="210"/>
      <c r="O17" s="11"/>
      <c r="Q17" s="37">
        <f t="shared" si="3"/>
        <v>4</v>
      </c>
      <c r="R17" s="10">
        <f t="shared" si="2"/>
        <v>4</v>
      </c>
      <c r="S17" s="10">
        <f t="shared" si="2"/>
        <v>4</v>
      </c>
      <c r="T17" s="10">
        <f t="shared" si="2"/>
        <v>4</v>
      </c>
      <c r="U17" s="10">
        <f t="shared" si="2"/>
        <v>4</v>
      </c>
      <c r="V17" s="10">
        <f t="shared" si="2"/>
        <v>3</v>
      </c>
      <c r="W17" s="38">
        <f t="shared" si="2"/>
        <v>1</v>
      </c>
      <c r="X17" s="22">
        <f t="shared" si="4"/>
        <v>4</v>
      </c>
    </row>
    <row r="18" spans="2:24" customFormat="1" ht="15.6" thickTop="1" thickBot="1" x14ac:dyDescent="0.35">
      <c r="B18" s="327"/>
      <c r="C18" s="306" t="s">
        <v>49</v>
      </c>
      <c r="D18" s="176">
        <v>0</v>
      </c>
      <c r="E18" s="176">
        <v>0</v>
      </c>
      <c r="F18" s="176">
        <v>0</v>
      </c>
      <c r="G18" s="176">
        <v>0</v>
      </c>
      <c r="H18" s="176">
        <v>1</v>
      </c>
      <c r="L18" s="259" t="s">
        <v>320</v>
      </c>
      <c r="M18" s="171" t="s">
        <v>341</v>
      </c>
      <c r="N18" s="210"/>
      <c r="O18" s="11"/>
      <c r="Q18" s="37">
        <f t="shared" si="3"/>
        <v>4</v>
      </c>
      <c r="R18" s="10">
        <f t="shared" si="2"/>
        <v>4</v>
      </c>
      <c r="S18" s="10">
        <f t="shared" si="2"/>
        <v>4</v>
      </c>
      <c r="T18" s="10">
        <f t="shared" si="2"/>
        <v>4</v>
      </c>
      <c r="U18" s="10">
        <f t="shared" si="2"/>
        <v>4</v>
      </c>
      <c r="V18" s="10">
        <f t="shared" si="2"/>
        <v>3</v>
      </c>
      <c r="W18" s="38">
        <f t="shared" si="2"/>
        <v>1</v>
      </c>
      <c r="X18" s="22">
        <f t="shared" si="4"/>
        <v>4</v>
      </c>
    </row>
    <row r="19" spans="2:24" customFormat="1" ht="15.6" thickTop="1" thickBot="1" x14ac:dyDescent="0.35">
      <c r="B19" s="327"/>
      <c r="C19" s="306" t="s">
        <v>50</v>
      </c>
      <c r="D19" s="176">
        <v>0</v>
      </c>
      <c r="E19" s="176">
        <v>0</v>
      </c>
      <c r="F19" s="176">
        <v>0</v>
      </c>
      <c r="G19" s="176">
        <v>1</v>
      </c>
      <c r="H19" s="176">
        <v>1</v>
      </c>
      <c r="L19" s="259" t="s">
        <v>321</v>
      </c>
      <c r="M19" s="171" t="s">
        <v>342</v>
      </c>
      <c r="N19" s="210"/>
      <c r="O19" s="11"/>
      <c r="Q19" s="37">
        <f t="shared" si="3"/>
        <v>4</v>
      </c>
      <c r="R19" s="10">
        <f t="shared" si="2"/>
        <v>4</v>
      </c>
      <c r="S19" s="10">
        <f t="shared" si="2"/>
        <v>4</v>
      </c>
      <c r="T19" s="10">
        <f t="shared" si="2"/>
        <v>4</v>
      </c>
      <c r="U19" s="10">
        <f t="shared" si="2"/>
        <v>4</v>
      </c>
      <c r="V19" s="10">
        <f t="shared" si="2"/>
        <v>3</v>
      </c>
      <c r="W19" s="38">
        <f t="shared" si="2"/>
        <v>1</v>
      </c>
      <c r="X19" s="22">
        <f t="shared" si="4"/>
        <v>4</v>
      </c>
    </row>
    <row r="20" spans="2:24" customFormat="1" ht="15.6" thickTop="1" thickBot="1" x14ac:dyDescent="0.35">
      <c r="B20" s="327"/>
      <c r="C20" s="306" t="s">
        <v>51</v>
      </c>
      <c r="D20" s="176">
        <v>0</v>
      </c>
      <c r="E20" s="176">
        <v>0</v>
      </c>
      <c r="F20" s="176">
        <v>0</v>
      </c>
      <c r="G20" s="176">
        <v>1</v>
      </c>
      <c r="H20" s="176">
        <v>1</v>
      </c>
      <c r="L20" s="259" t="s">
        <v>322</v>
      </c>
      <c r="M20" s="171" t="s">
        <v>343</v>
      </c>
      <c r="N20" s="210"/>
      <c r="O20" s="11"/>
      <c r="Q20" s="37">
        <f t="shared" si="3"/>
        <v>4</v>
      </c>
      <c r="R20" s="10">
        <f t="shared" si="2"/>
        <v>4</v>
      </c>
      <c r="S20" s="10">
        <f t="shared" si="2"/>
        <v>4</v>
      </c>
      <c r="T20" s="10">
        <f t="shared" si="2"/>
        <v>4</v>
      </c>
      <c r="U20" s="10">
        <f t="shared" si="2"/>
        <v>4</v>
      </c>
      <c r="V20" s="10">
        <f t="shared" si="2"/>
        <v>3</v>
      </c>
      <c r="W20" s="38">
        <f t="shared" si="2"/>
        <v>1</v>
      </c>
      <c r="X20" s="22">
        <f t="shared" si="4"/>
        <v>4</v>
      </c>
    </row>
    <row r="21" spans="2:24" customFormat="1" ht="15.6" thickTop="1" thickBot="1" x14ac:dyDescent="0.35">
      <c r="B21" s="327"/>
      <c r="C21" s="307" t="s">
        <v>52</v>
      </c>
      <c r="D21" s="176">
        <v>0</v>
      </c>
      <c r="E21" s="176">
        <v>0</v>
      </c>
      <c r="F21" s="176">
        <v>0</v>
      </c>
      <c r="G21" s="176">
        <v>1</v>
      </c>
      <c r="H21" s="176">
        <v>1</v>
      </c>
      <c r="L21" s="259" t="s">
        <v>323</v>
      </c>
      <c r="M21" s="171" t="s">
        <v>344</v>
      </c>
      <c r="N21" s="210"/>
      <c r="O21" s="11"/>
      <c r="Q21" s="37">
        <f t="shared" si="3"/>
        <v>4</v>
      </c>
      <c r="R21" s="10">
        <f t="shared" si="2"/>
        <v>4</v>
      </c>
      <c r="S21" s="10">
        <f t="shared" si="2"/>
        <v>4</v>
      </c>
      <c r="T21" s="10">
        <f t="shared" si="2"/>
        <v>4</v>
      </c>
      <c r="U21" s="10">
        <f t="shared" si="2"/>
        <v>4</v>
      </c>
      <c r="V21" s="10">
        <f t="shared" si="2"/>
        <v>3</v>
      </c>
      <c r="W21" s="38">
        <f t="shared" si="2"/>
        <v>1</v>
      </c>
      <c r="X21" s="22">
        <f t="shared" si="4"/>
        <v>4</v>
      </c>
    </row>
    <row r="22" spans="2:24" customFormat="1" ht="15.6" thickTop="1" thickBot="1" x14ac:dyDescent="0.35">
      <c r="B22" s="327"/>
      <c r="C22" s="307" t="s">
        <v>53</v>
      </c>
      <c r="D22" s="176">
        <v>0</v>
      </c>
      <c r="E22" s="176">
        <v>0</v>
      </c>
      <c r="F22" s="176">
        <v>1</v>
      </c>
      <c r="G22" s="176">
        <v>2</v>
      </c>
      <c r="H22" s="176">
        <v>2</v>
      </c>
      <c r="L22" s="259" t="s">
        <v>324</v>
      </c>
      <c r="M22" s="171" t="s">
        <v>345</v>
      </c>
      <c r="N22" s="210"/>
      <c r="O22" s="11"/>
      <c r="Q22" s="37">
        <f t="shared" si="3"/>
        <v>4</v>
      </c>
      <c r="R22" s="10">
        <f t="shared" si="2"/>
        <v>4</v>
      </c>
      <c r="S22" s="10">
        <f t="shared" si="2"/>
        <v>4</v>
      </c>
      <c r="T22" s="10">
        <f t="shared" si="2"/>
        <v>4</v>
      </c>
      <c r="U22" s="10">
        <f t="shared" si="2"/>
        <v>4</v>
      </c>
      <c r="V22" s="10">
        <f t="shared" si="2"/>
        <v>3</v>
      </c>
      <c r="W22" s="38">
        <f t="shared" si="2"/>
        <v>1</v>
      </c>
      <c r="X22" s="22">
        <f t="shared" si="4"/>
        <v>4</v>
      </c>
    </row>
    <row r="23" spans="2:24" customFormat="1" ht="27.6" thickTop="1" thickBot="1" x14ac:dyDescent="0.35">
      <c r="B23" s="328"/>
      <c r="C23" s="308" t="s">
        <v>54</v>
      </c>
      <c r="D23" s="176">
        <v>0</v>
      </c>
      <c r="E23" s="176">
        <v>0</v>
      </c>
      <c r="F23" s="177">
        <v>1</v>
      </c>
      <c r="G23" s="176">
        <v>1</v>
      </c>
      <c r="H23" s="176">
        <v>1</v>
      </c>
      <c r="L23" s="259" t="s">
        <v>325</v>
      </c>
      <c r="M23" s="171" t="s">
        <v>346</v>
      </c>
      <c r="N23" s="210"/>
      <c r="O23" s="11"/>
      <c r="Q23" s="37">
        <f t="shared" si="3"/>
        <v>4</v>
      </c>
      <c r="R23" s="10">
        <f t="shared" si="2"/>
        <v>4</v>
      </c>
      <c r="S23" s="10">
        <f t="shared" si="2"/>
        <v>4</v>
      </c>
      <c r="T23" s="10">
        <f t="shared" si="2"/>
        <v>4</v>
      </c>
      <c r="U23" s="10">
        <f t="shared" si="2"/>
        <v>4</v>
      </c>
      <c r="V23" s="10">
        <f t="shared" si="2"/>
        <v>3</v>
      </c>
      <c r="W23" s="38">
        <f t="shared" si="2"/>
        <v>1</v>
      </c>
      <c r="X23" s="22">
        <f t="shared" si="4"/>
        <v>4</v>
      </c>
    </row>
    <row r="24" spans="2:24" s="138" customFormat="1" ht="15" thickBot="1" x14ac:dyDescent="0.35">
      <c r="B24" s="329" t="s">
        <v>26</v>
      </c>
      <c r="C24" s="337"/>
      <c r="D24" s="337"/>
      <c r="E24" s="337"/>
      <c r="F24" s="337"/>
      <c r="G24" s="337"/>
      <c r="H24" s="338"/>
      <c r="K24"/>
      <c r="L24" s="7"/>
      <c r="M24" s="18"/>
      <c r="N24" s="210"/>
      <c r="O24" s="11"/>
      <c r="P24"/>
      <c r="Q24" s="37">
        <f t="shared" ref="Q24:W26" si="5">Q$4</f>
        <v>4</v>
      </c>
      <c r="R24" s="10">
        <f t="shared" si="5"/>
        <v>4</v>
      </c>
      <c r="S24" s="10">
        <f t="shared" si="5"/>
        <v>4</v>
      </c>
      <c r="T24" s="10">
        <f t="shared" si="5"/>
        <v>4</v>
      </c>
      <c r="U24" s="10">
        <f t="shared" si="5"/>
        <v>4</v>
      </c>
      <c r="V24" s="10">
        <f t="shared" si="5"/>
        <v>3</v>
      </c>
      <c r="W24" s="38">
        <f t="shared" si="5"/>
        <v>1</v>
      </c>
      <c r="X24" s="22">
        <f t="shared" si="4"/>
        <v>4</v>
      </c>
    </row>
    <row r="25" spans="2:24" s="138" customFormat="1" x14ac:dyDescent="0.3">
      <c r="B25" s="322" t="s">
        <v>33</v>
      </c>
      <c r="C25" s="323"/>
      <c r="D25" s="364"/>
      <c r="E25" s="365"/>
      <c r="F25" s="365"/>
      <c r="G25" s="365"/>
      <c r="H25" s="366"/>
      <c r="K25"/>
      <c r="L25" s="7"/>
      <c r="M25" s="18"/>
      <c r="N25" s="210"/>
      <c r="O25" s="11"/>
      <c r="P25"/>
      <c r="Q25" s="197">
        <f t="shared" si="5"/>
        <v>4</v>
      </c>
      <c r="R25" s="198">
        <f t="shared" si="5"/>
        <v>4</v>
      </c>
      <c r="S25" s="198">
        <f t="shared" si="5"/>
        <v>4</v>
      </c>
      <c r="T25" s="198">
        <f t="shared" si="5"/>
        <v>4</v>
      </c>
      <c r="U25" s="198">
        <f t="shared" si="5"/>
        <v>4</v>
      </c>
      <c r="V25" s="198">
        <f t="shared" si="5"/>
        <v>3</v>
      </c>
      <c r="W25" s="199">
        <f t="shared" si="5"/>
        <v>1</v>
      </c>
      <c r="X25" s="22">
        <f t="shared" si="4"/>
        <v>4</v>
      </c>
    </row>
    <row r="26" spans="2:24" s="138" customFormat="1" ht="35.25" customHeight="1" thickBot="1" x14ac:dyDescent="0.35">
      <c r="B26" s="341"/>
      <c r="C26" s="342"/>
      <c r="D26" s="367"/>
      <c r="E26" s="368"/>
      <c r="F26" s="368"/>
      <c r="G26" s="368"/>
      <c r="H26" s="369"/>
      <c r="K26"/>
      <c r="L26" s="7"/>
      <c r="M26" s="18"/>
      <c r="N26" s="18"/>
      <c r="O26" s="18"/>
      <c r="P26"/>
      <c r="Q26" s="39">
        <f t="shared" si="5"/>
        <v>4</v>
      </c>
      <c r="R26" s="40">
        <f t="shared" si="5"/>
        <v>4</v>
      </c>
      <c r="S26" s="40">
        <f t="shared" si="5"/>
        <v>4</v>
      </c>
      <c r="T26" s="40">
        <f t="shared" si="5"/>
        <v>4</v>
      </c>
      <c r="U26" s="40">
        <f t="shared" si="5"/>
        <v>4</v>
      </c>
      <c r="V26" s="40">
        <f t="shared" si="5"/>
        <v>3</v>
      </c>
      <c r="W26" s="41">
        <f t="shared" si="5"/>
        <v>1</v>
      </c>
      <c r="X26" s="200">
        <f t="shared" si="4"/>
        <v>4</v>
      </c>
    </row>
    <row r="27" spans="2:24" s="138" customFormat="1" ht="15" customHeight="1" thickBot="1" x14ac:dyDescent="0.35">
      <c r="B27" s="322" t="s">
        <v>35</v>
      </c>
      <c r="C27" s="323"/>
      <c r="D27" s="370">
        <f>MAX(D29:H44)</f>
        <v>3</v>
      </c>
      <c r="E27" s="371"/>
      <c r="F27" s="371"/>
      <c r="G27" s="371"/>
      <c r="H27" s="372"/>
      <c r="K27"/>
      <c r="L27" s="377" t="s">
        <v>55</v>
      </c>
      <c r="M27" s="377"/>
      <c r="N27" s="377"/>
      <c r="O27" s="377"/>
      <c r="P27"/>
      <c r="Q27" s="349" t="s">
        <v>10</v>
      </c>
      <c r="R27" s="350"/>
      <c r="S27" s="350"/>
      <c r="T27" s="350"/>
      <c r="U27" s="350"/>
      <c r="V27" s="209" t="s">
        <v>26</v>
      </c>
      <c r="W27" s="209" t="s">
        <v>12</v>
      </c>
      <c r="X27" s="29"/>
    </row>
    <row r="28" spans="2:24" s="138" customFormat="1" ht="15" thickBot="1" x14ac:dyDescent="0.35">
      <c r="B28" s="324"/>
      <c r="C28" s="325"/>
      <c r="D28" s="373"/>
      <c r="E28" s="374"/>
      <c r="F28" s="374"/>
      <c r="G28" s="374"/>
      <c r="H28" s="375"/>
      <c r="K28"/>
      <c r="L28" s="310" t="s">
        <v>0</v>
      </c>
      <c r="M28" s="310" t="s">
        <v>4</v>
      </c>
      <c r="N28" s="310" t="s">
        <v>5</v>
      </c>
      <c r="O28" s="309" t="s">
        <v>2</v>
      </c>
      <c r="P28"/>
      <c r="Q28" s="2" t="s">
        <v>28</v>
      </c>
      <c r="R28" s="3" t="s">
        <v>29</v>
      </c>
      <c r="S28" s="3" t="s">
        <v>30</v>
      </c>
      <c r="T28" s="3" t="s">
        <v>31</v>
      </c>
      <c r="U28" s="3" t="s">
        <v>32</v>
      </c>
      <c r="V28" s="2"/>
      <c r="W28" s="3"/>
      <c r="X28" s="12" t="s">
        <v>18</v>
      </c>
    </row>
    <row r="29" spans="2:24" customFormat="1" ht="15" customHeight="1" thickTop="1" thickBot="1" x14ac:dyDescent="0.35">
      <c r="B29" s="326" t="s">
        <v>36</v>
      </c>
      <c r="C29" s="305" t="s">
        <v>37</v>
      </c>
      <c r="D29" s="27">
        <v>2</v>
      </c>
      <c r="E29" s="27"/>
      <c r="F29" s="27"/>
      <c r="G29" s="27"/>
      <c r="H29" s="27"/>
      <c r="L29" s="259" t="s">
        <v>24</v>
      </c>
      <c r="M29" s="171" t="s">
        <v>334</v>
      </c>
      <c r="N29" s="271"/>
      <c r="O29" s="11"/>
      <c r="Q29" s="34">
        <f t="shared" ref="Q29:W43" si="6">Q$4</f>
        <v>4</v>
      </c>
      <c r="R29" s="35">
        <f t="shared" si="6"/>
        <v>4</v>
      </c>
      <c r="S29" s="35">
        <f t="shared" si="6"/>
        <v>4</v>
      </c>
      <c r="T29" s="35">
        <f t="shared" si="6"/>
        <v>4</v>
      </c>
      <c r="U29" s="35">
        <f t="shared" si="6"/>
        <v>4</v>
      </c>
      <c r="V29" s="35">
        <f t="shared" si="6"/>
        <v>3</v>
      </c>
      <c r="W29" s="36">
        <f t="shared" si="6"/>
        <v>1</v>
      </c>
      <c r="X29" s="13">
        <f t="shared" ref="X29:X43" si="7">MAX(Q29:W29)</f>
        <v>4</v>
      </c>
    </row>
    <row r="30" spans="2:24" customFormat="1" ht="15.6" thickTop="1" thickBot="1" x14ac:dyDescent="0.35">
      <c r="B30" s="327"/>
      <c r="C30" s="306" t="s">
        <v>38</v>
      </c>
      <c r="D30" s="27">
        <v>2</v>
      </c>
      <c r="E30" s="27"/>
      <c r="F30" s="27"/>
      <c r="G30" s="27"/>
      <c r="H30" s="27"/>
      <c r="L30" s="259" t="s">
        <v>314</v>
      </c>
      <c r="M30" s="171" t="s">
        <v>335</v>
      </c>
      <c r="N30" s="273"/>
      <c r="O30" s="11"/>
      <c r="Q30" s="37">
        <f t="shared" si="6"/>
        <v>4</v>
      </c>
      <c r="R30" s="10">
        <f t="shared" si="6"/>
        <v>4</v>
      </c>
      <c r="S30" s="10">
        <f t="shared" si="6"/>
        <v>4</v>
      </c>
      <c r="T30" s="10">
        <f t="shared" si="6"/>
        <v>4</v>
      </c>
      <c r="U30" s="10">
        <f t="shared" si="6"/>
        <v>4</v>
      </c>
      <c r="V30" s="10">
        <f t="shared" si="6"/>
        <v>3</v>
      </c>
      <c r="W30" s="38">
        <f t="shared" si="6"/>
        <v>1</v>
      </c>
      <c r="X30" s="13">
        <f t="shared" si="7"/>
        <v>4</v>
      </c>
    </row>
    <row r="31" spans="2:24" customFormat="1" ht="27.6" thickTop="1" thickBot="1" x14ac:dyDescent="0.35">
      <c r="B31" s="327"/>
      <c r="C31" s="306" t="s">
        <v>40</v>
      </c>
      <c r="D31" s="27">
        <v>3</v>
      </c>
      <c r="E31" s="27"/>
      <c r="F31" s="27"/>
      <c r="G31" s="27"/>
      <c r="H31" s="27"/>
      <c r="L31" s="259" t="s">
        <v>315</v>
      </c>
      <c r="M31" s="171" t="s">
        <v>336</v>
      </c>
      <c r="N31" s="274"/>
      <c r="O31" s="11"/>
      <c r="Q31" s="37">
        <f t="shared" si="6"/>
        <v>4</v>
      </c>
      <c r="R31" s="10">
        <f t="shared" si="6"/>
        <v>4</v>
      </c>
      <c r="S31" s="10">
        <f t="shared" si="6"/>
        <v>4</v>
      </c>
      <c r="T31" s="10">
        <f t="shared" si="6"/>
        <v>4</v>
      </c>
      <c r="U31" s="10">
        <f t="shared" si="6"/>
        <v>4</v>
      </c>
      <c r="V31" s="10">
        <f t="shared" si="6"/>
        <v>3</v>
      </c>
      <c r="W31" s="38">
        <f t="shared" si="6"/>
        <v>1</v>
      </c>
      <c r="X31" s="13">
        <f t="shared" si="7"/>
        <v>4</v>
      </c>
    </row>
    <row r="32" spans="2:24" customFormat="1" ht="24" customHeight="1" thickTop="1" thickBot="1" x14ac:dyDescent="0.35">
      <c r="B32" s="327"/>
      <c r="C32" s="306" t="s">
        <v>41</v>
      </c>
      <c r="D32" s="27">
        <v>3</v>
      </c>
      <c r="E32" s="27"/>
      <c r="F32" s="27"/>
      <c r="G32" s="27"/>
      <c r="H32" s="27"/>
      <c r="L32" s="259" t="s">
        <v>316</v>
      </c>
      <c r="M32" s="171" t="s">
        <v>337</v>
      </c>
      <c r="N32" s="274"/>
      <c r="O32" s="11"/>
      <c r="Q32" s="37">
        <f t="shared" si="6"/>
        <v>4</v>
      </c>
      <c r="R32" s="10">
        <f t="shared" si="6"/>
        <v>4</v>
      </c>
      <c r="S32" s="10">
        <f t="shared" si="6"/>
        <v>4</v>
      </c>
      <c r="T32" s="10">
        <f t="shared" si="6"/>
        <v>4</v>
      </c>
      <c r="U32" s="10">
        <f t="shared" si="6"/>
        <v>4</v>
      </c>
      <c r="V32" s="10">
        <f t="shared" si="6"/>
        <v>3</v>
      </c>
      <c r="W32" s="38">
        <f t="shared" si="6"/>
        <v>1</v>
      </c>
      <c r="X32" s="13">
        <f t="shared" si="7"/>
        <v>4</v>
      </c>
    </row>
    <row r="33" spans="2:24" customFormat="1" ht="27.6" thickTop="1" thickBot="1" x14ac:dyDescent="0.35">
      <c r="B33" s="327"/>
      <c r="C33" s="306" t="s">
        <v>42</v>
      </c>
      <c r="D33" s="27">
        <v>3</v>
      </c>
      <c r="E33" s="27"/>
      <c r="F33" s="27"/>
      <c r="G33" s="27"/>
      <c r="H33" s="27"/>
      <c r="L33" s="259"/>
      <c r="M33" s="171"/>
      <c r="N33" s="8"/>
      <c r="O33" s="11"/>
      <c r="Q33" s="37">
        <f t="shared" si="6"/>
        <v>4</v>
      </c>
      <c r="R33" s="10">
        <f t="shared" si="6"/>
        <v>4</v>
      </c>
      <c r="S33" s="10">
        <f t="shared" si="6"/>
        <v>4</v>
      </c>
      <c r="T33" s="10">
        <f t="shared" si="6"/>
        <v>4</v>
      </c>
      <c r="U33" s="10">
        <f t="shared" si="6"/>
        <v>4</v>
      </c>
      <c r="V33" s="10">
        <f t="shared" si="6"/>
        <v>3</v>
      </c>
      <c r="W33" s="38">
        <f t="shared" si="6"/>
        <v>1</v>
      </c>
      <c r="X33" s="13">
        <f t="shared" si="7"/>
        <v>4</v>
      </c>
    </row>
    <row r="34" spans="2:24" customFormat="1" ht="15.6" thickTop="1" thickBot="1" x14ac:dyDescent="0.35">
      <c r="B34" s="327"/>
      <c r="C34" s="306" t="s">
        <v>43</v>
      </c>
      <c r="D34" s="27">
        <v>2</v>
      </c>
      <c r="E34" s="27"/>
      <c r="F34" s="27"/>
      <c r="G34" s="27"/>
      <c r="H34" s="27"/>
      <c r="L34" s="7"/>
      <c r="M34" s="18"/>
      <c r="N34" s="8"/>
      <c r="O34" s="11"/>
      <c r="Q34" s="37">
        <f t="shared" si="6"/>
        <v>4</v>
      </c>
      <c r="R34" s="10">
        <f t="shared" si="6"/>
        <v>4</v>
      </c>
      <c r="S34" s="10">
        <f t="shared" si="6"/>
        <v>4</v>
      </c>
      <c r="T34" s="10">
        <f t="shared" si="6"/>
        <v>4</v>
      </c>
      <c r="U34" s="10">
        <f t="shared" si="6"/>
        <v>4</v>
      </c>
      <c r="V34" s="10">
        <f t="shared" si="6"/>
        <v>3</v>
      </c>
      <c r="W34" s="38">
        <f t="shared" si="6"/>
        <v>1</v>
      </c>
      <c r="X34" s="13">
        <f t="shared" si="7"/>
        <v>4</v>
      </c>
    </row>
    <row r="35" spans="2:24" customFormat="1" ht="15.6" thickTop="1" thickBot="1" x14ac:dyDescent="0.35">
      <c r="B35" s="327"/>
      <c r="C35" s="306" t="s">
        <v>45</v>
      </c>
      <c r="D35" s="27">
        <v>2</v>
      </c>
      <c r="E35" s="27"/>
      <c r="F35" s="27"/>
      <c r="G35" s="27"/>
      <c r="H35" s="27"/>
      <c r="L35" s="7"/>
      <c r="M35" s="18"/>
      <c r="N35" s="8"/>
      <c r="O35" s="11"/>
      <c r="Q35" s="37">
        <f t="shared" si="6"/>
        <v>4</v>
      </c>
      <c r="R35" s="10">
        <f t="shared" si="6"/>
        <v>4</v>
      </c>
      <c r="S35" s="10">
        <f t="shared" si="6"/>
        <v>4</v>
      </c>
      <c r="T35" s="10">
        <f t="shared" si="6"/>
        <v>4</v>
      </c>
      <c r="U35" s="10">
        <f t="shared" si="6"/>
        <v>4</v>
      </c>
      <c r="V35" s="10">
        <f t="shared" si="6"/>
        <v>3</v>
      </c>
      <c r="W35" s="38">
        <f t="shared" si="6"/>
        <v>1</v>
      </c>
      <c r="X35" s="13">
        <f t="shared" si="7"/>
        <v>4</v>
      </c>
    </row>
    <row r="36" spans="2:24" customFormat="1" ht="27.6" thickTop="1" thickBot="1" x14ac:dyDescent="0.35">
      <c r="B36" s="327"/>
      <c r="C36" s="306" t="s">
        <v>46</v>
      </c>
      <c r="D36" s="27">
        <v>1</v>
      </c>
      <c r="E36" s="27"/>
      <c r="F36" s="27"/>
      <c r="G36" s="27"/>
      <c r="H36" s="27"/>
      <c r="L36" s="7"/>
      <c r="M36" s="18"/>
      <c r="N36" s="8"/>
      <c r="O36" s="11"/>
      <c r="Q36" s="37">
        <f t="shared" si="6"/>
        <v>4</v>
      </c>
      <c r="R36" s="10">
        <f t="shared" si="6"/>
        <v>4</v>
      </c>
      <c r="S36" s="10">
        <f t="shared" si="6"/>
        <v>4</v>
      </c>
      <c r="T36" s="10">
        <f t="shared" si="6"/>
        <v>4</v>
      </c>
      <c r="U36" s="10">
        <f t="shared" si="6"/>
        <v>4</v>
      </c>
      <c r="V36" s="10">
        <f t="shared" si="6"/>
        <v>3</v>
      </c>
      <c r="W36" s="38">
        <f t="shared" si="6"/>
        <v>1</v>
      </c>
      <c r="X36" s="13">
        <f t="shared" si="7"/>
        <v>4</v>
      </c>
    </row>
    <row r="37" spans="2:24" customFormat="1" ht="27.6" thickTop="1" thickBot="1" x14ac:dyDescent="0.35">
      <c r="B37" s="327"/>
      <c r="C37" s="306" t="s">
        <v>47</v>
      </c>
      <c r="D37" s="27">
        <v>1</v>
      </c>
      <c r="E37" s="27"/>
      <c r="F37" s="27"/>
      <c r="G37" s="27"/>
      <c r="H37" s="27"/>
      <c r="L37" s="7"/>
      <c r="M37" s="18"/>
      <c r="N37" s="8"/>
      <c r="O37" s="11"/>
      <c r="Q37" s="37">
        <f t="shared" si="6"/>
        <v>4</v>
      </c>
      <c r="R37" s="10">
        <f t="shared" si="6"/>
        <v>4</v>
      </c>
      <c r="S37" s="10">
        <f t="shared" si="6"/>
        <v>4</v>
      </c>
      <c r="T37" s="10">
        <f t="shared" si="6"/>
        <v>4</v>
      </c>
      <c r="U37" s="10">
        <f t="shared" si="6"/>
        <v>4</v>
      </c>
      <c r="V37" s="10">
        <f t="shared" si="6"/>
        <v>3</v>
      </c>
      <c r="W37" s="38">
        <f t="shared" si="6"/>
        <v>1</v>
      </c>
      <c r="X37" s="13">
        <f t="shared" si="7"/>
        <v>4</v>
      </c>
    </row>
    <row r="38" spans="2:24" customFormat="1" ht="27.6" thickTop="1" thickBot="1" x14ac:dyDescent="0.35">
      <c r="B38" s="327"/>
      <c r="C38" s="306" t="s">
        <v>48</v>
      </c>
      <c r="D38" s="27">
        <v>1</v>
      </c>
      <c r="E38" s="27"/>
      <c r="F38" s="27"/>
      <c r="G38" s="27"/>
      <c r="H38" s="27"/>
      <c r="L38" s="7"/>
      <c r="M38" s="18"/>
      <c r="N38" s="8"/>
      <c r="O38" s="11"/>
      <c r="Q38" s="37">
        <f t="shared" si="6"/>
        <v>4</v>
      </c>
      <c r="R38" s="10">
        <f t="shared" si="6"/>
        <v>4</v>
      </c>
      <c r="S38" s="10">
        <f t="shared" si="6"/>
        <v>4</v>
      </c>
      <c r="T38" s="10">
        <f t="shared" si="6"/>
        <v>4</v>
      </c>
      <c r="U38" s="10">
        <f t="shared" si="6"/>
        <v>4</v>
      </c>
      <c r="V38" s="10">
        <f t="shared" si="6"/>
        <v>3</v>
      </c>
      <c r="W38" s="38">
        <f t="shared" si="6"/>
        <v>1</v>
      </c>
      <c r="X38" s="13">
        <f t="shared" si="7"/>
        <v>4</v>
      </c>
    </row>
    <row r="39" spans="2:24" customFormat="1" ht="15.6" thickTop="1" thickBot="1" x14ac:dyDescent="0.35">
      <c r="B39" s="327"/>
      <c r="C39" s="306" t="s">
        <v>49</v>
      </c>
      <c r="D39" s="27">
        <v>2</v>
      </c>
      <c r="E39" s="27"/>
      <c r="F39" s="27"/>
      <c r="G39" s="27"/>
      <c r="H39" s="27"/>
      <c r="L39" s="7"/>
      <c r="M39" s="18"/>
      <c r="N39" s="8"/>
      <c r="O39" s="11"/>
      <c r="Q39" s="37">
        <f t="shared" si="6"/>
        <v>4</v>
      </c>
      <c r="R39" s="10">
        <f t="shared" si="6"/>
        <v>4</v>
      </c>
      <c r="S39" s="10">
        <f t="shared" si="6"/>
        <v>4</v>
      </c>
      <c r="T39" s="10">
        <f t="shared" si="6"/>
        <v>4</v>
      </c>
      <c r="U39" s="10">
        <f t="shared" si="6"/>
        <v>4</v>
      </c>
      <c r="V39" s="10">
        <f t="shared" si="6"/>
        <v>3</v>
      </c>
      <c r="W39" s="38">
        <f t="shared" si="6"/>
        <v>1</v>
      </c>
      <c r="X39" s="13">
        <f t="shared" si="7"/>
        <v>4</v>
      </c>
    </row>
    <row r="40" spans="2:24" customFormat="1" ht="15.6" thickTop="1" thickBot="1" x14ac:dyDescent="0.35">
      <c r="B40" s="327"/>
      <c r="C40" s="306" t="s">
        <v>50</v>
      </c>
      <c r="D40" s="27">
        <v>2</v>
      </c>
      <c r="E40" s="27"/>
      <c r="F40" s="27"/>
      <c r="G40" s="27"/>
      <c r="H40" s="27"/>
      <c r="L40" s="7"/>
      <c r="M40" s="18"/>
      <c r="N40" s="8"/>
      <c r="O40" s="11"/>
      <c r="Q40" s="37">
        <f t="shared" si="6"/>
        <v>4</v>
      </c>
      <c r="R40" s="10">
        <f t="shared" si="6"/>
        <v>4</v>
      </c>
      <c r="S40" s="10">
        <f t="shared" si="6"/>
        <v>4</v>
      </c>
      <c r="T40" s="10">
        <f t="shared" si="6"/>
        <v>4</v>
      </c>
      <c r="U40" s="10">
        <f t="shared" si="6"/>
        <v>4</v>
      </c>
      <c r="V40" s="10">
        <f t="shared" si="6"/>
        <v>3</v>
      </c>
      <c r="W40" s="38">
        <f t="shared" si="6"/>
        <v>1</v>
      </c>
      <c r="X40" s="13">
        <f t="shared" si="7"/>
        <v>4</v>
      </c>
    </row>
    <row r="41" spans="2:24" customFormat="1" ht="15.6" thickTop="1" thickBot="1" x14ac:dyDescent="0.35">
      <c r="B41" s="327"/>
      <c r="C41" s="306" t="s">
        <v>51</v>
      </c>
      <c r="D41" s="27">
        <v>1</v>
      </c>
      <c r="E41" s="27"/>
      <c r="F41" s="27"/>
      <c r="G41" s="27"/>
      <c r="H41" s="27"/>
      <c r="L41" s="7"/>
      <c r="M41" s="18"/>
      <c r="N41" s="8"/>
      <c r="O41" s="11"/>
      <c r="Q41" s="37">
        <f t="shared" si="6"/>
        <v>4</v>
      </c>
      <c r="R41" s="10">
        <f t="shared" si="6"/>
        <v>4</v>
      </c>
      <c r="S41" s="10">
        <f t="shared" si="6"/>
        <v>4</v>
      </c>
      <c r="T41" s="10">
        <f t="shared" si="6"/>
        <v>4</v>
      </c>
      <c r="U41" s="10">
        <f t="shared" si="6"/>
        <v>4</v>
      </c>
      <c r="V41" s="10">
        <f t="shared" si="6"/>
        <v>3</v>
      </c>
      <c r="W41" s="38">
        <f t="shared" si="6"/>
        <v>1</v>
      </c>
      <c r="X41" s="13">
        <f t="shared" si="7"/>
        <v>4</v>
      </c>
    </row>
    <row r="42" spans="2:24" customFormat="1" ht="15.6" thickTop="1" thickBot="1" x14ac:dyDescent="0.35">
      <c r="B42" s="327"/>
      <c r="C42" s="307" t="s">
        <v>52</v>
      </c>
      <c r="D42" s="27">
        <v>1</v>
      </c>
      <c r="E42" s="27"/>
      <c r="F42" s="27"/>
      <c r="G42" s="27"/>
      <c r="H42" s="27"/>
      <c r="L42" s="7"/>
      <c r="M42" s="18"/>
      <c r="N42" s="8"/>
      <c r="O42" s="11"/>
      <c r="Q42" s="197">
        <f t="shared" si="6"/>
        <v>4</v>
      </c>
      <c r="R42" s="198">
        <f t="shared" si="6"/>
        <v>4</v>
      </c>
      <c r="S42" s="198">
        <f t="shared" si="6"/>
        <v>4</v>
      </c>
      <c r="T42" s="198">
        <f t="shared" si="6"/>
        <v>4</v>
      </c>
      <c r="U42" s="198">
        <f t="shared" si="6"/>
        <v>4</v>
      </c>
      <c r="V42" s="198">
        <f t="shared" si="6"/>
        <v>3</v>
      </c>
      <c r="W42" s="199">
        <f t="shared" si="6"/>
        <v>1</v>
      </c>
      <c r="X42" s="22">
        <f t="shared" si="7"/>
        <v>4</v>
      </c>
    </row>
    <row r="43" spans="2:24" customFormat="1" ht="23.25" customHeight="1" thickTop="1" thickBot="1" x14ac:dyDescent="0.35">
      <c r="B43" s="327"/>
      <c r="C43" s="307" t="s">
        <v>53</v>
      </c>
      <c r="D43" s="27">
        <v>2</v>
      </c>
      <c r="E43" s="27"/>
      <c r="F43" s="27"/>
      <c r="G43" s="27"/>
      <c r="H43" s="27"/>
      <c r="L43" s="7"/>
      <c r="M43" s="210"/>
      <c r="N43" s="8"/>
      <c r="O43" s="11"/>
      <c r="Q43" s="39">
        <f t="shared" si="6"/>
        <v>4</v>
      </c>
      <c r="R43" s="40">
        <f t="shared" si="6"/>
        <v>4</v>
      </c>
      <c r="S43" s="40">
        <f t="shared" si="6"/>
        <v>4</v>
      </c>
      <c r="T43" s="40">
        <f t="shared" si="6"/>
        <v>4</v>
      </c>
      <c r="U43" s="40">
        <f t="shared" si="6"/>
        <v>4</v>
      </c>
      <c r="V43" s="40">
        <f t="shared" si="6"/>
        <v>3</v>
      </c>
      <c r="W43" s="41">
        <f t="shared" si="6"/>
        <v>1</v>
      </c>
      <c r="X43" s="200">
        <f t="shared" si="7"/>
        <v>4</v>
      </c>
    </row>
    <row r="44" spans="2:24" customFormat="1" ht="27.6" thickTop="1" thickBot="1" x14ac:dyDescent="0.35">
      <c r="B44" s="328"/>
      <c r="C44" s="308" t="s">
        <v>54</v>
      </c>
      <c r="D44" s="27">
        <v>1</v>
      </c>
      <c r="E44" s="27"/>
      <c r="F44" s="27"/>
      <c r="G44" s="27"/>
      <c r="H44" s="27"/>
    </row>
    <row r="45" spans="2:24" s="138" customFormat="1" ht="15.75" customHeight="1" thickBot="1" x14ac:dyDescent="0.35">
      <c r="B45" s="376" t="s">
        <v>12</v>
      </c>
      <c r="C45" s="337"/>
      <c r="D45" s="337"/>
      <c r="E45" s="337"/>
      <c r="F45" s="337"/>
      <c r="G45" s="337"/>
      <c r="H45" s="338"/>
      <c r="N45"/>
      <c r="O45"/>
      <c r="P45"/>
      <c r="Q45"/>
      <c r="R45"/>
      <c r="S45"/>
      <c r="T45"/>
      <c r="U45"/>
      <c r="V45"/>
      <c r="W45"/>
      <c r="X45"/>
    </row>
    <row r="46" spans="2:24" s="138" customFormat="1" ht="15" customHeight="1" x14ac:dyDescent="0.3">
      <c r="B46" s="322" t="s">
        <v>33</v>
      </c>
      <c r="C46" s="323"/>
      <c r="D46" s="364"/>
      <c r="E46" s="365"/>
      <c r="F46" s="365"/>
      <c r="G46" s="365"/>
      <c r="H46" s="366"/>
    </row>
    <row r="47" spans="2:24" s="138" customFormat="1" ht="33" customHeight="1" thickBot="1" x14ac:dyDescent="0.35">
      <c r="B47" s="341"/>
      <c r="C47" s="342"/>
      <c r="D47" s="367"/>
      <c r="E47" s="368"/>
      <c r="F47" s="368"/>
      <c r="G47" s="368"/>
      <c r="H47" s="369"/>
    </row>
    <row r="48" spans="2:24" s="138" customFormat="1" x14ac:dyDescent="0.3">
      <c r="B48" s="322" t="s">
        <v>35</v>
      </c>
      <c r="C48" s="323"/>
      <c r="D48" s="370">
        <f>MAX(D50:H65)</f>
        <v>1</v>
      </c>
      <c r="E48" s="371"/>
      <c r="F48" s="371"/>
      <c r="G48" s="371"/>
      <c r="H48" s="372"/>
    </row>
    <row r="49" spans="2:8" s="138" customFormat="1" ht="15" thickBot="1" x14ac:dyDescent="0.35">
      <c r="B49" s="324"/>
      <c r="C49" s="325"/>
      <c r="D49" s="373"/>
      <c r="E49" s="374"/>
      <c r="F49" s="374"/>
      <c r="G49" s="374"/>
      <c r="H49" s="375"/>
    </row>
    <row r="50" spans="2:8" customFormat="1" ht="15" customHeight="1" thickTop="1" thickBot="1" x14ac:dyDescent="0.35">
      <c r="B50" s="326" t="s">
        <v>36</v>
      </c>
      <c r="C50" s="305" t="s">
        <v>37</v>
      </c>
      <c r="D50" s="27">
        <v>1</v>
      </c>
      <c r="E50" s="27"/>
      <c r="F50" s="27"/>
      <c r="G50" s="27"/>
      <c r="H50" s="27"/>
    </row>
    <row r="51" spans="2:8" customFormat="1" ht="15.6" thickTop="1" thickBot="1" x14ac:dyDescent="0.35">
      <c r="B51" s="327"/>
      <c r="C51" s="306" t="s">
        <v>38</v>
      </c>
      <c r="D51" s="27">
        <v>1</v>
      </c>
      <c r="E51" s="27"/>
      <c r="F51" s="27"/>
      <c r="G51" s="27"/>
      <c r="H51" s="27"/>
    </row>
    <row r="52" spans="2:8" customFormat="1" ht="27.6" thickTop="1" thickBot="1" x14ac:dyDescent="0.35">
      <c r="B52" s="327"/>
      <c r="C52" s="306" t="s">
        <v>40</v>
      </c>
      <c r="D52" s="27">
        <v>1</v>
      </c>
      <c r="E52" s="27"/>
      <c r="F52" s="27"/>
      <c r="G52" s="27"/>
      <c r="H52" s="27"/>
    </row>
    <row r="53" spans="2:8" customFormat="1" ht="15.6" thickTop="1" thickBot="1" x14ac:dyDescent="0.35">
      <c r="B53" s="327"/>
      <c r="C53" s="306" t="s">
        <v>41</v>
      </c>
      <c r="D53" s="27">
        <v>1</v>
      </c>
      <c r="E53" s="27"/>
      <c r="F53" s="27"/>
      <c r="G53" s="27"/>
      <c r="H53" s="27"/>
    </row>
    <row r="54" spans="2:8" customFormat="1" ht="27.6" thickTop="1" thickBot="1" x14ac:dyDescent="0.35">
      <c r="B54" s="327"/>
      <c r="C54" s="306" t="s">
        <v>42</v>
      </c>
      <c r="D54" s="27">
        <v>1</v>
      </c>
      <c r="E54" s="27"/>
      <c r="F54" s="27"/>
      <c r="G54" s="27"/>
      <c r="H54" s="27"/>
    </row>
    <row r="55" spans="2:8" customFormat="1" ht="15.6" thickTop="1" thickBot="1" x14ac:dyDescent="0.35">
      <c r="B55" s="327"/>
      <c r="C55" s="306" t="s">
        <v>43</v>
      </c>
      <c r="D55" s="27">
        <v>1</v>
      </c>
      <c r="E55" s="27"/>
      <c r="F55" s="27"/>
      <c r="G55" s="27"/>
      <c r="H55" s="27"/>
    </row>
    <row r="56" spans="2:8" customFormat="1" ht="15.6" thickTop="1" thickBot="1" x14ac:dyDescent="0.35">
      <c r="B56" s="327"/>
      <c r="C56" s="306" t="s">
        <v>45</v>
      </c>
      <c r="D56" s="27">
        <v>1</v>
      </c>
      <c r="E56" s="27"/>
      <c r="F56" s="27"/>
      <c r="G56" s="27"/>
      <c r="H56" s="27"/>
    </row>
    <row r="57" spans="2:8" customFormat="1" ht="27.6" thickTop="1" thickBot="1" x14ac:dyDescent="0.35">
      <c r="B57" s="327"/>
      <c r="C57" s="306" t="s">
        <v>46</v>
      </c>
      <c r="D57" s="27">
        <v>1</v>
      </c>
      <c r="E57" s="27"/>
      <c r="F57" s="27"/>
      <c r="G57" s="27"/>
      <c r="H57" s="27"/>
    </row>
    <row r="58" spans="2:8" customFormat="1" ht="27.6" thickTop="1" thickBot="1" x14ac:dyDescent="0.35">
      <c r="B58" s="327"/>
      <c r="C58" s="306" t="s">
        <v>47</v>
      </c>
      <c r="D58" s="27">
        <v>1</v>
      </c>
      <c r="E58" s="27"/>
      <c r="F58" s="27"/>
      <c r="G58" s="27"/>
      <c r="H58" s="27"/>
    </row>
    <row r="59" spans="2:8" customFormat="1" ht="27.6" thickTop="1" thickBot="1" x14ac:dyDescent="0.35">
      <c r="B59" s="327"/>
      <c r="C59" s="306" t="s">
        <v>48</v>
      </c>
      <c r="D59" s="27">
        <v>1</v>
      </c>
      <c r="E59" s="27"/>
      <c r="F59" s="27"/>
      <c r="G59" s="27"/>
      <c r="H59" s="27"/>
    </row>
    <row r="60" spans="2:8" customFormat="1" ht="15.6" thickTop="1" thickBot="1" x14ac:dyDescent="0.35">
      <c r="B60" s="327"/>
      <c r="C60" s="306" t="s">
        <v>49</v>
      </c>
      <c r="D60" s="27">
        <v>1</v>
      </c>
      <c r="E60" s="27"/>
      <c r="F60" s="27"/>
      <c r="G60" s="27"/>
      <c r="H60" s="27"/>
    </row>
    <row r="61" spans="2:8" customFormat="1" ht="15.6" thickTop="1" thickBot="1" x14ac:dyDescent="0.35">
      <c r="B61" s="327"/>
      <c r="C61" s="306" t="s">
        <v>50</v>
      </c>
      <c r="D61" s="27">
        <v>1</v>
      </c>
      <c r="E61" s="27"/>
      <c r="F61" s="27"/>
      <c r="G61" s="27"/>
      <c r="H61" s="27"/>
    </row>
    <row r="62" spans="2:8" customFormat="1" ht="15.6" thickTop="1" thickBot="1" x14ac:dyDescent="0.35">
      <c r="B62" s="327"/>
      <c r="C62" s="306" t="s">
        <v>51</v>
      </c>
      <c r="D62" s="27">
        <v>1</v>
      </c>
      <c r="E62" s="27"/>
      <c r="F62" s="27"/>
      <c r="G62" s="27"/>
      <c r="H62" s="27"/>
    </row>
    <row r="63" spans="2:8" customFormat="1" ht="15.6" thickTop="1" thickBot="1" x14ac:dyDescent="0.35">
      <c r="B63" s="327"/>
      <c r="C63" s="307" t="s">
        <v>52</v>
      </c>
      <c r="D63" s="27">
        <v>1</v>
      </c>
      <c r="E63" s="27"/>
      <c r="F63" s="27"/>
      <c r="G63" s="27"/>
      <c r="H63" s="27"/>
    </row>
    <row r="64" spans="2:8" customFormat="1" ht="15.6" thickTop="1" thickBot="1" x14ac:dyDescent="0.35">
      <c r="B64" s="327"/>
      <c r="C64" s="307" t="s">
        <v>53</v>
      </c>
      <c r="D64" s="27">
        <v>1</v>
      </c>
      <c r="E64" s="27"/>
      <c r="F64" s="27"/>
      <c r="G64" s="27"/>
      <c r="H64" s="27"/>
    </row>
    <row r="65" spans="1:8" ht="27.6" thickTop="1" thickBot="1" x14ac:dyDescent="0.35">
      <c r="A65"/>
      <c r="B65" s="328"/>
      <c r="C65" s="308" t="s">
        <v>54</v>
      </c>
      <c r="D65" s="27">
        <v>1</v>
      </c>
      <c r="E65" s="27"/>
      <c r="F65" s="27"/>
      <c r="G65" s="27"/>
      <c r="H65" s="27"/>
    </row>
    <row r="72" spans="1:8" ht="15" thickBot="1" x14ac:dyDescent="0.35">
      <c r="A72"/>
      <c r="C72" s="362" t="s">
        <v>56</v>
      </c>
      <c r="D72" s="363"/>
    </row>
    <row r="73" spans="1:8" ht="15" thickBot="1" x14ac:dyDescent="0.35">
      <c r="A73"/>
      <c r="C73" s="178" t="s">
        <v>35</v>
      </c>
      <c r="D73" s="178" t="s">
        <v>57</v>
      </c>
    </row>
    <row r="74" spans="1:8" ht="15" thickBot="1" x14ac:dyDescent="0.35">
      <c r="A74"/>
      <c r="C74" s="179">
        <v>0</v>
      </c>
      <c r="D74" s="179" t="s">
        <v>58</v>
      </c>
    </row>
    <row r="75" spans="1:8" ht="15" thickBot="1" x14ac:dyDescent="0.35">
      <c r="A75"/>
      <c r="C75" s="180">
        <v>1</v>
      </c>
      <c r="D75" s="180" t="s">
        <v>59</v>
      </c>
    </row>
    <row r="76" spans="1:8" ht="15" thickBot="1" x14ac:dyDescent="0.35">
      <c r="A76"/>
      <c r="C76" s="179">
        <v>2</v>
      </c>
      <c r="D76" s="179" t="s">
        <v>60</v>
      </c>
    </row>
    <row r="77" spans="1:8" ht="15" thickBot="1" x14ac:dyDescent="0.35">
      <c r="A77"/>
      <c r="C77" s="180">
        <v>3</v>
      </c>
      <c r="D77" s="180" t="s">
        <v>61</v>
      </c>
    </row>
    <row r="78" spans="1:8" ht="15" thickBot="1" x14ac:dyDescent="0.35">
      <c r="A78"/>
      <c r="C78" s="179">
        <v>4</v>
      </c>
      <c r="D78" s="179" t="s">
        <v>62</v>
      </c>
    </row>
  </sheetData>
  <mergeCells count="41">
    <mergeCell ref="B4:C4"/>
    <mergeCell ref="D4:H4"/>
    <mergeCell ref="D2:E2"/>
    <mergeCell ref="L2:N2"/>
    <mergeCell ref="Q2:U2"/>
    <mergeCell ref="B3:H3"/>
    <mergeCell ref="M3:N3"/>
    <mergeCell ref="L5:N5"/>
    <mergeCell ref="Q5:U5"/>
    <mergeCell ref="B6:C7"/>
    <mergeCell ref="D6:D7"/>
    <mergeCell ref="E6:E7"/>
    <mergeCell ref="F6:F7"/>
    <mergeCell ref="G6:G7"/>
    <mergeCell ref="H6:H7"/>
    <mergeCell ref="L6:M6"/>
    <mergeCell ref="Q6:U6"/>
    <mergeCell ref="X6:X7"/>
    <mergeCell ref="L7:M7"/>
    <mergeCell ref="Q7:U7"/>
    <mergeCell ref="B8:B23"/>
    <mergeCell ref="L9:O9"/>
    <mergeCell ref="Q9:U9"/>
    <mergeCell ref="M10:N10"/>
    <mergeCell ref="L13:O13"/>
    <mergeCell ref="Q13:U13"/>
    <mergeCell ref="B24:H24"/>
    <mergeCell ref="B25:C26"/>
    <mergeCell ref="D25:H26"/>
    <mergeCell ref="B27:C28"/>
    <mergeCell ref="D27:H28"/>
    <mergeCell ref="B50:B65"/>
    <mergeCell ref="C72:D72"/>
    <mergeCell ref="L27:O27"/>
    <mergeCell ref="Q27:U27"/>
    <mergeCell ref="B29:B44"/>
    <mergeCell ref="B45:H45"/>
    <mergeCell ref="B46:C47"/>
    <mergeCell ref="D46:H47"/>
    <mergeCell ref="B48:C49"/>
    <mergeCell ref="D48:H49"/>
  </mergeCells>
  <dataValidations count="1">
    <dataValidation type="list" allowBlank="1" showInputMessage="1" showErrorMessage="1" sqref="D8:D23 E8:H8 D50:H65 F9:F22 E9:E23 D29:H44 G9:H23" xr:uid="{2A933B7E-5082-452D-88AD-69AF377A5BF8}">
      <formula1>$C$74:$C$78</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C0EF4D-68D1-4350-A027-83236D508F20}">
  <dimension ref="A1:X78"/>
  <sheetViews>
    <sheetView zoomScale="85" zoomScaleNormal="85" workbookViewId="0">
      <selection activeCell="O5" sqref="O5"/>
    </sheetView>
  </sheetViews>
  <sheetFormatPr defaultRowHeight="14.4" x14ac:dyDescent="0.3"/>
  <cols>
    <col min="1" max="1" width="3.6640625" style="138" customWidth="1"/>
    <col min="2" max="2" width="13.88671875" style="138" customWidth="1"/>
    <col min="3" max="3" width="45.109375" style="138" customWidth="1"/>
    <col min="4" max="4" width="19.44140625" customWidth="1"/>
    <col min="5" max="5" width="19.6640625" customWidth="1"/>
    <col min="6" max="6" width="18.5546875" customWidth="1"/>
    <col min="7" max="7" width="19" customWidth="1"/>
    <col min="8" max="8" width="17.6640625" customWidth="1"/>
    <col min="9" max="9" width="6.109375" customWidth="1"/>
    <col min="10" max="10" width="4.6640625" customWidth="1"/>
    <col min="11" max="11" width="3.5546875" customWidth="1"/>
    <col min="12" max="12" width="8.33203125" customWidth="1"/>
    <col min="13" max="13" width="37" customWidth="1"/>
    <col min="14" max="14" width="17.109375" customWidth="1"/>
    <col min="15" max="15" width="13.44140625" customWidth="1"/>
    <col min="22" max="22" width="19.5546875" customWidth="1"/>
    <col min="23" max="23" width="24.33203125" customWidth="1"/>
  </cols>
  <sheetData>
    <row r="1" spans="2:24" s="138" customFormat="1" ht="15" thickBot="1" x14ac:dyDescent="0.35"/>
    <row r="2" spans="2:24" s="138" customFormat="1" ht="15" thickBot="1" x14ac:dyDescent="0.35">
      <c r="B2" s="302" t="s">
        <v>0</v>
      </c>
      <c r="C2" s="303" t="s">
        <v>4</v>
      </c>
      <c r="D2" s="320" t="s">
        <v>367</v>
      </c>
      <c r="E2" s="321"/>
      <c r="F2" s="172"/>
      <c r="G2" s="172"/>
      <c r="H2" s="172"/>
      <c r="K2"/>
      <c r="L2" s="347" t="s">
        <v>25</v>
      </c>
      <c r="M2" s="348"/>
      <c r="N2" s="348"/>
      <c r="O2"/>
      <c r="P2"/>
      <c r="Q2" s="349" t="s">
        <v>10</v>
      </c>
      <c r="R2" s="350"/>
      <c r="S2" s="350"/>
      <c r="T2" s="350"/>
      <c r="U2" s="350"/>
      <c r="V2" s="209" t="s">
        <v>26</v>
      </c>
      <c r="W2" s="209" t="s">
        <v>12</v>
      </c>
      <c r="X2" s="29"/>
    </row>
    <row r="3" spans="2:24" s="138" customFormat="1" ht="15" thickBot="1" x14ac:dyDescent="0.35">
      <c r="B3" s="329" t="s">
        <v>10</v>
      </c>
      <c r="C3" s="330"/>
      <c r="D3" s="330"/>
      <c r="E3" s="330"/>
      <c r="F3" s="330"/>
      <c r="G3" s="330"/>
      <c r="H3" s="331"/>
      <c r="K3"/>
      <c r="L3" s="304" t="s">
        <v>0</v>
      </c>
      <c r="M3" s="343" t="s">
        <v>27</v>
      </c>
      <c r="N3" s="351"/>
      <c r="O3"/>
      <c r="P3"/>
      <c r="Q3" s="2" t="s">
        <v>28</v>
      </c>
      <c r="R3" s="3" t="s">
        <v>29</v>
      </c>
      <c r="S3" s="3" t="s">
        <v>30</v>
      </c>
      <c r="T3" s="3" t="s">
        <v>31</v>
      </c>
      <c r="U3" s="3" t="s">
        <v>32</v>
      </c>
      <c r="V3" s="2"/>
      <c r="W3" s="3"/>
      <c r="X3" s="4" t="s">
        <v>18</v>
      </c>
    </row>
    <row r="4" spans="2:24" s="138" customFormat="1" ht="31.5" customHeight="1" thickTop="1" thickBot="1" x14ac:dyDescent="0.35">
      <c r="B4" s="339" t="s">
        <v>33</v>
      </c>
      <c r="C4" s="340"/>
      <c r="D4" s="332"/>
      <c r="E4" s="333"/>
      <c r="F4" s="333"/>
      <c r="G4" s="333"/>
      <c r="H4" s="334"/>
      <c r="K4"/>
      <c r="L4" s="9" t="s">
        <v>22</v>
      </c>
      <c r="M4" s="19" t="s">
        <v>367</v>
      </c>
      <c r="N4" s="9"/>
      <c r="O4"/>
      <c r="P4"/>
      <c r="Q4" s="42">
        <f>D6</f>
        <v>0</v>
      </c>
      <c r="R4" s="43">
        <f t="shared" ref="R4:U4" si="0">E6</f>
        <v>1</v>
      </c>
      <c r="S4" s="43">
        <f t="shared" si="0"/>
        <v>1</v>
      </c>
      <c r="T4" s="43">
        <f t="shared" si="0"/>
        <v>2</v>
      </c>
      <c r="U4" s="43">
        <f t="shared" si="0"/>
        <v>2</v>
      </c>
      <c r="V4" s="43">
        <f>D27</f>
        <v>2</v>
      </c>
      <c r="W4" s="44">
        <f>D48</f>
        <v>3</v>
      </c>
      <c r="X4" s="13">
        <f>MAX(Q4:W4)</f>
        <v>3</v>
      </c>
    </row>
    <row r="5" spans="2:24" s="138" customFormat="1" ht="15" thickBot="1" x14ac:dyDescent="0.35">
      <c r="B5" s="173"/>
      <c r="C5" s="174"/>
      <c r="D5" s="175" t="s">
        <v>28</v>
      </c>
      <c r="E5" s="175" t="s">
        <v>29</v>
      </c>
      <c r="F5" s="175" t="s">
        <v>30</v>
      </c>
      <c r="G5" s="175" t="s">
        <v>31</v>
      </c>
      <c r="H5" s="175" t="s">
        <v>32</v>
      </c>
      <c r="K5"/>
      <c r="L5" s="352" t="s">
        <v>2</v>
      </c>
      <c r="M5" s="352"/>
      <c r="N5" s="352"/>
      <c r="O5"/>
      <c r="P5"/>
      <c r="Q5" s="353" t="s">
        <v>34</v>
      </c>
      <c r="R5" s="354"/>
      <c r="S5" s="354"/>
      <c r="T5" s="354"/>
      <c r="U5" s="354"/>
      <c r="V5" s="214" t="s">
        <v>34</v>
      </c>
      <c r="W5" s="213" t="s">
        <v>34</v>
      </c>
      <c r="X5" s="14"/>
    </row>
    <row r="6" spans="2:24" s="138" customFormat="1" ht="15" thickBot="1" x14ac:dyDescent="0.35">
      <c r="B6" s="322" t="s">
        <v>35</v>
      </c>
      <c r="C6" s="323"/>
      <c r="D6" s="335">
        <f>MAX(D8:D23)</f>
        <v>0</v>
      </c>
      <c r="E6" s="335">
        <f>MAX(E8:E23)</f>
        <v>1</v>
      </c>
      <c r="F6" s="335">
        <f>MAX(F8:F23)</f>
        <v>1</v>
      </c>
      <c r="G6" s="335">
        <f>MAX(G8:G23)</f>
        <v>2</v>
      </c>
      <c r="H6" s="335">
        <f>MAX(H8:H23)</f>
        <v>2</v>
      </c>
      <c r="K6"/>
      <c r="L6" s="344" t="s">
        <v>371</v>
      </c>
      <c r="M6" s="344"/>
      <c r="N6" s="210"/>
      <c r="O6"/>
      <c r="P6"/>
      <c r="Q6" s="345"/>
      <c r="R6" s="346"/>
      <c r="S6" s="346"/>
      <c r="T6" s="346"/>
      <c r="U6" s="346"/>
      <c r="V6" s="212"/>
      <c r="W6" s="211"/>
      <c r="X6" s="355"/>
    </row>
    <row r="7" spans="2:24" s="138" customFormat="1" ht="15" thickBot="1" x14ac:dyDescent="0.35">
      <c r="B7" s="324"/>
      <c r="C7" s="325"/>
      <c r="D7" s="336"/>
      <c r="E7" s="336"/>
      <c r="F7" s="336"/>
      <c r="G7" s="336"/>
      <c r="H7" s="336"/>
      <c r="K7"/>
      <c r="L7" s="344"/>
      <c r="M7" s="344"/>
      <c r="N7" s="210"/>
      <c r="O7"/>
      <c r="P7"/>
      <c r="Q7" s="357"/>
      <c r="R7" s="358"/>
      <c r="S7" s="358"/>
      <c r="T7" s="358"/>
      <c r="U7" s="358"/>
      <c r="V7" s="211"/>
      <c r="W7" s="211"/>
      <c r="X7" s="356"/>
    </row>
    <row r="8" spans="2:24" customFormat="1" ht="15" customHeight="1" thickTop="1" thickBot="1" x14ac:dyDescent="0.35">
      <c r="B8" s="326" t="s">
        <v>36</v>
      </c>
      <c r="C8" s="305" t="s">
        <v>37</v>
      </c>
      <c r="D8" s="176">
        <v>0</v>
      </c>
      <c r="E8" s="176">
        <v>0</v>
      </c>
      <c r="F8" s="176">
        <v>1</v>
      </c>
      <c r="G8" s="176">
        <v>2</v>
      </c>
      <c r="H8" s="176">
        <v>2</v>
      </c>
    </row>
    <row r="9" spans="2:24" customFormat="1" ht="15.6" thickTop="1" thickBot="1" x14ac:dyDescent="0.35">
      <c r="B9" s="327"/>
      <c r="C9" s="306" t="s">
        <v>38</v>
      </c>
      <c r="D9" s="176">
        <v>0</v>
      </c>
      <c r="E9" s="176">
        <v>0</v>
      </c>
      <c r="F9" s="176">
        <v>1</v>
      </c>
      <c r="G9" s="176">
        <v>1</v>
      </c>
      <c r="H9" s="176">
        <v>1</v>
      </c>
      <c r="L9" s="359" t="s">
        <v>39</v>
      </c>
      <c r="M9" s="360"/>
      <c r="N9" s="360"/>
      <c r="O9" s="361"/>
      <c r="Q9" s="349" t="s">
        <v>10</v>
      </c>
      <c r="R9" s="350"/>
      <c r="S9" s="350"/>
      <c r="T9" s="350"/>
      <c r="U9" s="350"/>
      <c r="V9" s="209" t="s">
        <v>26</v>
      </c>
      <c r="W9" s="209" t="s">
        <v>12</v>
      </c>
      <c r="X9" s="29"/>
    </row>
    <row r="10" spans="2:24" customFormat="1" ht="27.6" thickTop="1" thickBot="1" x14ac:dyDescent="0.35">
      <c r="B10" s="327"/>
      <c r="C10" s="306" t="s">
        <v>40</v>
      </c>
      <c r="D10" s="176">
        <v>0</v>
      </c>
      <c r="E10" s="176">
        <v>0</v>
      </c>
      <c r="F10" s="176">
        <v>1</v>
      </c>
      <c r="G10" s="176">
        <v>2</v>
      </c>
      <c r="H10" s="176">
        <v>2</v>
      </c>
      <c r="L10" s="304" t="s">
        <v>0</v>
      </c>
      <c r="M10" s="343" t="s">
        <v>39</v>
      </c>
      <c r="N10" s="343" t="s">
        <v>5</v>
      </c>
      <c r="O10" s="309" t="s">
        <v>2</v>
      </c>
      <c r="Q10" s="2" t="s">
        <v>28</v>
      </c>
      <c r="R10" s="3" t="s">
        <v>29</v>
      </c>
      <c r="S10" s="3" t="s">
        <v>30</v>
      </c>
      <c r="T10" s="3" t="s">
        <v>31</v>
      </c>
      <c r="U10" s="3" t="s">
        <v>32</v>
      </c>
      <c r="V10" s="2"/>
      <c r="W10" s="3"/>
      <c r="X10" s="6" t="s">
        <v>18</v>
      </c>
    </row>
    <row r="11" spans="2:24" customFormat="1" ht="15.6" thickTop="1" thickBot="1" x14ac:dyDescent="0.35">
      <c r="B11" s="327"/>
      <c r="C11" s="306" t="s">
        <v>41</v>
      </c>
      <c r="D11" s="176">
        <v>0</v>
      </c>
      <c r="E11" s="176">
        <v>1</v>
      </c>
      <c r="F11" s="176">
        <v>1</v>
      </c>
      <c r="G11" s="176">
        <v>2</v>
      </c>
      <c r="H11" s="176">
        <v>2</v>
      </c>
      <c r="L11" s="259" t="s">
        <v>326</v>
      </c>
      <c r="M11" s="171" t="s">
        <v>347</v>
      </c>
      <c r="N11" s="8"/>
      <c r="O11" s="8"/>
      <c r="Q11" s="30">
        <f>Q$4</f>
        <v>0</v>
      </c>
      <c r="R11" s="31">
        <f t="shared" ref="R11:W11" si="1">R$4</f>
        <v>1</v>
      </c>
      <c r="S11" s="31">
        <f t="shared" si="1"/>
        <v>1</v>
      </c>
      <c r="T11" s="31">
        <f t="shared" si="1"/>
        <v>2</v>
      </c>
      <c r="U11" s="31">
        <f t="shared" si="1"/>
        <v>2</v>
      </c>
      <c r="V11" s="31">
        <f t="shared" si="1"/>
        <v>2</v>
      </c>
      <c r="W11" s="32">
        <f t="shared" si="1"/>
        <v>3</v>
      </c>
      <c r="X11" s="33">
        <f>MAX(Q11:W11)</f>
        <v>3</v>
      </c>
    </row>
    <row r="12" spans="2:24" customFormat="1" ht="27.6" thickTop="1" thickBot="1" x14ac:dyDescent="0.35">
      <c r="B12" s="327"/>
      <c r="C12" s="306" t="s">
        <v>42</v>
      </c>
      <c r="D12" s="176">
        <v>0</v>
      </c>
      <c r="E12" s="176">
        <v>1</v>
      </c>
      <c r="F12" s="176">
        <v>1</v>
      </c>
      <c r="G12" s="176">
        <v>1</v>
      </c>
      <c r="H12" s="176">
        <v>2</v>
      </c>
    </row>
    <row r="13" spans="2:24" customFormat="1" ht="15.6" thickTop="1" thickBot="1" x14ac:dyDescent="0.35">
      <c r="B13" s="327"/>
      <c r="C13" s="306" t="s">
        <v>43</v>
      </c>
      <c r="D13" s="176">
        <v>0</v>
      </c>
      <c r="E13" s="176">
        <v>0</v>
      </c>
      <c r="F13" s="176">
        <v>1</v>
      </c>
      <c r="G13" s="176">
        <v>2</v>
      </c>
      <c r="H13" s="176">
        <v>2</v>
      </c>
      <c r="L13" s="359" t="s">
        <v>44</v>
      </c>
      <c r="M13" s="360"/>
      <c r="N13" s="360"/>
      <c r="O13" s="361"/>
      <c r="Q13" s="349" t="s">
        <v>10</v>
      </c>
      <c r="R13" s="350"/>
      <c r="S13" s="350"/>
      <c r="T13" s="350"/>
      <c r="U13" s="350"/>
      <c r="V13" s="209" t="s">
        <v>26</v>
      </c>
      <c r="W13" s="209" t="s">
        <v>12</v>
      </c>
      <c r="X13" s="29"/>
    </row>
    <row r="14" spans="2:24" customFormat="1" ht="23.25" customHeight="1" thickTop="1" thickBot="1" x14ac:dyDescent="0.35">
      <c r="B14" s="327"/>
      <c r="C14" s="306" t="s">
        <v>45</v>
      </c>
      <c r="D14" s="176">
        <v>0</v>
      </c>
      <c r="E14" s="176">
        <v>0</v>
      </c>
      <c r="F14" s="176">
        <v>1</v>
      </c>
      <c r="G14" s="176">
        <v>2</v>
      </c>
      <c r="H14" s="176">
        <v>2</v>
      </c>
      <c r="L14" s="310" t="s">
        <v>0</v>
      </c>
      <c r="M14" s="310" t="s">
        <v>4</v>
      </c>
      <c r="N14" s="310" t="s">
        <v>5</v>
      </c>
      <c r="O14" s="309" t="s">
        <v>2</v>
      </c>
      <c r="Q14" s="2" t="s">
        <v>28</v>
      </c>
      <c r="R14" s="3" t="s">
        <v>29</v>
      </c>
      <c r="S14" s="3" t="s">
        <v>30</v>
      </c>
      <c r="T14" s="3" t="s">
        <v>31</v>
      </c>
      <c r="U14" s="3" t="s">
        <v>32</v>
      </c>
      <c r="V14" s="2"/>
      <c r="W14" s="3"/>
      <c r="X14" s="5" t="s">
        <v>18</v>
      </c>
    </row>
    <row r="15" spans="2:24" customFormat="1" ht="27.6" thickTop="1" thickBot="1" x14ac:dyDescent="0.35">
      <c r="B15" s="327"/>
      <c r="C15" s="306" t="s">
        <v>46</v>
      </c>
      <c r="D15" s="176">
        <v>0</v>
      </c>
      <c r="E15" s="176">
        <v>0</v>
      </c>
      <c r="F15" s="176">
        <v>0</v>
      </c>
      <c r="G15" s="176">
        <v>1</v>
      </c>
      <c r="H15" s="176">
        <v>1</v>
      </c>
      <c r="L15" s="259" t="s">
        <v>317</v>
      </c>
      <c r="M15" s="171" t="s">
        <v>338</v>
      </c>
      <c r="N15" s="210"/>
      <c r="O15" s="11"/>
      <c r="Q15" s="34">
        <f>Q$4</f>
        <v>0</v>
      </c>
      <c r="R15" s="35">
        <f t="shared" ref="R15:W26" si="2">R$4</f>
        <v>1</v>
      </c>
      <c r="S15" s="35">
        <f t="shared" si="2"/>
        <v>1</v>
      </c>
      <c r="T15" s="35">
        <f t="shared" si="2"/>
        <v>2</v>
      </c>
      <c r="U15" s="35">
        <f t="shared" si="2"/>
        <v>2</v>
      </c>
      <c r="V15" s="35">
        <f t="shared" si="2"/>
        <v>2</v>
      </c>
      <c r="W15" s="36">
        <f t="shared" si="2"/>
        <v>3</v>
      </c>
      <c r="X15" s="22">
        <f>MAX(Q15:W15)</f>
        <v>3</v>
      </c>
    </row>
    <row r="16" spans="2:24" customFormat="1" ht="27.6" thickTop="1" thickBot="1" x14ac:dyDescent="0.35">
      <c r="B16" s="327"/>
      <c r="C16" s="306" t="s">
        <v>47</v>
      </c>
      <c r="D16" s="176">
        <v>0</v>
      </c>
      <c r="E16" s="176">
        <v>0</v>
      </c>
      <c r="F16" s="176">
        <v>0</v>
      </c>
      <c r="G16" s="176">
        <v>1</v>
      </c>
      <c r="H16" s="176">
        <v>1</v>
      </c>
      <c r="L16" s="259" t="s">
        <v>318</v>
      </c>
      <c r="M16" s="171" t="s">
        <v>339</v>
      </c>
      <c r="N16" s="210"/>
      <c r="O16" s="11"/>
      <c r="Q16" s="37">
        <f t="shared" ref="Q16:Q26" si="3">Q$4</f>
        <v>0</v>
      </c>
      <c r="R16" s="10">
        <f t="shared" si="2"/>
        <v>1</v>
      </c>
      <c r="S16" s="10">
        <f t="shared" si="2"/>
        <v>1</v>
      </c>
      <c r="T16" s="10">
        <f t="shared" si="2"/>
        <v>2</v>
      </c>
      <c r="U16" s="10">
        <f t="shared" si="2"/>
        <v>2</v>
      </c>
      <c r="V16" s="10">
        <f t="shared" si="2"/>
        <v>2</v>
      </c>
      <c r="W16" s="38">
        <f t="shared" si="2"/>
        <v>3</v>
      </c>
      <c r="X16" s="22">
        <f t="shared" ref="X16:X26" si="4">MAX(Q16:W16)</f>
        <v>3</v>
      </c>
    </row>
    <row r="17" spans="2:24" customFormat="1" ht="27.6" thickTop="1" thickBot="1" x14ac:dyDescent="0.35">
      <c r="B17" s="327"/>
      <c r="C17" s="306" t="s">
        <v>48</v>
      </c>
      <c r="D17" s="176">
        <v>0</v>
      </c>
      <c r="E17" s="176">
        <v>0</v>
      </c>
      <c r="F17" s="176">
        <v>1</v>
      </c>
      <c r="G17" s="176">
        <v>1</v>
      </c>
      <c r="H17" s="176">
        <v>1</v>
      </c>
      <c r="L17" s="259" t="s">
        <v>319</v>
      </c>
      <c r="M17" s="171" t="s">
        <v>340</v>
      </c>
      <c r="N17" s="210"/>
      <c r="O17" s="11"/>
      <c r="Q17" s="37">
        <f t="shared" si="3"/>
        <v>0</v>
      </c>
      <c r="R17" s="10">
        <f t="shared" si="2"/>
        <v>1</v>
      </c>
      <c r="S17" s="10">
        <f t="shared" si="2"/>
        <v>1</v>
      </c>
      <c r="T17" s="10">
        <f t="shared" si="2"/>
        <v>2</v>
      </c>
      <c r="U17" s="10">
        <f t="shared" si="2"/>
        <v>2</v>
      </c>
      <c r="V17" s="10">
        <f t="shared" si="2"/>
        <v>2</v>
      </c>
      <c r="W17" s="38">
        <f t="shared" si="2"/>
        <v>3</v>
      </c>
      <c r="X17" s="22">
        <f t="shared" si="4"/>
        <v>3</v>
      </c>
    </row>
    <row r="18" spans="2:24" customFormat="1" ht="15.6" thickTop="1" thickBot="1" x14ac:dyDescent="0.35">
      <c r="B18" s="327"/>
      <c r="C18" s="306" t="s">
        <v>49</v>
      </c>
      <c r="D18" s="176">
        <v>0</v>
      </c>
      <c r="E18" s="176">
        <v>0</v>
      </c>
      <c r="F18" s="176">
        <v>0</v>
      </c>
      <c r="G18" s="176">
        <v>1</v>
      </c>
      <c r="H18" s="176">
        <v>1</v>
      </c>
      <c r="L18" s="259" t="s">
        <v>320</v>
      </c>
      <c r="M18" s="171" t="s">
        <v>341</v>
      </c>
      <c r="N18" s="210"/>
      <c r="O18" s="11"/>
      <c r="Q18" s="37">
        <f t="shared" si="3"/>
        <v>0</v>
      </c>
      <c r="R18" s="10">
        <f t="shared" si="2"/>
        <v>1</v>
      </c>
      <c r="S18" s="10">
        <f t="shared" si="2"/>
        <v>1</v>
      </c>
      <c r="T18" s="10">
        <f t="shared" si="2"/>
        <v>2</v>
      </c>
      <c r="U18" s="10">
        <f t="shared" si="2"/>
        <v>2</v>
      </c>
      <c r="V18" s="10">
        <f t="shared" si="2"/>
        <v>2</v>
      </c>
      <c r="W18" s="38">
        <f t="shared" si="2"/>
        <v>3</v>
      </c>
      <c r="X18" s="22">
        <f t="shared" si="4"/>
        <v>3</v>
      </c>
    </row>
    <row r="19" spans="2:24" customFormat="1" ht="15.6" thickTop="1" thickBot="1" x14ac:dyDescent="0.35">
      <c r="B19" s="327"/>
      <c r="C19" s="306" t="s">
        <v>50</v>
      </c>
      <c r="D19" s="176">
        <v>0</v>
      </c>
      <c r="E19" s="176">
        <v>0</v>
      </c>
      <c r="F19" s="176">
        <v>0</v>
      </c>
      <c r="G19" s="176">
        <v>1</v>
      </c>
      <c r="H19" s="176">
        <v>1</v>
      </c>
      <c r="L19" s="259" t="s">
        <v>321</v>
      </c>
      <c r="M19" s="171" t="s">
        <v>342</v>
      </c>
      <c r="N19" s="210"/>
      <c r="O19" s="11"/>
      <c r="Q19" s="37">
        <f t="shared" si="3"/>
        <v>0</v>
      </c>
      <c r="R19" s="10">
        <f t="shared" si="2"/>
        <v>1</v>
      </c>
      <c r="S19" s="10">
        <f t="shared" si="2"/>
        <v>1</v>
      </c>
      <c r="T19" s="10">
        <f t="shared" si="2"/>
        <v>2</v>
      </c>
      <c r="U19" s="10">
        <f t="shared" si="2"/>
        <v>2</v>
      </c>
      <c r="V19" s="10">
        <f t="shared" si="2"/>
        <v>2</v>
      </c>
      <c r="W19" s="38">
        <f t="shared" si="2"/>
        <v>3</v>
      </c>
      <c r="X19" s="22">
        <f t="shared" si="4"/>
        <v>3</v>
      </c>
    </row>
    <row r="20" spans="2:24" customFormat="1" ht="15.6" thickTop="1" thickBot="1" x14ac:dyDescent="0.35">
      <c r="B20" s="327"/>
      <c r="C20" s="306" t="s">
        <v>51</v>
      </c>
      <c r="D20" s="176">
        <v>0</v>
      </c>
      <c r="E20" s="176">
        <v>0</v>
      </c>
      <c r="F20" s="176">
        <v>1</v>
      </c>
      <c r="G20" s="176">
        <v>1</v>
      </c>
      <c r="H20" s="176">
        <v>2</v>
      </c>
      <c r="L20" s="259" t="s">
        <v>322</v>
      </c>
      <c r="M20" s="171" t="s">
        <v>343</v>
      </c>
      <c r="N20" s="210"/>
      <c r="O20" s="11"/>
      <c r="Q20" s="37">
        <f t="shared" si="3"/>
        <v>0</v>
      </c>
      <c r="R20" s="10">
        <f t="shared" si="2"/>
        <v>1</v>
      </c>
      <c r="S20" s="10">
        <f t="shared" si="2"/>
        <v>1</v>
      </c>
      <c r="T20" s="10">
        <f t="shared" si="2"/>
        <v>2</v>
      </c>
      <c r="U20" s="10">
        <f t="shared" si="2"/>
        <v>2</v>
      </c>
      <c r="V20" s="10">
        <f t="shared" si="2"/>
        <v>2</v>
      </c>
      <c r="W20" s="38">
        <f t="shared" si="2"/>
        <v>3</v>
      </c>
      <c r="X20" s="22">
        <f t="shared" si="4"/>
        <v>3</v>
      </c>
    </row>
    <row r="21" spans="2:24" customFormat="1" ht="15.6" thickTop="1" thickBot="1" x14ac:dyDescent="0.35">
      <c r="B21" s="327"/>
      <c r="C21" s="307" t="s">
        <v>52</v>
      </c>
      <c r="D21" s="176">
        <v>0</v>
      </c>
      <c r="E21" s="176">
        <v>0</v>
      </c>
      <c r="F21" s="176">
        <v>0</v>
      </c>
      <c r="G21" s="176">
        <v>0</v>
      </c>
      <c r="H21" s="176">
        <v>0</v>
      </c>
      <c r="L21" s="259" t="s">
        <v>323</v>
      </c>
      <c r="M21" s="171" t="s">
        <v>344</v>
      </c>
      <c r="N21" s="210"/>
      <c r="O21" s="11"/>
      <c r="Q21" s="37">
        <f t="shared" si="3"/>
        <v>0</v>
      </c>
      <c r="R21" s="10">
        <f t="shared" si="2"/>
        <v>1</v>
      </c>
      <c r="S21" s="10">
        <f t="shared" si="2"/>
        <v>1</v>
      </c>
      <c r="T21" s="10">
        <f t="shared" si="2"/>
        <v>2</v>
      </c>
      <c r="U21" s="10">
        <f t="shared" si="2"/>
        <v>2</v>
      </c>
      <c r="V21" s="10">
        <f t="shared" si="2"/>
        <v>2</v>
      </c>
      <c r="W21" s="38">
        <f t="shared" si="2"/>
        <v>3</v>
      </c>
      <c r="X21" s="22">
        <f t="shared" si="4"/>
        <v>3</v>
      </c>
    </row>
    <row r="22" spans="2:24" customFormat="1" ht="15.6" thickTop="1" thickBot="1" x14ac:dyDescent="0.35">
      <c r="B22" s="327"/>
      <c r="C22" s="307" t="s">
        <v>53</v>
      </c>
      <c r="D22" s="176">
        <v>0</v>
      </c>
      <c r="E22" s="176">
        <v>0</v>
      </c>
      <c r="F22" s="176">
        <v>0</v>
      </c>
      <c r="G22" s="176">
        <v>0</v>
      </c>
      <c r="H22" s="176">
        <v>0</v>
      </c>
      <c r="L22" s="259" t="s">
        <v>324</v>
      </c>
      <c r="M22" s="171" t="s">
        <v>345</v>
      </c>
      <c r="N22" s="210"/>
      <c r="O22" s="11"/>
      <c r="Q22" s="37">
        <f t="shared" si="3"/>
        <v>0</v>
      </c>
      <c r="R22" s="10">
        <f t="shared" si="2"/>
        <v>1</v>
      </c>
      <c r="S22" s="10">
        <f t="shared" si="2"/>
        <v>1</v>
      </c>
      <c r="T22" s="10">
        <f t="shared" si="2"/>
        <v>2</v>
      </c>
      <c r="U22" s="10">
        <f t="shared" si="2"/>
        <v>2</v>
      </c>
      <c r="V22" s="10">
        <f t="shared" si="2"/>
        <v>2</v>
      </c>
      <c r="W22" s="38">
        <f t="shared" si="2"/>
        <v>3</v>
      </c>
      <c r="X22" s="22">
        <f t="shared" si="4"/>
        <v>3</v>
      </c>
    </row>
    <row r="23" spans="2:24" customFormat="1" ht="27.6" thickTop="1" thickBot="1" x14ac:dyDescent="0.35">
      <c r="B23" s="328"/>
      <c r="C23" s="308" t="s">
        <v>54</v>
      </c>
      <c r="D23" s="176">
        <v>0</v>
      </c>
      <c r="E23" s="176">
        <v>0</v>
      </c>
      <c r="F23" s="177">
        <v>0</v>
      </c>
      <c r="G23" s="176">
        <v>0</v>
      </c>
      <c r="H23" s="176">
        <v>0</v>
      </c>
      <c r="L23" s="259" t="s">
        <v>325</v>
      </c>
      <c r="M23" s="171" t="s">
        <v>346</v>
      </c>
      <c r="N23" s="210"/>
      <c r="O23" s="11"/>
      <c r="Q23" s="37">
        <f t="shared" si="3"/>
        <v>0</v>
      </c>
      <c r="R23" s="10">
        <f t="shared" si="2"/>
        <v>1</v>
      </c>
      <c r="S23" s="10">
        <f t="shared" si="2"/>
        <v>1</v>
      </c>
      <c r="T23" s="10">
        <f t="shared" si="2"/>
        <v>2</v>
      </c>
      <c r="U23" s="10">
        <f t="shared" si="2"/>
        <v>2</v>
      </c>
      <c r="V23" s="10">
        <f t="shared" si="2"/>
        <v>2</v>
      </c>
      <c r="W23" s="38">
        <f t="shared" si="2"/>
        <v>3</v>
      </c>
      <c r="X23" s="22">
        <f t="shared" si="4"/>
        <v>3</v>
      </c>
    </row>
    <row r="24" spans="2:24" s="138" customFormat="1" ht="15" thickBot="1" x14ac:dyDescent="0.35">
      <c r="B24" s="329" t="s">
        <v>26</v>
      </c>
      <c r="C24" s="337"/>
      <c r="D24" s="337"/>
      <c r="E24" s="337"/>
      <c r="F24" s="337"/>
      <c r="G24" s="337"/>
      <c r="H24" s="338"/>
      <c r="K24"/>
      <c r="L24" s="7"/>
      <c r="M24" s="275"/>
      <c r="N24" s="210"/>
      <c r="O24" s="11"/>
      <c r="P24"/>
      <c r="Q24" s="37">
        <f t="shared" si="3"/>
        <v>0</v>
      </c>
      <c r="R24" s="10">
        <f t="shared" si="2"/>
        <v>1</v>
      </c>
      <c r="S24" s="10">
        <f t="shared" si="2"/>
        <v>1</v>
      </c>
      <c r="T24" s="10">
        <f t="shared" si="2"/>
        <v>2</v>
      </c>
      <c r="U24" s="10">
        <f t="shared" si="2"/>
        <v>2</v>
      </c>
      <c r="V24" s="10">
        <f t="shared" si="2"/>
        <v>2</v>
      </c>
      <c r="W24" s="38">
        <f t="shared" si="2"/>
        <v>3</v>
      </c>
      <c r="X24" s="22">
        <f t="shared" si="4"/>
        <v>3</v>
      </c>
    </row>
    <row r="25" spans="2:24" s="138" customFormat="1" x14ac:dyDescent="0.3">
      <c r="B25" s="322" t="s">
        <v>33</v>
      </c>
      <c r="C25" s="323"/>
      <c r="D25" s="364"/>
      <c r="E25" s="365"/>
      <c r="F25" s="365"/>
      <c r="G25" s="365"/>
      <c r="H25" s="366"/>
      <c r="K25"/>
      <c r="L25" s="7"/>
      <c r="M25" s="18"/>
      <c r="N25" s="210"/>
      <c r="O25" s="11"/>
      <c r="P25"/>
      <c r="Q25" s="197">
        <f t="shared" si="3"/>
        <v>0</v>
      </c>
      <c r="R25" s="198">
        <f t="shared" si="2"/>
        <v>1</v>
      </c>
      <c r="S25" s="198">
        <f t="shared" si="2"/>
        <v>1</v>
      </c>
      <c r="T25" s="198">
        <f t="shared" si="2"/>
        <v>2</v>
      </c>
      <c r="U25" s="198">
        <f t="shared" si="2"/>
        <v>2</v>
      </c>
      <c r="V25" s="198">
        <f t="shared" si="2"/>
        <v>2</v>
      </c>
      <c r="W25" s="199">
        <f t="shared" si="2"/>
        <v>3</v>
      </c>
      <c r="X25" s="22">
        <f t="shared" si="4"/>
        <v>3</v>
      </c>
    </row>
    <row r="26" spans="2:24" s="138" customFormat="1" ht="35.25" customHeight="1" thickBot="1" x14ac:dyDescent="0.35">
      <c r="B26" s="341"/>
      <c r="C26" s="342"/>
      <c r="D26" s="367"/>
      <c r="E26" s="368"/>
      <c r="F26" s="368"/>
      <c r="G26" s="368"/>
      <c r="H26" s="369"/>
      <c r="K26"/>
      <c r="L26" s="7"/>
      <c r="M26" s="18"/>
      <c r="N26" s="18"/>
      <c r="O26" s="18"/>
      <c r="P26"/>
      <c r="Q26" s="39">
        <f t="shared" si="3"/>
        <v>0</v>
      </c>
      <c r="R26" s="40">
        <f t="shared" si="2"/>
        <v>1</v>
      </c>
      <c r="S26" s="40">
        <f t="shared" si="2"/>
        <v>1</v>
      </c>
      <c r="T26" s="40">
        <f t="shared" si="2"/>
        <v>2</v>
      </c>
      <c r="U26" s="40">
        <f t="shared" si="2"/>
        <v>2</v>
      </c>
      <c r="V26" s="40">
        <f t="shared" si="2"/>
        <v>2</v>
      </c>
      <c r="W26" s="41">
        <f t="shared" si="2"/>
        <v>3</v>
      </c>
      <c r="X26" s="200">
        <f t="shared" si="4"/>
        <v>3</v>
      </c>
    </row>
    <row r="27" spans="2:24" s="138" customFormat="1" ht="15" thickBot="1" x14ac:dyDescent="0.35">
      <c r="B27" s="322" t="s">
        <v>35</v>
      </c>
      <c r="C27" s="323"/>
      <c r="D27" s="370">
        <f>MAX(D29:H44)</f>
        <v>2</v>
      </c>
      <c r="E27" s="371"/>
      <c r="F27" s="371"/>
      <c r="G27" s="371"/>
      <c r="H27" s="372"/>
      <c r="K27"/>
      <c r="L27" s="359" t="s">
        <v>55</v>
      </c>
      <c r="M27" s="360"/>
      <c r="N27" s="360"/>
      <c r="O27" s="361"/>
      <c r="P27"/>
      <c r="Q27" s="349" t="s">
        <v>10</v>
      </c>
      <c r="R27" s="350"/>
      <c r="S27" s="350"/>
      <c r="T27" s="350"/>
      <c r="U27" s="350"/>
      <c r="V27" s="209" t="s">
        <v>26</v>
      </c>
      <c r="W27" s="209" t="s">
        <v>12</v>
      </c>
      <c r="X27" s="29"/>
    </row>
    <row r="28" spans="2:24" s="138" customFormat="1" ht="15" thickBot="1" x14ac:dyDescent="0.35">
      <c r="B28" s="324"/>
      <c r="C28" s="325"/>
      <c r="D28" s="373"/>
      <c r="E28" s="374"/>
      <c r="F28" s="374"/>
      <c r="G28" s="374"/>
      <c r="H28" s="375"/>
      <c r="K28"/>
      <c r="L28" s="310" t="s">
        <v>0</v>
      </c>
      <c r="M28" s="310" t="s">
        <v>4</v>
      </c>
      <c r="N28" s="310" t="s">
        <v>5</v>
      </c>
      <c r="O28" s="309" t="s">
        <v>2</v>
      </c>
      <c r="P28"/>
      <c r="Q28" s="2" t="s">
        <v>28</v>
      </c>
      <c r="R28" s="3" t="s">
        <v>29</v>
      </c>
      <c r="S28" s="3" t="s">
        <v>30</v>
      </c>
      <c r="T28" s="3" t="s">
        <v>31</v>
      </c>
      <c r="U28" s="3" t="s">
        <v>32</v>
      </c>
      <c r="V28" s="2"/>
      <c r="W28" s="3"/>
      <c r="X28" s="12" t="s">
        <v>18</v>
      </c>
    </row>
    <row r="29" spans="2:24" customFormat="1" ht="15" customHeight="1" thickTop="1" thickBot="1" x14ac:dyDescent="0.35">
      <c r="B29" s="326" t="s">
        <v>36</v>
      </c>
      <c r="C29" s="305" t="s">
        <v>37</v>
      </c>
      <c r="D29" s="27">
        <v>1</v>
      </c>
      <c r="E29" s="27"/>
      <c r="F29" s="27"/>
      <c r="G29" s="27"/>
      <c r="H29" s="27"/>
      <c r="L29" s="259" t="s">
        <v>24</v>
      </c>
      <c r="M29" s="171" t="s">
        <v>334</v>
      </c>
      <c r="N29" s="271"/>
      <c r="O29" s="272"/>
      <c r="Q29" s="34">
        <f t="shared" ref="Q29:W43" si="5">Q$4</f>
        <v>0</v>
      </c>
      <c r="R29" s="35">
        <f t="shared" si="5"/>
        <v>1</v>
      </c>
      <c r="S29" s="35">
        <f t="shared" si="5"/>
        <v>1</v>
      </c>
      <c r="T29" s="35">
        <f t="shared" si="5"/>
        <v>2</v>
      </c>
      <c r="U29" s="35">
        <f t="shared" si="5"/>
        <v>2</v>
      </c>
      <c r="V29" s="35">
        <f t="shared" si="5"/>
        <v>2</v>
      </c>
      <c r="W29" s="36">
        <f t="shared" si="5"/>
        <v>3</v>
      </c>
      <c r="X29" s="13">
        <f t="shared" ref="X29:X43" si="6">MAX(Q29:W29)</f>
        <v>3</v>
      </c>
    </row>
    <row r="30" spans="2:24" customFormat="1" ht="15.6" thickTop="1" thickBot="1" x14ac:dyDescent="0.35">
      <c r="B30" s="327"/>
      <c r="C30" s="306" t="s">
        <v>38</v>
      </c>
      <c r="D30" s="27">
        <v>1</v>
      </c>
      <c r="E30" s="27"/>
      <c r="F30" s="27"/>
      <c r="G30" s="27"/>
      <c r="H30" s="27"/>
      <c r="L30" s="259" t="s">
        <v>314</v>
      </c>
      <c r="M30" s="171" t="s">
        <v>335</v>
      </c>
      <c r="N30" s="273"/>
      <c r="O30" s="272"/>
      <c r="Q30" s="37">
        <f t="shared" si="5"/>
        <v>0</v>
      </c>
      <c r="R30" s="10">
        <f t="shared" si="5"/>
        <v>1</v>
      </c>
      <c r="S30" s="10">
        <f t="shared" si="5"/>
        <v>1</v>
      </c>
      <c r="T30" s="10">
        <f t="shared" si="5"/>
        <v>2</v>
      </c>
      <c r="U30" s="10">
        <f t="shared" si="5"/>
        <v>2</v>
      </c>
      <c r="V30" s="10">
        <f t="shared" si="5"/>
        <v>2</v>
      </c>
      <c r="W30" s="38">
        <f t="shared" si="5"/>
        <v>3</v>
      </c>
      <c r="X30" s="13">
        <f t="shared" si="6"/>
        <v>3</v>
      </c>
    </row>
    <row r="31" spans="2:24" customFormat="1" ht="27.6" thickTop="1" thickBot="1" x14ac:dyDescent="0.35">
      <c r="B31" s="327"/>
      <c r="C31" s="306" t="s">
        <v>40</v>
      </c>
      <c r="D31" s="27">
        <v>1</v>
      </c>
      <c r="E31" s="27"/>
      <c r="F31" s="27"/>
      <c r="G31" s="27"/>
      <c r="H31" s="27"/>
      <c r="L31" s="259" t="s">
        <v>315</v>
      </c>
      <c r="M31" s="171" t="s">
        <v>336</v>
      </c>
      <c r="N31" s="274"/>
      <c r="O31" s="272"/>
      <c r="Q31" s="37">
        <f t="shared" si="5"/>
        <v>0</v>
      </c>
      <c r="R31" s="10">
        <f t="shared" si="5"/>
        <v>1</v>
      </c>
      <c r="S31" s="10">
        <f t="shared" si="5"/>
        <v>1</v>
      </c>
      <c r="T31" s="10">
        <f t="shared" si="5"/>
        <v>2</v>
      </c>
      <c r="U31" s="10">
        <f t="shared" si="5"/>
        <v>2</v>
      </c>
      <c r="V31" s="10">
        <f t="shared" si="5"/>
        <v>2</v>
      </c>
      <c r="W31" s="38">
        <f t="shared" si="5"/>
        <v>3</v>
      </c>
      <c r="X31" s="13">
        <f t="shared" si="6"/>
        <v>3</v>
      </c>
    </row>
    <row r="32" spans="2:24" customFormat="1" ht="24" customHeight="1" thickTop="1" thickBot="1" x14ac:dyDescent="0.35">
      <c r="B32" s="327"/>
      <c r="C32" s="306" t="s">
        <v>41</v>
      </c>
      <c r="D32" s="27">
        <v>1</v>
      </c>
      <c r="E32" s="27"/>
      <c r="F32" s="27"/>
      <c r="G32" s="27"/>
      <c r="H32" s="27"/>
      <c r="L32" s="259" t="s">
        <v>316</v>
      </c>
      <c r="M32" s="171" t="s">
        <v>337</v>
      </c>
      <c r="N32" s="274"/>
      <c r="O32" s="272"/>
      <c r="Q32" s="37">
        <f t="shared" si="5"/>
        <v>0</v>
      </c>
      <c r="R32" s="10">
        <f t="shared" si="5"/>
        <v>1</v>
      </c>
      <c r="S32" s="10">
        <f t="shared" si="5"/>
        <v>1</v>
      </c>
      <c r="T32" s="10">
        <f t="shared" si="5"/>
        <v>2</v>
      </c>
      <c r="U32" s="10">
        <f t="shared" si="5"/>
        <v>2</v>
      </c>
      <c r="V32" s="10">
        <f t="shared" si="5"/>
        <v>2</v>
      </c>
      <c r="W32" s="38">
        <f t="shared" si="5"/>
        <v>3</v>
      </c>
      <c r="X32" s="13">
        <f t="shared" si="6"/>
        <v>3</v>
      </c>
    </row>
    <row r="33" spans="2:24" customFormat="1" ht="27.6" thickTop="1" thickBot="1" x14ac:dyDescent="0.35">
      <c r="B33" s="327"/>
      <c r="C33" s="306" t="s">
        <v>42</v>
      </c>
      <c r="D33" s="27">
        <v>0</v>
      </c>
      <c r="E33" s="27"/>
      <c r="F33" s="27"/>
      <c r="G33" s="27"/>
      <c r="H33" s="27"/>
      <c r="L33" s="259"/>
      <c r="M33" s="171"/>
      <c r="N33" s="8"/>
      <c r="O33" s="11"/>
      <c r="Q33" s="37">
        <f t="shared" si="5"/>
        <v>0</v>
      </c>
      <c r="R33" s="10">
        <f t="shared" si="5"/>
        <v>1</v>
      </c>
      <c r="S33" s="10">
        <f t="shared" si="5"/>
        <v>1</v>
      </c>
      <c r="T33" s="10">
        <f t="shared" si="5"/>
        <v>2</v>
      </c>
      <c r="U33" s="10">
        <f t="shared" si="5"/>
        <v>2</v>
      </c>
      <c r="V33" s="10">
        <f t="shared" si="5"/>
        <v>2</v>
      </c>
      <c r="W33" s="38">
        <f t="shared" si="5"/>
        <v>3</v>
      </c>
      <c r="X33" s="13">
        <f t="shared" si="6"/>
        <v>3</v>
      </c>
    </row>
    <row r="34" spans="2:24" customFormat="1" ht="15.6" thickTop="1" thickBot="1" x14ac:dyDescent="0.35">
      <c r="B34" s="327"/>
      <c r="C34" s="306" t="s">
        <v>43</v>
      </c>
      <c r="D34" s="27">
        <v>1</v>
      </c>
      <c r="E34" s="27"/>
      <c r="F34" s="27"/>
      <c r="G34" s="27"/>
      <c r="H34" s="27"/>
      <c r="L34" s="7"/>
      <c r="M34" s="18"/>
      <c r="N34" s="8"/>
      <c r="O34" s="11"/>
      <c r="Q34" s="37">
        <f t="shared" si="5"/>
        <v>0</v>
      </c>
      <c r="R34" s="10">
        <f t="shared" si="5"/>
        <v>1</v>
      </c>
      <c r="S34" s="10">
        <f t="shared" si="5"/>
        <v>1</v>
      </c>
      <c r="T34" s="10">
        <f t="shared" si="5"/>
        <v>2</v>
      </c>
      <c r="U34" s="10">
        <f t="shared" si="5"/>
        <v>2</v>
      </c>
      <c r="V34" s="10">
        <f t="shared" si="5"/>
        <v>2</v>
      </c>
      <c r="W34" s="38">
        <f t="shared" si="5"/>
        <v>3</v>
      </c>
      <c r="X34" s="13">
        <f t="shared" si="6"/>
        <v>3</v>
      </c>
    </row>
    <row r="35" spans="2:24" customFormat="1" ht="15.6" thickTop="1" thickBot="1" x14ac:dyDescent="0.35">
      <c r="B35" s="327"/>
      <c r="C35" s="306" t="s">
        <v>45</v>
      </c>
      <c r="D35" s="27">
        <v>1</v>
      </c>
      <c r="E35" s="27"/>
      <c r="F35" s="27"/>
      <c r="G35" s="27"/>
      <c r="H35" s="27"/>
      <c r="L35" s="7"/>
      <c r="M35" s="18"/>
      <c r="N35" s="8"/>
      <c r="O35" s="11"/>
      <c r="Q35" s="37">
        <f t="shared" si="5"/>
        <v>0</v>
      </c>
      <c r="R35" s="10">
        <f t="shared" si="5"/>
        <v>1</v>
      </c>
      <c r="S35" s="10">
        <f t="shared" si="5"/>
        <v>1</v>
      </c>
      <c r="T35" s="10">
        <f t="shared" si="5"/>
        <v>2</v>
      </c>
      <c r="U35" s="10">
        <f t="shared" si="5"/>
        <v>2</v>
      </c>
      <c r="V35" s="10">
        <f t="shared" si="5"/>
        <v>2</v>
      </c>
      <c r="W35" s="38">
        <f t="shared" si="5"/>
        <v>3</v>
      </c>
      <c r="X35" s="13">
        <f t="shared" si="6"/>
        <v>3</v>
      </c>
    </row>
    <row r="36" spans="2:24" customFormat="1" ht="27.6" thickTop="1" thickBot="1" x14ac:dyDescent="0.35">
      <c r="B36" s="327"/>
      <c r="C36" s="306" t="s">
        <v>46</v>
      </c>
      <c r="D36" s="27">
        <v>0</v>
      </c>
      <c r="E36" s="27"/>
      <c r="F36" s="27"/>
      <c r="G36" s="27"/>
      <c r="H36" s="27"/>
      <c r="L36" s="7"/>
      <c r="M36" s="18"/>
      <c r="N36" s="8"/>
      <c r="O36" s="11"/>
      <c r="Q36" s="37">
        <f t="shared" si="5"/>
        <v>0</v>
      </c>
      <c r="R36" s="10">
        <f t="shared" si="5"/>
        <v>1</v>
      </c>
      <c r="S36" s="10">
        <f t="shared" si="5"/>
        <v>1</v>
      </c>
      <c r="T36" s="10">
        <f t="shared" si="5"/>
        <v>2</v>
      </c>
      <c r="U36" s="10">
        <f t="shared" si="5"/>
        <v>2</v>
      </c>
      <c r="V36" s="10">
        <f t="shared" si="5"/>
        <v>2</v>
      </c>
      <c r="W36" s="38">
        <f t="shared" si="5"/>
        <v>3</v>
      </c>
      <c r="X36" s="13">
        <f t="shared" si="6"/>
        <v>3</v>
      </c>
    </row>
    <row r="37" spans="2:24" customFormat="1" ht="27.6" thickTop="1" thickBot="1" x14ac:dyDescent="0.35">
      <c r="B37" s="327"/>
      <c r="C37" s="306" t="s">
        <v>47</v>
      </c>
      <c r="D37" s="27">
        <v>0</v>
      </c>
      <c r="E37" s="27"/>
      <c r="F37" s="27"/>
      <c r="G37" s="27"/>
      <c r="H37" s="27"/>
      <c r="L37" s="7"/>
      <c r="M37" s="18"/>
      <c r="N37" s="8"/>
      <c r="O37" s="11"/>
      <c r="Q37" s="37">
        <f t="shared" si="5"/>
        <v>0</v>
      </c>
      <c r="R37" s="10">
        <f t="shared" si="5"/>
        <v>1</v>
      </c>
      <c r="S37" s="10">
        <f t="shared" si="5"/>
        <v>1</v>
      </c>
      <c r="T37" s="10">
        <f t="shared" si="5"/>
        <v>2</v>
      </c>
      <c r="U37" s="10">
        <f t="shared" si="5"/>
        <v>2</v>
      </c>
      <c r="V37" s="10">
        <f t="shared" si="5"/>
        <v>2</v>
      </c>
      <c r="W37" s="38">
        <f t="shared" si="5"/>
        <v>3</v>
      </c>
      <c r="X37" s="13">
        <f t="shared" si="6"/>
        <v>3</v>
      </c>
    </row>
    <row r="38" spans="2:24" customFormat="1" ht="27.6" thickTop="1" thickBot="1" x14ac:dyDescent="0.35">
      <c r="B38" s="327"/>
      <c r="C38" s="306" t="s">
        <v>48</v>
      </c>
      <c r="D38" s="27">
        <v>1</v>
      </c>
      <c r="E38" s="27"/>
      <c r="F38" s="27"/>
      <c r="G38" s="27"/>
      <c r="H38" s="27"/>
      <c r="L38" s="7"/>
      <c r="M38" s="18"/>
      <c r="N38" s="8"/>
      <c r="O38" s="11"/>
      <c r="Q38" s="37">
        <f t="shared" si="5"/>
        <v>0</v>
      </c>
      <c r="R38" s="10">
        <f t="shared" si="5"/>
        <v>1</v>
      </c>
      <c r="S38" s="10">
        <f t="shared" si="5"/>
        <v>1</v>
      </c>
      <c r="T38" s="10">
        <f t="shared" si="5"/>
        <v>2</v>
      </c>
      <c r="U38" s="10">
        <f t="shared" si="5"/>
        <v>2</v>
      </c>
      <c r="V38" s="10">
        <f t="shared" si="5"/>
        <v>2</v>
      </c>
      <c r="W38" s="38">
        <f t="shared" si="5"/>
        <v>3</v>
      </c>
      <c r="X38" s="13">
        <f t="shared" si="6"/>
        <v>3</v>
      </c>
    </row>
    <row r="39" spans="2:24" customFormat="1" ht="15.6" thickTop="1" thickBot="1" x14ac:dyDescent="0.35">
      <c r="B39" s="327"/>
      <c r="C39" s="306" t="s">
        <v>49</v>
      </c>
      <c r="D39" s="27">
        <v>1</v>
      </c>
      <c r="E39" s="27"/>
      <c r="F39" s="27"/>
      <c r="G39" s="27"/>
      <c r="H39" s="27"/>
      <c r="L39" s="7"/>
      <c r="M39" s="18"/>
      <c r="N39" s="8"/>
      <c r="O39" s="11"/>
      <c r="Q39" s="37">
        <f t="shared" si="5"/>
        <v>0</v>
      </c>
      <c r="R39" s="10">
        <f t="shared" si="5"/>
        <v>1</v>
      </c>
      <c r="S39" s="10">
        <f t="shared" si="5"/>
        <v>1</v>
      </c>
      <c r="T39" s="10">
        <f t="shared" si="5"/>
        <v>2</v>
      </c>
      <c r="U39" s="10">
        <f t="shared" si="5"/>
        <v>2</v>
      </c>
      <c r="V39" s="10">
        <f t="shared" si="5"/>
        <v>2</v>
      </c>
      <c r="W39" s="38">
        <f t="shared" si="5"/>
        <v>3</v>
      </c>
      <c r="X39" s="13">
        <f t="shared" si="6"/>
        <v>3</v>
      </c>
    </row>
    <row r="40" spans="2:24" customFormat="1" ht="15.6" thickTop="1" thickBot="1" x14ac:dyDescent="0.35">
      <c r="B40" s="327"/>
      <c r="C40" s="306" t="s">
        <v>50</v>
      </c>
      <c r="D40" s="27">
        <v>2</v>
      </c>
      <c r="E40" s="27"/>
      <c r="F40" s="27"/>
      <c r="G40" s="27"/>
      <c r="H40" s="27"/>
      <c r="L40" s="7"/>
      <c r="M40" s="18"/>
      <c r="N40" s="8"/>
      <c r="O40" s="11"/>
      <c r="Q40" s="37">
        <f t="shared" si="5"/>
        <v>0</v>
      </c>
      <c r="R40" s="10">
        <f t="shared" si="5"/>
        <v>1</v>
      </c>
      <c r="S40" s="10">
        <f t="shared" si="5"/>
        <v>1</v>
      </c>
      <c r="T40" s="10">
        <f t="shared" si="5"/>
        <v>2</v>
      </c>
      <c r="U40" s="10">
        <f t="shared" si="5"/>
        <v>2</v>
      </c>
      <c r="V40" s="10">
        <f t="shared" si="5"/>
        <v>2</v>
      </c>
      <c r="W40" s="38">
        <f t="shared" si="5"/>
        <v>3</v>
      </c>
      <c r="X40" s="13">
        <f t="shared" si="6"/>
        <v>3</v>
      </c>
    </row>
    <row r="41" spans="2:24" customFormat="1" ht="15.6" thickTop="1" thickBot="1" x14ac:dyDescent="0.35">
      <c r="B41" s="327"/>
      <c r="C41" s="306" t="s">
        <v>51</v>
      </c>
      <c r="D41" s="27">
        <v>2</v>
      </c>
      <c r="E41" s="27"/>
      <c r="F41" s="27"/>
      <c r="G41" s="27"/>
      <c r="H41" s="27"/>
      <c r="L41" s="7"/>
      <c r="M41" s="18"/>
      <c r="N41" s="8"/>
      <c r="O41" s="11"/>
      <c r="Q41" s="37">
        <f t="shared" si="5"/>
        <v>0</v>
      </c>
      <c r="R41" s="10">
        <f t="shared" si="5"/>
        <v>1</v>
      </c>
      <c r="S41" s="10">
        <f t="shared" si="5"/>
        <v>1</v>
      </c>
      <c r="T41" s="10">
        <f t="shared" si="5"/>
        <v>2</v>
      </c>
      <c r="U41" s="10">
        <f t="shared" si="5"/>
        <v>2</v>
      </c>
      <c r="V41" s="10">
        <f t="shared" si="5"/>
        <v>2</v>
      </c>
      <c r="W41" s="38">
        <f t="shared" si="5"/>
        <v>3</v>
      </c>
      <c r="X41" s="13">
        <f t="shared" si="6"/>
        <v>3</v>
      </c>
    </row>
    <row r="42" spans="2:24" customFormat="1" ht="15.6" thickTop="1" thickBot="1" x14ac:dyDescent="0.35">
      <c r="B42" s="327"/>
      <c r="C42" s="307" t="s">
        <v>52</v>
      </c>
      <c r="D42" s="27">
        <v>1</v>
      </c>
      <c r="E42" s="27"/>
      <c r="F42" s="27"/>
      <c r="G42" s="27"/>
      <c r="H42" s="27"/>
      <c r="L42" s="7"/>
      <c r="M42" s="18"/>
      <c r="N42" s="8"/>
      <c r="O42" s="11"/>
      <c r="Q42" s="197">
        <f t="shared" si="5"/>
        <v>0</v>
      </c>
      <c r="R42" s="198">
        <f t="shared" si="5"/>
        <v>1</v>
      </c>
      <c r="S42" s="198">
        <f t="shared" si="5"/>
        <v>1</v>
      </c>
      <c r="T42" s="198">
        <f t="shared" si="5"/>
        <v>2</v>
      </c>
      <c r="U42" s="198">
        <f t="shared" si="5"/>
        <v>2</v>
      </c>
      <c r="V42" s="198">
        <f t="shared" si="5"/>
        <v>2</v>
      </c>
      <c r="W42" s="199">
        <f t="shared" si="5"/>
        <v>3</v>
      </c>
      <c r="X42" s="22">
        <f t="shared" si="6"/>
        <v>3</v>
      </c>
    </row>
    <row r="43" spans="2:24" customFormat="1" ht="23.25" customHeight="1" thickTop="1" thickBot="1" x14ac:dyDescent="0.35">
      <c r="B43" s="327"/>
      <c r="C43" s="307" t="s">
        <v>53</v>
      </c>
      <c r="D43" s="27">
        <v>1</v>
      </c>
      <c r="E43" s="27"/>
      <c r="F43" s="27"/>
      <c r="G43" s="27"/>
      <c r="H43" s="27"/>
      <c r="L43" s="7"/>
      <c r="M43" s="210"/>
      <c r="N43" s="8"/>
      <c r="O43" s="11"/>
      <c r="Q43" s="39">
        <f t="shared" si="5"/>
        <v>0</v>
      </c>
      <c r="R43" s="40">
        <f t="shared" si="5"/>
        <v>1</v>
      </c>
      <c r="S43" s="40">
        <f t="shared" si="5"/>
        <v>1</v>
      </c>
      <c r="T43" s="40">
        <f t="shared" si="5"/>
        <v>2</v>
      </c>
      <c r="U43" s="40">
        <f t="shared" si="5"/>
        <v>2</v>
      </c>
      <c r="V43" s="40">
        <f t="shared" si="5"/>
        <v>2</v>
      </c>
      <c r="W43" s="41">
        <f t="shared" si="5"/>
        <v>3</v>
      </c>
      <c r="X43" s="200">
        <f t="shared" si="6"/>
        <v>3</v>
      </c>
    </row>
    <row r="44" spans="2:24" customFormat="1" ht="27.6" thickTop="1" thickBot="1" x14ac:dyDescent="0.35">
      <c r="B44" s="328"/>
      <c r="C44" s="308" t="s">
        <v>54</v>
      </c>
      <c r="D44" s="27">
        <v>0</v>
      </c>
      <c r="E44" s="27"/>
      <c r="F44" s="27"/>
      <c r="G44" s="27"/>
      <c r="H44" s="27"/>
    </row>
    <row r="45" spans="2:24" s="138" customFormat="1" ht="15.75" customHeight="1" thickBot="1" x14ac:dyDescent="0.35">
      <c r="B45" s="376" t="s">
        <v>12</v>
      </c>
      <c r="C45" s="337"/>
      <c r="D45" s="337"/>
      <c r="E45" s="337"/>
      <c r="F45" s="337"/>
      <c r="G45" s="337"/>
      <c r="H45" s="338"/>
      <c r="N45"/>
      <c r="O45"/>
      <c r="P45"/>
      <c r="Q45"/>
      <c r="R45"/>
      <c r="S45"/>
      <c r="T45"/>
      <c r="U45"/>
      <c r="V45"/>
      <c r="W45"/>
      <c r="X45"/>
    </row>
    <row r="46" spans="2:24" s="138" customFormat="1" ht="15" customHeight="1" x14ac:dyDescent="0.3">
      <c r="B46" s="322" t="s">
        <v>33</v>
      </c>
      <c r="C46" s="323"/>
      <c r="D46" s="364"/>
      <c r="E46" s="365"/>
      <c r="F46" s="365"/>
      <c r="G46" s="365"/>
      <c r="H46" s="366"/>
    </row>
    <row r="47" spans="2:24" s="138" customFormat="1" ht="33" customHeight="1" thickBot="1" x14ac:dyDescent="0.35">
      <c r="B47" s="341"/>
      <c r="C47" s="342"/>
      <c r="D47" s="367"/>
      <c r="E47" s="368"/>
      <c r="F47" s="368"/>
      <c r="G47" s="368"/>
      <c r="H47" s="369"/>
    </row>
    <row r="48" spans="2:24" s="138" customFormat="1" x14ac:dyDescent="0.3">
      <c r="B48" s="322" t="s">
        <v>35</v>
      </c>
      <c r="C48" s="323"/>
      <c r="D48" s="370">
        <f>MAX(D50:H65)</f>
        <v>3</v>
      </c>
      <c r="E48" s="371"/>
      <c r="F48" s="371"/>
      <c r="G48" s="371"/>
      <c r="H48" s="372"/>
    </row>
    <row r="49" spans="2:8" s="138" customFormat="1" ht="15" thickBot="1" x14ac:dyDescent="0.35">
      <c r="B49" s="324"/>
      <c r="C49" s="325"/>
      <c r="D49" s="373"/>
      <c r="E49" s="374"/>
      <c r="F49" s="374"/>
      <c r="G49" s="374"/>
      <c r="H49" s="375"/>
    </row>
    <row r="50" spans="2:8" customFormat="1" ht="15" customHeight="1" thickTop="1" thickBot="1" x14ac:dyDescent="0.35">
      <c r="B50" s="326" t="s">
        <v>36</v>
      </c>
      <c r="C50" s="305" t="s">
        <v>37</v>
      </c>
      <c r="D50" s="27">
        <v>2</v>
      </c>
      <c r="E50" s="27"/>
      <c r="F50" s="27"/>
      <c r="G50" s="27"/>
      <c r="H50" s="27"/>
    </row>
    <row r="51" spans="2:8" customFormat="1" ht="15.6" thickTop="1" thickBot="1" x14ac:dyDescent="0.35">
      <c r="B51" s="327"/>
      <c r="C51" s="306" t="s">
        <v>38</v>
      </c>
      <c r="D51" s="27">
        <v>2</v>
      </c>
      <c r="E51" s="27"/>
      <c r="F51" s="27"/>
      <c r="G51" s="27"/>
      <c r="H51" s="27"/>
    </row>
    <row r="52" spans="2:8" customFormat="1" ht="27.6" thickTop="1" thickBot="1" x14ac:dyDescent="0.35">
      <c r="B52" s="327"/>
      <c r="C52" s="306" t="s">
        <v>40</v>
      </c>
      <c r="D52" s="27">
        <v>2</v>
      </c>
      <c r="E52" s="27"/>
      <c r="F52" s="27"/>
      <c r="G52" s="27"/>
      <c r="H52" s="27"/>
    </row>
    <row r="53" spans="2:8" customFormat="1" ht="15.6" thickTop="1" thickBot="1" x14ac:dyDescent="0.35">
      <c r="B53" s="327"/>
      <c r="C53" s="306" t="s">
        <v>41</v>
      </c>
      <c r="D53" s="27">
        <v>3</v>
      </c>
      <c r="E53" s="27"/>
      <c r="F53" s="27"/>
      <c r="G53" s="27"/>
      <c r="H53" s="27"/>
    </row>
    <row r="54" spans="2:8" customFormat="1" ht="27.6" thickTop="1" thickBot="1" x14ac:dyDescent="0.35">
      <c r="B54" s="327"/>
      <c r="C54" s="306" t="s">
        <v>42</v>
      </c>
      <c r="D54" s="27">
        <v>3</v>
      </c>
      <c r="E54" s="27"/>
      <c r="F54" s="27"/>
      <c r="G54" s="27"/>
      <c r="H54" s="27"/>
    </row>
    <row r="55" spans="2:8" customFormat="1" ht="15.6" thickTop="1" thickBot="1" x14ac:dyDescent="0.35">
      <c r="B55" s="327"/>
      <c r="C55" s="306" t="s">
        <v>43</v>
      </c>
      <c r="D55" s="27">
        <v>3</v>
      </c>
      <c r="E55" s="27"/>
      <c r="F55" s="27"/>
      <c r="G55" s="27"/>
      <c r="H55" s="27"/>
    </row>
    <row r="56" spans="2:8" customFormat="1" ht="15.6" thickTop="1" thickBot="1" x14ac:dyDescent="0.35">
      <c r="B56" s="327"/>
      <c r="C56" s="306" t="s">
        <v>45</v>
      </c>
      <c r="D56" s="27">
        <v>3</v>
      </c>
      <c r="E56" s="27"/>
      <c r="F56" s="27"/>
      <c r="G56" s="27"/>
      <c r="H56" s="27"/>
    </row>
    <row r="57" spans="2:8" customFormat="1" ht="27.6" thickTop="1" thickBot="1" x14ac:dyDescent="0.35">
      <c r="B57" s="327"/>
      <c r="C57" s="306" t="s">
        <v>46</v>
      </c>
      <c r="D57" s="27">
        <v>3</v>
      </c>
      <c r="E57" s="27"/>
      <c r="F57" s="27"/>
      <c r="G57" s="27"/>
      <c r="H57" s="27"/>
    </row>
    <row r="58" spans="2:8" customFormat="1" ht="27.6" thickTop="1" thickBot="1" x14ac:dyDescent="0.35">
      <c r="B58" s="327"/>
      <c r="C58" s="306" t="s">
        <v>47</v>
      </c>
      <c r="D58" s="27">
        <v>3</v>
      </c>
      <c r="E58" s="27"/>
      <c r="F58" s="27"/>
      <c r="G58" s="27"/>
      <c r="H58" s="27"/>
    </row>
    <row r="59" spans="2:8" customFormat="1" ht="27.6" thickTop="1" thickBot="1" x14ac:dyDescent="0.35">
      <c r="B59" s="327"/>
      <c r="C59" s="306" t="s">
        <v>48</v>
      </c>
      <c r="D59" s="27">
        <v>3</v>
      </c>
      <c r="E59" s="27"/>
      <c r="F59" s="27"/>
      <c r="G59" s="27"/>
      <c r="H59" s="27"/>
    </row>
    <row r="60" spans="2:8" customFormat="1" ht="15.6" thickTop="1" thickBot="1" x14ac:dyDescent="0.35">
      <c r="B60" s="327"/>
      <c r="C60" s="306" t="s">
        <v>49</v>
      </c>
      <c r="D60" s="27">
        <v>2</v>
      </c>
      <c r="E60" s="27"/>
      <c r="F60" s="27"/>
      <c r="G60" s="27"/>
      <c r="H60" s="27"/>
    </row>
    <row r="61" spans="2:8" customFormat="1" ht="15.6" thickTop="1" thickBot="1" x14ac:dyDescent="0.35">
      <c r="B61" s="327"/>
      <c r="C61" s="306" t="s">
        <v>50</v>
      </c>
      <c r="D61" s="27">
        <v>2</v>
      </c>
      <c r="E61" s="27"/>
      <c r="F61" s="27"/>
      <c r="G61" s="27"/>
      <c r="H61" s="27"/>
    </row>
    <row r="62" spans="2:8" customFormat="1" ht="15.6" thickTop="1" thickBot="1" x14ac:dyDescent="0.35">
      <c r="B62" s="327"/>
      <c r="C62" s="306" t="s">
        <v>51</v>
      </c>
      <c r="D62" s="27">
        <v>3</v>
      </c>
      <c r="E62" s="27"/>
      <c r="F62" s="27"/>
      <c r="G62" s="27"/>
      <c r="H62" s="27"/>
    </row>
    <row r="63" spans="2:8" customFormat="1" ht="15.6" thickTop="1" thickBot="1" x14ac:dyDescent="0.35">
      <c r="B63" s="327"/>
      <c r="C63" s="307" t="s">
        <v>52</v>
      </c>
      <c r="D63" s="27">
        <v>2</v>
      </c>
      <c r="E63" s="27"/>
      <c r="F63" s="27"/>
      <c r="G63" s="27"/>
      <c r="H63" s="27"/>
    </row>
    <row r="64" spans="2:8" customFormat="1" ht="15.6" thickTop="1" thickBot="1" x14ac:dyDescent="0.35">
      <c r="B64" s="327"/>
      <c r="C64" s="307" t="s">
        <v>53</v>
      </c>
      <c r="D64" s="27">
        <v>3</v>
      </c>
      <c r="E64" s="27"/>
      <c r="F64" s="27"/>
      <c r="G64" s="27"/>
      <c r="H64" s="27"/>
    </row>
    <row r="65" spans="1:8" ht="27.6" thickTop="1" thickBot="1" x14ac:dyDescent="0.35">
      <c r="A65"/>
      <c r="B65" s="328"/>
      <c r="C65" s="308" t="s">
        <v>54</v>
      </c>
      <c r="D65" s="27">
        <v>2</v>
      </c>
      <c r="E65" s="27"/>
      <c r="F65" s="27"/>
      <c r="G65" s="27"/>
      <c r="H65" s="27"/>
    </row>
    <row r="72" spans="1:8" ht="15" thickBot="1" x14ac:dyDescent="0.35">
      <c r="A72"/>
      <c r="C72" s="362" t="s">
        <v>56</v>
      </c>
      <c r="D72" s="363"/>
    </row>
    <row r="73" spans="1:8" ht="15" thickBot="1" x14ac:dyDescent="0.35">
      <c r="A73"/>
      <c r="C73" s="178" t="s">
        <v>35</v>
      </c>
      <c r="D73" s="178" t="s">
        <v>57</v>
      </c>
    </row>
    <row r="74" spans="1:8" ht="15" thickBot="1" x14ac:dyDescent="0.35">
      <c r="A74"/>
      <c r="C74" s="179">
        <v>0</v>
      </c>
      <c r="D74" s="179" t="s">
        <v>58</v>
      </c>
    </row>
    <row r="75" spans="1:8" ht="15" thickBot="1" x14ac:dyDescent="0.35">
      <c r="A75"/>
      <c r="C75" s="180">
        <v>1</v>
      </c>
      <c r="D75" s="180" t="s">
        <v>59</v>
      </c>
    </row>
    <row r="76" spans="1:8" ht="15" thickBot="1" x14ac:dyDescent="0.35">
      <c r="A76"/>
      <c r="C76" s="179">
        <v>2</v>
      </c>
      <c r="D76" s="179" t="s">
        <v>60</v>
      </c>
    </row>
    <row r="77" spans="1:8" ht="15" thickBot="1" x14ac:dyDescent="0.35">
      <c r="A77"/>
      <c r="C77" s="180">
        <v>3</v>
      </c>
      <c r="D77" s="180" t="s">
        <v>61</v>
      </c>
    </row>
    <row r="78" spans="1:8" ht="15" thickBot="1" x14ac:dyDescent="0.35">
      <c r="A78"/>
      <c r="C78" s="179">
        <v>4</v>
      </c>
      <c r="D78" s="179" t="s">
        <v>62</v>
      </c>
    </row>
  </sheetData>
  <mergeCells count="41">
    <mergeCell ref="B4:C4"/>
    <mergeCell ref="D4:H4"/>
    <mergeCell ref="D2:E2"/>
    <mergeCell ref="L2:N2"/>
    <mergeCell ref="Q2:U2"/>
    <mergeCell ref="B3:H3"/>
    <mergeCell ref="M3:N3"/>
    <mergeCell ref="L5:N5"/>
    <mergeCell ref="Q5:U5"/>
    <mergeCell ref="B6:C7"/>
    <mergeCell ref="D6:D7"/>
    <mergeCell ref="E6:E7"/>
    <mergeCell ref="F6:F7"/>
    <mergeCell ref="G6:G7"/>
    <mergeCell ref="H6:H7"/>
    <mergeCell ref="L6:M6"/>
    <mergeCell ref="Q6:U6"/>
    <mergeCell ref="X6:X7"/>
    <mergeCell ref="L7:M7"/>
    <mergeCell ref="Q7:U7"/>
    <mergeCell ref="B8:B23"/>
    <mergeCell ref="L9:O9"/>
    <mergeCell ref="Q9:U9"/>
    <mergeCell ref="M10:N10"/>
    <mergeCell ref="L13:O13"/>
    <mergeCell ref="Q13:U13"/>
    <mergeCell ref="B24:H24"/>
    <mergeCell ref="B25:C26"/>
    <mergeCell ref="D25:H26"/>
    <mergeCell ref="B27:C28"/>
    <mergeCell ref="D27:H28"/>
    <mergeCell ref="B50:B65"/>
    <mergeCell ref="C72:D72"/>
    <mergeCell ref="Q27:U27"/>
    <mergeCell ref="B29:B44"/>
    <mergeCell ref="B45:H45"/>
    <mergeCell ref="B46:C47"/>
    <mergeCell ref="D46:H47"/>
    <mergeCell ref="B48:C49"/>
    <mergeCell ref="D48:H49"/>
    <mergeCell ref="L27:O27"/>
  </mergeCells>
  <dataValidations count="1">
    <dataValidation type="list" allowBlank="1" showInputMessage="1" showErrorMessage="1" sqref="D8:D23 E8:H8 D50:H65 F9:F22 E9:E23 D29:H44 G9:H23" xr:uid="{8C9F7A48-510B-481D-9469-2B4A93E4F08E}">
      <formula1>$C$74:$C$78</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805193-4B27-4B56-85D7-5C576F1C12C9}">
  <dimension ref="A1:X78"/>
  <sheetViews>
    <sheetView workbookViewId="0">
      <selection activeCell="O4" sqref="O4"/>
    </sheetView>
  </sheetViews>
  <sheetFormatPr defaultRowHeight="14.4" x14ac:dyDescent="0.3"/>
  <cols>
    <col min="1" max="1" width="3.6640625" style="138" customWidth="1"/>
    <col min="2" max="2" width="13.88671875" style="138" customWidth="1"/>
    <col min="3" max="3" width="45.109375" style="138" customWidth="1"/>
    <col min="4" max="4" width="19.44140625" customWidth="1"/>
    <col min="5" max="5" width="19.6640625" customWidth="1"/>
    <col min="6" max="6" width="18.5546875" customWidth="1"/>
    <col min="7" max="7" width="19" customWidth="1"/>
    <col min="8" max="8" width="17.6640625" customWidth="1"/>
    <col min="9" max="9" width="6.109375" customWidth="1"/>
    <col min="10" max="10" width="4.6640625" customWidth="1"/>
    <col min="11" max="11" width="3.5546875" customWidth="1"/>
    <col min="12" max="12" width="8.33203125" customWidth="1"/>
    <col min="13" max="13" width="37" customWidth="1"/>
    <col min="14" max="14" width="17.109375" customWidth="1"/>
    <col min="15" max="15" width="13.44140625" customWidth="1"/>
    <col min="22" max="22" width="19.5546875" customWidth="1"/>
    <col min="23" max="23" width="24.33203125" customWidth="1"/>
  </cols>
  <sheetData>
    <row r="1" spans="2:24" s="138" customFormat="1" ht="15" thickBot="1" x14ac:dyDescent="0.35"/>
    <row r="2" spans="2:24" s="138" customFormat="1" ht="15" thickBot="1" x14ac:dyDescent="0.35">
      <c r="B2" s="302" t="s">
        <v>0</v>
      </c>
      <c r="C2" s="303" t="s">
        <v>4</v>
      </c>
      <c r="D2" s="320" t="s">
        <v>333</v>
      </c>
      <c r="E2" s="321"/>
      <c r="F2" s="172"/>
      <c r="G2" s="172"/>
      <c r="H2" s="172"/>
      <c r="K2"/>
      <c r="L2" s="347" t="s">
        <v>25</v>
      </c>
      <c r="M2" s="348"/>
      <c r="N2" s="348"/>
      <c r="O2"/>
      <c r="P2"/>
      <c r="Q2" s="349" t="s">
        <v>10</v>
      </c>
      <c r="R2" s="350"/>
      <c r="S2" s="350"/>
      <c r="T2" s="350"/>
      <c r="U2" s="350"/>
      <c r="V2" s="209" t="s">
        <v>26</v>
      </c>
      <c r="W2" s="209" t="s">
        <v>12</v>
      </c>
      <c r="X2" s="29"/>
    </row>
    <row r="3" spans="2:24" s="138" customFormat="1" ht="15" thickBot="1" x14ac:dyDescent="0.35">
      <c r="B3" s="329" t="s">
        <v>10</v>
      </c>
      <c r="C3" s="330"/>
      <c r="D3" s="330"/>
      <c r="E3" s="330"/>
      <c r="F3" s="330"/>
      <c r="G3" s="330"/>
      <c r="H3" s="331"/>
      <c r="K3"/>
      <c r="L3" s="304" t="s">
        <v>0</v>
      </c>
      <c r="M3" s="343" t="s">
        <v>27</v>
      </c>
      <c r="N3" s="351"/>
      <c r="O3"/>
      <c r="P3"/>
      <c r="Q3" s="2" t="s">
        <v>28</v>
      </c>
      <c r="R3" s="3" t="s">
        <v>29</v>
      </c>
      <c r="S3" s="3" t="s">
        <v>30</v>
      </c>
      <c r="T3" s="3" t="s">
        <v>31</v>
      </c>
      <c r="U3" s="3" t="s">
        <v>32</v>
      </c>
      <c r="V3" s="2"/>
      <c r="W3" s="3"/>
      <c r="X3" s="4" t="s">
        <v>18</v>
      </c>
    </row>
    <row r="4" spans="2:24" s="138" customFormat="1" ht="31.5" customHeight="1" thickTop="1" thickBot="1" x14ac:dyDescent="0.35">
      <c r="B4" s="339" t="s">
        <v>33</v>
      </c>
      <c r="C4" s="340"/>
      <c r="D4" s="332"/>
      <c r="E4" s="333"/>
      <c r="F4" s="333"/>
      <c r="G4" s="333"/>
      <c r="H4" s="334"/>
      <c r="K4"/>
      <c r="L4" s="9" t="s">
        <v>23</v>
      </c>
      <c r="M4" s="19" t="s">
        <v>333</v>
      </c>
      <c r="N4" s="9"/>
      <c r="O4"/>
      <c r="P4"/>
      <c r="Q4" s="42">
        <f>D6</f>
        <v>2</v>
      </c>
      <c r="R4" s="43">
        <f t="shared" ref="R4:U4" si="0">E6</f>
        <v>2</v>
      </c>
      <c r="S4" s="43">
        <f t="shared" si="0"/>
        <v>3</v>
      </c>
      <c r="T4" s="43">
        <f t="shared" si="0"/>
        <v>3</v>
      </c>
      <c r="U4" s="43">
        <f t="shared" si="0"/>
        <v>4</v>
      </c>
      <c r="V4" s="43">
        <f>D27</f>
        <v>3</v>
      </c>
      <c r="W4" s="44">
        <f>D48</f>
        <v>4</v>
      </c>
      <c r="X4" s="13">
        <f>MAX(Q4:W4)</f>
        <v>4</v>
      </c>
    </row>
    <row r="5" spans="2:24" s="138" customFormat="1" ht="15" thickBot="1" x14ac:dyDescent="0.35">
      <c r="B5" s="173"/>
      <c r="C5" s="174"/>
      <c r="D5" s="175" t="s">
        <v>28</v>
      </c>
      <c r="E5" s="175" t="s">
        <v>29</v>
      </c>
      <c r="F5" s="175" t="s">
        <v>30</v>
      </c>
      <c r="G5" s="175" t="s">
        <v>31</v>
      </c>
      <c r="H5" s="175" t="s">
        <v>32</v>
      </c>
      <c r="K5"/>
      <c r="L5" s="352" t="s">
        <v>2</v>
      </c>
      <c r="M5" s="352"/>
      <c r="N5" s="352"/>
      <c r="O5"/>
      <c r="P5"/>
      <c r="Q5" s="353" t="s">
        <v>34</v>
      </c>
      <c r="R5" s="354"/>
      <c r="S5" s="354"/>
      <c r="T5" s="354"/>
      <c r="U5" s="354"/>
      <c r="V5" s="214" t="s">
        <v>34</v>
      </c>
      <c r="W5" s="213" t="s">
        <v>34</v>
      </c>
      <c r="X5" s="14"/>
    </row>
    <row r="6" spans="2:24" s="138" customFormat="1" ht="30.6" customHeight="1" thickBot="1" x14ac:dyDescent="0.35">
      <c r="B6" s="322" t="s">
        <v>35</v>
      </c>
      <c r="C6" s="323"/>
      <c r="D6" s="335">
        <f>MAX(D8:D23)</f>
        <v>2</v>
      </c>
      <c r="E6" s="335">
        <f>MAX(E8:E23)</f>
        <v>2</v>
      </c>
      <c r="F6" s="335">
        <f>MAX(F8:F23)</f>
        <v>3</v>
      </c>
      <c r="G6" s="335">
        <f>MAX(G8:G23)</f>
        <v>3</v>
      </c>
      <c r="H6" s="335">
        <f>MAX(H8:H23)</f>
        <v>4</v>
      </c>
      <c r="K6"/>
      <c r="L6" s="344" t="s">
        <v>372</v>
      </c>
      <c r="M6" s="344"/>
      <c r="N6" s="210"/>
      <c r="O6"/>
      <c r="P6"/>
      <c r="Q6" s="345"/>
      <c r="R6" s="346"/>
      <c r="S6" s="346"/>
      <c r="T6" s="346"/>
      <c r="U6" s="346"/>
      <c r="V6" s="212"/>
      <c r="W6" s="211"/>
      <c r="X6" s="355"/>
    </row>
    <row r="7" spans="2:24" s="138" customFormat="1" ht="15" customHeight="1" thickBot="1" x14ac:dyDescent="0.35">
      <c r="B7" s="324"/>
      <c r="C7" s="325"/>
      <c r="D7" s="336"/>
      <c r="E7" s="336"/>
      <c r="F7" s="336"/>
      <c r="G7" s="336"/>
      <c r="H7" s="336"/>
      <c r="K7"/>
      <c r="L7" s="378"/>
      <c r="M7" s="379"/>
      <c r="N7" s="210"/>
      <c r="O7"/>
      <c r="P7"/>
      <c r="Q7" s="357"/>
      <c r="R7" s="358"/>
      <c r="S7" s="358"/>
      <c r="T7" s="358"/>
      <c r="U7" s="358"/>
      <c r="V7" s="211"/>
      <c r="W7" s="211"/>
      <c r="X7" s="356"/>
    </row>
    <row r="8" spans="2:24" customFormat="1" ht="15" customHeight="1" thickTop="1" thickBot="1" x14ac:dyDescent="0.35">
      <c r="B8" s="326" t="s">
        <v>36</v>
      </c>
      <c r="C8" s="305" t="s">
        <v>37</v>
      </c>
      <c r="D8" s="176">
        <v>2</v>
      </c>
      <c r="E8" s="176">
        <v>2</v>
      </c>
      <c r="F8" s="176">
        <v>3</v>
      </c>
      <c r="G8" s="176">
        <v>3</v>
      </c>
      <c r="H8" s="176">
        <v>4</v>
      </c>
    </row>
    <row r="9" spans="2:24" customFormat="1" ht="15.6" thickTop="1" thickBot="1" x14ac:dyDescent="0.35">
      <c r="B9" s="327"/>
      <c r="C9" s="306" t="s">
        <v>38</v>
      </c>
      <c r="D9" s="176">
        <v>2</v>
      </c>
      <c r="E9" s="176">
        <v>2</v>
      </c>
      <c r="F9" s="176">
        <v>3</v>
      </c>
      <c r="G9" s="176">
        <v>3</v>
      </c>
      <c r="H9" s="176">
        <v>4</v>
      </c>
      <c r="L9" s="359" t="s">
        <v>39</v>
      </c>
      <c r="M9" s="360"/>
      <c r="N9" s="360"/>
      <c r="O9" s="361"/>
      <c r="Q9" s="349" t="s">
        <v>10</v>
      </c>
      <c r="R9" s="350"/>
      <c r="S9" s="350"/>
      <c r="T9" s="350"/>
      <c r="U9" s="350"/>
      <c r="V9" s="209" t="s">
        <v>26</v>
      </c>
      <c r="W9" s="209" t="s">
        <v>12</v>
      </c>
      <c r="X9" s="29"/>
    </row>
    <row r="10" spans="2:24" customFormat="1" ht="27.6" thickTop="1" thickBot="1" x14ac:dyDescent="0.35">
      <c r="B10" s="327"/>
      <c r="C10" s="306" t="s">
        <v>40</v>
      </c>
      <c r="D10" s="176">
        <v>2</v>
      </c>
      <c r="E10" s="176">
        <v>2</v>
      </c>
      <c r="F10" s="176">
        <v>3</v>
      </c>
      <c r="G10" s="176">
        <v>3</v>
      </c>
      <c r="H10" s="176">
        <v>4</v>
      </c>
      <c r="L10" s="304" t="s">
        <v>0</v>
      </c>
      <c r="M10" s="343" t="s">
        <v>39</v>
      </c>
      <c r="N10" s="343" t="s">
        <v>5</v>
      </c>
      <c r="O10" s="309" t="s">
        <v>2</v>
      </c>
      <c r="Q10" s="2" t="s">
        <v>28</v>
      </c>
      <c r="R10" s="3" t="s">
        <v>29</v>
      </c>
      <c r="S10" s="3" t="s">
        <v>30</v>
      </c>
      <c r="T10" s="3" t="s">
        <v>31</v>
      </c>
      <c r="U10" s="3" t="s">
        <v>32</v>
      </c>
      <c r="V10" s="2"/>
      <c r="W10" s="3"/>
      <c r="X10" s="6" t="s">
        <v>18</v>
      </c>
    </row>
    <row r="11" spans="2:24" customFormat="1" ht="15.6" thickTop="1" thickBot="1" x14ac:dyDescent="0.35">
      <c r="B11" s="327"/>
      <c r="C11" s="306" t="s">
        <v>41</v>
      </c>
      <c r="D11" s="176">
        <v>2</v>
      </c>
      <c r="E11" s="176">
        <v>2</v>
      </c>
      <c r="F11" s="176">
        <v>3</v>
      </c>
      <c r="G11" s="176">
        <v>3</v>
      </c>
      <c r="H11" s="176">
        <v>4</v>
      </c>
      <c r="L11" s="259" t="s">
        <v>326</v>
      </c>
      <c r="M11" s="171" t="s">
        <v>347</v>
      </c>
      <c r="N11" s="8"/>
      <c r="O11" s="8"/>
      <c r="Q11" s="30">
        <f>Q$4</f>
        <v>2</v>
      </c>
      <c r="R11" s="31">
        <f t="shared" ref="R11:W11" si="1">R$4</f>
        <v>2</v>
      </c>
      <c r="S11" s="31">
        <f t="shared" si="1"/>
        <v>3</v>
      </c>
      <c r="T11" s="31">
        <f t="shared" si="1"/>
        <v>3</v>
      </c>
      <c r="U11" s="31">
        <f t="shared" si="1"/>
        <v>4</v>
      </c>
      <c r="V11" s="31">
        <f t="shared" si="1"/>
        <v>3</v>
      </c>
      <c r="W11" s="32">
        <f t="shared" si="1"/>
        <v>4</v>
      </c>
      <c r="X11" s="33">
        <f>MAX(Q11:W11)</f>
        <v>4</v>
      </c>
    </row>
    <row r="12" spans="2:24" customFormat="1" ht="27.6" thickTop="1" thickBot="1" x14ac:dyDescent="0.35">
      <c r="B12" s="327"/>
      <c r="C12" s="306" t="s">
        <v>42</v>
      </c>
      <c r="D12" s="176">
        <v>2</v>
      </c>
      <c r="E12" s="176">
        <v>2</v>
      </c>
      <c r="F12" s="176">
        <v>3</v>
      </c>
      <c r="G12" s="176">
        <v>3</v>
      </c>
      <c r="H12" s="176">
        <v>4</v>
      </c>
    </row>
    <row r="13" spans="2:24" customFormat="1" ht="15.6" thickTop="1" thickBot="1" x14ac:dyDescent="0.35">
      <c r="B13" s="327"/>
      <c r="C13" s="306" t="s">
        <v>43</v>
      </c>
      <c r="D13" s="176">
        <v>1</v>
      </c>
      <c r="E13" s="176">
        <v>2</v>
      </c>
      <c r="F13" s="176">
        <v>2</v>
      </c>
      <c r="G13" s="176">
        <v>3</v>
      </c>
      <c r="H13" s="176">
        <v>4</v>
      </c>
      <c r="L13" s="359" t="s">
        <v>44</v>
      </c>
      <c r="M13" s="360"/>
      <c r="N13" s="360"/>
      <c r="O13" s="361"/>
      <c r="Q13" s="349" t="s">
        <v>10</v>
      </c>
      <c r="R13" s="350"/>
      <c r="S13" s="350"/>
      <c r="T13" s="350"/>
      <c r="U13" s="350"/>
      <c r="V13" s="209" t="s">
        <v>26</v>
      </c>
      <c r="W13" s="209" t="s">
        <v>12</v>
      </c>
      <c r="X13" s="29"/>
    </row>
    <row r="14" spans="2:24" customFormat="1" ht="23.25" customHeight="1" thickTop="1" thickBot="1" x14ac:dyDescent="0.35">
      <c r="B14" s="327"/>
      <c r="C14" s="306" t="s">
        <v>45</v>
      </c>
      <c r="D14" s="176">
        <v>0</v>
      </c>
      <c r="E14" s="176">
        <v>0</v>
      </c>
      <c r="F14" s="176">
        <v>1</v>
      </c>
      <c r="G14" s="176">
        <v>1</v>
      </c>
      <c r="H14" s="176">
        <v>1</v>
      </c>
      <c r="L14" s="310" t="s">
        <v>0</v>
      </c>
      <c r="M14" s="310" t="s">
        <v>4</v>
      </c>
      <c r="N14" s="310" t="s">
        <v>5</v>
      </c>
      <c r="O14" s="309" t="s">
        <v>2</v>
      </c>
      <c r="Q14" s="2" t="s">
        <v>28</v>
      </c>
      <c r="R14" s="3" t="s">
        <v>29</v>
      </c>
      <c r="S14" s="3" t="s">
        <v>30</v>
      </c>
      <c r="T14" s="3" t="s">
        <v>31</v>
      </c>
      <c r="U14" s="3" t="s">
        <v>32</v>
      </c>
      <c r="V14" s="2"/>
      <c r="W14" s="3"/>
      <c r="X14" s="5" t="s">
        <v>18</v>
      </c>
    </row>
    <row r="15" spans="2:24" customFormat="1" ht="27.6" thickTop="1" thickBot="1" x14ac:dyDescent="0.35">
      <c r="B15" s="327"/>
      <c r="C15" s="306" t="s">
        <v>46</v>
      </c>
      <c r="D15" s="176">
        <v>1</v>
      </c>
      <c r="E15" s="176">
        <v>1</v>
      </c>
      <c r="F15" s="176">
        <v>1</v>
      </c>
      <c r="G15" s="176">
        <v>2</v>
      </c>
      <c r="H15" s="176">
        <v>4</v>
      </c>
      <c r="L15" s="259" t="s">
        <v>317</v>
      </c>
      <c r="M15" s="171" t="s">
        <v>338</v>
      </c>
      <c r="N15" s="210"/>
      <c r="O15" s="11"/>
      <c r="Q15" s="34">
        <f>Q$4</f>
        <v>2</v>
      </c>
      <c r="R15" s="35">
        <f t="shared" ref="R15:W26" si="2">R$4</f>
        <v>2</v>
      </c>
      <c r="S15" s="35">
        <f t="shared" si="2"/>
        <v>3</v>
      </c>
      <c r="T15" s="35">
        <f t="shared" si="2"/>
        <v>3</v>
      </c>
      <c r="U15" s="35">
        <f t="shared" si="2"/>
        <v>4</v>
      </c>
      <c r="V15" s="35">
        <f t="shared" si="2"/>
        <v>3</v>
      </c>
      <c r="W15" s="36">
        <f t="shared" si="2"/>
        <v>4</v>
      </c>
      <c r="X15" s="22">
        <f>MAX(Q15:W15)</f>
        <v>4</v>
      </c>
    </row>
    <row r="16" spans="2:24" customFormat="1" ht="27.6" thickTop="1" thickBot="1" x14ac:dyDescent="0.35">
      <c r="B16" s="327"/>
      <c r="C16" s="306" t="s">
        <v>47</v>
      </c>
      <c r="D16" s="176">
        <v>1</v>
      </c>
      <c r="E16" s="176">
        <v>1</v>
      </c>
      <c r="F16" s="176">
        <v>1</v>
      </c>
      <c r="G16" s="176">
        <v>2</v>
      </c>
      <c r="H16" s="176">
        <v>4</v>
      </c>
      <c r="L16" s="259" t="s">
        <v>318</v>
      </c>
      <c r="M16" s="171" t="s">
        <v>339</v>
      </c>
      <c r="N16" s="210"/>
      <c r="O16" s="11"/>
      <c r="Q16" s="37">
        <f t="shared" ref="Q16:Q26" si="3">Q$4</f>
        <v>2</v>
      </c>
      <c r="R16" s="10">
        <f t="shared" si="2"/>
        <v>2</v>
      </c>
      <c r="S16" s="10">
        <f t="shared" si="2"/>
        <v>3</v>
      </c>
      <c r="T16" s="10">
        <f t="shared" si="2"/>
        <v>3</v>
      </c>
      <c r="U16" s="10">
        <f t="shared" si="2"/>
        <v>4</v>
      </c>
      <c r="V16" s="10">
        <f t="shared" si="2"/>
        <v>3</v>
      </c>
      <c r="W16" s="38">
        <f t="shared" si="2"/>
        <v>4</v>
      </c>
      <c r="X16" s="22">
        <f t="shared" ref="X16:X26" si="4">MAX(Q16:W16)</f>
        <v>4</v>
      </c>
    </row>
    <row r="17" spans="2:24" customFormat="1" ht="27.6" thickTop="1" thickBot="1" x14ac:dyDescent="0.35">
      <c r="B17" s="327"/>
      <c r="C17" s="306" t="s">
        <v>48</v>
      </c>
      <c r="D17" s="176">
        <v>1</v>
      </c>
      <c r="E17" s="176">
        <v>1</v>
      </c>
      <c r="F17" s="176">
        <v>1</v>
      </c>
      <c r="G17" s="176">
        <v>2</v>
      </c>
      <c r="H17" s="176">
        <v>4</v>
      </c>
      <c r="L17" s="259" t="s">
        <v>319</v>
      </c>
      <c r="M17" s="171" t="s">
        <v>340</v>
      </c>
      <c r="N17" s="210"/>
      <c r="O17" s="11"/>
      <c r="Q17" s="37">
        <f t="shared" si="3"/>
        <v>2</v>
      </c>
      <c r="R17" s="10">
        <f t="shared" si="2"/>
        <v>2</v>
      </c>
      <c r="S17" s="10">
        <f t="shared" si="2"/>
        <v>3</v>
      </c>
      <c r="T17" s="10">
        <f t="shared" si="2"/>
        <v>3</v>
      </c>
      <c r="U17" s="10">
        <f t="shared" si="2"/>
        <v>4</v>
      </c>
      <c r="V17" s="10">
        <f t="shared" si="2"/>
        <v>3</v>
      </c>
      <c r="W17" s="38">
        <f t="shared" si="2"/>
        <v>4</v>
      </c>
      <c r="X17" s="22">
        <f t="shared" si="4"/>
        <v>4</v>
      </c>
    </row>
    <row r="18" spans="2:24" customFormat="1" ht="15.6" thickTop="1" thickBot="1" x14ac:dyDescent="0.35">
      <c r="B18" s="327"/>
      <c r="C18" s="306" t="s">
        <v>49</v>
      </c>
      <c r="D18" s="176">
        <v>1</v>
      </c>
      <c r="E18" s="176">
        <v>0</v>
      </c>
      <c r="F18" s="176">
        <v>0</v>
      </c>
      <c r="G18" s="176">
        <v>0</v>
      </c>
      <c r="H18" s="176">
        <v>4</v>
      </c>
      <c r="L18" s="259" t="s">
        <v>320</v>
      </c>
      <c r="M18" s="171" t="s">
        <v>341</v>
      </c>
      <c r="N18" s="210"/>
      <c r="O18" s="11"/>
      <c r="Q18" s="37">
        <f t="shared" si="3"/>
        <v>2</v>
      </c>
      <c r="R18" s="10">
        <f t="shared" si="2"/>
        <v>2</v>
      </c>
      <c r="S18" s="10">
        <f t="shared" si="2"/>
        <v>3</v>
      </c>
      <c r="T18" s="10">
        <f t="shared" si="2"/>
        <v>3</v>
      </c>
      <c r="U18" s="10">
        <f t="shared" si="2"/>
        <v>4</v>
      </c>
      <c r="V18" s="10">
        <f t="shared" si="2"/>
        <v>3</v>
      </c>
      <c r="W18" s="38">
        <f t="shared" si="2"/>
        <v>4</v>
      </c>
      <c r="X18" s="22">
        <f t="shared" si="4"/>
        <v>4</v>
      </c>
    </row>
    <row r="19" spans="2:24" customFormat="1" ht="15.6" thickTop="1" thickBot="1" x14ac:dyDescent="0.35">
      <c r="B19" s="327"/>
      <c r="C19" s="306" t="s">
        <v>50</v>
      </c>
      <c r="D19" s="176">
        <v>0</v>
      </c>
      <c r="E19" s="176">
        <v>0</v>
      </c>
      <c r="F19" s="176">
        <v>0</v>
      </c>
      <c r="G19" s="176">
        <v>0</v>
      </c>
      <c r="H19" s="176">
        <v>4</v>
      </c>
      <c r="L19" s="259" t="s">
        <v>321</v>
      </c>
      <c r="M19" s="171" t="s">
        <v>342</v>
      </c>
      <c r="N19" s="210"/>
      <c r="O19" s="11"/>
      <c r="Q19" s="37">
        <f t="shared" si="3"/>
        <v>2</v>
      </c>
      <c r="R19" s="10">
        <f t="shared" si="2"/>
        <v>2</v>
      </c>
      <c r="S19" s="10">
        <f t="shared" si="2"/>
        <v>3</v>
      </c>
      <c r="T19" s="10">
        <f t="shared" si="2"/>
        <v>3</v>
      </c>
      <c r="U19" s="10">
        <f t="shared" si="2"/>
        <v>4</v>
      </c>
      <c r="V19" s="10">
        <f t="shared" si="2"/>
        <v>3</v>
      </c>
      <c r="W19" s="38">
        <f t="shared" si="2"/>
        <v>4</v>
      </c>
      <c r="X19" s="22">
        <f t="shared" si="4"/>
        <v>4</v>
      </c>
    </row>
    <row r="20" spans="2:24" customFormat="1" ht="15.6" thickTop="1" thickBot="1" x14ac:dyDescent="0.35">
      <c r="B20" s="327"/>
      <c r="C20" s="306" t="s">
        <v>51</v>
      </c>
      <c r="D20" s="176">
        <v>0</v>
      </c>
      <c r="E20" s="176">
        <v>0</v>
      </c>
      <c r="F20" s="176">
        <v>0</v>
      </c>
      <c r="G20" s="176">
        <v>0</v>
      </c>
      <c r="H20" s="176">
        <v>4</v>
      </c>
      <c r="L20" s="259" t="s">
        <v>322</v>
      </c>
      <c r="M20" s="171" t="s">
        <v>343</v>
      </c>
      <c r="N20" s="210"/>
      <c r="O20" s="11"/>
      <c r="Q20" s="37">
        <f t="shared" si="3"/>
        <v>2</v>
      </c>
      <c r="R20" s="10">
        <f t="shared" si="2"/>
        <v>2</v>
      </c>
      <c r="S20" s="10">
        <f t="shared" si="2"/>
        <v>3</v>
      </c>
      <c r="T20" s="10">
        <f t="shared" si="2"/>
        <v>3</v>
      </c>
      <c r="U20" s="10">
        <f t="shared" si="2"/>
        <v>4</v>
      </c>
      <c r="V20" s="10">
        <f t="shared" si="2"/>
        <v>3</v>
      </c>
      <c r="W20" s="38">
        <f t="shared" si="2"/>
        <v>4</v>
      </c>
      <c r="X20" s="22">
        <f t="shared" si="4"/>
        <v>4</v>
      </c>
    </row>
    <row r="21" spans="2:24" customFormat="1" ht="15.6" thickTop="1" thickBot="1" x14ac:dyDescent="0.35">
      <c r="B21" s="327"/>
      <c r="C21" s="307" t="s">
        <v>52</v>
      </c>
      <c r="D21" s="176">
        <v>1</v>
      </c>
      <c r="E21" s="176">
        <v>2</v>
      </c>
      <c r="F21" s="176">
        <v>2</v>
      </c>
      <c r="G21" s="176">
        <v>3</v>
      </c>
      <c r="H21" s="176">
        <v>4</v>
      </c>
      <c r="L21" s="259" t="s">
        <v>323</v>
      </c>
      <c r="M21" s="171" t="s">
        <v>344</v>
      </c>
      <c r="N21" s="210"/>
      <c r="O21" s="11"/>
      <c r="Q21" s="37">
        <f t="shared" si="3"/>
        <v>2</v>
      </c>
      <c r="R21" s="10">
        <f t="shared" si="2"/>
        <v>2</v>
      </c>
      <c r="S21" s="10">
        <f t="shared" si="2"/>
        <v>3</v>
      </c>
      <c r="T21" s="10">
        <f t="shared" si="2"/>
        <v>3</v>
      </c>
      <c r="U21" s="10">
        <f t="shared" si="2"/>
        <v>4</v>
      </c>
      <c r="V21" s="10">
        <f t="shared" si="2"/>
        <v>3</v>
      </c>
      <c r="W21" s="38">
        <f t="shared" si="2"/>
        <v>4</v>
      </c>
      <c r="X21" s="22">
        <f t="shared" si="4"/>
        <v>4</v>
      </c>
    </row>
    <row r="22" spans="2:24" customFormat="1" ht="15.6" thickTop="1" thickBot="1" x14ac:dyDescent="0.35">
      <c r="B22" s="327"/>
      <c r="C22" s="307" t="s">
        <v>53</v>
      </c>
      <c r="D22" s="176">
        <v>0</v>
      </c>
      <c r="E22" s="176">
        <v>0</v>
      </c>
      <c r="F22" s="176">
        <v>1</v>
      </c>
      <c r="G22" s="176">
        <v>1</v>
      </c>
      <c r="H22" s="176">
        <v>1</v>
      </c>
      <c r="L22" s="259" t="s">
        <v>324</v>
      </c>
      <c r="M22" s="171" t="s">
        <v>345</v>
      </c>
      <c r="N22" s="210"/>
      <c r="O22" s="11"/>
      <c r="Q22" s="37">
        <f t="shared" si="3"/>
        <v>2</v>
      </c>
      <c r="R22" s="10">
        <f t="shared" si="2"/>
        <v>2</v>
      </c>
      <c r="S22" s="10">
        <f t="shared" si="2"/>
        <v>3</v>
      </c>
      <c r="T22" s="10">
        <f t="shared" si="2"/>
        <v>3</v>
      </c>
      <c r="U22" s="10">
        <f t="shared" si="2"/>
        <v>4</v>
      </c>
      <c r="V22" s="10">
        <f t="shared" si="2"/>
        <v>3</v>
      </c>
      <c r="W22" s="38">
        <f t="shared" si="2"/>
        <v>4</v>
      </c>
      <c r="X22" s="22">
        <f t="shared" si="4"/>
        <v>4</v>
      </c>
    </row>
    <row r="23" spans="2:24" customFormat="1" ht="27.6" thickTop="1" thickBot="1" x14ac:dyDescent="0.35">
      <c r="B23" s="328"/>
      <c r="C23" s="308" t="s">
        <v>54</v>
      </c>
      <c r="D23" s="176">
        <v>0</v>
      </c>
      <c r="E23" s="176">
        <v>0</v>
      </c>
      <c r="F23" s="177">
        <v>0</v>
      </c>
      <c r="G23" s="176">
        <v>0</v>
      </c>
      <c r="H23" s="176">
        <v>0</v>
      </c>
      <c r="L23" s="259" t="s">
        <v>325</v>
      </c>
      <c r="M23" s="171" t="s">
        <v>346</v>
      </c>
      <c r="N23" s="210"/>
      <c r="O23" s="11"/>
      <c r="Q23" s="37">
        <f t="shared" si="3"/>
        <v>2</v>
      </c>
      <c r="R23" s="10">
        <f t="shared" si="2"/>
        <v>2</v>
      </c>
      <c r="S23" s="10">
        <f t="shared" si="2"/>
        <v>3</v>
      </c>
      <c r="T23" s="10">
        <f t="shared" si="2"/>
        <v>3</v>
      </c>
      <c r="U23" s="10">
        <f t="shared" si="2"/>
        <v>4</v>
      </c>
      <c r="V23" s="10">
        <f t="shared" si="2"/>
        <v>3</v>
      </c>
      <c r="W23" s="38">
        <f t="shared" si="2"/>
        <v>4</v>
      </c>
      <c r="X23" s="22">
        <f t="shared" si="4"/>
        <v>4</v>
      </c>
    </row>
    <row r="24" spans="2:24" s="138" customFormat="1" ht="15" thickBot="1" x14ac:dyDescent="0.35">
      <c r="B24" s="329" t="s">
        <v>26</v>
      </c>
      <c r="C24" s="337"/>
      <c r="D24" s="337"/>
      <c r="E24" s="337"/>
      <c r="F24" s="337"/>
      <c r="G24" s="337"/>
      <c r="H24" s="338"/>
      <c r="K24"/>
      <c r="L24" s="7"/>
      <c r="M24" s="275"/>
      <c r="N24" s="210"/>
      <c r="O24" s="11"/>
      <c r="P24"/>
      <c r="Q24" s="37">
        <f t="shared" si="3"/>
        <v>2</v>
      </c>
      <c r="R24" s="10">
        <f t="shared" si="2"/>
        <v>2</v>
      </c>
      <c r="S24" s="10">
        <f t="shared" si="2"/>
        <v>3</v>
      </c>
      <c r="T24" s="10">
        <f t="shared" si="2"/>
        <v>3</v>
      </c>
      <c r="U24" s="10">
        <f t="shared" si="2"/>
        <v>4</v>
      </c>
      <c r="V24" s="10">
        <f t="shared" si="2"/>
        <v>3</v>
      </c>
      <c r="W24" s="38">
        <f t="shared" si="2"/>
        <v>4</v>
      </c>
      <c r="X24" s="22">
        <f t="shared" si="4"/>
        <v>4</v>
      </c>
    </row>
    <row r="25" spans="2:24" s="138" customFormat="1" x14ac:dyDescent="0.3">
      <c r="B25" s="322" t="s">
        <v>33</v>
      </c>
      <c r="C25" s="323"/>
      <c r="D25" s="364"/>
      <c r="E25" s="365"/>
      <c r="F25" s="365"/>
      <c r="G25" s="365"/>
      <c r="H25" s="366"/>
      <c r="K25"/>
      <c r="L25" s="7"/>
      <c r="M25" s="18"/>
      <c r="N25" s="210"/>
      <c r="O25" s="11"/>
      <c r="P25"/>
      <c r="Q25" s="197">
        <f t="shared" si="3"/>
        <v>2</v>
      </c>
      <c r="R25" s="198">
        <f t="shared" si="2"/>
        <v>2</v>
      </c>
      <c r="S25" s="198">
        <f t="shared" si="2"/>
        <v>3</v>
      </c>
      <c r="T25" s="198">
        <f t="shared" si="2"/>
        <v>3</v>
      </c>
      <c r="U25" s="198">
        <f t="shared" si="2"/>
        <v>4</v>
      </c>
      <c r="V25" s="198">
        <f t="shared" si="2"/>
        <v>3</v>
      </c>
      <c r="W25" s="199">
        <f t="shared" si="2"/>
        <v>4</v>
      </c>
      <c r="X25" s="22">
        <f t="shared" si="4"/>
        <v>4</v>
      </c>
    </row>
    <row r="26" spans="2:24" s="138" customFormat="1" ht="35.25" customHeight="1" thickBot="1" x14ac:dyDescent="0.35">
      <c r="B26" s="341"/>
      <c r="C26" s="342"/>
      <c r="D26" s="367"/>
      <c r="E26" s="368"/>
      <c r="F26" s="368"/>
      <c r="G26" s="368"/>
      <c r="H26" s="369"/>
      <c r="K26"/>
      <c r="L26" s="7"/>
      <c r="M26" s="18"/>
      <c r="N26" s="18"/>
      <c r="O26" s="18"/>
      <c r="P26"/>
      <c r="Q26" s="39">
        <f t="shared" si="3"/>
        <v>2</v>
      </c>
      <c r="R26" s="40">
        <f t="shared" si="2"/>
        <v>2</v>
      </c>
      <c r="S26" s="40">
        <f t="shared" si="2"/>
        <v>3</v>
      </c>
      <c r="T26" s="40">
        <f t="shared" si="2"/>
        <v>3</v>
      </c>
      <c r="U26" s="40">
        <f t="shared" si="2"/>
        <v>4</v>
      </c>
      <c r="V26" s="40">
        <f t="shared" si="2"/>
        <v>3</v>
      </c>
      <c r="W26" s="41">
        <f t="shared" si="2"/>
        <v>4</v>
      </c>
      <c r="X26" s="200">
        <f t="shared" si="4"/>
        <v>4</v>
      </c>
    </row>
    <row r="27" spans="2:24" s="138" customFormat="1" ht="15" thickBot="1" x14ac:dyDescent="0.35">
      <c r="B27" s="322" t="s">
        <v>35</v>
      </c>
      <c r="C27" s="323"/>
      <c r="D27" s="370">
        <f>MAX(D29:H44)</f>
        <v>3</v>
      </c>
      <c r="E27" s="371"/>
      <c r="F27" s="371"/>
      <c r="G27" s="371"/>
      <c r="H27" s="372"/>
      <c r="K27"/>
      <c r="L27" s="359" t="s">
        <v>55</v>
      </c>
      <c r="M27" s="360"/>
      <c r="N27" s="360"/>
      <c r="O27" s="361"/>
      <c r="P27"/>
      <c r="Q27" s="349" t="s">
        <v>10</v>
      </c>
      <c r="R27" s="350"/>
      <c r="S27" s="350"/>
      <c r="T27" s="350"/>
      <c r="U27" s="350"/>
      <c r="V27" s="209" t="s">
        <v>26</v>
      </c>
      <c r="W27" s="209" t="s">
        <v>12</v>
      </c>
      <c r="X27" s="29"/>
    </row>
    <row r="28" spans="2:24" s="138" customFormat="1" ht="15" thickBot="1" x14ac:dyDescent="0.35">
      <c r="B28" s="324"/>
      <c r="C28" s="325"/>
      <c r="D28" s="373"/>
      <c r="E28" s="374"/>
      <c r="F28" s="374"/>
      <c r="G28" s="374"/>
      <c r="H28" s="375"/>
      <c r="K28"/>
      <c r="L28" s="310" t="s">
        <v>0</v>
      </c>
      <c r="M28" s="310" t="s">
        <v>4</v>
      </c>
      <c r="N28" s="310" t="s">
        <v>5</v>
      </c>
      <c r="O28" s="309" t="s">
        <v>2</v>
      </c>
      <c r="P28"/>
      <c r="Q28" s="2" t="s">
        <v>28</v>
      </c>
      <c r="R28" s="3" t="s">
        <v>29</v>
      </c>
      <c r="S28" s="3" t="s">
        <v>30</v>
      </c>
      <c r="T28" s="3" t="s">
        <v>31</v>
      </c>
      <c r="U28" s="3" t="s">
        <v>32</v>
      </c>
      <c r="V28" s="2"/>
      <c r="W28" s="3"/>
      <c r="X28" s="12" t="s">
        <v>18</v>
      </c>
    </row>
    <row r="29" spans="2:24" customFormat="1" ht="15" customHeight="1" thickTop="1" thickBot="1" x14ac:dyDescent="0.35">
      <c r="B29" s="326" t="s">
        <v>36</v>
      </c>
      <c r="C29" s="305" t="s">
        <v>37</v>
      </c>
      <c r="D29" s="27">
        <v>1</v>
      </c>
      <c r="E29" s="27"/>
      <c r="F29" s="27"/>
      <c r="G29" s="27"/>
      <c r="H29" s="27"/>
      <c r="L29" s="259" t="s">
        <v>24</v>
      </c>
      <c r="M29" s="171" t="s">
        <v>334</v>
      </c>
      <c r="N29" s="271"/>
      <c r="O29" s="272"/>
      <c r="Q29" s="34">
        <f t="shared" ref="Q29:W43" si="5">Q$4</f>
        <v>2</v>
      </c>
      <c r="R29" s="35">
        <f t="shared" si="5"/>
        <v>2</v>
      </c>
      <c r="S29" s="35">
        <f t="shared" si="5"/>
        <v>3</v>
      </c>
      <c r="T29" s="35">
        <f t="shared" si="5"/>
        <v>3</v>
      </c>
      <c r="U29" s="35">
        <f t="shared" si="5"/>
        <v>4</v>
      </c>
      <c r="V29" s="35">
        <f t="shared" si="5"/>
        <v>3</v>
      </c>
      <c r="W29" s="36">
        <f t="shared" si="5"/>
        <v>4</v>
      </c>
      <c r="X29" s="13">
        <f t="shared" ref="X29:X43" si="6">MAX(Q29:W29)</f>
        <v>4</v>
      </c>
    </row>
    <row r="30" spans="2:24" customFormat="1" ht="15.6" thickTop="1" thickBot="1" x14ac:dyDescent="0.35">
      <c r="B30" s="327"/>
      <c r="C30" s="306" t="s">
        <v>38</v>
      </c>
      <c r="D30" s="27">
        <v>1</v>
      </c>
      <c r="E30" s="27"/>
      <c r="F30" s="27"/>
      <c r="G30" s="27"/>
      <c r="H30" s="27"/>
      <c r="L30" s="259" t="s">
        <v>314</v>
      </c>
      <c r="M30" s="171" t="s">
        <v>335</v>
      </c>
      <c r="N30" s="273"/>
      <c r="O30" s="272"/>
      <c r="Q30" s="37">
        <f t="shared" si="5"/>
        <v>2</v>
      </c>
      <c r="R30" s="10">
        <f t="shared" si="5"/>
        <v>2</v>
      </c>
      <c r="S30" s="10">
        <f t="shared" si="5"/>
        <v>3</v>
      </c>
      <c r="T30" s="10">
        <f t="shared" si="5"/>
        <v>3</v>
      </c>
      <c r="U30" s="10">
        <f t="shared" si="5"/>
        <v>4</v>
      </c>
      <c r="V30" s="10">
        <f t="shared" si="5"/>
        <v>3</v>
      </c>
      <c r="W30" s="38">
        <f t="shared" si="5"/>
        <v>4</v>
      </c>
      <c r="X30" s="13">
        <f t="shared" si="6"/>
        <v>4</v>
      </c>
    </row>
    <row r="31" spans="2:24" customFormat="1" ht="27.6" thickTop="1" thickBot="1" x14ac:dyDescent="0.35">
      <c r="B31" s="327"/>
      <c r="C31" s="306" t="s">
        <v>40</v>
      </c>
      <c r="D31" s="27">
        <v>2</v>
      </c>
      <c r="E31" s="27"/>
      <c r="F31" s="27"/>
      <c r="G31" s="27"/>
      <c r="H31" s="27"/>
      <c r="L31" s="259" t="s">
        <v>315</v>
      </c>
      <c r="M31" s="171" t="s">
        <v>336</v>
      </c>
      <c r="N31" s="274"/>
      <c r="O31" s="272"/>
      <c r="Q31" s="37">
        <f t="shared" si="5"/>
        <v>2</v>
      </c>
      <c r="R31" s="10">
        <f t="shared" si="5"/>
        <v>2</v>
      </c>
      <c r="S31" s="10">
        <f t="shared" si="5"/>
        <v>3</v>
      </c>
      <c r="T31" s="10">
        <f t="shared" si="5"/>
        <v>3</v>
      </c>
      <c r="U31" s="10">
        <f t="shared" si="5"/>
        <v>4</v>
      </c>
      <c r="V31" s="10">
        <f t="shared" si="5"/>
        <v>3</v>
      </c>
      <c r="W31" s="38">
        <f t="shared" si="5"/>
        <v>4</v>
      </c>
      <c r="X31" s="13">
        <f t="shared" si="6"/>
        <v>4</v>
      </c>
    </row>
    <row r="32" spans="2:24" customFormat="1" ht="24" customHeight="1" thickTop="1" thickBot="1" x14ac:dyDescent="0.35">
      <c r="B32" s="327"/>
      <c r="C32" s="306" t="s">
        <v>41</v>
      </c>
      <c r="D32" s="27">
        <v>2</v>
      </c>
      <c r="E32" s="27"/>
      <c r="F32" s="27"/>
      <c r="G32" s="27"/>
      <c r="H32" s="27"/>
      <c r="L32" s="259" t="s">
        <v>316</v>
      </c>
      <c r="M32" s="171" t="s">
        <v>337</v>
      </c>
      <c r="N32" s="274"/>
      <c r="O32" s="272"/>
      <c r="Q32" s="37">
        <f t="shared" si="5"/>
        <v>2</v>
      </c>
      <c r="R32" s="10">
        <f t="shared" si="5"/>
        <v>2</v>
      </c>
      <c r="S32" s="10">
        <f t="shared" si="5"/>
        <v>3</v>
      </c>
      <c r="T32" s="10">
        <f t="shared" si="5"/>
        <v>3</v>
      </c>
      <c r="U32" s="10">
        <f t="shared" si="5"/>
        <v>4</v>
      </c>
      <c r="V32" s="10">
        <f t="shared" si="5"/>
        <v>3</v>
      </c>
      <c r="W32" s="38">
        <f t="shared" si="5"/>
        <v>4</v>
      </c>
      <c r="X32" s="13">
        <f t="shared" si="6"/>
        <v>4</v>
      </c>
    </row>
    <row r="33" spans="2:24" customFormat="1" ht="27.6" thickTop="1" thickBot="1" x14ac:dyDescent="0.35">
      <c r="B33" s="327"/>
      <c r="C33" s="306" t="s">
        <v>42</v>
      </c>
      <c r="D33" s="27">
        <v>2</v>
      </c>
      <c r="E33" s="27"/>
      <c r="F33" s="27"/>
      <c r="G33" s="27"/>
      <c r="H33" s="27"/>
      <c r="L33" s="259"/>
      <c r="M33" s="171"/>
      <c r="N33" s="8"/>
      <c r="O33" s="11"/>
      <c r="Q33" s="37">
        <f t="shared" si="5"/>
        <v>2</v>
      </c>
      <c r="R33" s="10">
        <f t="shared" si="5"/>
        <v>2</v>
      </c>
      <c r="S33" s="10">
        <f t="shared" si="5"/>
        <v>3</v>
      </c>
      <c r="T33" s="10">
        <f t="shared" si="5"/>
        <v>3</v>
      </c>
      <c r="U33" s="10">
        <f t="shared" si="5"/>
        <v>4</v>
      </c>
      <c r="V33" s="10">
        <f t="shared" si="5"/>
        <v>3</v>
      </c>
      <c r="W33" s="38">
        <f t="shared" si="5"/>
        <v>4</v>
      </c>
      <c r="X33" s="13">
        <f t="shared" si="6"/>
        <v>4</v>
      </c>
    </row>
    <row r="34" spans="2:24" customFormat="1" ht="15.6" thickTop="1" thickBot="1" x14ac:dyDescent="0.35">
      <c r="B34" s="327"/>
      <c r="C34" s="306" t="s">
        <v>43</v>
      </c>
      <c r="D34" s="27">
        <v>3</v>
      </c>
      <c r="E34" s="27"/>
      <c r="F34" s="27"/>
      <c r="G34" s="27"/>
      <c r="H34" s="27"/>
      <c r="L34" s="7"/>
      <c r="M34" s="18"/>
      <c r="N34" s="8"/>
      <c r="O34" s="11"/>
      <c r="Q34" s="37">
        <f t="shared" si="5"/>
        <v>2</v>
      </c>
      <c r="R34" s="10">
        <f t="shared" si="5"/>
        <v>2</v>
      </c>
      <c r="S34" s="10">
        <f t="shared" si="5"/>
        <v>3</v>
      </c>
      <c r="T34" s="10">
        <f t="shared" si="5"/>
        <v>3</v>
      </c>
      <c r="U34" s="10">
        <f t="shared" si="5"/>
        <v>4</v>
      </c>
      <c r="V34" s="10">
        <f t="shared" si="5"/>
        <v>3</v>
      </c>
      <c r="W34" s="38">
        <f t="shared" si="5"/>
        <v>4</v>
      </c>
      <c r="X34" s="13">
        <f t="shared" si="6"/>
        <v>4</v>
      </c>
    </row>
    <row r="35" spans="2:24" customFormat="1" ht="15.6" thickTop="1" thickBot="1" x14ac:dyDescent="0.35">
      <c r="B35" s="327"/>
      <c r="C35" s="306" t="s">
        <v>45</v>
      </c>
      <c r="D35" s="27">
        <v>1</v>
      </c>
      <c r="E35" s="27"/>
      <c r="F35" s="27"/>
      <c r="G35" s="27"/>
      <c r="H35" s="27"/>
      <c r="L35" s="7"/>
      <c r="M35" s="18"/>
      <c r="N35" s="8"/>
      <c r="O35" s="11"/>
      <c r="Q35" s="37">
        <f t="shared" si="5"/>
        <v>2</v>
      </c>
      <c r="R35" s="10">
        <f t="shared" si="5"/>
        <v>2</v>
      </c>
      <c r="S35" s="10">
        <f t="shared" si="5"/>
        <v>3</v>
      </c>
      <c r="T35" s="10">
        <f t="shared" si="5"/>
        <v>3</v>
      </c>
      <c r="U35" s="10">
        <f t="shared" si="5"/>
        <v>4</v>
      </c>
      <c r="V35" s="10">
        <f t="shared" si="5"/>
        <v>3</v>
      </c>
      <c r="W35" s="38">
        <f t="shared" si="5"/>
        <v>4</v>
      </c>
      <c r="X35" s="13">
        <f t="shared" si="6"/>
        <v>4</v>
      </c>
    </row>
    <row r="36" spans="2:24" customFormat="1" ht="27.6" thickTop="1" thickBot="1" x14ac:dyDescent="0.35">
      <c r="B36" s="327"/>
      <c r="C36" s="306" t="s">
        <v>46</v>
      </c>
      <c r="D36" s="27">
        <v>2</v>
      </c>
      <c r="E36" s="27"/>
      <c r="F36" s="27"/>
      <c r="G36" s="27"/>
      <c r="H36" s="27"/>
      <c r="L36" s="7"/>
      <c r="M36" s="18"/>
      <c r="N36" s="8"/>
      <c r="O36" s="11"/>
      <c r="Q36" s="37">
        <f t="shared" si="5"/>
        <v>2</v>
      </c>
      <c r="R36" s="10">
        <f t="shared" si="5"/>
        <v>2</v>
      </c>
      <c r="S36" s="10">
        <f t="shared" si="5"/>
        <v>3</v>
      </c>
      <c r="T36" s="10">
        <f t="shared" si="5"/>
        <v>3</v>
      </c>
      <c r="U36" s="10">
        <f t="shared" si="5"/>
        <v>4</v>
      </c>
      <c r="V36" s="10">
        <f t="shared" si="5"/>
        <v>3</v>
      </c>
      <c r="W36" s="38">
        <f t="shared" si="5"/>
        <v>4</v>
      </c>
      <c r="X36" s="13">
        <f t="shared" si="6"/>
        <v>4</v>
      </c>
    </row>
    <row r="37" spans="2:24" customFormat="1" ht="27.6" thickTop="1" thickBot="1" x14ac:dyDescent="0.35">
      <c r="B37" s="327"/>
      <c r="C37" s="306" t="s">
        <v>47</v>
      </c>
      <c r="D37" s="27">
        <v>2</v>
      </c>
      <c r="E37" s="27"/>
      <c r="F37" s="27"/>
      <c r="G37" s="27"/>
      <c r="H37" s="27"/>
      <c r="L37" s="7"/>
      <c r="M37" s="18"/>
      <c r="N37" s="8"/>
      <c r="O37" s="11"/>
      <c r="Q37" s="37">
        <f t="shared" si="5"/>
        <v>2</v>
      </c>
      <c r="R37" s="10">
        <f t="shared" si="5"/>
        <v>2</v>
      </c>
      <c r="S37" s="10">
        <f t="shared" si="5"/>
        <v>3</v>
      </c>
      <c r="T37" s="10">
        <f t="shared" si="5"/>
        <v>3</v>
      </c>
      <c r="U37" s="10">
        <f t="shared" si="5"/>
        <v>4</v>
      </c>
      <c r="V37" s="10">
        <f t="shared" si="5"/>
        <v>3</v>
      </c>
      <c r="W37" s="38">
        <f t="shared" si="5"/>
        <v>4</v>
      </c>
      <c r="X37" s="13">
        <f t="shared" si="6"/>
        <v>4</v>
      </c>
    </row>
    <row r="38" spans="2:24" customFormat="1" ht="27.6" thickTop="1" thickBot="1" x14ac:dyDescent="0.35">
      <c r="B38" s="327"/>
      <c r="C38" s="306" t="s">
        <v>48</v>
      </c>
      <c r="D38" s="27">
        <v>1</v>
      </c>
      <c r="E38" s="27"/>
      <c r="F38" s="27"/>
      <c r="G38" s="27"/>
      <c r="H38" s="27"/>
      <c r="L38" s="7"/>
      <c r="M38" s="18"/>
      <c r="N38" s="8"/>
      <c r="O38" s="11"/>
      <c r="Q38" s="37">
        <f t="shared" si="5"/>
        <v>2</v>
      </c>
      <c r="R38" s="10">
        <f t="shared" si="5"/>
        <v>2</v>
      </c>
      <c r="S38" s="10">
        <f t="shared" si="5"/>
        <v>3</v>
      </c>
      <c r="T38" s="10">
        <f t="shared" si="5"/>
        <v>3</v>
      </c>
      <c r="U38" s="10">
        <f t="shared" si="5"/>
        <v>4</v>
      </c>
      <c r="V38" s="10">
        <f t="shared" si="5"/>
        <v>3</v>
      </c>
      <c r="W38" s="38">
        <f t="shared" si="5"/>
        <v>4</v>
      </c>
      <c r="X38" s="13">
        <f t="shared" si="6"/>
        <v>4</v>
      </c>
    </row>
    <row r="39" spans="2:24" customFormat="1" ht="15.6" thickTop="1" thickBot="1" x14ac:dyDescent="0.35">
      <c r="B39" s="327"/>
      <c r="C39" s="306" t="s">
        <v>49</v>
      </c>
      <c r="D39" s="27">
        <v>1</v>
      </c>
      <c r="E39" s="27"/>
      <c r="F39" s="27"/>
      <c r="G39" s="27"/>
      <c r="H39" s="27"/>
      <c r="L39" s="7"/>
      <c r="M39" s="18"/>
      <c r="N39" s="8"/>
      <c r="O39" s="11"/>
      <c r="Q39" s="37">
        <f t="shared" si="5"/>
        <v>2</v>
      </c>
      <c r="R39" s="10">
        <f t="shared" si="5"/>
        <v>2</v>
      </c>
      <c r="S39" s="10">
        <f t="shared" si="5"/>
        <v>3</v>
      </c>
      <c r="T39" s="10">
        <f t="shared" si="5"/>
        <v>3</v>
      </c>
      <c r="U39" s="10">
        <f t="shared" si="5"/>
        <v>4</v>
      </c>
      <c r="V39" s="10">
        <f t="shared" si="5"/>
        <v>3</v>
      </c>
      <c r="W39" s="38">
        <f t="shared" si="5"/>
        <v>4</v>
      </c>
      <c r="X39" s="13">
        <f t="shared" si="6"/>
        <v>4</v>
      </c>
    </row>
    <row r="40" spans="2:24" customFormat="1" ht="15.6" thickTop="1" thickBot="1" x14ac:dyDescent="0.35">
      <c r="B40" s="327"/>
      <c r="C40" s="306" t="s">
        <v>50</v>
      </c>
      <c r="D40" s="27">
        <v>1</v>
      </c>
      <c r="E40" s="27"/>
      <c r="F40" s="27"/>
      <c r="G40" s="27"/>
      <c r="H40" s="27"/>
      <c r="L40" s="7"/>
      <c r="M40" s="18"/>
      <c r="N40" s="8"/>
      <c r="O40" s="11"/>
      <c r="Q40" s="37">
        <f t="shared" si="5"/>
        <v>2</v>
      </c>
      <c r="R40" s="10">
        <f t="shared" si="5"/>
        <v>2</v>
      </c>
      <c r="S40" s="10">
        <f t="shared" si="5"/>
        <v>3</v>
      </c>
      <c r="T40" s="10">
        <f t="shared" si="5"/>
        <v>3</v>
      </c>
      <c r="U40" s="10">
        <f t="shared" si="5"/>
        <v>4</v>
      </c>
      <c r="V40" s="10">
        <f t="shared" si="5"/>
        <v>3</v>
      </c>
      <c r="W40" s="38">
        <f t="shared" si="5"/>
        <v>4</v>
      </c>
      <c r="X40" s="13">
        <f t="shared" si="6"/>
        <v>4</v>
      </c>
    </row>
    <row r="41" spans="2:24" customFormat="1" ht="15.6" thickTop="1" thickBot="1" x14ac:dyDescent="0.35">
      <c r="B41" s="327"/>
      <c r="C41" s="306" t="s">
        <v>51</v>
      </c>
      <c r="D41" s="27">
        <v>2</v>
      </c>
      <c r="E41" s="27"/>
      <c r="F41" s="27"/>
      <c r="G41" s="27"/>
      <c r="H41" s="27"/>
      <c r="L41" s="7"/>
      <c r="M41" s="18"/>
      <c r="N41" s="8"/>
      <c r="O41" s="11"/>
      <c r="Q41" s="37">
        <f t="shared" si="5"/>
        <v>2</v>
      </c>
      <c r="R41" s="10">
        <f t="shared" si="5"/>
        <v>2</v>
      </c>
      <c r="S41" s="10">
        <f t="shared" si="5"/>
        <v>3</v>
      </c>
      <c r="T41" s="10">
        <f t="shared" si="5"/>
        <v>3</v>
      </c>
      <c r="U41" s="10">
        <f t="shared" si="5"/>
        <v>4</v>
      </c>
      <c r="V41" s="10">
        <f t="shared" si="5"/>
        <v>3</v>
      </c>
      <c r="W41" s="38">
        <f t="shared" si="5"/>
        <v>4</v>
      </c>
      <c r="X41" s="13">
        <f t="shared" si="6"/>
        <v>4</v>
      </c>
    </row>
    <row r="42" spans="2:24" customFormat="1" ht="15.6" thickTop="1" thickBot="1" x14ac:dyDescent="0.35">
      <c r="B42" s="327"/>
      <c r="C42" s="307" t="s">
        <v>52</v>
      </c>
      <c r="D42" s="27">
        <v>2</v>
      </c>
      <c r="E42" s="27"/>
      <c r="F42" s="27"/>
      <c r="G42" s="27"/>
      <c r="H42" s="27"/>
      <c r="L42" s="7"/>
      <c r="M42" s="18"/>
      <c r="N42" s="8"/>
      <c r="O42" s="11"/>
      <c r="Q42" s="197">
        <f t="shared" si="5"/>
        <v>2</v>
      </c>
      <c r="R42" s="198">
        <f t="shared" si="5"/>
        <v>2</v>
      </c>
      <c r="S42" s="198">
        <f t="shared" si="5"/>
        <v>3</v>
      </c>
      <c r="T42" s="198">
        <f t="shared" si="5"/>
        <v>3</v>
      </c>
      <c r="U42" s="198">
        <f t="shared" si="5"/>
        <v>4</v>
      </c>
      <c r="V42" s="198">
        <f t="shared" si="5"/>
        <v>3</v>
      </c>
      <c r="W42" s="199">
        <f t="shared" si="5"/>
        <v>4</v>
      </c>
      <c r="X42" s="22">
        <f t="shared" si="6"/>
        <v>4</v>
      </c>
    </row>
    <row r="43" spans="2:24" customFormat="1" ht="23.25" customHeight="1" thickTop="1" thickBot="1" x14ac:dyDescent="0.35">
      <c r="B43" s="327"/>
      <c r="C43" s="307" t="s">
        <v>53</v>
      </c>
      <c r="D43" s="27">
        <v>2</v>
      </c>
      <c r="E43" s="27"/>
      <c r="F43" s="27"/>
      <c r="G43" s="27"/>
      <c r="H43" s="27"/>
      <c r="L43" s="7"/>
      <c r="M43" s="210"/>
      <c r="N43" s="8"/>
      <c r="O43" s="11"/>
      <c r="Q43" s="39">
        <f t="shared" si="5"/>
        <v>2</v>
      </c>
      <c r="R43" s="40">
        <f t="shared" si="5"/>
        <v>2</v>
      </c>
      <c r="S43" s="40">
        <f t="shared" si="5"/>
        <v>3</v>
      </c>
      <c r="T43" s="40">
        <f t="shared" si="5"/>
        <v>3</v>
      </c>
      <c r="U43" s="40">
        <f t="shared" si="5"/>
        <v>4</v>
      </c>
      <c r="V43" s="40">
        <f t="shared" si="5"/>
        <v>3</v>
      </c>
      <c r="W43" s="41">
        <f t="shared" si="5"/>
        <v>4</v>
      </c>
      <c r="X43" s="200">
        <f t="shared" si="6"/>
        <v>4</v>
      </c>
    </row>
    <row r="44" spans="2:24" customFormat="1" ht="27.6" thickTop="1" thickBot="1" x14ac:dyDescent="0.35">
      <c r="B44" s="328"/>
      <c r="C44" s="308" t="s">
        <v>54</v>
      </c>
      <c r="D44" s="27">
        <v>0</v>
      </c>
      <c r="E44" s="27"/>
      <c r="F44" s="27"/>
      <c r="G44" s="27"/>
      <c r="H44" s="27"/>
    </row>
    <row r="45" spans="2:24" s="138" customFormat="1" ht="15.75" customHeight="1" thickBot="1" x14ac:dyDescent="0.35">
      <c r="B45" s="376" t="s">
        <v>12</v>
      </c>
      <c r="C45" s="337"/>
      <c r="D45" s="337"/>
      <c r="E45" s="337"/>
      <c r="F45" s="337"/>
      <c r="G45" s="337"/>
      <c r="H45" s="338"/>
      <c r="N45"/>
      <c r="O45"/>
      <c r="P45"/>
      <c r="Q45"/>
      <c r="R45"/>
      <c r="S45"/>
      <c r="T45"/>
      <c r="U45"/>
      <c r="V45"/>
      <c r="W45"/>
      <c r="X45"/>
    </row>
    <row r="46" spans="2:24" s="138" customFormat="1" ht="15" customHeight="1" x14ac:dyDescent="0.3">
      <c r="B46" s="322" t="s">
        <v>33</v>
      </c>
      <c r="C46" s="323"/>
      <c r="D46" s="364"/>
      <c r="E46" s="365"/>
      <c r="F46" s="365"/>
      <c r="G46" s="365"/>
      <c r="H46" s="366"/>
    </row>
    <row r="47" spans="2:24" s="138" customFormat="1" ht="33" customHeight="1" thickBot="1" x14ac:dyDescent="0.35">
      <c r="B47" s="341"/>
      <c r="C47" s="342"/>
      <c r="D47" s="367"/>
      <c r="E47" s="368"/>
      <c r="F47" s="368"/>
      <c r="G47" s="368"/>
      <c r="H47" s="369"/>
    </row>
    <row r="48" spans="2:24" s="138" customFormat="1" x14ac:dyDescent="0.3">
      <c r="B48" s="322" t="s">
        <v>35</v>
      </c>
      <c r="C48" s="323"/>
      <c r="D48" s="370">
        <f>MAX(D50:H65)</f>
        <v>4</v>
      </c>
      <c r="E48" s="371"/>
      <c r="F48" s="371"/>
      <c r="G48" s="371"/>
      <c r="H48" s="372"/>
    </row>
    <row r="49" spans="2:8" s="138" customFormat="1" ht="15" thickBot="1" x14ac:dyDescent="0.35">
      <c r="B49" s="324"/>
      <c r="C49" s="325"/>
      <c r="D49" s="373"/>
      <c r="E49" s="374"/>
      <c r="F49" s="374"/>
      <c r="G49" s="374"/>
      <c r="H49" s="375"/>
    </row>
    <row r="50" spans="2:8" customFormat="1" ht="15" customHeight="1" thickTop="1" thickBot="1" x14ac:dyDescent="0.35">
      <c r="B50" s="326" t="s">
        <v>36</v>
      </c>
      <c r="C50" s="305" t="s">
        <v>37</v>
      </c>
      <c r="D50" s="27">
        <v>3</v>
      </c>
      <c r="E50" s="27"/>
      <c r="F50" s="27"/>
      <c r="G50" s="27"/>
      <c r="H50" s="27"/>
    </row>
    <row r="51" spans="2:8" customFormat="1" ht="15.6" thickTop="1" thickBot="1" x14ac:dyDescent="0.35">
      <c r="B51" s="327"/>
      <c r="C51" s="306" t="s">
        <v>38</v>
      </c>
      <c r="D51" s="27">
        <v>3</v>
      </c>
      <c r="E51" s="27"/>
      <c r="F51" s="27"/>
      <c r="G51" s="27"/>
      <c r="H51" s="27"/>
    </row>
    <row r="52" spans="2:8" customFormat="1" ht="27.6" thickTop="1" thickBot="1" x14ac:dyDescent="0.35">
      <c r="B52" s="327"/>
      <c r="C52" s="306" t="s">
        <v>40</v>
      </c>
      <c r="D52" s="27">
        <v>4</v>
      </c>
      <c r="E52" s="27"/>
      <c r="F52" s="27"/>
      <c r="G52" s="27"/>
      <c r="H52" s="27"/>
    </row>
    <row r="53" spans="2:8" customFormat="1" ht="15.6" thickTop="1" thickBot="1" x14ac:dyDescent="0.35">
      <c r="B53" s="327"/>
      <c r="C53" s="306" t="s">
        <v>41</v>
      </c>
      <c r="D53" s="27">
        <v>4</v>
      </c>
      <c r="E53" s="27"/>
      <c r="F53" s="27"/>
      <c r="G53" s="27"/>
      <c r="H53" s="27"/>
    </row>
    <row r="54" spans="2:8" customFormat="1" ht="27.6" thickTop="1" thickBot="1" x14ac:dyDescent="0.35">
      <c r="B54" s="327"/>
      <c r="C54" s="306" t="s">
        <v>42</v>
      </c>
      <c r="D54" s="27">
        <v>3</v>
      </c>
      <c r="E54" s="27"/>
      <c r="F54" s="27"/>
      <c r="G54" s="27"/>
      <c r="H54" s="27"/>
    </row>
    <row r="55" spans="2:8" customFormat="1" ht="15.6" thickTop="1" thickBot="1" x14ac:dyDescent="0.35">
      <c r="B55" s="327"/>
      <c r="C55" s="306" t="s">
        <v>43</v>
      </c>
      <c r="D55" s="27">
        <v>4</v>
      </c>
      <c r="E55" s="27"/>
      <c r="F55" s="27"/>
      <c r="G55" s="27"/>
      <c r="H55" s="27"/>
    </row>
    <row r="56" spans="2:8" customFormat="1" ht="15.6" thickTop="1" thickBot="1" x14ac:dyDescent="0.35">
      <c r="B56" s="327"/>
      <c r="C56" s="306" t="s">
        <v>45</v>
      </c>
      <c r="D56" s="27">
        <v>3</v>
      </c>
      <c r="E56" s="27"/>
      <c r="F56" s="27"/>
      <c r="G56" s="27"/>
      <c r="H56" s="27"/>
    </row>
    <row r="57" spans="2:8" customFormat="1" ht="27.6" thickTop="1" thickBot="1" x14ac:dyDescent="0.35">
      <c r="B57" s="327"/>
      <c r="C57" s="306" t="s">
        <v>46</v>
      </c>
      <c r="D57" s="27">
        <v>2</v>
      </c>
      <c r="E57" s="27"/>
      <c r="F57" s="27"/>
      <c r="G57" s="27"/>
      <c r="H57" s="27"/>
    </row>
    <row r="58" spans="2:8" customFormat="1" ht="27.6" thickTop="1" thickBot="1" x14ac:dyDescent="0.35">
      <c r="B58" s="327"/>
      <c r="C58" s="306" t="s">
        <v>47</v>
      </c>
      <c r="D58" s="27">
        <v>2</v>
      </c>
      <c r="E58" s="27"/>
      <c r="F58" s="27"/>
      <c r="G58" s="27"/>
      <c r="H58" s="27"/>
    </row>
    <row r="59" spans="2:8" customFormat="1" ht="27.6" thickTop="1" thickBot="1" x14ac:dyDescent="0.35">
      <c r="B59" s="327"/>
      <c r="C59" s="306" t="s">
        <v>48</v>
      </c>
      <c r="D59" s="27">
        <v>2</v>
      </c>
      <c r="E59" s="27"/>
      <c r="F59" s="27"/>
      <c r="G59" s="27"/>
      <c r="H59" s="27"/>
    </row>
    <row r="60" spans="2:8" customFormat="1" ht="15.6" thickTop="1" thickBot="1" x14ac:dyDescent="0.35">
      <c r="B60" s="327"/>
      <c r="C60" s="306" t="s">
        <v>49</v>
      </c>
      <c r="D60" s="27">
        <v>2</v>
      </c>
      <c r="E60" s="27"/>
      <c r="F60" s="27"/>
      <c r="G60" s="27"/>
      <c r="H60" s="27"/>
    </row>
    <row r="61" spans="2:8" customFormat="1" ht="15.6" thickTop="1" thickBot="1" x14ac:dyDescent="0.35">
      <c r="B61" s="327"/>
      <c r="C61" s="306" t="s">
        <v>50</v>
      </c>
      <c r="D61" s="27">
        <v>2</v>
      </c>
      <c r="E61" s="27"/>
      <c r="F61" s="27"/>
      <c r="G61" s="27"/>
      <c r="H61" s="27"/>
    </row>
    <row r="62" spans="2:8" customFormat="1" ht="15.6" thickTop="1" thickBot="1" x14ac:dyDescent="0.35">
      <c r="B62" s="327"/>
      <c r="C62" s="306" t="s">
        <v>51</v>
      </c>
      <c r="D62" s="27">
        <v>2</v>
      </c>
      <c r="E62" s="27"/>
      <c r="F62" s="27"/>
      <c r="G62" s="27"/>
      <c r="H62" s="27"/>
    </row>
    <row r="63" spans="2:8" customFormat="1" ht="15.6" thickTop="1" thickBot="1" x14ac:dyDescent="0.35">
      <c r="B63" s="327"/>
      <c r="C63" s="307" t="s">
        <v>52</v>
      </c>
      <c r="D63" s="27">
        <v>3</v>
      </c>
      <c r="E63" s="27"/>
      <c r="F63" s="27"/>
      <c r="G63" s="27"/>
      <c r="H63" s="27"/>
    </row>
    <row r="64" spans="2:8" customFormat="1" ht="15.6" thickTop="1" thickBot="1" x14ac:dyDescent="0.35">
      <c r="B64" s="327"/>
      <c r="C64" s="307" t="s">
        <v>53</v>
      </c>
      <c r="D64" s="27">
        <v>2</v>
      </c>
      <c r="E64" s="27"/>
      <c r="F64" s="27"/>
      <c r="G64" s="27"/>
      <c r="H64" s="27"/>
    </row>
    <row r="65" spans="1:8" ht="27.6" thickTop="1" thickBot="1" x14ac:dyDescent="0.35">
      <c r="A65"/>
      <c r="B65" s="328"/>
      <c r="C65" s="308" t="s">
        <v>54</v>
      </c>
      <c r="D65" s="27">
        <v>3</v>
      </c>
      <c r="E65" s="27"/>
      <c r="F65" s="27"/>
      <c r="G65" s="27"/>
      <c r="H65" s="27"/>
    </row>
    <row r="72" spans="1:8" ht="15" thickBot="1" x14ac:dyDescent="0.35">
      <c r="A72"/>
      <c r="C72" s="362" t="s">
        <v>56</v>
      </c>
      <c r="D72" s="363"/>
    </row>
    <row r="73" spans="1:8" ht="15" thickBot="1" x14ac:dyDescent="0.35">
      <c r="A73"/>
      <c r="C73" s="178" t="s">
        <v>35</v>
      </c>
      <c r="D73" s="178" t="s">
        <v>57</v>
      </c>
    </row>
    <row r="74" spans="1:8" ht="15" thickBot="1" x14ac:dyDescent="0.35">
      <c r="A74"/>
      <c r="C74" s="179">
        <v>0</v>
      </c>
      <c r="D74" s="179" t="s">
        <v>58</v>
      </c>
    </row>
    <row r="75" spans="1:8" ht="15" thickBot="1" x14ac:dyDescent="0.35">
      <c r="A75"/>
      <c r="C75" s="180">
        <v>1</v>
      </c>
      <c r="D75" s="180" t="s">
        <v>59</v>
      </c>
    </row>
    <row r="76" spans="1:8" ht="15" thickBot="1" x14ac:dyDescent="0.35">
      <c r="A76"/>
      <c r="C76" s="179">
        <v>2</v>
      </c>
      <c r="D76" s="179" t="s">
        <v>60</v>
      </c>
    </row>
    <row r="77" spans="1:8" ht="15" thickBot="1" x14ac:dyDescent="0.35">
      <c r="A77"/>
      <c r="C77" s="180">
        <v>3</v>
      </c>
      <c r="D77" s="180" t="s">
        <v>61</v>
      </c>
    </row>
    <row r="78" spans="1:8" ht="15" thickBot="1" x14ac:dyDescent="0.35">
      <c r="A78"/>
      <c r="C78" s="179">
        <v>4</v>
      </c>
      <c r="D78" s="179" t="s">
        <v>62</v>
      </c>
    </row>
  </sheetData>
  <mergeCells count="41">
    <mergeCell ref="B4:C4"/>
    <mergeCell ref="D4:H4"/>
    <mergeCell ref="D2:E2"/>
    <mergeCell ref="L2:N2"/>
    <mergeCell ref="Q2:U2"/>
    <mergeCell ref="B3:H3"/>
    <mergeCell ref="M3:N3"/>
    <mergeCell ref="L5:N5"/>
    <mergeCell ref="Q5:U5"/>
    <mergeCell ref="B6:C7"/>
    <mergeCell ref="D6:D7"/>
    <mergeCell ref="E6:E7"/>
    <mergeCell ref="F6:F7"/>
    <mergeCell ref="G6:G7"/>
    <mergeCell ref="H6:H7"/>
    <mergeCell ref="L6:M6"/>
    <mergeCell ref="Q6:U6"/>
    <mergeCell ref="X6:X7"/>
    <mergeCell ref="L7:M7"/>
    <mergeCell ref="Q7:U7"/>
    <mergeCell ref="B8:B23"/>
    <mergeCell ref="L9:O9"/>
    <mergeCell ref="Q9:U9"/>
    <mergeCell ref="M10:N10"/>
    <mergeCell ref="L13:O13"/>
    <mergeCell ref="Q13:U13"/>
    <mergeCell ref="B24:H24"/>
    <mergeCell ref="B25:C26"/>
    <mergeCell ref="D25:H26"/>
    <mergeCell ref="B27:C28"/>
    <mergeCell ref="D27:H28"/>
    <mergeCell ref="B50:B65"/>
    <mergeCell ref="C72:D72"/>
    <mergeCell ref="Q27:U27"/>
    <mergeCell ref="B29:B44"/>
    <mergeCell ref="B45:H45"/>
    <mergeCell ref="B46:C47"/>
    <mergeCell ref="D46:H47"/>
    <mergeCell ref="B48:C49"/>
    <mergeCell ref="D48:H49"/>
    <mergeCell ref="L27:O27"/>
  </mergeCells>
  <dataValidations count="1">
    <dataValidation type="list" allowBlank="1" showInputMessage="1" showErrorMessage="1" sqref="D8:D23 E8:H8 D50:H65 F9:F22 E9:E23 D29:H44 G9:H23" xr:uid="{0C538A8C-8900-4DDA-B7F4-CBF0595AF596}">
      <formula1>$C$74:$C$78</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M8"/>
  <sheetViews>
    <sheetView zoomScale="80" zoomScaleNormal="80" workbookViewId="0">
      <selection activeCell="B12" sqref="B12"/>
    </sheetView>
  </sheetViews>
  <sheetFormatPr defaultRowHeight="14.4" x14ac:dyDescent="0.3"/>
  <cols>
    <col min="2" max="2" width="34.109375" customWidth="1"/>
    <col min="3" max="3" width="50.33203125" customWidth="1"/>
    <col min="4" max="4" width="15.44140625" customWidth="1"/>
    <col min="5" max="5" width="17.33203125" customWidth="1"/>
    <col min="6" max="6" width="15.44140625" customWidth="1"/>
    <col min="7" max="7" width="11.44140625" customWidth="1"/>
    <col min="8" max="8" width="13.44140625" customWidth="1"/>
    <col min="9" max="9" width="20.5546875" customWidth="1"/>
    <col min="10" max="10" width="22.5546875" bestFit="1" customWidth="1"/>
    <col min="11" max="11" width="9.109375"/>
  </cols>
  <sheetData>
    <row r="1" spans="1:13" ht="16.8" customHeight="1" thickTop="1" thickBot="1" x14ac:dyDescent="0.35">
      <c r="A1" s="276"/>
      <c r="B1" s="276"/>
      <c r="C1" s="277"/>
      <c r="D1" s="278" t="s">
        <v>10</v>
      </c>
      <c r="E1" s="278" t="s">
        <v>10</v>
      </c>
      <c r="F1" s="278" t="s">
        <v>10</v>
      </c>
      <c r="G1" s="278" t="s">
        <v>10</v>
      </c>
      <c r="H1" s="298" t="s">
        <v>10</v>
      </c>
      <c r="I1" s="279" t="s">
        <v>11</v>
      </c>
      <c r="J1" s="280" t="s">
        <v>12</v>
      </c>
      <c r="K1" s="281"/>
    </row>
    <row r="2" spans="1:13" ht="40.799999999999997" thickTop="1" thickBot="1" x14ac:dyDescent="0.35">
      <c r="A2" s="282"/>
      <c r="B2" s="282" t="s">
        <v>4</v>
      </c>
      <c r="C2" s="282" t="s">
        <v>2</v>
      </c>
      <c r="D2" s="283" t="s">
        <v>13</v>
      </c>
      <c r="E2" s="284" t="s">
        <v>14</v>
      </c>
      <c r="F2" s="284" t="s">
        <v>15</v>
      </c>
      <c r="G2" s="284" t="s">
        <v>16</v>
      </c>
      <c r="H2" s="285" t="s">
        <v>17</v>
      </c>
      <c r="I2" s="286"/>
      <c r="J2" s="287"/>
      <c r="K2" s="288" t="s">
        <v>18</v>
      </c>
      <c r="M2" s="21"/>
    </row>
    <row r="3" spans="1:13" ht="15.6" thickTop="1" thickBot="1" x14ac:dyDescent="0.35">
      <c r="A3" s="289" t="s">
        <v>19</v>
      </c>
      <c r="B3" s="290" t="s">
        <v>331</v>
      </c>
      <c r="C3" s="291"/>
      <c r="D3" s="292">
        <f>'A1'!Q4</f>
        <v>0</v>
      </c>
      <c r="E3" s="293">
        <f>'A1'!R4</f>
        <v>1</v>
      </c>
      <c r="F3" s="293">
        <f>'A1'!S4</f>
        <v>2</v>
      </c>
      <c r="G3" s="293">
        <f>'A1'!T4</f>
        <v>3</v>
      </c>
      <c r="H3" s="293">
        <f>'A1'!U4</f>
        <v>4</v>
      </c>
      <c r="I3" s="293">
        <f>'A1'!V4</f>
        <v>2</v>
      </c>
      <c r="J3" s="294">
        <f>'A1'!W4</f>
        <v>4</v>
      </c>
      <c r="K3" s="295">
        <f>'A1'!X4</f>
        <v>4</v>
      </c>
    </row>
    <row r="4" spans="1:13" ht="15" thickBot="1" x14ac:dyDescent="0.35">
      <c r="A4" s="289" t="s">
        <v>20</v>
      </c>
      <c r="B4" s="290" t="s">
        <v>368</v>
      </c>
      <c r="C4" s="291"/>
      <c r="D4" s="296">
        <f>Α2!Q4</f>
        <v>1</v>
      </c>
      <c r="E4" s="296">
        <f>Α2!R4</f>
        <v>1</v>
      </c>
      <c r="F4" s="296">
        <f>Α2!S4</f>
        <v>2</v>
      </c>
      <c r="G4" s="296">
        <f>Α2!T4</f>
        <v>2</v>
      </c>
      <c r="H4" s="296">
        <f>Α2!U4</f>
        <v>2</v>
      </c>
      <c r="I4" s="296">
        <f>Α2!V4</f>
        <v>3</v>
      </c>
      <c r="J4" s="296">
        <f>Α2!W4</f>
        <v>3</v>
      </c>
      <c r="K4" s="297">
        <f>Α2!X4</f>
        <v>3</v>
      </c>
    </row>
    <row r="5" spans="1:13" ht="15" thickBot="1" x14ac:dyDescent="0.35">
      <c r="A5" s="289" t="s">
        <v>21</v>
      </c>
      <c r="B5" s="290" t="s">
        <v>332</v>
      </c>
      <c r="C5" s="291"/>
      <c r="D5" s="296">
        <f>Α3!Q4</f>
        <v>4</v>
      </c>
      <c r="E5" s="296">
        <f>Α3!R4</f>
        <v>4</v>
      </c>
      <c r="F5" s="296">
        <f>Α3!S4</f>
        <v>4</v>
      </c>
      <c r="G5" s="296">
        <f>Α3!T4</f>
        <v>4</v>
      </c>
      <c r="H5" s="296">
        <f>Α3!U4</f>
        <v>4</v>
      </c>
      <c r="I5" s="296">
        <f>Α3!V4</f>
        <v>3</v>
      </c>
      <c r="J5" s="296">
        <f>Α3!W4</f>
        <v>1</v>
      </c>
      <c r="K5" s="297">
        <f>Α3!X4</f>
        <v>4</v>
      </c>
    </row>
    <row r="6" spans="1:13" ht="15.6" thickTop="1" thickBot="1" x14ac:dyDescent="0.35">
      <c r="A6" s="289" t="s">
        <v>22</v>
      </c>
      <c r="B6" s="290" t="s">
        <v>367</v>
      </c>
      <c r="C6" s="291"/>
      <c r="D6" s="292">
        <f>Α4!Q4</f>
        <v>0</v>
      </c>
      <c r="E6" s="293">
        <f>Α4!R4</f>
        <v>1</v>
      </c>
      <c r="F6" s="293">
        <f>Α4!S4</f>
        <v>1</v>
      </c>
      <c r="G6" s="293">
        <f>Α4!T4</f>
        <v>2</v>
      </c>
      <c r="H6" s="293">
        <f>Α4!U4</f>
        <v>2</v>
      </c>
      <c r="I6" s="293">
        <f>Α4!V4</f>
        <v>2</v>
      </c>
      <c r="J6" s="294">
        <f>Α4!W4</f>
        <v>3</v>
      </c>
      <c r="K6" s="295">
        <f>Α4!X4</f>
        <v>3</v>
      </c>
    </row>
    <row r="7" spans="1:13" ht="15.6" thickTop="1" thickBot="1" x14ac:dyDescent="0.35">
      <c r="A7" s="289" t="s">
        <v>23</v>
      </c>
      <c r="B7" s="290" t="s">
        <v>333</v>
      </c>
      <c r="C7" s="291"/>
      <c r="D7" s="292">
        <f>'A5'!Q4</f>
        <v>2</v>
      </c>
      <c r="E7" s="293">
        <f>'A5'!R4</f>
        <v>2</v>
      </c>
      <c r="F7" s="293">
        <f>'A5'!S4</f>
        <v>3</v>
      </c>
      <c r="G7" s="293">
        <f>'A5'!T4</f>
        <v>3</v>
      </c>
      <c r="H7" s="293">
        <f>'A5'!U4</f>
        <v>4</v>
      </c>
      <c r="I7" s="293">
        <f>'A5'!V4</f>
        <v>3</v>
      </c>
      <c r="J7" s="294">
        <f>'A5'!W4</f>
        <v>4</v>
      </c>
      <c r="K7" s="295">
        <f>MAX(D7:J7)</f>
        <v>4</v>
      </c>
    </row>
    <row r="8" spans="1:13" x14ac:dyDescent="0.3">
      <c r="C8" s="20"/>
    </row>
  </sheetData>
  <pageMargins left="0.7" right="0.7" top="0.75" bottom="0.75" header="0.3" footer="0.3"/>
  <pageSetup paperSize="9" orientation="portrait" horizontalDpi="4294967294"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9"/>
  <dimension ref="A1:L11"/>
  <sheetViews>
    <sheetView zoomScaleNormal="100" workbookViewId="0">
      <selection activeCell="G6" sqref="G6:I6"/>
    </sheetView>
  </sheetViews>
  <sheetFormatPr defaultRowHeight="14.4" x14ac:dyDescent="0.3"/>
  <cols>
    <col min="2" max="2" width="50.33203125" customWidth="1"/>
    <col min="3" max="3" width="15.44140625" customWidth="1"/>
    <col min="4" max="4" width="17.33203125" customWidth="1"/>
    <col min="5" max="5" width="15.44140625" customWidth="1"/>
    <col min="6" max="6" width="11.44140625" customWidth="1"/>
    <col min="7" max="7" width="13.44140625" customWidth="1"/>
    <col min="8" max="8" width="20.5546875" customWidth="1"/>
    <col min="9" max="9" width="22.5546875" bestFit="1" customWidth="1"/>
    <col min="10" max="10" width="9.109375"/>
  </cols>
  <sheetData>
    <row r="1" spans="1:12" ht="15.6" thickTop="1" thickBot="1" x14ac:dyDescent="0.35">
      <c r="B1" s="20"/>
      <c r="C1" s="380" t="s">
        <v>10</v>
      </c>
      <c r="D1" s="381"/>
      <c r="E1" s="381"/>
      <c r="F1" s="381"/>
      <c r="G1" s="381"/>
      <c r="H1" s="53" t="s">
        <v>11</v>
      </c>
      <c r="I1" s="54" t="s">
        <v>12</v>
      </c>
      <c r="J1" s="52"/>
    </row>
    <row r="2" spans="1:12" ht="21.6" thickTop="1" thickBot="1" x14ac:dyDescent="0.35">
      <c r="A2" s="45"/>
      <c r="B2" s="45" t="s">
        <v>4</v>
      </c>
      <c r="C2" s="46" t="s">
        <v>13</v>
      </c>
      <c r="D2" s="47" t="s">
        <v>14</v>
      </c>
      <c r="E2" s="47" t="s">
        <v>15</v>
      </c>
      <c r="F2" s="47" t="s">
        <v>16</v>
      </c>
      <c r="G2" s="48" t="s">
        <v>17</v>
      </c>
      <c r="H2" s="49"/>
      <c r="I2" s="50"/>
      <c r="J2" s="51" t="s">
        <v>18</v>
      </c>
      <c r="L2" s="21"/>
    </row>
    <row r="3" spans="1:12" ht="15.6" thickTop="1" thickBot="1" x14ac:dyDescent="0.35">
      <c r="A3" s="259" t="s">
        <v>317</v>
      </c>
      <c r="B3" s="171" t="s">
        <v>338</v>
      </c>
      <c r="C3" s="34">
        <f ca="1">C$4</f>
        <v>4</v>
      </c>
      <c r="D3" s="35">
        <f t="shared" ref="D3:I11" ca="1" si="0">D$4</f>
        <v>4</v>
      </c>
      <c r="E3" s="35">
        <f t="shared" ca="1" si="0"/>
        <v>4</v>
      </c>
      <c r="F3" s="35">
        <f t="shared" ca="1" si="0"/>
        <v>4</v>
      </c>
      <c r="G3" s="35">
        <f t="shared" ca="1" si="0"/>
        <v>4</v>
      </c>
      <c r="H3" s="35">
        <f t="shared" ca="1" si="0"/>
        <v>3</v>
      </c>
      <c r="I3" s="36">
        <v>4</v>
      </c>
      <c r="J3" s="22">
        <f ca="1">MAX(C3:I3)</f>
        <v>4</v>
      </c>
    </row>
    <row r="4" spans="1:12" ht="15" thickBot="1" x14ac:dyDescent="0.35">
      <c r="A4" s="259" t="s">
        <v>318</v>
      </c>
      <c r="B4" s="171" t="s">
        <v>339</v>
      </c>
      <c r="C4" s="37">
        <f t="shared" ref="C4:C11" ca="1" si="1">C$4</f>
        <v>4</v>
      </c>
      <c r="D4" s="10">
        <f t="shared" ca="1" si="0"/>
        <v>4</v>
      </c>
      <c r="E4" s="10">
        <f t="shared" ca="1" si="0"/>
        <v>4</v>
      </c>
      <c r="F4" s="10">
        <f t="shared" ca="1" si="0"/>
        <v>4</v>
      </c>
      <c r="G4" s="10">
        <f t="shared" ca="1" si="0"/>
        <v>4</v>
      </c>
      <c r="H4" s="10">
        <f t="shared" ca="1" si="0"/>
        <v>3</v>
      </c>
      <c r="I4" s="38">
        <v>4</v>
      </c>
      <c r="J4" s="22">
        <f t="shared" ref="J4:J11" ca="1" si="2">MAX(C4:I4)</f>
        <v>4</v>
      </c>
    </row>
    <row r="5" spans="1:12" ht="15" thickBot="1" x14ac:dyDescent="0.35">
      <c r="A5" s="259" t="s">
        <v>319</v>
      </c>
      <c r="B5" s="171" t="s">
        <v>340</v>
      </c>
      <c r="C5" s="37">
        <f t="shared" ca="1" si="1"/>
        <v>4</v>
      </c>
      <c r="D5" s="10">
        <f t="shared" ca="1" si="0"/>
        <v>4</v>
      </c>
      <c r="E5" s="10">
        <f t="shared" ca="1" si="0"/>
        <v>4</v>
      </c>
      <c r="F5" s="10">
        <f t="shared" ca="1" si="0"/>
        <v>4</v>
      </c>
      <c r="G5" s="10">
        <f t="shared" ca="1" si="0"/>
        <v>4</v>
      </c>
      <c r="H5" s="10">
        <f t="shared" ca="1" si="0"/>
        <v>3</v>
      </c>
      <c r="I5" s="38">
        <f t="shared" si="0"/>
        <v>4</v>
      </c>
      <c r="J5" s="22">
        <f t="shared" ca="1" si="2"/>
        <v>4</v>
      </c>
    </row>
    <row r="6" spans="1:12" ht="15" thickBot="1" x14ac:dyDescent="0.35">
      <c r="A6" s="259" t="s">
        <v>320</v>
      </c>
      <c r="B6" s="171" t="s">
        <v>341</v>
      </c>
      <c r="C6" s="37">
        <f t="shared" ca="1" si="1"/>
        <v>4</v>
      </c>
      <c r="D6" s="10">
        <f t="shared" ca="1" si="0"/>
        <v>4</v>
      </c>
      <c r="E6" s="10">
        <f t="shared" ca="1" si="0"/>
        <v>4</v>
      </c>
      <c r="F6" s="10">
        <f t="shared" ca="1" si="0"/>
        <v>4</v>
      </c>
      <c r="G6" s="10">
        <f t="shared" ca="1" si="0"/>
        <v>4</v>
      </c>
      <c r="H6" s="10">
        <f t="shared" ca="1" si="0"/>
        <v>3</v>
      </c>
      <c r="I6" s="38">
        <f t="shared" si="0"/>
        <v>4</v>
      </c>
      <c r="J6" s="22">
        <f t="shared" ca="1" si="2"/>
        <v>4</v>
      </c>
    </row>
    <row r="7" spans="1:12" ht="15" thickBot="1" x14ac:dyDescent="0.35">
      <c r="A7" s="259" t="s">
        <v>321</v>
      </c>
      <c r="B7" s="171" t="s">
        <v>342</v>
      </c>
      <c r="C7" s="37">
        <f t="shared" ca="1" si="1"/>
        <v>4</v>
      </c>
      <c r="D7" s="10">
        <f t="shared" ca="1" si="0"/>
        <v>4</v>
      </c>
      <c r="E7" s="10">
        <f t="shared" ca="1" si="0"/>
        <v>4</v>
      </c>
      <c r="F7" s="10">
        <f t="shared" ca="1" si="0"/>
        <v>4</v>
      </c>
      <c r="G7" s="10">
        <f t="shared" ca="1" si="0"/>
        <v>4</v>
      </c>
      <c r="H7" s="10">
        <f t="shared" ca="1" si="0"/>
        <v>3</v>
      </c>
      <c r="I7" s="38">
        <f t="shared" si="0"/>
        <v>4</v>
      </c>
      <c r="J7" s="22">
        <f t="shared" ca="1" si="2"/>
        <v>4</v>
      </c>
    </row>
    <row r="8" spans="1:12" ht="15" thickBot="1" x14ac:dyDescent="0.35">
      <c r="A8" s="259" t="s">
        <v>322</v>
      </c>
      <c r="B8" s="171" t="s">
        <v>343</v>
      </c>
      <c r="C8" s="37">
        <f t="shared" ca="1" si="1"/>
        <v>4</v>
      </c>
      <c r="D8" s="10">
        <f t="shared" ca="1" si="0"/>
        <v>4</v>
      </c>
      <c r="E8" s="10">
        <f t="shared" ca="1" si="0"/>
        <v>4</v>
      </c>
      <c r="F8" s="10">
        <f t="shared" ca="1" si="0"/>
        <v>4</v>
      </c>
      <c r="G8" s="10">
        <f t="shared" ca="1" si="0"/>
        <v>4</v>
      </c>
      <c r="H8" s="10">
        <f t="shared" ca="1" si="0"/>
        <v>3</v>
      </c>
      <c r="I8" s="38">
        <f t="shared" si="0"/>
        <v>4</v>
      </c>
      <c r="J8" s="22">
        <f t="shared" ca="1" si="2"/>
        <v>4</v>
      </c>
    </row>
    <row r="9" spans="1:12" ht="15" thickBot="1" x14ac:dyDescent="0.35">
      <c r="A9" s="259" t="s">
        <v>323</v>
      </c>
      <c r="B9" s="171" t="s">
        <v>344</v>
      </c>
      <c r="C9" s="37">
        <f t="shared" ca="1" si="1"/>
        <v>4</v>
      </c>
      <c r="D9" s="10">
        <f t="shared" ca="1" si="0"/>
        <v>4</v>
      </c>
      <c r="E9" s="10">
        <f t="shared" ca="1" si="0"/>
        <v>4</v>
      </c>
      <c r="F9" s="10">
        <f t="shared" ca="1" si="0"/>
        <v>4</v>
      </c>
      <c r="G9" s="10">
        <f t="shared" ca="1" si="0"/>
        <v>4</v>
      </c>
      <c r="H9" s="10">
        <f t="shared" ca="1" si="0"/>
        <v>3</v>
      </c>
      <c r="I9" s="38">
        <f t="shared" si="0"/>
        <v>4</v>
      </c>
      <c r="J9" s="22">
        <f t="shared" ca="1" si="2"/>
        <v>4</v>
      </c>
    </row>
    <row r="10" spans="1:12" ht="15" thickBot="1" x14ac:dyDescent="0.35">
      <c r="A10" s="259" t="s">
        <v>324</v>
      </c>
      <c r="B10" s="171" t="s">
        <v>345</v>
      </c>
      <c r="C10" s="37">
        <f t="shared" ca="1" si="1"/>
        <v>4</v>
      </c>
      <c r="D10" s="10">
        <f t="shared" ca="1" si="0"/>
        <v>4</v>
      </c>
      <c r="E10" s="10">
        <f t="shared" ca="1" si="0"/>
        <v>4</v>
      </c>
      <c r="F10" s="10">
        <f t="shared" ca="1" si="0"/>
        <v>4</v>
      </c>
      <c r="G10" s="10">
        <f t="shared" ca="1" si="0"/>
        <v>4</v>
      </c>
      <c r="H10" s="10">
        <f t="shared" ca="1" si="0"/>
        <v>3</v>
      </c>
      <c r="I10" s="38">
        <f t="shared" si="0"/>
        <v>4</v>
      </c>
      <c r="J10" s="22">
        <f t="shared" ca="1" si="2"/>
        <v>4</v>
      </c>
    </row>
    <row r="11" spans="1:12" ht="15" thickBot="1" x14ac:dyDescent="0.35">
      <c r="A11" s="259" t="s">
        <v>325</v>
      </c>
      <c r="B11" s="171" t="s">
        <v>346</v>
      </c>
      <c r="C11" s="37">
        <f t="shared" ca="1" si="1"/>
        <v>4</v>
      </c>
      <c r="D11" s="10">
        <f t="shared" ca="1" si="0"/>
        <v>4</v>
      </c>
      <c r="E11" s="10">
        <f t="shared" ca="1" si="0"/>
        <v>4</v>
      </c>
      <c r="F11" s="10">
        <f t="shared" ca="1" si="0"/>
        <v>4</v>
      </c>
      <c r="G11" s="10">
        <f t="shared" ca="1" si="0"/>
        <v>4</v>
      </c>
      <c r="H11" s="10">
        <f t="shared" ca="1" si="0"/>
        <v>3</v>
      </c>
      <c r="I11" s="38">
        <f t="shared" si="0"/>
        <v>4</v>
      </c>
      <c r="J11" s="22">
        <f t="shared" ca="1" si="2"/>
        <v>4</v>
      </c>
    </row>
  </sheetData>
  <mergeCells count="1">
    <mergeCell ref="C1:G1"/>
  </mergeCells>
  <pageMargins left="0.7" right="0.7" top="0.75" bottom="0.75" header="0.3" footer="0.3"/>
  <pageSetup paperSize="9" orientation="portrait" horizontalDpi="4294967294"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20</vt:i4>
      </vt:variant>
      <vt:variant>
        <vt:lpstr>Named Ranges</vt:lpstr>
      </vt:variant>
      <vt:variant>
        <vt:i4>10</vt:i4>
      </vt:variant>
    </vt:vector>
  </HeadingPairs>
  <TitlesOfParts>
    <vt:vector size="30" baseType="lpstr">
      <vt:lpstr>Introduction</vt:lpstr>
      <vt:lpstr>Asset Registry</vt:lpstr>
      <vt:lpstr>A1</vt:lpstr>
      <vt:lpstr>Α2</vt:lpstr>
      <vt:lpstr>Α3</vt:lpstr>
      <vt:lpstr>Α4</vt:lpstr>
      <vt:lpstr>A5</vt:lpstr>
      <vt:lpstr>Information </vt:lpstr>
      <vt:lpstr>Hardware</vt:lpstr>
      <vt:lpstr>Software </vt:lpstr>
      <vt:lpstr>Physical </vt:lpstr>
      <vt:lpstr>Impact Assessment Results</vt:lpstr>
      <vt:lpstr>Threat Assessment (Info Assets)</vt:lpstr>
      <vt:lpstr>Threat Assessment Results</vt:lpstr>
      <vt:lpstr>Risk Treatment Plan</vt:lpstr>
      <vt:lpstr>Scales</vt:lpstr>
      <vt:lpstr>Physical Asset Threats</vt:lpstr>
      <vt:lpstr>Information Threats)</vt:lpstr>
      <vt:lpstr>Software Threats</vt:lpstr>
      <vt:lpstr>Hardware Threats </vt:lpstr>
      <vt:lpstr>'Hardware Threats '!Print_Area</vt:lpstr>
      <vt:lpstr>'Information Threats)'!Print_Area</vt:lpstr>
      <vt:lpstr>'Physical Asset Threats'!Print_Area</vt:lpstr>
      <vt:lpstr>'Risk Treatment Plan'!Print_Area</vt:lpstr>
      <vt:lpstr>'Software Threats'!Print_Area</vt:lpstr>
      <vt:lpstr>'Hardware Threats '!Print_Titles</vt:lpstr>
      <vt:lpstr>'Information Threats)'!Print_Titles</vt:lpstr>
      <vt:lpstr>'Physical Asset Threats'!Print_Titles</vt:lpstr>
      <vt:lpstr>'Risk Treatment Plan'!Print_Titles</vt:lpstr>
      <vt:lpstr>'Software Threats'!Print_Titles</vt:lpstr>
    </vt:vector>
  </TitlesOfParts>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Theodoros Ntouskas</dc:creator>
  <cp:lastModifiedBy>Marios  Rautopoulos</cp:lastModifiedBy>
  <cp:revision/>
  <dcterms:created xsi:type="dcterms:W3CDTF">2015-03-29T11:48:11Z</dcterms:created>
  <dcterms:modified xsi:type="dcterms:W3CDTF">2025-01-08T12:53:00Z</dcterms:modified>
</cp:coreProperties>
</file>