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C:\Users\mr\my_projects\INFO_SEC_GOVERANCE\ergasia2\"/>
    </mc:Choice>
  </mc:AlternateContent>
  <xr:revisionPtr revIDLastSave="0" documentId="13_ncr:1_{52F37CA6-BD96-4FCA-AECD-C94E001376F2}" xr6:coauthVersionLast="47" xr6:coauthVersionMax="47" xr10:uidLastSave="{00000000-0000-0000-0000-000000000000}"/>
  <bookViews>
    <workbookView xWindow="-108" yWindow="-108" windowWidth="30936" windowHeight="16896" firstSheet="9" activeTab="12"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E4" i="8"/>
  <c r="F4" i="8"/>
  <c r="G4" i="8"/>
  <c r="H5" i="4"/>
  <c r="H6" i="4"/>
  <c r="I6" i="4"/>
  <c r="D8" i="36" s="1"/>
  <c r="D23" i="36" s="1"/>
  <c r="D6" i="8"/>
  <c r="E6" i="8"/>
  <c r="J7" i="4"/>
  <c r="J8" i="4"/>
  <c r="H4" i="4"/>
  <c r="C6" i="36" s="1"/>
  <c r="C11" i="36" s="1"/>
  <c r="L11" i="36" s="1"/>
  <c r="I4" i="4"/>
  <c r="D6" i="36" s="1"/>
  <c r="D11" i="36" s="1"/>
  <c r="M11" i="36" s="1"/>
  <c r="J4" i="4"/>
  <c r="I5" i="4"/>
  <c r="J5" i="4"/>
  <c r="J6" i="4"/>
  <c r="E8" i="36" s="1"/>
  <c r="E13" i="36" s="1"/>
  <c r="H7" i="4"/>
  <c r="C24" i="36" s="1"/>
  <c r="I7" i="4"/>
  <c r="D24" i="36" s="1"/>
  <c r="H8" i="4"/>
  <c r="C15" i="36" s="1"/>
  <c r="I8" i="4"/>
  <c r="D20" i="36" s="1"/>
  <c r="K13" i="36"/>
  <c r="J13" i="36"/>
  <c r="I13" i="27"/>
  <c r="J3" i="25"/>
  <c r="K7" i="8"/>
  <c r="Q4" i="48"/>
  <c r="R4" i="48"/>
  <c r="S4" i="48"/>
  <c r="T4" i="48"/>
  <c r="U4" i="4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 i="48" s="1"/>
  <c r="D27" i="48"/>
  <c r="V4" i="48" s="1"/>
  <c r="H6" i="48"/>
  <c r="G6" i="48"/>
  <c r="F6" i="48"/>
  <c r="E6" i="48"/>
  <c r="D6" i="48"/>
  <c r="D48" i="49"/>
  <c r="W4" i="49" s="1"/>
  <c r="D27" i="49"/>
  <c r="V4" i="49" s="1"/>
  <c r="H6" i="49"/>
  <c r="U4" i="49" s="1"/>
  <c r="G6" i="49"/>
  <c r="T4" i="49" s="1"/>
  <c r="F6" i="49"/>
  <c r="S4" i="49" s="1"/>
  <c r="S43" i="49" s="1"/>
  <c r="E6" i="49"/>
  <c r="R4" i="49" s="1"/>
  <c r="D6" i="49"/>
  <c r="Q4" i="49" s="1"/>
  <c r="X4" i="48" l="1"/>
  <c r="K5" i="8" s="1"/>
  <c r="W43" i="48"/>
  <c r="C20" i="36"/>
  <c r="C25" i="36"/>
  <c r="H10" i="4"/>
  <c r="H11" i="4" s="1"/>
  <c r="C10" i="36"/>
  <c r="E14" i="36"/>
  <c r="E19" i="36"/>
  <c r="K8" i="4"/>
  <c r="J11" i="4"/>
  <c r="J12" i="4" s="1"/>
  <c r="J13" i="4" s="1"/>
  <c r="J14" i="4" s="1"/>
  <c r="J15" i="4" s="1"/>
  <c r="J16" i="4" s="1"/>
  <c r="J17" i="4" s="1"/>
  <c r="J18" i="4" s="1"/>
  <c r="J19" i="4" s="1"/>
  <c r="J20" i="4" s="1"/>
  <c r="J21" i="4" s="1"/>
  <c r="J22" i="4" s="1"/>
  <c r="E25" i="36"/>
  <c r="E10" i="36"/>
  <c r="D19" i="36"/>
  <c r="K9" i="4"/>
  <c r="K5" i="4"/>
  <c r="D14" i="36"/>
  <c r="C14" i="36"/>
  <c r="D25" i="36"/>
  <c r="D10" i="36"/>
  <c r="E9" i="36"/>
  <c r="C19" i="36"/>
  <c r="D15" i="36"/>
  <c r="D9" i="36"/>
  <c r="E24" i="36"/>
  <c r="K6" i="4"/>
  <c r="C9" i="36"/>
  <c r="E20" i="36"/>
  <c r="E15" i="36"/>
  <c r="N13" i="36"/>
  <c r="E23" i="36"/>
  <c r="N23" i="36"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U35" i="13" s="1"/>
  <c r="D27" i="13"/>
  <c r="V4" i="13" s="1"/>
  <c r="D48" i="13"/>
  <c r="W4" i="13" s="1"/>
  <c r="I18" i="27"/>
  <c r="I17" i="27"/>
  <c r="I4" i="27"/>
  <c r="Q29" i="13"/>
  <c r="Q30" i="13"/>
  <c r="Q31" i="13"/>
  <c r="U31" i="13"/>
  <c r="Q32" i="13"/>
  <c r="S32" i="13"/>
  <c r="T32" i="13"/>
  <c r="Q33" i="13"/>
  <c r="Q35" i="13"/>
  <c r="S35" i="13"/>
  <c r="Q36" i="13"/>
  <c r="Q37" i="13"/>
  <c r="Q40" i="13"/>
  <c r="S40" i="13"/>
  <c r="T40" i="13"/>
  <c r="Q41" i="13"/>
  <c r="Q11" i="13"/>
  <c r="S11" i="13"/>
  <c r="Q43" i="13"/>
  <c r="Q23" i="13"/>
  <c r="Q26" i="13"/>
  <c r="E7" i="36"/>
  <c r="N7" i="36" s="1"/>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U41" i="13" l="1"/>
  <c r="U40" i="13"/>
  <c r="U43" i="13"/>
  <c r="U24" i="13"/>
  <c r="U11" i="13"/>
  <c r="U38" i="13"/>
  <c r="U42" i="13"/>
  <c r="I10" i="4"/>
  <c r="N8" i="36"/>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K3" i="8" s="1"/>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I11" i="4" l="1"/>
  <c r="K10" i="4"/>
  <c r="H13" i="4"/>
  <c r="H14" i="4" s="1"/>
  <c r="H15" i="4" s="1"/>
  <c r="H16" i="4" s="1"/>
  <c r="H17" i="4" s="1"/>
  <c r="H18" i="4" s="1"/>
  <c r="H19" i="4" s="1"/>
  <c r="H20" i="4" s="1"/>
  <c r="H21" i="4" s="1"/>
  <c r="H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I12" i="4" l="1"/>
  <c r="K11" i="4"/>
  <c r="C17" i="36"/>
  <c r="L17" i="36" s="1"/>
  <c r="O17" i="36" s="1"/>
  <c r="P17" i="36" s="1"/>
  <c r="C22" i="36"/>
  <c r="L22" i="36" s="1"/>
  <c r="O22" i="36" s="1"/>
  <c r="P22" i="36" s="1"/>
  <c r="L7" i="36"/>
  <c r="O7" i="36" s="1"/>
  <c r="P7" i="36" s="1"/>
  <c r="C12" i="36"/>
  <c r="L12" i="36" s="1"/>
  <c r="O12" i="36" s="1"/>
  <c r="P12" i="36" s="1"/>
  <c r="E6" i="36"/>
  <c r="N6" i="36" s="1"/>
  <c r="L6" i="36"/>
  <c r="K4" i="4"/>
  <c r="I13" i="4" l="1"/>
  <c r="I14" i="4" s="1"/>
  <c r="I15" i="4" s="1"/>
  <c r="I16" i="4" s="1"/>
  <c r="I17" i="4" s="1"/>
  <c r="I18" i="4" s="1"/>
  <c r="I19" i="4" s="1"/>
  <c r="I20" i="4" s="1"/>
  <c r="I21" i="4" s="1"/>
  <c r="I22" i="4" s="1"/>
  <c r="K22" i="4" s="1"/>
  <c r="K12" i="4"/>
  <c r="O6" i="36"/>
  <c r="P6" i="36" s="1"/>
  <c r="E11" i="36"/>
  <c r="N11" i="36" s="1"/>
  <c r="O11" i="36" s="1"/>
  <c r="P11" i="36" s="1"/>
  <c r="E16" i="36"/>
  <c r="N16" i="36" s="1"/>
  <c r="O16" i="36" s="1"/>
  <c r="P16" i="36" s="1"/>
  <c r="E21" i="36"/>
  <c r="N21" i="36" s="1"/>
  <c r="O21" i="36" s="1"/>
  <c r="P21" i="36" s="1"/>
  <c r="I9" i="23"/>
  <c r="I11" i="23"/>
  <c r="I6" i="23"/>
  <c r="I10" i="23"/>
  <c r="I7" i="23"/>
  <c r="I5" i="23"/>
  <c r="I8" i="23"/>
  <c r="K17" i="4"/>
  <c r="K18" i="4" l="1"/>
  <c r="K19" i="4"/>
  <c r="K16" i="4"/>
  <c r="K20" i="4"/>
  <c r="K13" i="4"/>
  <c r="K21" i="4"/>
  <c r="K14" i="4"/>
  <c r="K15" i="4"/>
  <c r="H9" i="23"/>
  <c r="J7" i="23"/>
  <c r="C7" i="23"/>
  <c r="J3" i="23"/>
  <c r="C3" i="23"/>
  <c r="J11" i="23"/>
  <c r="C11" i="23"/>
  <c r="J10" i="23"/>
  <c r="C10" i="23"/>
  <c r="J6" i="23"/>
  <c r="C6" i="23"/>
  <c r="J8" i="23"/>
  <c r="C8" i="23"/>
  <c r="J4" i="23"/>
  <c r="D6" i="23"/>
  <c r="D9" i="23"/>
  <c r="D8" i="23"/>
  <c r="D11" i="23"/>
  <c r="D10" i="23"/>
  <c r="D5" i="23"/>
  <c r="D7" i="23"/>
  <c r="D4" i="23"/>
  <c r="D3" i="23"/>
  <c r="E8" i="23"/>
  <c r="E9" i="23"/>
  <c r="E3" i="23"/>
  <c r="E11" i="23"/>
  <c r="E10" i="23"/>
  <c r="E7" i="23"/>
  <c r="E5" i="23"/>
  <c r="E4" i="23"/>
  <c r="E6" i="23"/>
  <c r="F8" i="23"/>
  <c r="F10" i="23"/>
  <c r="F9" i="23"/>
  <c r="F3" i="23"/>
  <c r="F7" i="23"/>
  <c r="F11" i="23"/>
  <c r="F6" i="23"/>
  <c r="F4" i="23"/>
  <c r="F5" i="23"/>
  <c r="G8" i="23"/>
  <c r="G7" i="23"/>
  <c r="G5" i="23"/>
  <c r="G11" i="23"/>
  <c r="G3" i="23"/>
  <c r="G9" i="23"/>
  <c r="G10" i="23"/>
  <c r="G4" i="23"/>
  <c r="G6" i="23"/>
  <c r="C9" i="23"/>
  <c r="J9" i="23"/>
  <c r="C4" i="23"/>
  <c r="C5" i="23"/>
  <c r="J5" i="23"/>
</calcChain>
</file>

<file path=xl/sharedStrings.xml><?xml version="1.0" encoding="utf-8"?>
<sst xmlns="http://schemas.openxmlformats.org/spreadsheetml/2006/main" count="2159" uniqueCount="392">
  <si>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</si>
  <si>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</si>
  <si>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</si>
  <si>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</si>
  <si>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</si>
  <si>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</si>
  <si>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</si>
  <si>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</si>
  <si>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</si>
  <si>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</si>
  <si>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</si>
  <si>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</si>
  <si>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</si>
  <si>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</si>
  <si>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</si>
  <si>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</si>
  <si>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</si>
  <si>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</si>
  <si>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</si>
  <si>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</si>
  <si>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</si>
  <si>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</si>
  <si>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</si>
  <si>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</si>
  <si>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</si>
  <si>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</si>
  <si>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</si>
  <si>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</si>
  <si>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</si>
  <si>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</si>
  <si>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</si>
  <si>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</si>
  <si>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</si>
  <si>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</si>
  <si>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</si>
  <si>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</si>
  <si>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</si>
  <si>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</si>
  <si>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</si>
  <si>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</si>
  <si>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</si>
  <si>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</si>
  <si>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</si>
  <si>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</si>
  <si>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</si>
  <si>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</si>
  <si>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</si>
  <si>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</si>
  <si>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</si>
  <si>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</si>
  <si>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</si>
  <si>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</si>
  <si>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</si>
  <si>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</si>
  <si>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</si>
  <si>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</si>
  <si>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</si>
  <si>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</si>
  <si>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</si>
  <si>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</si>
  <si>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</si>
  <si>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</si>
  <si>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</si>
  <si>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</si>
  <si>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</si>
  <si>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</si>
  <si>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</si>
  <si>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</si>
  <si>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</si>
  <si>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</si>
  <si>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</si>
  <si>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</si>
  <si>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</si>
  <si>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</si>
  <si>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</si>
  <si>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</si>
  <si>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</si>
  <si>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</si>
  <si>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</si>
  <si>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</si>
  <si>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</si>
  <si>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</si>
  <si>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</si>
  <si>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</si>
  <si>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</si>
  <si>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</si>
  <si>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</si>
  <si>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</si>
  <si>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</si>
  <si>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</si>
  <si>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</si>
  <si>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</si>
  <si>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</si>
  <si>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</si>
  <si>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</si>
  <si>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</si>
  <si>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</si>
  <si>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</si>
  <si>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</si>
  <si>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</si>
  <si>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</si>
  <si>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</si>
  <si>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</si>
  <si>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</si>
  <si>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</si>
  <si>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</si>
  <si>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</si>
  <si>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</si>
  <si>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</si>
  <si>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</si>
  <si>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</si>
  <si>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</si>
  <si>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</si>
  <si>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</si>
  <si>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</si>
  <si>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</si>
  <si>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</si>
  <si>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</si>
  <si>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</si>
  <si>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</si>
  <si>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</si>
  <si>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</si>
  <si>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</si>
  <si>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</si>
  <si>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</si>
  <si>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</si>
  <si>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</si>
  <si>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</si>
  <si>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</si>
  <si>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</si>
  <si>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</si>
  <si>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</si>
  <si>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</si>
  <si>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</si>
  <si>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</si>
  <si>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</si>
  <si>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</si>
  <si>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</si>
  <si>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</si>
  <si>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</si>
  <si>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</si>
  <si>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</si>
  <si>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</si>
  <si>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</si>
  <si>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</si>
  <si>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</si>
  <si>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</si>
  <si>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</si>
  <si>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</si>
  <si>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</si>
  <si>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</si>
  <si>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</si>
  <si>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</si>
  <si>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</si>
  <si>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</si>
  <si>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</si>
  <si>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</si>
  <si>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</si>
  <si>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</si>
  <si>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</si>
  <si>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</si>
  <si>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</si>
  <si>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</si>
  <si>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</si>
  <si>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</si>
  <si>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</si>
  <si>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</si>
  <si>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</si>
  <si>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</si>
  <si>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</si>
  <si>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</si>
  <si>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</si>
  <si>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</si>
  <si>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</si>
  <si>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</si>
  <si>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</si>
  <si>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</si>
  <si>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</si>
  <si>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</si>
  <si>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</si>
  <si>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</si>
  <si>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</si>
  <si>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</si>
  <si>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</si>
  <si>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</si>
  <si>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</si>
  <si>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</si>
  <si>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</si>
  <si>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</si>
  <si>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</si>
  <si>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</si>
  <si>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</si>
  <si>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</si>
  <si>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</si>
  <si>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</si>
  <si>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</si>
  <si>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</si>
  <si>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</si>
  <si>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</si>
  <si>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</si>
  <si>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</si>
  <si>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</si>
  <si>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</si>
  <si>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</si>
  <si>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</si>
  <si>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</si>
  <si>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</si>
  <si>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</si>
  <si>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</si>
  <si>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</si>
  <si>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</si>
  <si>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</si>
  <si>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</si>
  <si>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</si>
  <si>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</si>
  <si>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</si>
  <si>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</si>
  <si>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</si>
  <si>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</si>
  <si>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</si>
  <si>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</si>
  <si>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</si>
  <si>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</si>
  <si>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</si>
  <si>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</si>
  <si>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</si>
  <si>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</si>
  <si>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</si>
  <si>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</si>
  <si>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</si>
  <si>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</si>
  <si>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</si>
  <si>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</si>
  <si>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</si>
  <si>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</si>
  <si>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</si>
  <si>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</si>
  <si>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</si>
  <si>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</si>
  <si>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</si>
  <si>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</si>
  <si>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</si>
  <si>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</si>
  <si>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</si>
  <si>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</si>
  <si>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</si>
  <si>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</si>
  <si>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</si>
  <si>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</si>
  <si>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</si>
  <si>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</si>
  <si>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</si>
  <si>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</si>
  <si>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</si>
  <si>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</si>
  <si>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</si>
  <si>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</si>
  <si>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</si>
  <si>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</si>
  <si>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</si>
  <si>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</si>
  <si>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</si>
  <si>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</si>
  <si>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</si>
  <si>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</si>
  <si>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</si>
  <si>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</si>
  <si>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</si>
  <si>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</si>
  <si>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</si>
  <si>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</si>
  <si>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</si>
  <si>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</si>
  <si>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</si>
  <si>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</si>
  <si>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</si>
  <si>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</si>
  <si>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</si>
  <si>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</si>
  <si>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</si>
  <si>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</si>
  <si>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</si>
  <si>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</si>
  <si>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</si>
  <si>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</si>
  <si>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</si>
  <si>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</si>
  <si>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</si>
  <si>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</si>
  <si>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</si>
  <si>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</si>
  <si>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</si>
  <si>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</si>
  <si>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</si>
  <si>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</si>
  <si>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</si>
  <si>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</si>
  <si>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</si>
  <si>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</si>
  <si>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</si>
  <si>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</si>
  <si>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</si>
  <si>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</si>
  <si>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</si>
  <si>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</si>
  <si>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</si>
  <si>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</si>
  <si>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</si>
  <si>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</si>
  <si>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</si>
  <si>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</si>
  <si>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</si>
  <si>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</si>
  <si>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</si>
  <si>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</si>
  <si>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</si>
  <si>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</si>
  <si>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</si>
  <si>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</si>
  <si>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</si>
  <si>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</si>
  <si>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</si>
  <si>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</si>
  <si>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</si>
  <si>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</si>
  <si>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</si>
  <si>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</si>
  <si>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</si>
  <si>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</si>
  <si>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</si>
  <si>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</si>
  <si>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</si>
  <si>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</si>
  <si>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</si>
  <si>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</si>
  <si>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</si>
  <si>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</si>
  <si>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</si>
  <si>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</si>
  <si>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</si>
  <si>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</si>
  <si>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</si>
  <si>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</si>
  <si>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</si>
  <si>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</si>
  <si>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</si>
  <si>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</si>
  <si>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</si>
  <si>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</si>
  <si>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</si>
  <si>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</si>
  <si>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</si>
  <si>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Data Destruction</t>
  </si>
  <si>
    <t xml:space="preserve">Accidental/Intentional disclosure of information </t>
  </si>
  <si>
    <t>Theft/Loss of data</t>
  </si>
  <si>
    <t xml:space="preserve"> Theft/Loss of data</t>
  </si>
  <si>
    <t>M</t>
  </si>
  <si>
    <t>HIGH</t>
  </si>
  <si>
    <t>Documentation</t>
  </si>
  <si>
    <t>personal data,infrastructure,network topologies, logs</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</si>
  <si>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</si>
  <si>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</si>
  <si>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</si>
  <si>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</si>
  <si>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</si>
  <si>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</si>
  <si>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</si>
  <si>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</si>
  <si>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</si>
  <si>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</si>
  <si>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</si>
  <si>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</si>
  <si>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Backup Data/Historical Data</t>
  </si>
  <si>
    <t>historic events and logs, log retention policies</t>
  </si>
  <si>
    <t>Data Loss Prevetion policy, Backup policy</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</si>
  <si>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</si>
  <si>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</si>
  <si>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</si>
  <si>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</si>
  <si>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Endpoint Security, USB blocking, encryption</t>
  </si>
  <si>
    <t>MFA everywhere, least privilege policy, Cyber Security Awareness Training</t>
  </si>
  <si>
    <t>Managed Security Information and Event Management</t>
  </si>
  <si>
    <t>Managed SIEM</t>
  </si>
  <si>
    <t>Information Disclosure</t>
  </si>
  <si>
    <t>H</t>
  </si>
  <si>
    <t>within the next weeks</t>
  </si>
  <si>
    <t>Unauthorized Access. E.g Hacking( brute force attacks, default credentials, privilege escalation)</t>
  </si>
  <si>
    <t>A system exists that conducts backup, Security Awareness Trianing program for all the mebmers of the company is in place, Access control policies, Malware protection systems( antivirus),firewall</t>
  </si>
  <si>
    <t>A system exists that conducts backup, Security Awareness Trianing program for all the mebmers of the company is in place, Access control policies, Malware protection systems( antivirus), firewall</t>
  </si>
  <si>
    <t xml:space="preserve">A system exists that conducts backup, Security Awareness Trianing program for all the mebmers of the company is in place, Access control policies, Malware protection systems( antivirus), firewall </t>
  </si>
  <si>
    <t xml:space="preserve">A system exists that conducts backup, Security Awareness Trianing program for all the mebmers of the company is in place, Access control policies, Malware protection systems( antivirus),firewall </t>
  </si>
  <si>
    <t xml:space="preserve">A system exists that conducts backup, Security Awareness Trianing program for all the mebmers of the company is in place, Access control policies, Malware protection systems( antivirus) ,firewall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</si>
</sst>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9"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name val="Tahoma"/>
      <family val="2"/>
      <charset val="161"/>
    </font>
    <font>
      <b/>
      <sz val="9"/>
      <color rgb="FF000000"/>
      <name val="Verdana"/>
      <family val="2"/>
      <charset val="161"/>
    </font>
    <font>
      <sz val="8"/>
      <color theme="0"/>
      <name val="Tahoma"/>
      <family val="2"/>
    </font>
    <font>
      <sz val="8"/>
      <color theme="1"/>
      <name val="Times New Roman"/>
      <family val="1"/>
    </font>
    <font>
      <sz val="8"/>
      <name val="Tahoma"/>
      <family val="2"/>
    </font>
    <font>
      <sz val="10"/>
      <color theme="0"/>
      <name val="Tahoma"/>
      <family val="2"/>
    </font>
    <font>
      <sz val="10"/>
      <color theme="1"/>
      <name val="Times New Roman"/>
      <family val="1"/>
    </font>
    <font>
      <sz val="10"/>
      <name val="Tahoma"/>
      <family val="2"/>
    </font>
    <font>
      <sz val="14"/>
      <color theme="0"/>
      <name val="Times New Roman"/>
      <family val="1"/>
    </font>
    <font>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
      <left style="thick">
        <color auto="1"/>
      </left>
      <right style="thin">
        <color auto="1"/>
      </right>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46">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11" fillId="11" borderId="0" xfId="0" applyFont="1" applyFill="1"/>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10" fillId="0" borderId="49" xfId="0" applyFont="1" applyBorder="1" applyAlignment="1">
      <alignment horizontal="justify" vertical="center" wrapTex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0"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0"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11" fillId="0" borderId="17" xfId="0" applyFont="1" applyBorder="1" applyAlignment="1">
      <alignment vertical="center" wrapText="1"/>
    </xf>
    <xf numFmtId="0" fontId="11" fillId="0" borderId="18" xfId="0" applyFont="1" applyBorder="1" applyAlignment="1">
      <alignment vertical="center" wrapText="1"/>
    </xf>
    <xf numFmtId="0" fontId="2" fillId="27" borderId="179" xfId="13" applyFont="1" applyFill="1" applyBorder="1" applyAlignment="1">
      <alignment vertical="center" wrapText="1"/>
    </xf>
    <xf numFmtId="0" fontId="2" fillId="27" borderId="44" xfId="13" applyFont="1" applyFill="1" applyBorder="1" applyAlignment="1">
      <alignment vertical="center" wrapText="1"/>
    </xf>
    <xf numFmtId="0" fontId="1" fillId="27" borderId="180" xfId="13" applyFont="1" applyFill="1" applyBorder="1" applyAlignment="1">
      <alignment vertical="center" wrapTex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11" borderId="170"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5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1"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75"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36" fillId="16" borderId="67" xfId="2" applyFont="1" applyFill="1" applyBorder="1" applyAlignment="1">
      <alignment horizontal="center"/>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36" fillId="16" borderId="0" xfId="13" applyFont="1" applyFill="1" applyAlignment="1">
      <alignment horizontal="center"/>
    </xf>
    <xf numFmtId="0" fontId="59" fillId="0" borderId="176" xfId="0" applyFont="1" applyBorder="1" applyAlignment="1">
      <alignment horizontal="center" vertical="center"/>
    </xf>
    <xf numFmtId="0" fontId="59" fillId="0" borderId="177" xfId="0" applyFont="1" applyBorder="1" applyAlignment="1">
      <alignment horizontal="center" vertical="center"/>
    </xf>
    <xf numFmtId="0" fontId="59" fillId="0" borderId="178" xfId="0" applyFont="1" applyBorder="1" applyAlignment="1">
      <alignment horizontal="center" vertical="center"/>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6"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6" xfId="0" applyFont="1" applyBorder="1" applyAlignment="1">
      <alignment horizontal="center"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8" xfId="12" applyFont="1" applyFill="1" applyBorder="1" applyAlignment="1">
      <alignment horizontal="center" vertical="center" wrapText="1"/>
    </xf>
    <xf numFmtId="0" fontId="0" fillId="0" borderId="169"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27" borderId="180"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1" fillId="0" borderId="15" xfId="11" applyFont="1" applyBorder="1" applyAlignment="1">
      <alignment horizontal="left"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3" xfId="11" applyFont="1" applyBorder="1" applyAlignment="1">
      <alignment horizontal="left" vertical="center" wrapText="1" shrinkToFit="1"/>
    </xf>
    <xf numFmtId="0" fontId="36" fillId="0" borderId="13" xfId="11" applyFont="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xf numFmtId="0" fontId="0" fillId="0" borderId="0" xfId="0" applyFont="1"/>
    <xf numFmtId="0" fontId="61" fillId="11" borderId="50" xfId="0" applyFont="1" applyFill="1" applyBorder="1" applyAlignment="1">
      <alignment horizontal="center" vertical="center" wrapText="1" shrinkToFit="1"/>
    </xf>
    <xf numFmtId="0" fontId="61" fillId="11" borderId="50" xfId="0" applyFont="1" applyFill="1" applyBorder="1" applyAlignment="1">
      <alignment horizontal="center" vertical="center" wrapText="1"/>
    </xf>
    <xf numFmtId="0" fontId="61" fillId="11" borderId="50" xfId="0" applyFont="1" applyFill="1" applyBorder="1" applyAlignment="1">
      <alignment horizontal="center" vertical="center"/>
    </xf>
    <xf numFmtId="0" fontId="25" fillId="10" borderId="0" xfId="0" applyFont="1" applyFill="1"/>
    <xf numFmtId="0" fontId="25" fillId="10" borderId="53" xfId="0" applyFont="1" applyFill="1" applyBorder="1" applyAlignment="1">
      <alignment horizontal="center" vertical="center" wrapText="1" shrinkToFit="1"/>
    </xf>
    <xf numFmtId="0" fontId="25" fillId="10" borderId="54" xfId="0" applyFont="1" applyFill="1" applyBorder="1" applyAlignment="1">
      <alignment horizontal="center" vertical="center" wrapText="1" shrinkToFit="1"/>
    </xf>
    <xf numFmtId="0" fontId="25" fillId="10" borderId="55" xfId="0" applyFont="1" applyFill="1" applyBorder="1" applyAlignment="1">
      <alignment horizontal="center" vertical="center" wrapText="1" shrinkToFit="1"/>
    </xf>
    <xf numFmtId="0" fontId="25" fillId="10" borderId="51" xfId="0" applyFont="1" applyFill="1" applyBorder="1"/>
    <xf numFmtId="0" fontId="25" fillId="10" borderId="52" xfId="0" applyFont="1" applyFill="1" applyBorder="1"/>
    <xf numFmtId="0" fontId="25" fillId="10" borderId="0" xfId="0" applyFont="1" applyFill="1" applyAlignment="1">
      <alignment horizontal="center" vertical="center" wrapText="1" shrinkToFit="1"/>
    </xf>
    <xf numFmtId="0" fontId="62" fillId="0" borderId="0" xfId="0" applyFont="1"/>
    <xf numFmtId="0" fontId="27" fillId="28" borderId="33" xfId="0" applyFont="1" applyFill="1" applyBorder="1" applyAlignment="1">
      <alignment horizontal="center" vertical="center" wrapText="1"/>
    </xf>
    <xf numFmtId="0" fontId="0" fillId="0" borderId="22" xfId="0" applyFont="1" applyBorder="1"/>
    <xf numFmtId="0" fontId="0" fillId="0" borderId="23" xfId="0" applyFont="1" applyBorder="1"/>
    <xf numFmtId="0" fontId="0" fillId="0" borderId="24" xfId="0" applyFont="1" applyBorder="1"/>
    <xf numFmtId="0" fontId="63" fillId="3" borderId="13" xfId="0" applyFont="1" applyFill="1" applyBorder="1" applyAlignment="1">
      <alignment horizontal="center" vertical="center"/>
    </xf>
    <xf numFmtId="0" fontId="0" fillId="0" borderId="25" xfId="0" applyFont="1" applyBorder="1"/>
    <xf numFmtId="0" fontId="0" fillId="0" borderId="16" xfId="0" applyFont="1" applyBorder="1"/>
    <xf numFmtId="0" fontId="0" fillId="0" borderId="26" xfId="0" applyFont="1" applyBorder="1"/>
    <xf numFmtId="0" fontId="64" fillId="11" borderId="50" xfId="0" applyFont="1" applyFill="1" applyBorder="1" applyAlignment="1">
      <alignment vertical="center" wrapText="1" shrinkToFit="1"/>
    </xf>
    <xf numFmtId="0" fontId="64" fillId="11" borderId="50" xfId="0" applyFont="1" applyFill="1" applyBorder="1" applyAlignment="1">
      <alignment horizontal="center" vertical="center" wrapText="1" shrinkToFit="1"/>
    </xf>
    <xf numFmtId="0" fontId="64" fillId="11" borderId="50" xfId="0" applyFont="1" applyFill="1" applyBorder="1" applyAlignment="1">
      <alignment horizontal="center" vertical="center" wrapText="1"/>
    </xf>
    <xf numFmtId="0" fontId="64" fillId="11" borderId="50" xfId="0" applyFont="1" applyFill="1" applyBorder="1" applyAlignment="1">
      <alignment horizontal="center" vertical="center"/>
    </xf>
    <xf numFmtId="0" fontId="11" fillId="10" borderId="0" xfId="0" applyFont="1" applyFill="1"/>
    <xf numFmtId="0" fontId="11" fillId="10" borderId="53" xfId="0" applyFont="1" applyFill="1" applyBorder="1" applyAlignment="1">
      <alignment horizontal="center" vertical="center" wrapText="1" shrinkToFit="1"/>
    </xf>
    <xf numFmtId="0" fontId="11" fillId="10" borderId="54" xfId="0" applyFont="1" applyFill="1" applyBorder="1" applyAlignment="1">
      <alignment horizontal="center" vertical="center" wrapText="1" shrinkToFit="1"/>
    </xf>
    <xf numFmtId="0" fontId="11" fillId="10" borderId="55" xfId="0" applyFont="1" applyFill="1" applyBorder="1" applyAlignment="1">
      <alignment horizontal="center" vertical="center" wrapText="1" shrinkToFit="1"/>
    </xf>
    <xf numFmtId="0" fontId="11" fillId="10" borderId="51" xfId="0" applyFont="1" applyFill="1" applyBorder="1"/>
    <xf numFmtId="0" fontId="11" fillId="10" borderId="52" xfId="0" applyFont="1" applyFill="1" applyBorder="1"/>
    <xf numFmtId="0" fontId="11" fillId="10" borderId="0" xfId="0" applyFont="1" applyFill="1" applyAlignment="1">
      <alignment horizontal="center" vertical="center" wrapText="1" shrinkToFit="1"/>
    </xf>
    <xf numFmtId="0" fontId="11" fillId="0" borderId="16" xfId="0" applyFont="1" applyBorder="1" applyAlignment="1">
      <alignment horizontal="center" vertical="center" wrapText="1"/>
    </xf>
    <xf numFmtId="0" fontId="65" fillId="0" borderId="64" xfId="0" applyFont="1" applyBorder="1" applyAlignment="1">
      <alignment horizontal="justify" vertical="center" wrapText="1"/>
    </xf>
    <xf numFmtId="0" fontId="65" fillId="0" borderId="65" xfId="0" applyFont="1" applyBorder="1" applyAlignment="1">
      <alignment horizontal="justify" vertical="center" wrapText="1"/>
    </xf>
    <xf numFmtId="0" fontId="65" fillId="0" borderId="66" xfId="0" applyFont="1" applyBorder="1" applyAlignment="1">
      <alignment horizontal="justify" vertical="center" wrapText="1"/>
    </xf>
    <xf numFmtId="0" fontId="66" fillId="10" borderId="7" xfId="0" applyFont="1" applyFill="1" applyBorder="1" applyAlignment="1">
      <alignment horizontal="center" vertical="center"/>
    </xf>
    <xf numFmtId="0" fontId="66" fillId="10" borderId="15" xfId="0" applyFont="1" applyFill="1" applyBorder="1" applyAlignment="1">
      <alignment horizontal="center" vertical="center"/>
    </xf>
    <xf numFmtId="0" fontId="67" fillId="11" borderId="67" xfId="1" applyFont="1" applyFill="1" applyBorder="1" applyAlignment="1">
      <alignment horizontal="center" wrapText="1" shrinkToFit="1"/>
    </xf>
    <xf numFmtId="0" fontId="0" fillId="0" borderId="67" xfId="0" applyFont="1" applyBorder="1" applyAlignment="1">
      <alignment wrapText="1" shrinkToFit="1"/>
    </xf>
    <xf numFmtId="0" fontId="68" fillId="10" borderId="30" xfId="0" applyFont="1" applyFill="1" applyBorder="1" applyAlignment="1">
      <alignment horizontal="center" vertical="center" wrapText="1"/>
    </xf>
    <xf numFmtId="0" fontId="27" fillId="0" borderId="33" xfId="0" applyFont="1" applyBorder="1" applyAlignment="1">
      <alignment horizontal="center" vertical="center" wrapText="1"/>
    </xf>
    <xf numFmtId="0" fontId="0" fillId="27" borderId="16" xfId="0" applyFont="1" applyFill="1" applyBorder="1"/>
    <xf numFmtId="0" fontId="0" fillId="27" borderId="16" xfId="0" applyFont="1" applyFill="1" applyBorder="1" applyAlignment="1">
      <alignment horizontal="center" vertical="center"/>
    </xf>
    <xf numFmtId="0" fontId="0" fillId="27" borderId="16" xfId="0" applyFont="1" applyFill="1" applyBorder="1" applyAlignment="1">
      <alignment wrapText="1"/>
    </xf>
    <xf numFmtId="0" fontId="0" fillId="24" borderId="16" xfId="0" applyFont="1" applyFill="1" applyBorder="1"/>
    <xf numFmtId="0" fontId="0" fillId="24" borderId="16" xfId="0" applyFont="1" applyFill="1" applyBorder="1" applyAlignment="1">
      <alignment horizontal="center" vertical="center"/>
    </xf>
    <xf numFmtId="0" fontId="0" fillId="24" borderId="16" xfId="0" applyFont="1" applyFill="1" applyBorder="1" applyAlignment="1">
      <alignment wrapText="1"/>
    </xf>
    <xf numFmtId="0" fontId="0" fillId="26" borderId="16" xfId="0" applyFont="1" applyFill="1" applyBorder="1" applyAlignment="1">
      <alignment wrapText="1"/>
    </xf>
    <xf numFmtId="0" fontId="0" fillId="26" borderId="16" xfId="0" applyFont="1" applyFill="1" applyBorder="1"/>
    <xf numFmtId="0" fontId="0" fillId="26" borderId="16" xfId="0" applyFont="1" applyFill="1" applyBorder="1" applyAlignment="1">
      <alignment horizontal="center" vertical="center"/>
    </xf>
    <xf numFmtId="0" fontId="0" fillId="25" borderId="31" xfId="0" applyFont="1" applyFill="1" applyBorder="1"/>
    <xf numFmtId="0" fontId="0" fillId="25" borderId="16" xfId="0" applyFont="1" applyFill="1" applyBorder="1" applyAlignment="1">
      <alignment horizontal="center" vertical="center"/>
    </xf>
    <xf numFmtId="0" fontId="1" fillId="27" borderId="44" xfId="13" applyFont="1" applyFill="1" applyBorder="1" applyAlignment="1">
      <alignment vertical="center" wrapText="1"/>
    </xf>
    <xf numFmtId="0" fontId="1" fillId="27" borderId="179" xfId="13" applyFont="1" applyFill="1" applyBorder="1" applyAlignment="1">
      <alignment vertical="center" wrapText="1"/>
    </xf>
    <xf numFmtId="0" fontId="2" fillId="27" borderId="180" xfId="13" applyFont="1" applyFill="1" applyBorder="1" applyAlignment="1">
      <alignment vertical="center" wrapText="1"/>
    </xf>
    <xf numFmtId="0" fontId="0" fillId="16" borderId="181" xfId="0" applyFill="1" applyBorder="1" applyAlignment="1">
      <alignment horizont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1" sqref="D21"/>
    </sheetView>
  </sheetViews>
  <sheetFormatPr defaultColWidth="8.88671875" defaultRowHeight="14.4" x14ac:dyDescent="0.3"/>
  <cols>
    <col min="2" max="2" width="25.33203125" customWidth="1"/>
    <col min="4" max="4" width="51.44140625" customWidth="1"/>
    <col min="5" max="5" width="17.5546875" customWidth="1"/>
    <col min="6" max="6" width="41.109375" customWidth="1"/>
  </cols>
  <sheetData>
    <row r="2" spans="3:6" x14ac:dyDescent="0.3">
      <c r="C2" s="24" t="s">
        <v>0</v>
      </c>
      <c r="D2" s="24" t="s">
        <v>1</v>
      </c>
      <c r="E2" s="16" t="s">
        <v>330</v>
      </c>
      <c r="F2" s="16" t="s">
        <v>2</v>
      </c>
    </row>
    <row r="3" spans="3:6" x14ac:dyDescent="0.3">
      <c r="C3" s="25">
        <v>1</v>
      </c>
      <c r="D3" s="25" t="s">
        <v>381</v>
      </c>
      <c r="E3" s="26" t="s">
        <v>382</v>
      </c>
      <c r="F3" s="26" t="s">
        <v>360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H16" sqref="H1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62" t="s">
        <v>10</v>
      </c>
      <c r="D1" s="363"/>
      <c r="E1" s="363"/>
      <c r="F1" s="363"/>
      <c r="G1" s="363"/>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24</v>
      </c>
      <c r="B3" s="168" t="s">
        <v>364</v>
      </c>
      <c r="C3" s="34">
        <v>4</v>
      </c>
      <c r="D3" s="35">
        <v>4</v>
      </c>
      <c r="E3" s="35">
        <v>4</v>
      </c>
      <c r="F3" s="35">
        <v>4</v>
      </c>
      <c r="G3" s="35">
        <v>4</v>
      </c>
      <c r="H3" s="35">
        <v>4</v>
      </c>
      <c r="I3" s="36">
        <v>4</v>
      </c>
      <c r="J3" s="22">
        <v>4</v>
      </c>
    </row>
    <row r="4" spans="1:12" ht="15" thickBot="1" x14ac:dyDescent="0.35">
      <c r="A4" s="256" t="s">
        <v>314</v>
      </c>
      <c r="B4" s="168" t="s">
        <v>332</v>
      </c>
      <c r="C4" s="34">
        <v>4</v>
      </c>
      <c r="D4" s="35">
        <v>4</v>
      </c>
      <c r="E4" s="35">
        <v>4</v>
      </c>
      <c r="F4" s="35">
        <v>4</v>
      </c>
      <c r="G4" s="35">
        <v>4</v>
      </c>
      <c r="H4" s="35">
        <v>4</v>
      </c>
      <c r="I4" s="36">
        <v>4</v>
      </c>
      <c r="J4" s="22">
        <v>4</v>
      </c>
    </row>
    <row r="5" spans="1:12" ht="15" thickBot="1" x14ac:dyDescent="0.35">
      <c r="A5" s="256" t="s">
        <v>315</v>
      </c>
      <c r="B5" s="168" t="s">
        <v>333</v>
      </c>
      <c r="C5" s="34">
        <v>4</v>
      </c>
      <c r="D5" s="35">
        <v>4</v>
      </c>
      <c r="E5" s="35">
        <v>4</v>
      </c>
      <c r="F5" s="35">
        <v>4</v>
      </c>
      <c r="G5" s="35">
        <v>4</v>
      </c>
      <c r="H5" s="35">
        <v>4</v>
      </c>
      <c r="I5" s="36">
        <v>4</v>
      </c>
      <c r="J5" s="22">
        <v>4</v>
      </c>
    </row>
    <row r="6" spans="1:12" ht="15" thickBot="1" x14ac:dyDescent="0.35">
      <c r="A6" s="256" t="s">
        <v>316</v>
      </c>
      <c r="B6" s="168" t="s">
        <v>334</v>
      </c>
      <c r="C6" s="34">
        <v>4</v>
      </c>
      <c r="D6" s="35">
        <v>4</v>
      </c>
      <c r="E6" s="35">
        <v>4</v>
      </c>
      <c r="F6" s="35">
        <v>4</v>
      </c>
      <c r="G6" s="35">
        <v>4</v>
      </c>
      <c r="H6" s="35">
        <v>4</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I51" sqref="I51"/>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62" t="s">
        <v>10</v>
      </c>
      <c r="D1" s="363"/>
      <c r="E1" s="363"/>
      <c r="F1" s="363"/>
      <c r="G1" s="363"/>
      <c r="H1" s="53" t="s">
        <v>11</v>
      </c>
      <c r="I1" s="54" t="s">
        <v>12</v>
      </c>
      <c r="J1" s="52"/>
    </row>
    <row r="2" spans="1:12" ht="62.4" customHeight="1"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6" t="s">
        <v>349</v>
      </c>
      <c r="B3" s="23" t="s">
        <v>344</v>
      </c>
      <c r="C3" s="34">
        <v>4</v>
      </c>
      <c r="D3" s="35">
        <v>4</v>
      </c>
      <c r="E3" s="35">
        <v>4</v>
      </c>
      <c r="F3" s="35">
        <v>4</v>
      </c>
      <c r="G3" s="35">
        <v>4</v>
      </c>
      <c r="H3" s="35">
        <v>4</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P27" sqref="P27"/>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364" t="s">
        <v>64</v>
      </c>
      <c r="C1" s="364"/>
      <c r="D1" s="364"/>
      <c r="E1" s="364"/>
      <c r="F1" s="364"/>
      <c r="G1" s="364"/>
      <c r="H1" s="364"/>
      <c r="I1" s="364"/>
      <c r="J1" s="364"/>
      <c r="K1" s="364"/>
    </row>
    <row r="2" spans="2:11" ht="30.75" customHeight="1" thickBot="1" x14ac:dyDescent="0.35">
      <c r="B2" s="365"/>
      <c r="C2" s="366"/>
      <c r="D2" s="366"/>
      <c r="E2" s="366"/>
      <c r="F2" s="366"/>
      <c r="G2" s="366"/>
      <c r="H2" s="366"/>
      <c r="I2" s="366"/>
      <c r="J2" s="366"/>
      <c r="K2" s="367"/>
    </row>
    <row r="3" spans="2:11" ht="15" thickBot="1" x14ac:dyDescent="0.35">
      <c r="B3" s="280" t="s">
        <v>0</v>
      </c>
      <c r="C3" s="280" t="s">
        <v>4</v>
      </c>
      <c r="D3" s="280" t="s">
        <v>5</v>
      </c>
      <c r="E3" s="280" t="s">
        <v>2</v>
      </c>
      <c r="F3" s="280" t="s">
        <v>6</v>
      </c>
      <c r="G3" s="280" t="s">
        <v>7</v>
      </c>
      <c r="H3" s="28" t="s">
        <v>65</v>
      </c>
      <c r="I3" s="28" t="s">
        <v>66</v>
      </c>
      <c r="J3" s="28" t="s">
        <v>67</v>
      </c>
      <c r="K3" s="125" t="s">
        <v>68</v>
      </c>
    </row>
    <row r="4" spans="2:11" ht="15" thickBot="1" x14ac:dyDescent="0.35">
      <c r="B4" s="255" t="s">
        <v>19</v>
      </c>
      <c r="C4" s="152" t="s">
        <v>366</v>
      </c>
      <c r="D4" s="153" t="s">
        <v>345</v>
      </c>
      <c r="E4" s="153"/>
      <c r="F4" s="153"/>
      <c r="G4" s="153"/>
      <c r="H4" s="153">
        <f>'Information '!H3</f>
        <v>3</v>
      </c>
      <c r="I4" s="153">
        <f>'Information '!I3</f>
        <v>4</v>
      </c>
      <c r="J4" s="153">
        <f>'Information '!J3</f>
        <v>4</v>
      </c>
      <c r="K4" s="15">
        <f>MAX(H4:J4)</f>
        <v>4</v>
      </c>
    </row>
    <row r="5" spans="2:11" ht="15" thickBot="1" x14ac:dyDescent="0.35">
      <c r="B5" s="255" t="s">
        <v>20</v>
      </c>
      <c r="C5" s="152" t="s">
        <v>365</v>
      </c>
      <c r="D5" s="264" t="s">
        <v>345</v>
      </c>
      <c r="E5" s="155"/>
      <c r="F5" s="154"/>
      <c r="G5" s="153"/>
      <c r="H5" s="153">
        <f>'Information '!H4</f>
        <v>2</v>
      </c>
      <c r="I5" s="153">
        <f>'Information '!I4</f>
        <v>3</v>
      </c>
      <c r="J5" s="153">
        <f>'Information '!J4</f>
        <v>4</v>
      </c>
      <c r="K5" s="15">
        <f>MAX(H5:J5)</f>
        <v>4</v>
      </c>
    </row>
    <row r="6" spans="2:11" ht="15" thickBot="1" x14ac:dyDescent="0.35">
      <c r="B6" s="255" t="s">
        <v>21</v>
      </c>
      <c r="C6" s="152" t="s">
        <v>331</v>
      </c>
      <c r="D6" s="264" t="s">
        <v>345</v>
      </c>
      <c r="E6" s="156"/>
      <c r="F6" s="154"/>
      <c r="G6" s="153"/>
      <c r="H6" s="153">
        <f>'Information '!H5</f>
        <v>4</v>
      </c>
      <c r="I6" s="153">
        <f>'Information '!I5</f>
        <v>4</v>
      </c>
      <c r="J6" s="153">
        <f>'Information '!J5</f>
        <v>3</v>
      </c>
      <c r="K6" s="15">
        <f t="shared" ref="K6:K22" si="0">MAX(H6:J6)</f>
        <v>4</v>
      </c>
    </row>
    <row r="7" spans="2:11" ht="15" thickBot="1" x14ac:dyDescent="0.35">
      <c r="B7" s="255" t="s">
        <v>22</v>
      </c>
      <c r="C7" s="152" t="s">
        <v>358</v>
      </c>
      <c r="D7" s="157" t="s">
        <v>345</v>
      </c>
      <c r="E7" s="158"/>
      <c r="F7" s="159"/>
      <c r="G7" s="153"/>
      <c r="H7" s="153">
        <f>'Information '!H6</f>
        <v>4</v>
      </c>
      <c r="I7" s="153">
        <f>'Information '!I6</f>
        <v>4</v>
      </c>
      <c r="J7" s="153">
        <f>'Information '!J6</f>
        <v>3</v>
      </c>
      <c r="K7" s="15">
        <f t="shared" si="0"/>
        <v>4</v>
      </c>
    </row>
    <row r="8" spans="2:11" ht="15" thickBot="1" x14ac:dyDescent="0.35">
      <c r="B8" s="256" t="s">
        <v>23</v>
      </c>
      <c r="C8" s="152" t="s">
        <v>363</v>
      </c>
      <c r="D8" s="157" t="s">
        <v>345</v>
      </c>
      <c r="E8" s="158"/>
      <c r="F8" s="159"/>
      <c r="G8" s="153"/>
      <c r="H8" s="153">
        <f>'Information '!H7</f>
        <v>2</v>
      </c>
      <c r="I8" s="153">
        <f>'Information '!I7</f>
        <v>3</v>
      </c>
      <c r="J8" s="153">
        <f>'Information '!J7</f>
        <v>2</v>
      </c>
      <c r="K8" s="15">
        <f t="shared" si="0"/>
        <v>3</v>
      </c>
    </row>
    <row r="9" spans="2:11" ht="15" thickBot="1" x14ac:dyDescent="0.35">
      <c r="B9" s="256" t="s">
        <v>24</v>
      </c>
      <c r="C9" s="149" t="s">
        <v>367</v>
      </c>
      <c r="D9" s="265" t="s">
        <v>346</v>
      </c>
      <c r="E9" s="161"/>
      <c r="F9" s="160"/>
      <c r="G9" s="162"/>
      <c r="H9" s="162">
        <v>4</v>
      </c>
      <c r="I9" s="162">
        <v>4</v>
      </c>
      <c r="J9" s="162">
        <v>4</v>
      </c>
      <c r="K9" s="15">
        <f t="shared" si="0"/>
        <v>4</v>
      </c>
    </row>
    <row r="10" spans="2:11" ht="15" thickBot="1" x14ac:dyDescent="0.35">
      <c r="B10" s="256" t="s">
        <v>314</v>
      </c>
      <c r="C10" s="149" t="s">
        <v>332</v>
      </c>
      <c r="D10" s="163" t="s">
        <v>346</v>
      </c>
      <c r="E10" s="161"/>
      <c r="F10" s="160"/>
      <c r="G10" s="162"/>
      <c r="H10" s="162">
        <f t="shared" ref="H9:H22" si="1">H9</f>
        <v>4</v>
      </c>
      <c r="I10" s="162">
        <f t="shared" ref="I9:I22" si="2">I9</f>
        <v>4</v>
      </c>
      <c r="J10" s="162">
        <v>4</v>
      </c>
      <c r="K10" s="15">
        <f t="shared" si="0"/>
        <v>4</v>
      </c>
    </row>
    <row r="11" spans="2:11" ht="15" thickBot="1" x14ac:dyDescent="0.35">
      <c r="B11" s="256" t="s">
        <v>315</v>
      </c>
      <c r="C11" s="149" t="s">
        <v>333</v>
      </c>
      <c r="D11" s="165" t="s">
        <v>346</v>
      </c>
      <c r="E11" s="164"/>
      <c r="F11" s="165"/>
      <c r="G11" s="162"/>
      <c r="H11" s="162">
        <f t="shared" si="1"/>
        <v>4</v>
      </c>
      <c r="I11" s="162">
        <f t="shared" si="2"/>
        <v>4</v>
      </c>
      <c r="J11" s="162">
        <f t="shared" ref="J9:J22" si="3">J10</f>
        <v>4</v>
      </c>
      <c r="K11" s="15">
        <f t="shared" si="0"/>
        <v>4</v>
      </c>
    </row>
    <row r="12" spans="2:11" ht="15" thickBot="1" x14ac:dyDescent="0.35">
      <c r="B12" s="256" t="s">
        <v>316</v>
      </c>
      <c r="C12" s="149" t="s">
        <v>334</v>
      </c>
      <c r="D12" s="165" t="s">
        <v>346</v>
      </c>
      <c r="E12" s="161"/>
      <c r="F12" s="165"/>
      <c r="G12" s="162"/>
      <c r="H12" s="162">
        <f t="shared" si="1"/>
        <v>4</v>
      </c>
      <c r="I12" s="162">
        <f t="shared" si="2"/>
        <v>4</v>
      </c>
      <c r="J12" s="162">
        <f t="shared" si="3"/>
        <v>4</v>
      </c>
      <c r="K12" s="15">
        <f t="shared" si="0"/>
        <v>4</v>
      </c>
    </row>
    <row r="13" spans="2:11" ht="15" thickBot="1" x14ac:dyDescent="0.35">
      <c r="B13" s="256" t="s">
        <v>317</v>
      </c>
      <c r="C13" s="151" t="s">
        <v>335</v>
      </c>
      <c r="D13" s="258" t="s">
        <v>44</v>
      </c>
      <c r="E13" s="259"/>
      <c r="F13" s="258"/>
      <c r="G13" s="166"/>
      <c r="H13" s="166">
        <f t="shared" si="1"/>
        <v>4</v>
      </c>
      <c r="I13" s="166">
        <f t="shared" si="2"/>
        <v>4</v>
      </c>
      <c r="J13" s="166">
        <f t="shared" si="3"/>
        <v>4</v>
      </c>
      <c r="K13" s="15">
        <f t="shared" si="0"/>
        <v>4</v>
      </c>
    </row>
    <row r="14" spans="2:11" ht="15" thickBot="1" x14ac:dyDescent="0.35">
      <c r="B14" s="256" t="s">
        <v>318</v>
      </c>
      <c r="C14" s="151" t="s">
        <v>336</v>
      </c>
      <c r="D14" s="266" t="s">
        <v>44</v>
      </c>
      <c r="E14" s="259"/>
      <c r="F14" s="258"/>
      <c r="G14" s="166"/>
      <c r="H14" s="166">
        <f t="shared" si="1"/>
        <v>4</v>
      </c>
      <c r="I14" s="166">
        <f t="shared" si="2"/>
        <v>4</v>
      </c>
      <c r="J14" s="166">
        <f t="shared" si="3"/>
        <v>4</v>
      </c>
      <c r="K14" s="15">
        <f t="shared" si="0"/>
        <v>4</v>
      </c>
    </row>
    <row r="15" spans="2:11" ht="15" thickBot="1" x14ac:dyDescent="0.35">
      <c r="B15" s="256" t="s">
        <v>319</v>
      </c>
      <c r="C15" s="151" t="s">
        <v>337</v>
      </c>
      <c r="D15" s="166" t="s">
        <v>44</v>
      </c>
      <c r="E15" s="261"/>
      <c r="F15" s="260"/>
      <c r="G15" s="261"/>
      <c r="H15" s="166">
        <f t="shared" si="1"/>
        <v>4</v>
      </c>
      <c r="I15" s="166">
        <f t="shared" si="2"/>
        <v>4</v>
      </c>
      <c r="J15" s="166">
        <f t="shared" si="3"/>
        <v>4</v>
      </c>
      <c r="K15" s="15">
        <f t="shared" si="0"/>
        <v>4</v>
      </c>
    </row>
    <row r="16" spans="2:11" ht="15" thickBot="1" x14ac:dyDescent="0.35">
      <c r="B16" s="256" t="s">
        <v>320</v>
      </c>
      <c r="C16" s="151" t="s">
        <v>338</v>
      </c>
      <c r="D16" s="262" t="s">
        <v>44</v>
      </c>
      <c r="E16" s="166"/>
      <c r="F16" s="166"/>
      <c r="G16" s="166"/>
      <c r="H16" s="166">
        <f t="shared" si="1"/>
        <v>4</v>
      </c>
      <c r="I16" s="166">
        <f t="shared" si="2"/>
        <v>4</v>
      </c>
      <c r="J16" s="166">
        <f t="shared" si="3"/>
        <v>4</v>
      </c>
      <c r="K16" s="15">
        <f t="shared" si="0"/>
        <v>4</v>
      </c>
    </row>
    <row r="17" spans="2:11" ht="15" thickBot="1" x14ac:dyDescent="0.35">
      <c r="B17" s="256" t="s">
        <v>321</v>
      </c>
      <c r="C17" s="151" t="s">
        <v>339</v>
      </c>
      <c r="D17" s="258" t="s">
        <v>44</v>
      </c>
      <c r="E17" s="259"/>
      <c r="F17" s="258"/>
      <c r="G17" s="259"/>
      <c r="H17" s="166">
        <f t="shared" si="1"/>
        <v>4</v>
      </c>
      <c r="I17" s="166">
        <f t="shared" si="2"/>
        <v>4</v>
      </c>
      <c r="J17" s="166">
        <f t="shared" si="3"/>
        <v>4</v>
      </c>
      <c r="K17" s="15">
        <f t="shared" si="0"/>
        <v>4</v>
      </c>
    </row>
    <row r="18" spans="2:11" ht="15" thickBot="1" x14ac:dyDescent="0.35">
      <c r="B18" s="256" t="s">
        <v>322</v>
      </c>
      <c r="C18" s="151" t="s">
        <v>340</v>
      </c>
      <c r="D18" s="258" t="s">
        <v>44</v>
      </c>
      <c r="E18" s="259"/>
      <c r="F18" s="258"/>
      <c r="G18" s="166"/>
      <c r="H18" s="166">
        <f t="shared" si="1"/>
        <v>4</v>
      </c>
      <c r="I18" s="166">
        <f t="shared" si="2"/>
        <v>4</v>
      </c>
      <c r="J18" s="166">
        <f t="shared" si="3"/>
        <v>4</v>
      </c>
      <c r="K18" s="15">
        <f t="shared" si="0"/>
        <v>4</v>
      </c>
    </row>
    <row r="19" spans="2:11" ht="15" thickBot="1" x14ac:dyDescent="0.35">
      <c r="B19" s="256" t="s">
        <v>323</v>
      </c>
      <c r="C19" s="151" t="s">
        <v>341</v>
      </c>
      <c r="D19" s="166" t="s">
        <v>44</v>
      </c>
      <c r="E19" s="259"/>
      <c r="F19" s="258"/>
      <c r="G19" s="166"/>
      <c r="H19" s="166">
        <f t="shared" si="1"/>
        <v>4</v>
      </c>
      <c r="I19" s="166">
        <f t="shared" si="2"/>
        <v>4</v>
      </c>
      <c r="J19" s="166">
        <f t="shared" si="3"/>
        <v>4</v>
      </c>
      <c r="K19" s="15">
        <f t="shared" si="0"/>
        <v>4</v>
      </c>
    </row>
    <row r="20" spans="2:11" ht="15" thickBot="1" x14ac:dyDescent="0.35">
      <c r="B20" s="256" t="s">
        <v>324</v>
      </c>
      <c r="C20" s="151" t="s">
        <v>342</v>
      </c>
      <c r="D20" s="166" t="s">
        <v>44</v>
      </c>
      <c r="E20" s="166"/>
      <c r="F20" s="166"/>
      <c r="G20" s="166"/>
      <c r="H20" s="166">
        <f t="shared" si="1"/>
        <v>4</v>
      </c>
      <c r="I20" s="166">
        <f t="shared" si="2"/>
        <v>4</v>
      </c>
      <c r="J20" s="166">
        <f t="shared" si="3"/>
        <v>4</v>
      </c>
      <c r="K20" s="15">
        <f t="shared" si="0"/>
        <v>4</v>
      </c>
    </row>
    <row r="21" spans="2:11" ht="15" thickBot="1" x14ac:dyDescent="0.35">
      <c r="B21" s="256" t="s">
        <v>325</v>
      </c>
      <c r="C21" s="151" t="s">
        <v>343</v>
      </c>
      <c r="D21" s="166" t="s">
        <v>44</v>
      </c>
      <c r="E21" s="166"/>
      <c r="F21" s="166"/>
      <c r="G21" s="166"/>
      <c r="H21" s="166">
        <f t="shared" si="1"/>
        <v>4</v>
      </c>
      <c r="I21" s="166">
        <f t="shared" si="2"/>
        <v>4</v>
      </c>
      <c r="J21" s="166">
        <f t="shared" si="3"/>
        <v>4</v>
      </c>
      <c r="K21" s="15">
        <f t="shared" si="0"/>
        <v>4</v>
      </c>
    </row>
    <row r="22" spans="2:11" ht="15" thickBot="1" x14ac:dyDescent="0.35">
      <c r="B22" s="256" t="s">
        <v>326</v>
      </c>
      <c r="C22" s="150" t="s">
        <v>344</v>
      </c>
      <c r="D22" s="263" t="s">
        <v>347</v>
      </c>
      <c r="E22" s="167"/>
      <c r="F22" s="167"/>
      <c r="G22" s="167"/>
      <c r="H22" s="167">
        <f t="shared" si="1"/>
        <v>4</v>
      </c>
      <c r="I22" s="167">
        <f t="shared" si="2"/>
        <v>4</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tabSelected="1" topLeftCell="A40" zoomScale="70" zoomScaleNormal="70" workbookViewId="0">
      <selection activeCell="M60" sqref="M60"/>
    </sheetView>
  </sheetViews>
  <sheetFormatPr defaultColWidth="8.88671875" defaultRowHeight="14.4" x14ac:dyDescent="0.3"/>
  <cols>
    <col min="1" max="1" width="4.44140625" style="126" customWidth="1"/>
    <col min="2" max="2" width="14.44140625" style="126" customWidth="1"/>
    <col min="3" max="3" width="19.6640625" style="126" customWidth="1"/>
    <col min="4" max="4" width="27.33203125" style="126" customWidth="1"/>
    <col min="5" max="5" width="20.109375" style="126" customWidth="1"/>
    <col min="6" max="6" width="18.21875" style="126" customWidth="1"/>
    <col min="7" max="7" width="59.33203125" style="126" customWidth="1"/>
    <col min="8" max="8" width="20.21875" style="126" customWidth="1"/>
    <col min="9" max="9" width="24.88671875" style="126" customWidth="1"/>
    <col min="10" max="10" width="24.5546875" style="126" customWidth="1"/>
    <col min="11" max="11" width="15.6640625" style="126" customWidth="1"/>
    <col min="12" max="12" width="22.44140625" style="126" customWidth="1"/>
    <col min="13" max="13" width="81.33203125" style="126" customWidth="1"/>
    <col min="14" max="16384" width="8.88671875" style="126"/>
  </cols>
  <sheetData>
    <row r="1" spans="2:13" ht="15" thickBot="1" x14ac:dyDescent="0.35"/>
    <row r="2" spans="2:13" ht="15.75" customHeight="1" thickTop="1" thickBot="1" x14ac:dyDescent="0.35">
      <c r="B2" s="362" t="s">
        <v>350</v>
      </c>
      <c r="C2" s="363"/>
      <c r="D2" s="363"/>
      <c r="E2" s="363"/>
      <c r="F2" s="363"/>
      <c r="G2" s="363"/>
      <c r="H2" s="363"/>
      <c r="I2" s="205"/>
    </row>
    <row r="3" spans="2:13" ht="25.5" customHeight="1" thickTop="1" thickBot="1" x14ac:dyDescent="0.35">
      <c r="B3" s="290" t="s">
        <v>0</v>
      </c>
      <c r="C3" s="290" t="s">
        <v>4</v>
      </c>
      <c r="D3" s="290" t="s">
        <v>69</v>
      </c>
      <c r="E3" s="290" t="s">
        <v>70</v>
      </c>
      <c r="F3" s="290" t="s">
        <v>71</v>
      </c>
      <c r="G3" s="290" t="s">
        <v>73</v>
      </c>
      <c r="H3" s="290" t="s">
        <v>74</v>
      </c>
      <c r="I3" s="290" t="s">
        <v>75</v>
      </c>
    </row>
    <row r="4" spans="2:13" ht="69.75" customHeight="1" thickTop="1" x14ac:dyDescent="0.3">
      <c r="B4" s="389" t="s">
        <v>19</v>
      </c>
      <c r="C4" s="380" t="s">
        <v>366</v>
      </c>
      <c r="D4" s="377" t="s">
        <v>352</v>
      </c>
      <c r="E4" s="378" t="s">
        <v>60</v>
      </c>
      <c r="F4" s="377">
        <v>1</v>
      </c>
      <c r="G4" s="385" t="s">
        <v>387</v>
      </c>
      <c r="H4" s="378" t="s">
        <v>61</v>
      </c>
      <c r="I4" s="379" t="str">
        <f>IF(H4:H12=K13,"0",IF(H4:H12=K14,"1","2"))</f>
        <v>2</v>
      </c>
      <c r="K4" s="391" t="s">
        <v>78</v>
      </c>
      <c r="L4" s="391"/>
      <c r="M4" s="391"/>
    </row>
    <row r="5" spans="2:13" ht="30" customHeight="1" x14ac:dyDescent="0.3">
      <c r="B5" s="390"/>
      <c r="C5" s="381"/>
      <c r="D5" s="372"/>
      <c r="E5" s="375"/>
      <c r="F5" s="372"/>
      <c r="G5" s="386"/>
      <c r="H5" s="375"/>
      <c r="I5" s="369"/>
      <c r="K5" s="142" t="s">
        <v>70</v>
      </c>
      <c r="L5" s="142" t="s">
        <v>71</v>
      </c>
      <c r="M5" s="142" t="s">
        <v>2</v>
      </c>
    </row>
    <row r="6" spans="2:13" ht="29.25" customHeight="1" x14ac:dyDescent="0.3">
      <c r="B6" s="390"/>
      <c r="C6" s="381"/>
      <c r="D6" s="372"/>
      <c r="E6" s="375"/>
      <c r="F6" s="372"/>
      <c r="G6" s="386"/>
      <c r="H6" s="375"/>
      <c r="I6" s="369"/>
      <c r="K6" s="143" t="s">
        <v>59</v>
      </c>
      <c r="L6" s="144">
        <v>0</v>
      </c>
      <c r="M6" s="144" t="s">
        <v>82</v>
      </c>
    </row>
    <row r="7" spans="2:13" ht="29.25" customHeight="1" x14ac:dyDescent="0.3">
      <c r="B7" s="390"/>
      <c r="C7" s="381"/>
      <c r="D7" s="372"/>
      <c r="E7" s="375"/>
      <c r="F7" s="372"/>
      <c r="G7" s="386"/>
      <c r="H7" s="375"/>
      <c r="I7" s="369"/>
      <c r="K7" s="145" t="s">
        <v>60</v>
      </c>
      <c r="L7" s="146">
        <v>1</v>
      </c>
      <c r="M7" s="146" t="s">
        <v>83</v>
      </c>
    </row>
    <row r="8" spans="2:13" ht="24" customHeight="1" x14ac:dyDescent="0.3">
      <c r="B8" s="390"/>
      <c r="C8" s="381"/>
      <c r="D8" s="372"/>
      <c r="E8" s="375"/>
      <c r="F8" s="372"/>
      <c r="G8" s="386"/>
      <c r="H8" s="375"/>
      <c r="I8" s="369"/>
      <c r="K8" s="143" t="s">
        <v>61</v>
      </c>
      <c r="L8" s="144">
        <v>2</v>
      </c>
      <c r="M8" s="144" t="s">
        <v>86</v>
      </c>
    </row>
    <row r="9" spans="2:13" x14ac:dyDescent="0.3">
      <c r="B9" s="390"/>
      <c r="C9" s="381"/>
      <c r="D9" s="372"/>
      <c r="E9" s="375"/>
      <c r="F9" s="372"/>
      <c r="G9" s="386"/>
      <c r="H9" s="375"/>
      <c r="I9" s="369"/>
      <c r="K9" s="17"/>
      <c r="L9" s="17"/>
      <c r="M9" s="17"/>
    </row>
    <row r="10" spans="2:13" x14ac:dyDescent="0.3">
      <c r="B10" s="390"/>
      <c r="C10" s="381"/>
      <c r="D10" s="372"/>
      <c r="E10" s="375"/>
      <c r="F10" s="372"/>
      <c r="G10" s="386"/>
      <c r="H10" s="375"/>
      <c r="I10" s="369"/>
    </row>
    <row r="11" spans="2:13" ht="15" thickBot="1" x14ac:dyDescent="0.35">
      <c r="B11" s="390"/>
      <c r="C11" s="381"/>
      <c r="D11" s="372"/>
      <c r="E11" s="375"/>
      <c r="F11" s="372"/>
      <c r="G11" s="386"/>
      <c r="H11" s="375"/>
      <c r="I11" s="369"/>
      <c r="K11" s="388" t="s">
        <v>93</v>
      </c>
      <c r="L11" s="388"/>
      <c r="M11" s="388"/>
    </row>
    <row r="12" spans="2:13" ht="30" customHeight="1" thickBot="1" x14ac:dyDescent="0.35">
      <c r="B12" s="390"/>
      <c r="C12" s="381"/>
      <c r="D12" s="373"/>
      <c r="E12" s="376"/>
      <c r="F12" s="373"/>
      <c r="G12" s="387"/>
      <c r="H12" s="376"/>
      <c r="I12" s="370"/>
      <c r="K12" s="90" t="s">
        <v>74</v>
      </c>
      <c r="L12" s="90" t="s">
        <v>75</v>
      </c>
      <c r="M12" s="90" t="s">
        <v>2</v>
      </c>
    </row>
    <row r="13" spans="2:13" ht="15" customHeight="1" x14ac:dyDescent="0.3">
      <c r="B13" s="390"/>
      <c r="C13" s="381"/>
      <c r="D13" s="371" t="s">
        <v>383</v>
      </c>
      <c r="E13" s="374" t="s">
        <v>61</v>
      </c>
      <c r="F13" s="371">
        <v>2</v>
      </c>
      <c r="G13" s="382" t="s">
        <v>388</v>
      </c>
      <c r="H13" s="374" t="s">
        <v>61</v>
      </c>
      <c r="I13" s="368" t="str">
        <f>IF(H13:H16=K13,K17,IF(H13:H16=K14,"1","2"))</f>
        <v>2</v>
      </c>
      <c r="K13" s="98" t="s">
        <v>59</v>
      </c>
      <c r="L13" s="99">
        <v>0</v>
      </c>
      <c r="M13" s="100" t="s">
        <v>99</v>
      </c>
    </row>
    <row r="14" spans="2:13" ht="26.25" customHeight="1" x14ac:dyDescent="0.3">
      <c r="B14" s="390"/>
      <c r="C14" s="381"/>
      <c r="D14" s="372"/>
      <c r="E14" s="375"/>
      <c r="F14" s="372"/>
      <c r="G14" s="383"/>
      <c r="H14" s="375"/>
      <c r="I14" s="369"/>
      <c r="K14" s="106" t="s">
        <v>60</v>
      </c>
      <c r="L14" s="70">
        <v>1</v>
      </c>
      <c r="M14" s="107" t="s">
        <v>101</v>
      </c>
    </row>
    <row r="15" spans="2:13" ht="33.75" customHeight="1" thickBot="1" x14ac:dyDescent="0.35">
      <c r="B15" s="390"/>
      <c r="C15" s="381"/>
      <c r="D15" s="372"/>
      <c r="E15" s="375"/>
      <c r="F15" s="372"/>
      <c r="G15" s="383"/>
      <c r="H15" s="375"/>
      <c r="I15" s="369"/>
      <c r="K15" s="109" t="s">
        <v>61</v>
      </c>
      <c r="L15" s="110">
        <v>2</v>
      </c>
      <c r="M15" s="178" t="s">
        <v>103</v>
      </c>
    </row>
    <row r="16" spans="2:13" ht="10.5" customHeight="1" thickBot="1" x14ac:dyDescent="0.35">
      <c r="B16" s="390"/>
      <c r="C16" s="381"/>
      <c r="D16" s="373"/>
      <c r="E16" s="376"/>
      <c r="F16" s="373"/>
      <c r="G16" s="384"/>
      <c r="H16" s="376"/>
      <c r="I16" s="370"/>
    </row>
    <row r="17" spans="2:9" ht="43.8" customHeight="1" thickBot="1" x14ac:dyDescent="0.35">
      <c r="B17" s="390"/>
      <c r="C17" s="381"/>
      <c r="D17" s="217" t="s">
        <v>354</v>
      </c>
      <c r="E17" s="223" t="s">
        <v>61</v>
      </c>
      <c r="F17" s="217">
        <v>2</v>
      </c>
      <c r="G17" s="179" t="s">
        <v>388</v>
      </c>
      <c r="H17" s="221" t="s">
        <v>60</v>
      </c>
      <c r="I17" s="219" t="str">
        <f>IF(H17:H17=K13,"0",IF(H17:H17=K14,"1","2"))</f>
        <v>1</v>
      </c>
    </row>
    <row r="18" spans="2:9" ht="34.5" customHeight="1" thickBot="1" x14ac:dyDescent="0.35">
      <c r="B18" s="390"/>
      <c r="C18" s="381"/>
      <c r="D18" s="218" t="s">
        <v>351</v>
      </c>
      <c r="E18" s="222" t="s">
        <v>61</v>
      </c>
      <c r="F18" s="218">
        <v>2</v>
      </c>
      <c r="G18" s="180" t="s">
        <v>388</v>
      </c>
      <c r="H18" s="221" t="s">
        <v>61</v>
      </c>
      <c r="I18" s="220" t="str">
        <f>IF(H18:H18=K13,"0",IF(H18:H18=K14,"1","2"))</f>
        <v>2</v>
      </c>
    </row>
    <row r="19" spans="2:9" ht="15" customHeight="1" thickTop="1" x14ac:dyDescent="0.3">
      <c r="B19" s="389" t="s">
        <v>20</v>
      </c>
      <c r="C19" s="380" t="s">
        <v>365</v>
      </c>
      <c r="D19" s="377" t="s">
        <v>352</v>
      </c>
      <c r="E19" s="378" t="s">
        <v>59</v>
      </c>
      <c r="F19" s="377">
        <v>0</v>
      </c>
      <c r="G19" s="385" t="s">
        <v>389</v>
      </c>
      <c r="H19" s="378" t="s">
        <v>60</v>
      </c>
      <c r="I19" s="379">
        <v>1</v>
      </c>
    </row>
    <row r="20" spans="2:9" x14ac:dyDescent="0.3">
      <c r="B20" s="390"/>
      <c r="C20" s="381"/>
      <c r="D20" s="372"/>
      <c r="E20" s="375"/>
      <c r="F20" s="372"/>
      <c r="G20" s="386"/>
      <c r="H20" s="375"/>
      <c r="I20" s="369"/>
    </row>
    <row r="21" spans="2:9" x14ac:dyDescent="0.3">
      <c r="B21" s="390"/>
      <c r="C21" s="381"/>
      <c r="D21" s="372"/>
      <c r="E21" s="375"/>
      <c r="F21" s="372"/>
      <c r="G21" s="386"/>
      <c r="H21" s="375"/>
      <c r="I21" s="369"/>
    </row>
    <row r="22" spans="2:9" x14ac:dyDescent="0.3">
      <c r="B22" s="390"/>
      <c r="C22" s="381"/>
      <c r="D22" s="372"/>
      <c r="E22" s="375"/>
      <c r="F22" s="372"/>
      <c r="G22" s="386"/>
      <c r="H22" s="375"/>
      <c r="I22" s="369"/>
    </row>
    <row r="23" spans="2:9" x14ac:dyDescent="0.3">
      <c r="B23" s="390"/>
      <c r="C23" s="381"/>
      <c r="D23" s="372"/>
      <c r="E23" s="375"/>
      <c r="F23" s="372"/>
      <c r="G23" s="386"/>
      <c r="H23" s="375"/>
      <c r="I23" s="369"/>
    </row>
    <row r="24" spans="2:9" x14ac:dyDescent="0.3">
      <c r="B24" s="390"/>
      <c r="C24" s="381"/>
      <c r="D24" s="372"/>
      <c r="E24" s="375"/>
      <c r="F24" s="372"/>
      <c r="G24" s="386"/>
      <c r="H24" s="375"/>
      <c r="I24" s="369"/>
    </row>
    <row r="25" spans="2:9" x14ac:dyDescent="0.3">
      <c r="B25" s="390"/>
      <c r="C25" s="381"/>
      <c r="D25" s="372"/>
      <c r="E25" s="375"/>
      <c r="F25" s="372"/>
      <c r="G25" s="386"/>
      <c r="H25" s="375"/>
      <c r="I25" s="369"/>
    </row>
    <row r="26" spans="2:9" x14ac:dyDescent="0.3">
      <c r="B26" s="390"/>
      <c r="C26" s="381"/>
      <c r="D26" s="372"/>
      <c r="E26" s="375"/>
      <c r="F26" s="372"/>
      <c r="G26" s="386"/>
      <c r="H26" s="375"/>
      <c r="I26" s="369"/>
    </row>
    <row r="27" spans="2:9" ht="15" thickBot="1" x14ac:dyDescent="0.35">
      <c r="B27" s="390"/>
      <c r="C27" s="381"/>
      <c r="D27" s="373"/>
      <c r="E27" s="376"/>
      <c r="F27" s="373"/>
      <c r="G27" s="387"/>
      <c r="H27" s="376"/>
      <c r="I27" s="370"/>
    </row>
    <row r="28" spans="2:9" ht="14.4" customHeight="1" x14ac:dyDescent="0.3">
      <c r="B28" s="390"/>
      <c r="C28" s="381"/>
      <c r="D28" s="371" t="s">
        <v>383</v>
      </c>
      <c r="E28" s="374" t="s">
        <v>61</v>
      </c>
      <c r="F28" s="371">
        <v>2</v>
      </c>
      <c r="G28" s="382" t="s">
        <v>388</v>
      </c>
      <c r="H28" s="374" t="s">
        <v>61</v>
      </c>
      <c r="I28" s="368">
        <v>2</v>
      </c>
    </row>
    <row r="29" spans="2:9" x14ac:dyDescent="0.3">
      <c r="B29" s="390"/>
      <c r="C29" s="381"/>
      <c r="D29" s="372"/>
      <c r="E29" s="375"/>
      <c r="F29" s="372"/>
      <c r="G29" s="383"/>
      <c r="H29" s="375"/>
      <c r="I29" s="369"/>
    </row>
    <row r="30" spans="2:9" x14ac:dyDescent="0.3">
      <c r="B30" s="390"/>
      <c r="C30" s="381"/>
      <c r="D30" s="372"/>
      <c r="E30" s="375"/>
      <c r="F30" s="372"/>
      <c r="G30" s="383"/>
      <c r="H30" s="375"/>
      <c r="I30" s="369"/>
    </row>
    <row r="31" spans="2:9" ht="15" thickBot="1" x14ac:dyDescent="0.35">
      <c r="B31" s="390"/>
      <c r="C31" s="381"/>
      <c r="D31" s="373"/>
      <c r="E31" s="376"/>
      <c r="F31" s="373"/>
      <c r="G31" s="384"/>
      <c r="H31" s="376"/>
      <c r="I31" s="370"/>
    </row>
    <row r="32" spans="2:9" ht="36" thickBot="1" x14ac:dyDescent="0.35">
      <c r="B32" s="390"/>
      <c r="C32" s="381"/>
      <c r="D32" s="217" t="s">
        <v>354</v>
      </c>
      <c r="E32" s="223" t="s">
        <v>60</v>
      </c>
      <c r="F32" s="217">
        <v>1</v>
      </c>
      <c r="G32" s="179" t="s">
        <v>388</v>
      </c>
      <c r="H32" s="221" t="s">
        <v>60</v>
      </c>
      <c r="I32" s="219">
        <v>1</v>
      </c>
    </row>
    <row r="33" spans="2:9" ht="36" thickBot="1" x14ac:dyDescent="0.35">
      <c r="B33" s="390"/>
      <c r="C33" s="381"/>
      <c r="D33" s="218" t="s">
        <v>351</v>
      </c>
      <c r="E33" s="222" t="s">
        <v>61</v>
      </c>
      <c r="F33" s="218">
        <v>2</v>
      </c>
      <c r="G33" s="180" t="s">
        <v>388</v>
      </c>
      <c r="H33" s="221" t="s">
        <v>60</v>
      </c>
      <c r="I33" s="220">
        <v>1</v>
      </c>
    </row>
    <row r="34" spans="2:9" ht="15" thickTop="1" x14ac:dyDescent="0.3">
      <c r="B34" s="389" t="s">
        <v>21</v>
      </c>
      <c r="C34" s="380" t="s">
        <v>331</v>
      </c>
      <c r="D34" s="377" t="s">
        <v>352</v>
      </c>
      <c r="E34" s="378" t="s">
        <v>60</v>
      </c>
      <c r="F34" s="377">
        <v>1</v>
      </c>
      <c r="G34" s="385" t="s">
        <v>390</v>
      </c>
      <c r="H34" s="378" t="s">
        <v>61</v>
      </c>
      <c r="I34" s="379">
        <v>2</v>
      </c>
    </row>
    <row r="35" spans="2:9" x14ac:dyDescent="0.3">
      <c r="B35" s="390"/>
      <c r="C35" s="381"/>
      <c r="D35" s="372"/>
      <c r="E35" s="375"/>
      <c r="F35" s="372"/>
      <c r="G35" s="386"/>
      <c r="H35" s="375"/>
      <c r="I35" s="369"/>
    </row>
    <row r="36" spans="2:9" x14ac:dyDescent="0.3">
      <c r="B36" s="390"/>
      <c r="C36" s="381"/>
      <c r="D36" s="372"/>
      <c r="E36" s="375"/>
      <c r="F36" s="372"/>
      <c r="G36" s="386"/>
      <c r="H36" s="375"/>
      <c r="I36" s="369"/>
    </row>
    <row r="37" spans="2:9" x14ac:dyDescent="0.3">
      <c r="B37" s="390"/>
      <c r="C37" s="381"/>
      <c r="D37" s="372"/>
      <c r="E37" s="375"/>
      <c r="F37" s="372"/>
      <c r="G37" s="386"/>
      <c r="H37" s="375"/>
      <c r="I37" s="369"/>
    </row>
    <row r="38" spans="2:9" x14ac:dyDescent="0.3">
      <c r="B38" s="390"/>
      <c r="C38" s="381"/>
      <c r="D38" s="372"/>
      <c r="E38" s="375"/>
      <c r="F38" s="372"/>
      <c r="G38" s="386"/>
      <c r="H38" s="375"/>
      <c r="I38" s="369"/>
    </row>
    <row r="39" spans="2:9" x14ac:dyDescent="0.3">
      <c r="B39" s="390"/>
      <c r="C39" s="381"/>
      <c r="D39" s="372"/>
      <c r="E39" s="375"/>
      <c r="F39" s="372"/>
      <c r="G39" s="386"/>
      <c r="H39" s="375"/>
      <c r="I39" s="369"/>
    </row>
    <row r="40" spans="2:9" x14ac:dyDescent="0.3">
      <c r="B40" s="390"/>
      <c r="C40" s="381"/>
      <c r="D40" s="372"/>
      <c r="E40" s="375"/>
      <c r="F40" s="372"/>
      <c r="G40" s="386"/>
      <c r="H40" s="375"/>
      <c r="I40" s="369"/>
    </row>
    <row r="41" spans="2:9" x14ac:dyDescent="0.3">
      <c r="B41" s="390"/>
      <c r="C41" s="381"/>
      <c r="D41" s="372"/>
      <c r="E41" s="375"/>
      <c r="F41" s="372"/>
      <c r="G41" s="386"/>
      <c r="H41" s="375"/>
      <c r="I41" s="369"/>
    </row>
    <row r="42" spans="2:9" ht="15" thickBot="1" x14ac:dyDescent="0.35">
      <c r="B42" s="390"/>
      <c r="C42" s="381"/>
      <c r="D42" s="373"/>
      <c r="E42" s="376"/>
      <c r="F42" s="373"/>
      <c r="G42" s="387"/>
      <c r="H42" s="376"/>
      <c r="I42" s="370"/>
    </row>
    <row r="43" spans="2:9" x14ac:dyDescent="0.3">
      <c r="B43" s="390"/>
      <c r="C43" s="381"/>
      <c r="D43" s="371" t="s">
        <v>383</v>
      </c>
      <c r="E43" s="374" t="s">
        <v>61</v>
      </c>
      <c r="F43" s="371">
        <v>2</v>
      </c>
      <c r="G43" s="382" t="s">
        <v>390</v>
      </c>
      <c r="H43" s="374" t="s">
        <v>60</v>
      </c>
      <c r="I43" s="368">
        <v>1</v>
      </c>
    </row>
    <row r="44" spans="2:9" x14ac:dyDescent="0.3">
      <c r="B44" s="390"/>
      <c r="C44" s="381"/>
      <c r="D44" s="372"/>
      <c r="E44" s="375"/>
      <c r="F44" s="372"/>
      <c r="G44" s="383"/>
      <c r="H44" s="375"/>
      <c r="I44" s="369"/>
    </row>
    <row r="45" spans="2:9" x14ac:dyDescent="0.3">
      <c r="B45" s="390"/>
      <c r="C45" s="381"/>
      <c r="D45" s="372"/>
      <c r="E45" s="375"/>
      <c r="F45" s="372"/>
      <c r="G45" s="383"/>
      <c r="H45" s="375"/>
      <c r="I45" s="369"/>
    </row>
    <row r="46" spans="2:9" ht="15" thickBot="1" x14ac:dyDescent="0.35">
      <c r="B46" s="390"/>
      <c r="C46" s="381"/>
      <c r="D46" s="373"/>
      <c r="E46" s="376"/>
      <c r="F46" s="373"/>
      <c r="G46" s="384"/>
      <c r="H46" s="376"/>
      <c r="I46" s="370"/>
    </row>
    <row r="47" spans="2:9" ht="36" thickBot="1" x14ac:dyDescent="0.35">
      <c r="B47" s="390"/>
      <c r="C47" s="381"/>
      <c r="D47" s="217" t="s">
        <v>354</v>
      </c>
      <c r="E47" s="223" t="s">
        <v>61</v>
      </c>
      <c r="F47" s="217">
        <v>2</v>
      </c>
      <c r="G47" s="179" t="s">
        <v>390</v>
      </c>
      <c r="H47" s="221" t="s">
        <v>61</v>
      </c>
      <c r="I47" s="219">
        <v>2</v>
      </c>
    </row>
    <row r="48" spans="2:9" ht="36" thickBot="1" x14ac:dyDescent="0.35">
      <c r="B48" s="390"/>
      <c r="C48" s="381"/>
      <c r="D48" s="218" t="s">
        <v>351</v>
      </c>
      <c r="E48" s="222" t="s">
        <v>61</v>
      </c>
      <c r="F48" s="218">
        <v>2</v>
      </c>
      <c r="G48" s="180" t="s">
        <v>390</v>
      </c>
      <c r="H48" s="221" t="s">
        <v>61</v>
      </c>
      <c r="I48" s="220">
        <v>2</v>
      </c>
    </row>
    <row r="49" spans="2:9" ht="15" thickTop="1" x14ac:dyDescent="0.3">
      <c r="B49" s="389" t="s">
        <v>22</v>
      </c>
      <c r="C49" s="380" t="s">
        <v>368</v>
      </c>
      <c r="D49" s="377" t="s">
        <v>352</v>
      </c>
      <c r="E49" s="378" t="s">
        <v>61</v>
      </c>
      <c r="F49" s="377">
        <v>2</v>
      </c>
      <c r="G49" s="385" t="s">
        <v>391</v>
      </c>
      <c r="H49" s="378" t="s">
        <v>60</v>
      </c>
      <c r="I49" s="379">
        <v>1</v>
      </c>
    </row>
    <row r="50" spans="2:9" x14ac:dyDescent="0.3">
      <c r="B50" s="390"/>
      <c r="C50" s="381"/>
      <c r="D50" s="372"/>
      <c r="E50" s="375"/>
      <c r="F50" s="372"/>
      <c r="G50" s="386"/>
      <c r="H50" s="375"/>
      <c r="I50" s="369"/>
    </row>
    <row r="51" spans="2:9" x14ac:dyDescent="0.3">
      <c r="B51" s="390"/>
      <c r="C51" s="381"/>
      <c r="D51" s="372"/>
      <c r="E51" s="375"/>
      <c r="F51" s="372"/>
      <c r="G51" s="386"/>
      <c r="H51" s="375"/>
      <c r="I51" s="369"/>
    </row>
    <row r="52" spans="2:9" x14ac:dyDescent="0.3">
      <c r="B52" s="390"/>
      <c r="C52" s="381"/>
      <c r="D52" s="372"/>
      <c r="E52" s="375"/>
      <c r="F52" s="372"/>
      <c r="G52" s="386"/>
      <c r="H52" s="375"/>
      <c r="I52" s="369"/>
    </row>
    <row r="53" spans="2:9" x14ac:dyDescent="0.3">
      <c r="B53" s="390"/>
      <c r="C53" s="381"/>
      <c r="D53" s="372"/>
      <c r="E53" s="375"/>
      <c r="F53" s="372"/>
      <c r="G53" s="386"/>
      <c r="H53" s="375"/>
      <c r="I53" s="369"/>
    </row>
    <row r="54" spans="2:9" x14ac:dyDescent="0.3">
      <c r="B54" s="390"/>
      <c r="C54" s="381"/>
      <c r="D54" s="372"/>
      <c r="E54" s="375"/>
      <c r="F54" s="372"/>
      <c r="G54" s="386"/>
      <c r="H54" s="375"/>
      <c r="I54" s="369"/>
    </row>
    <row r="55" spans="2:9" x14ac:dyDescent="0.3">
      <c r="B55" s="390"/>
      <c r="C55" s="381"/>
      <c r="D55" s="372"/>
      <c r="E55" s="375"/>
      <c r="F55" s="372"/>
      <c r="G55" s="386"/>
      <c r="H55" s="375"/>
      <c r="I55" s="369"/>
    </row>
    <row r="56" spans="2:9" x14ac:dyDescent="0.3">
      <c r="B56" s="390"/>
      <c r="C56" s="381"/>
      <c r="D56" s="372"/>
      <c r="E56" s="375"/>
      <c r="F56" s="372"/>
      <c r="G56" s="386"/>
      <c r="H56" s="375"/>
      <c r="I56" s="369"/>
    </row>
    <row r="57" spans="2:9" ht="15" thickBot="1" x14ac:dyDescent="0.35">
      <c r="B57" s="390"/>
      <c r="C57" s="381"/>
      <c r="D57" s="373"/>
      <c r="E57" s="376"/>
      <c r="F57" s="373"/>
      <c r="G57" s="387"/>
      <c r="H57" s="376"/>
      <c r="I57" s="370"/>
    </row>
    <row r="58" spans="2:9" x14ac:dyDescent="0.3">
      <c r="B58" s="390"/>
      <c r="C58" s="381"/>
      <c r="D58" s="371" t="s">
        <v>383</v>
      </c>
      <c r="E58" s="374" t="s">
        <v>60</v>
      </c>
      <c r="F58" s="371">
        <v>1</v>
      </c>
      <c r="G58" s="382" t="s">
        <v>390</v>
      </c>
      <c r="H58" s="374" t="s">
        <v>60</v>
      </c>
      <c r="I58" s="368">
        <v>1</v>
      </c>
    </row>
    <row r="59" spans="2:9" x14ac:dyDescent="0.3">
      <c r="B59" s="390"/>
      <c r="C59" s="381"/>
      <c r="D59" s="372"/>
      <c r="E59" s="375"/>
      <c r="F59" s="372"/>
      <c r="G59" s="383"/>
      <c r="H59" s="375"/>
      <c r="I59" s="369"/>
    </row>
    <row r="60" spans="2:9" x14ac:dyDescent="0.3">
      <c r="B60" s="390"/>
      <c r="C60" s="381"/>
      <c r="D60" s="372"/>
      <c r="E60" s="375"/>
      <c r="F60" s="372"/>
      <c r="G60" s="383"/>
      <c r="H60" s="375"/>
      <c r="I60" s="369"/>
    </row>
    <row r="61" spans="2:9" ht="15" thickBot="1" x14ac:dyDescent="0.35">
      <c r="B61" s="390"/>
      <c r="C61" s="381"/>
      <c r="D61" s="373"/>
      <c r="E61" s="376"/>
      <c r="F61" s="373"/>
      <c r="G61" s="384"/>
      <c r="H61" s="376"/>
      <c r="I61" s="370"/>
    </row>
    <row r="62" spans="2:9" ht="36" thickBot="1" x14ac:dyDescent="0.35">
      <c r="B62" s="390"/>
      <c r="C62" s="381"/>
      <c r="D62" s="217" t="s">
        <v>354</v>
      </c>
      <c r="E62" s="223" t="s">
        <v>60</v>
      </c>
      <c r="F62" s="217">
        <v>1</v>
      </c>
      <c r="G62" s="179" t="s">
        <v>390</v>
      </c>
      <c r="H62" s="221" t="s">
        <v>59</v>
      </c>
      <c r="I62" s="219">
        <v>0</v>
      </c>
    </row>
    <row r="63" spans="2:9" ht="36" thickBot="1" x14ac:dyDescent="0.35">
      <c r="B63" s="390"/>
      <c r="C63" s="381"/>
      <c r="D63" s="218" t="s">
        <v>351</v>
      </c>
      <c r="E63" s="222" t="s">
        <v>60</v>
      </c>
      <c r="F63" s="218">
        <v>1</v>
      </c>
      <c r="G63" s="180" t="s">
        <v>390</v>
      </c>
      <c r="H63" s="221" t="s">
        <v>59</v>
      </c>
      <c r="I63" s="220">
        <v>0</v>
      </c>
    </row>
    <row r="64" spans="2:9" ht="15" thickTop="1" x14ac:dyDescent="0.3">
      <c r="B64" s="389" t="s">
        <v>23</v>
      </c>
      <c r="C64" s="380" t="s">
        <v>358</v>
      </c>
      <c r="D64" s="377" t="s">
        <v>352</v>
      </c>
      <c r="E64" s="378" t="s">
        <v>59</v>
      </c>
      <c r="F64" s="377">
        <v>0</v>
      </c>
      <c r="G64" s="385" t="s">
        <v>391</v>
      </c>
      <c r="H64" s="378" t="s">
        <v>59</v>
      </c>
      <c r="I64" s="379">
        <v>0</v>
      </c>
    </row>
    <row r="65" spans="2:9" x14ac:dyDescent="0.3">
      <c r="B65" s="390"/>
      <c r="C65" s="381"/>
      <c r="D65" s="372"/>
      <c r="E65" s="375"/>
      <c r="F65" s="372"/>
      <c r="G65" s="386"/>
      <c r="H65" s="375"/>
      <c r="I65" s="369"/>
    </row>
    <row r="66" spans="2:9" x14ac:dyDescent="0.3">
      <c r="B66" s="390"/>
      <c r="C66" s="381"/>
      <c r="D66" s="372"/>
      <c r="E66" s="375"/>
      <c r="F66" s="372"/>
      <c r="G66" s="386"/>
      <c r="H66" s="375"/>
      <c r="I66" s="369"/>
    </row>
    <row r="67" spans="2:9" x14ac:dyDescent="0.3">
      <c r="B67" s="390"/>
      <c r="C67" s="381"/>
      <c r="D67" s="372"/>
      <c r="E67" s="375"/>
      <c r="F67" s="372"/>
      <c r="G67" s="386"/>
      <c r="H67" s="375"/>
      <c r="I67" s="369"/>
    </row>
    <row r="68" spans="2:9" x14ac:dyDescent="0.3">
      <c r="B68" s="390"/>
      <c r="C68" s="381"/>
      <c r="D68" s="372"/>
      <c r="E68" s="375"/>
      <c r="F68" s="372"/>
      <c r="G68" s="386"/>
      <c r="H68" s="375"/>
      <c r="I68" s="369"/>
    </row>
    <row r="69" spans="2:9" x14ac:dyDescent="0.3">
      <c r="B69" s="390"/>
      <c r="C69" s="381"/>
      <c r="D69" s="372"/>
      <c r="E69" s="375"/>
      <c r="F69" s="372"/>
      <c r="G69" s="386"/>
      <c r="H69" s="375"/>
      <c r="I69" s="369"/>
    </row>
    <row r="70" spans="2:9" x14ac:dyDescent="0.3">
      <c r="B70" s="390"/>
      <c r="C70" s="381"/>
      <c r="D70" s="372"/>
      <c r="E70" s="375"/>
      <c r="F70" s="372"/>
      <c r="G70" s="386"/>
      <c r="H70" s="375"/>
      <c r="I70" s="369"/>
    </row>
    <row r="71" spans="2:9" x14ac:dyDescent="0.3">
      <c r="B71" s="390"/>
      <c r="C71" s="381"/>
      <c r="D71" s="372"/>
      <c r="E71" s="375"/>
      <c r="F71" s="372"/>
      <c r="G71" s="386"/>
      <c r="H71" s="375"/>
      <c r="I71" s="369"/>
    </row>
    <row r="72" spans="2:9" ht="15" thickBot="1" x14ac:dyDescent="0.35">
      <c r="B72" s="390"/>
      <c r="C72" s="381"/>
      <c r="D72" s="373"/>
      <c r="E72" s="376"/>
      <c r="F72" s="373"/>
      <c r="G72" s="387"/>
      <c r="H72" s="376"/>
      <c r="I72" s="370"/>
    </row>
    <row r="73" spans="2:9" x14ac:dyDescent="0.3">
      <c r="B73" s="390"/>
      <c r="C73" s="381"/>
      <c r="D73" s="371" t="s">
        <v>353</v>
      </c>
      <c r="E73" s="374" t="s">
        <v>60</v>
      </c>
      <c r="F73" s="371">
        <v>1</v>
      </c>
      <c r="G73" s="382" t="s">
        <v>390</v>
      </c>
      <c r="H73" s="374" t="s">
        <v>59</v>
      </c>
      <c r="I73" s="368">
        <v>0</v>
      </c>
    </row>
    <row r="74" spans="2:9" x14ac:dyDescent="0.3">
      <c r="B74" s="390"/>
      <c r="C74" s="381"/>
      <c r="D74" s="372"/>
      <c r="E74" s="375"/>
      <c r="F74" s="372"/>
      <c r="G74" s="383"/>
      <c r="H74" s="375"/>
      <c r="I74" s="369"/>
    </row>
    <row r="75" spans="2:9" x14ac:dyDescent="0.3">
      <c r="B75" s="390"/>
      <c r="C75" s="381"/>
      <c r="D75" s="372"/>
      <c r="E75" s="375"/>
      <c r="F75" s="372"/>
      <c r="G75" s="383"/>
      <c r="H75" s="375"/>
      <c r="I75" s="369"/>
    </row>
    <row r="76" spans="2:9" ht="15" thickBot="1" x14ac:dyDescent="0.35">
      <c r="B76" s="390"/>
      <c r="C76" s="381"/>
      <c r="D76" s="373"/>
      <c r="E76" s="376"/>
      <c r="F76" s="373"/>
      <c r="G76" s="384"/>
      <c r="H76" s="376"/>
      <c r="I76" s="370"/>
    </row>
    <row r="77" spans="2:9" ht="36" thickBot="1" x14ac:dyDescent="0.35">
      <c r="B77" s="390"/>
      <c r="C77" s="381"/>
      <c r="D77" s="217" t="s">
        <v>354</v>
      </c>
      <c r="E77" s="223" t="s">
        <v>60</v>
      </c>
      <c r="F77" s="217">
        <v>1</v>
      </c>
      <c r="G77" s="179" t="s">
        <v>390</v>
      </c>
      <c r="H77" s="221" t="s">
        <v>59</v>
      </c>
      <c r="I77" s="219">
        <v>0</v>
      </c>
    </row>
    <row r="78" spans="2:9" ht="35.4" x14ac:dyDescent="0.3">
      <c r="B78" s="390"/>
      <c r="C78" s="381"/>
      <c r="D78" s="218" t="s">
        <v>351</v>
      </c>
      <c r="E78" s="222" t="s">
        <v>59</v>
      </c>
      <c r="F78" s="218">
        <v>0</v>
      </c>
      <c r="G78" s="180" t="s">
        <v>390</v>
      </c>
      <c r="H78" s="221" t="s">
        <v>59</v>
      </c>
      <c r="I78" s="220">
        <v>0</v>
      </c>
    </row>
  </sheetData>
  <mergeCells count="73">
    <mergeCell ref="G64:G72"/>
    <mergeCell ref="H64:H72"/>
    <mergeCell ref="I64:I72"/>
    <mergeCell ref="D73:D76"/>
    <mergeCell ref="E73:E76"/>
    <mergeCell ref="F73:F76"/>
    <mergeCell ref="G73:G76"/>
    <mergeCell ref="H73:H76"/>
    <mergeCell ref="I73:I76"/>
    <mergeCell ref="B64:B78"/>
    <mergeCell ref="C64:C78"/>
    <mergeCell ref="D64:D72"/>
    <mergeCell ref="E64:E72"/>
    <mergeCell ref="F64:F72"/>
    <mergeCell ref="G49:G57"/>
    <mergeCell ref="H49:H57"/>
    <mergeCell ref="I49:I57"/>
    <mergeCell ref="D58:D61"/>
    <mergeCell ref="E58:E61"/>
    <mergeCell ref="F58:F61"/>
    <mergeCell ref="G58:G61"/>
    <mergeCell ref="H58:H61"/>
    <mergeCell ref="I58:I61"/>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C19:C33"/>
    <mergeCell ref="G43:G46"/>
    <mergeCell ref="H43:H46"/>
    <mergeCell ref="G34:G42"/>
    <mergeCell ref="H34:H42"/>
    <mergeCell ref="G19:G27"/>
    <mergeCell ref="H19:H27"/>
    <mergeCell ref="G28:G31"/>
    <mergeCell ref="H28:H31"/>
    <mergeCell ref="I43:I46"/>
    <mergeCell ref="D43:D46"/>
    <mergeCell ref="E43:E46"/>
    <mergeCell ref="F43:F46"/>
    <mergeCell ref="D19:D27"/>
    <mergeCell ref="E19:E27"/>
    <mergeCell ref="I34:I42"/>
    <mergeCell ref="I19:I27"/>
    <mergeCell ref="I28:I31"/>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L26" sqref="L26"/>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9" width="16.109375" customWidth="1"/>
  </cols>
  <sheetData>
    <row r="1" spans="1:9" ht="17.399999999999999" x14ac:dyDescent="0.3">
      <c r="B1" s="407" t="s">
        <v>212</v>
      </c>
      <c r="C1" s="407"/>
      <c r="D1" s="407"/>
      <c r="E1" s="407"/>
      <c r="F1" s="407"/>
      <c r="G1" s="407"/>
      <c r="H1" s="407"/>
      <c r="I1" s="408"/>
    </row>
    <row r="2" spans="1:9" ht="30.75" customHeight="1" thickBot="1" x14ac:dyDescent="0.35">
      <c r="B2" s="404"/>
      <c r="C2" s="405"/>
      <c r="D2" s="405"/>
      <c r="E2" s="405"/>
      <c r="F2" s="405"/>
      <c r="G2" s="405"/>
      <c r="H2" s="405"/>
      <c r="I2" s="406"/>
    </row>
    <row r="3" spans="1:9" ht="23.4" thickBot="1" x14ac:dyDescent="0.35">
      <c r="B3" s="280" t="s">
        <v>0</v>
      </c>
      <c r="C3" s="280" t="s">
        <v>4</v>
      </c>
      <c r="D3" s="280" t="s">
        <v>5</v>
      </c>
      <c r="E3" s="280" t="s">
        <v>213</v>
      </c>
      <c r="F3" s="280" t="s">
        <v>70</v>
      </c>
      <c r="G3" s="280" t="s">
        <v>71</v>
      </c>
      <c r="H3" s="280" t="s">
        <v>74</v>
      </c>
      <c r="I3" s="280" t="s">
        <v>75</v>
      </c>
    </row>
    <row r="4" spans="1:9" ht="19.8" customHeight="1" x14ac:dyDescent="0.3">
      <c r="A4" s="279"/>
      <c r="B4" s="392" t="s">
        <v>19</v>
      </c>
      <c r="C4" s="395" t="s">
        <v>366</v>
      </c>
      <c r="D4" s="183"/>
      <c r="E4" s="291" t="s">
        <v>352</v>
      </c>
      <c r="F4" s="191" t="s">
        <v>356</v>
      </c>
      <c r="G4" s="191">
        <v>1</v>
      </c>
      <c r="H4" s="191" t="s">
        <v>384</v>
      </c>
      <c r="I4" s="214">
        <v>2</v>
      </c>
    </row>
    <row r="5" spans="1:9" ht="21.75" customHeight="1" x14ac:dyDescent="0.3">
      <c r="B5" s="393"/>
      <c r="C5" s="396"/>
      <c r="D5" s="184"/>
      <c r="E5" s="278" t="s">
        <v>353</v>
      </c>
      <c r="F5" s="192" t="s">
        <v>384</v>
      </c>
      <c r="G5" s="192">
        <v>2</v>
      </c>
      <c r="H5" s="192" t="s">
        <v>384</v>
      </c>
      <c r="I5" s="215">
        <v>2</v>
      </c>
    </row>
    <row r="6" spans="1:9" ht="20.399999999999999" customHeight="1" x14ac:dyDescent="0.3">
      <c r="B6" s="393"/>
      <c r="C6" s="396"/>
      <c r="D6" s="184"/>
      <c r="E6" s="278" t="s">
        <v>355</v>
      </c>
      <c r="F6" s="192" t="s">
        <v>384</v>
      </c>
      <c r="G6" s="192">
        <v>2</v>
      </c>
      <c r="H6" s="192" t="s">
        <v>356</v>
      </c>
      <c r="I6" s="215">
        <v>1</v>
      </c>
    </row>
    <row r="7" spans="1:9" ht="15" customHeight="1" thickBot="1" x14ac:dyDescent="0.35">
      <c r="B7" s="394"/>
      <c r="C7" s="397"/>
      <c r="D7" s="185"/>
      <c r="E7" s="292" t="s">
        <v>351</v>
      </c>
      <c r="F7" s="192" t="s">
        <v>384</v>
      </c>
      <c r="G7" s="192">
        <v>2</v>
      </c>
      <c r="H7" s="192" t="s">
        <v>384</v>
      </c>
      <c r="I7" s="215">
        <v>2</v>
      </c>
    </row>
    <row r="8" spans="1:9" x14ac:dyDescent="0.3">
      <c r="B8" s="398" t="s">
        <v>20</v>
      </c>
      <c r="C8" s="395" t="s">
        <v>365</v>
      </c>
      <c r="D8" s="186"/>
      <c r="E8" s="291" t="s">
        <v>352</v>
      </c>
      <c r="F8" s="191" t="s">
        <v>234</v>
      </c>
      <c r="G8" s="191">
        <v>0</v>
      </c>
      <c r="H8" s="191" t="s">
        <v>356</v>
      </c>
      <c r="I8" s="214">
        <v>1</v>
      </c>
    </row>
    <row r="9" spans="1:9" x14ac:dyDescent="0.3">
      <c r="B9" s="399"/>
      <c r="C9" s="396"/>
      <c r="D9" s="187"/>
      <c r="E9" s="278" t="s">
        <v>353</v>
      </c>
      <c r="F9" s="192" t="s">
        <v>384</v>
      </c>
      <c r="G9" s="192">
        <v>2</v>
      </c>
      <c r="H9" s="192" t="s">
        <v>384</v>
      </c>
      <c r="I9" s="215">
        <v>2</v>
      </c>
    </row>
    <row r="10" spans="1:9" x14ac:dyDescent="0.3">
      <c r="B10" s="399"/>
      <c r="C10" s="396"/>
      <c r="D10" s="187"/>
      <c r="E10" s="278" t="s">
        <v>355</v>
      </c>
      <c r="F10" s="192" t="s">
        <v>356</v>
      </c>
      <c r="G10" s="192">
        <v>1</v>
      </c>
      <c r="H10" s="192" t="s">
        <v>356</v>
      </c>
      <c r="I10" s="215">
        <v>1</v>
      </c>
    </row>
    <row r="11" spans="1:9" ht="15" thickBot="1" x14ac:dyDescent="0.35">
      <c r="B11" s="400"/>
      <c r="C11" s="397"/>
      <c r="D11" s="188"/>
      <c r="E11" s="292" t="s">
        <v>351</v>
      </c>
      <c r="F11" s="192" t="s">
        <v>384</v>
      </c>
      <c r="G11" s="192">
        <v>2</v>
      </c>
      <c r="H11" s="192" t="s">
        <v>356</v>
      </c>
      <c r="I11" s="215">
        <v>1</v>
      </c>
    </row>
    <row r="12" spans="1:9" x14ac:dyDescent="0.3">
      <c r="B12" s="401" t="s">
        <v>21</v>
      </c>
      <c r="C12" s="395" t="s">
        <v>331</v>
      </c>
      <c r="D12" s="186"/>
      <c r="E12" s="291" t="s">
        <v>352</v>
      </c>
      <c r="F12" s="191" t="s">
        <v>356</v>
      </c>
      <c r="G12" s="191">
        <v>1</v>
      </c>
      <c r="H12" s="191" t="s">
        <v>384</v>
      </c>
      <c r="I12" s="214">
        <v>2</v>
      </c>
    </row>
    <row r="13" spans="1:9" x14ac:dyDescent="0.3">
      <c r="B13" s="402"/>
      <c r="C13" s="396"/>
      <c r="D13" s="187"/>
      <c r="E13" s="278" t="s">
        <v>353</v>
      </c>
      <c r="F13" s="192" t="s">
        <v>384</v>
      </c>
      <c r="G13" s="192">
        <v>2</v>
      </c>
      <c r="H13" s="192" t="s">
        <v>356</v>
      </c>
      <c r="I13" s="215">
        <v>1</v>
      </c>
    </row>
    <row r="14" spans="1:9" x14ac:dyDescent="0.3">
      <c r="B14" s="402"/>
      <c r="C14" s="396"/>
      <c r="D14" s="187"/>
      <c r="E14" s="278" t="s">
        <v>355</v>
      </c>
      <c r="F14" s="192" t="s">
        <v>384</v>
      </c>
      <c r="G14" s="192">
        <v>2</v>
      </c>
      <c r="H14" s="192" t="s">
        <v>384</v>
      </c>
      <c r="I14" s="215">
        <v>2</v>
      </c>
    </row>
    <row r="15" spans="1:9" ht="15" thickBot="1" x14ac:dyDescent="0.35">
      <c r="B15" s="403"/>
      <c r="C15" s="397"/>
      <c r="D15" s="188"/>
      <c r="E15" s="292" t="s">
        <v>351</v>
      </c>
      <c r="F15" s="192" t="s">
        <v>384</v>
      </c>
      <c r="G15" s="192">
        <v>2</v>
      </c>
      <c r="H15" s="192" t="s">
        <v>384</v>
      </c>
      <c r="I15" s="215">
        <v>2</v>
      </c>
    </row>
    <row r="16" spans="1:9" x14ac:dyDescent="0.3">
      <c r="B16" s="392" t="s">
        <v>22</v>
      </c>
      <c r="C16" s="395" t="s">
        <v>363</v>
      </c>
      <c r="D16" s="183"/>
      <c r="E16" s="291" t="s">
        <v>352</v>
      </c>
      <c r="F16" s="191" t="s">
        <v>384</v>
      </c>
      <c r="G16" s="191">
        <v>2</v>
      </c>
      <c r="H16" s="191" t="s">
        <v>356</v>
      </c>
      <c r="I16" s="214">
        <v>1</v>
      </c>
    </row>
    <row r="17" spans="2:9" x14ac:dyDescent="0.3">
      <c r="B17" s="393"/>
      <c r="C17" s="396"/>
      <c r="D17" s="184"/>
      <c r="E17" s="278" t="s">
        <v>353</v>
      </c>
      <c r="F17" s="192" t="s">
        <v>356</v>
      </c>
      <c r="G17" s="192">
        <v>1</v>
      </c>
      <c r="H17" s="192" t="s">
        <v>356</v>
      </c>
      <c r="I17" s="215">
        <v>1</v>
      </c>
    </row>
    <row r="18" spans="2:9" x14ac:dyDescent="0.3">
      <c r="B18" s="393"/>
      <c r="C18" s="396"/>
      <c r="D18" s="184"/>
      <c r="E18" s="278" t="s">
        <v>355</v>
      </c>
      <c r="F18" s="192" t="s">
        <v>356</v>
      </c>
      <c r="G18" s="192">
        <v>1</v>
      </c>
      <c r="H18" s="192" t="s">
        <v>234</v>
      </c>
      <c r="I18" s="215">
        <v>0</v>
      </c>
    </row>
    <row r="19" spans="2:9" ht="15" thickBot="1" x14ac:dyDescent="0.35">
      <c r="B19" s="394"/>
      <c r="C19" s="397"/>
      <c r="D19" s="185"/>
      <c r="E19" s="292" t="s">
        <v>351</v>
      </c>
      <c r="F19" s="192" t="s">
        <v>356</v>
      </c>
      <c r="G19" s="192">
        <v>1</v>
      </c>
      <c r="H19" s="192" t="s">
        <v>234</v>
      </c>
      <c r="I19" s="215">
        <v>0</v>
      </c>
    </row>
    <row r="20" spans="2:9" x14ac:dyDescent="0.3">
      <c r="B20" s="398" t="s">
        <v>23</v>
      </c>
      <c r="C20" s="395" t="s">
        <v>358</v>
      </c>
      <c r="D20" s="186"/>
      <c r="E20" s="291" t="s">
        <v>352</v>
      </c>
      <c r="F20" s="191" t="s">
        <v>234</v>
      </c>
      <c r="G20" s="191">
        <v>0</v>
      </c>
      <c r="H20" s="191" t="s">
        <v>234</v>
      </c>
      <c r="I20" s="214">
        <v>1</v>
      </c>
    </row>
    <row r="21" spans="2:9" x14ac:dyDescent="0.3">
      <c r="B21" s="399"/>
      <c r="C21" s="396"/>
      <c r="D21" s="187"/>
      <c r="E21" s="278" t="s">
        <v>353</v>
      </c>
      <c r="F21" s="192" t="s">
        <v>356</v>
      </c>
      <c r="G21" s="192">
        <v>1</v>
      </c>
      <c r="H21" s="192" t="s">
        <v>234</v>
      </c>
      <c r="I21" s="215">
        <v>0</v>
      </c>
    </row>
    <row r="22" spans="2:9" x14ac:dyDescent="0.3">
      <c r="B22" s="399"/>
      <c r="C22" s="396"/>
      <c r="D22" s="187"/>
      <c r="E22" s="278" t="s">
        <v>355</v>
      </c>
      <c r="F22" s="192" t="s">
        <v>356</v>
      </c>
      <c r="G22" s="192">
        <v>1</v>
      </c>
      <c r="H22" s="192" t="s">
        <v>234</v>
      </c>
      <c r="I22" s="215">
        <v>0</v>
      </c>
    </row>
    <row r="23" spans="2:9" ht="32.4" customHeight="1" thickBot="1" x14ac:dyDescent="0.35">
      <c r="B23" s="400"/>
      <c r="C23" s="397"/>
      <c r="D23" s="188"/>
      <c r="E23" s="292" t="s">
        <v>351</v>
      </c>
      <c r="F23" s="192" t="s">
        <v>234</v>
      </c>
      <c r="G23" s="192">
        <v>0</v>
      </c>
      <c r="H23" s="192" t="s">
        <v>234</v>
      </c>
      <c r="I23" s="215">
        <v>0</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4:B7"/>
    <mergeCell ref="B8:B11"/>
    <mergeCell ref="B2:I2"/>
    <mergeCell ref="B1:I1"/>
    <mergeCell ref="C4:C7"/>
    <mergeCell ref="C8:C11"/>
    <mergeCell ref="B16:B19"/>
    <mergeCell ref="C16:C19"/>
    <mergeCell ref="B20:B23"/>
    <mergeCell ref="C20:C23"/>
    <mergeCell ref="B12:B15"/>
    <mergeCell ref="C12:C15"/>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zoomScale="70" zoomScaleNormal="70" zoomScaleSheetLayoutView="75" workbookViewId="0">
      <selection activeCell="X15" sqref="X15"/>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09" t="s">
        <v>214</v>
      </c>
      <c r="C1" s="410"/>
      <c r="D1" s="410"/>
      <c r="E1" s="410"/>
      <c r="F1" s="410"/>
      <c r="G1" s="410"/>
      <c r="H1" s="410"/>
      <c r="I1" s="410"/>
      <c r="J1" s="410"/>
      <c r="K1" s="410"/>
      <c r="L1" s="410"/>
      <c r="M1" s="410"/>
      <c r="N1" s="410"/>
      <c r="O1" s="410"/>
      <c r="P1" s="410"/>
      <c r="Q1" s="410"/>
      <c r="R1" s="410"/>
      <c r="S1" s="410"/>
      <c r="T1" s="410"/>
      <c r="U1" s="411"/>
    </row>
    <row r="2" spans="2:22" ht="53.25" customHeight="1" x14ac:dyDescent="0.3">
      <c r="B2" s="412"/>
      <c r="C2" s="413"/>
      <c r="D2" s="413"/>
      <c r="E2" s="413"/>
      <c r="F2" s="413"/>
      <c r="G2" s="413"/>
      <c r="H2" s="413"/>
      <c r="I2" s="413"/>
      <c r="J2" s="413"/>
      <c r="K2" s="413"/>
      <c r="L2" s="413"/>
      <c r="M2" s="413"/>
      <c r="N2" s="413"/>
      <c r="O2" s="413"/>
      <c r="P2" s="413"/>
      <c r="Q2" s="413"/>
      <c r="R2" s="413"/>
      <c r="S2" s="413"/>
      <c r="T2" s="413"/>
      <c r="U2" s="411"/>
    </row>
    <row r="3" spans="2:22" ht="15" thickBot="1" x14ac:dyDescent="0.35">
      <c r="V3" s="257"/>
    </row>
    <row r="4" spans="2:22" s="139" customFormat="1" ht="18.75" customHeight="1" thickBot="1" x14ac:dyDescent="0.35">
      <c r="B4" s="422" t="s">
        <v>4</v>
      </c>
      <c r="C4" s="424" t="s">
        <v>65</v>
      </c>
      <c r="D4" s="424" t="s">
        <v>66</v>
      </c>
      <c r="E4" s="424" t="s">
        <v>67</v>
      </c>
      <c r="F4" s="422" t="s">
        <v>213</v>
      </c>
      <c r="G4" s="422" t="s">
        <v>65</v>
      </c>
      <c r="H4" s="422" t="s">
        <v>215</v>
      </c>
      <c r="I4" s="422" t="s">
        <v>67</v>
      </c>
      <c r="J4" s="422" t="s">
        <v>71</v>
      </c>
      <c r="K4" s="422" t="s">
        <v>75</v>
      </c>
      <c r="L4" s="422" t="s">
        <v>216</v>
      </c>
      <c r="M4" s="422" t="s">
        <v>217</v>
      </c>
      <c r="N4" s="428" t="s">
        <v>218</v>
      </c>
      <c r="O4" s="430" t="s">
        <v>219</v>
      </c>
      <c r="P4" s="189"/>
      <c r="Q4" s="419" t="s">
        <v>220</v>
      </c>
      <c r="R4" s="419" t="s">
        <v>221</v>
      </c>
      <c r="S4" s="432" t="s">
        <v>327</v>
      </c>
      <c r="T4" s="426" t="s">
        <v>222</v>
      </c>
      <c r="U4" s="414" t="s">
        <v>329</v>
      </c>
    </row>
    <row r="5" spans="2:22" s="139" customFormat="1" ht="31.5" customHeight="1" thickTop="1" thickBot="1" x14ac:dyDescent="0.35">
      <c r="B5" s="423"/>
      <c r="C5" s="425"/>
      <c r="D5" s="425"/>
      <c r="E5" s="425"/>
      <c r="F5" s="423"/>
      <c r="G5" s="423"/>
      <c r="H5" s="423"/>
      <c r="I5" s="423"/>
      <c r="J5" s="423"/>
      <c r="K5" s="423"/>
      <c r="L5" s="423"/>
      <c r="M5" s="423"/>
      <c r="N5" s="429"/>
      <c r="O5" s="431"/>
      <c r="P5" s="190" t="s">
        <v>223</v>
      </c>
      <c r="Q5" s="420"/>
      <c r="R5" s="420"/>
      <c r="S5" s="433"/>
      <c r="T5" s="427"/>
      <c r="U5" s="415"/>
    </row>
    <row r="6" spans="2:22" s="139" customFormat="1" ht="37.200000000000003" customHeight="1" thickBot="1" x14ac:dyDescent="0.35">
      <c r="B6" s="229" t="s">
        <v>366</v>
      </c>
      <c r="C6" s="232">
        <f>'Impact Assessment Results'!H4</f>
        <v>3</v>
      </c>
      <c r="D6" s="233">
        <f>'Impact Assessment Results'!I4</f>
        <v>4</v>
      </c>
      <c r="E6" s="234">
        <f>'Impact Assessment Results'!J4</f>
        <v>4</v>
      </c>
      <c r="F6" s="421" t="s">
        <v>375</v>
      </c>
      <c r="G6" s="237" t="s">
        <v>9</v>
      </c>
      <c r="H6" s="238" t="s">
        <v>9</v>
      </c>
      <c r="I6" s="240" t="s">
        <v>9</v>
      </c>
      <c r="J6" s="224">
        <v>1</v>
      </c>
      <c r="K6" s="224">
        <v>2</v>
      </c>
      <c r="L6" s="241">
        <f t="shared" ref="L6:L8" si="0">IF(G6=""," ",C6+J6+K6)</f>
        <v>6</v>
      </c>
      <c r="M6" s="242">
        <f t="shared" ref="M6:M8" si="1">IF(H6=""," ",D6+J6+K6)</f>
        <v>7</v>
      </c>
      <c r="N6" s="243">
        <f t="shared" ref="N6:N8" si="2">IF(I6=""," ",E6+J6+K6)</f>
        <v>7</v>
      </c>
      <c r="O6" s="244">
        <f>MAX(L6:N6)</f>
        <v>7</v>
      </c>
      <c r="P6" s="182" t="str">
        <f>IF(O6&lt;=2,"LOW",IF(O6&lt;=5,"MEDIUM","HIGH"))</f>
        <v>HIGH</v>
      </c>
      <c r="Q6" s="294" t="s">
        <v>312</v>
      </c>
      <c r="R6" s="227" t="s">
        <v>311</v>
      </c>
      <c r="S6" s="301" t="s">
        <v>374</v>
      </c>
      <c r="T6" s="301" t="s">
        <v>385</v>
      </c>
      <c r="U6" s="182" t="s">
        <v>328</v>
      </c>
    </row>
    <row r="7" spans="2:22" s="139" customFormat="1" ht="46.2" customHeight="1" thickBot="1" x14ac:dyDescent="0.35">
      <c r="B7" s="230" t="s">
        <v>365</v>
      </c>
      <c r="C7" s="235">
        <f>'Impact Assessment Results'!H5</f>
        <v>2</v>
      </c>
      <c r="D7" s="192">
        <f>'Impact Assessment Results'!I5</f>
        <v>3</v>
      </c>
      <c r="E7" s="215">
        <f>'Impact Assessment Results'!J5</f>
        <v>4</v>
      </c>
      <c r="F7" s="417" t="s">
        <v>353</v>
      </c>
      <c r="G7" s="239" t="s">
        <v>9</v>
      </c>
      <c r="H7" s="240" t="s">
        <v>9</v>
      </c>
      <c r="I7" s="240" t="s">
        <v>9</v>
      </c>
      <c r="J7" s="225">
        <v>0</v>
      </c>
      <c r="K7" s="225">
        <v>1</v>
      </c>
      <c r="L7" s="245">
        <f t="shared" si="0"/>
        <v>3</v>
      </c>
      <c r="M7" s="246">
        <f t="shared" si="1"/>
        <v>4</v>
      </c>
      <c r="N7" s="247">
        <f t="shared" si="2"/>
        <v>5</v>
      </c>
      <c r="O7" s="248">
        <f t="shared" ref="O7:O8" si="3">MAX(L7:N7)</f>
        <v>5</v>
      </c>
      <c r="P7" s="182" t="str">
        <f t="shared" ref="P7:P8" si="4">IF(O7&lt;=2,"LOW",IF(O7&lt;=5,"MEDIUM","HIGH"))</f>
        <v>MEDIUM</v>
      </c>
      <c r="Q7" s="293" t="s">
        <v>313</v>
      </c>
      <c r="R7" s="228" t="s">
        <v>311</v>
      </c>
      <c r="S7" s="300"/>
      <c r="T7" s="300"/>
      <c r="U7" s="182" t="s">
        <v>328</v>
      </c>
    </row>
    <row r="8" spans="2:22" s="139" customFormat="1" ht="44.4" customHeight="1" thickBot="1" x14ac:dyDescent="0.35">
      <c r="B8" s="230" t="s">
        <v>331</v>
      </c>
      <c r="C8" s="235">
        <f>'Impact Assessment Results'!H6</f>
        <v>4</v>
      </c>
      <c r="D8" s="192">
        <f>'Impact Assessment Results'!I6</f>
        <v>4</v>
      </c>
      <c r="E8" s="215">
        <f>'Impact Assessment Results'!J6</f>
        <v>3</v>
      </c>
      <c r="F8" s="417" t="s">
        <v>355</v>
      </c>
      <c r="G8" s="239" t="s">
        <v>9</v>
      </c>
      <c r="H8" s="240" t="s">
        <v>9</v>
      </c>
      <c r="I8" s="240" t="s">
        <v>9</v>
      </c>
      <c r="J8" s="225">
        <v>1</v>
      </c>
      <c r="K8" s="225">
        <v>2</v>
      </c>
      <c r="L8" s="245">
        <f t="shared" si="0"/>
        <v>7</v>
      </c>
      <c r="M8" s="246">
        <f t="shared" si="1"/>
        <v>7</v>
      </c>
      <c r="N8" s="247">
        <f t="shared" si="2"/>
        <v>6</v>
      </c>
      <c r="O8" s="248">
        <f t="shared" si="3"/>
        <v>7</v>
      </c>
      <c r="P8" s="182" t="str">
        <f t="shared" si="4"/>
        <v>HIGH</v>
      </c>
      <c r="Q8" s="293" t="s">
        <v>312</v>
      </c>
      <c r="R8" s="228" t="s">
        <v>311</v>
      </c>
      <c r="S8" s="301" t="s">
        <v>374</v>
      </c>
      <c r="T8" s="300" t="s">
        <v>385</v>
      </c>
      <c r="U8" s="182" t="s">
        <v>328</v>
      </c>
    </row>
    <row r="9" spans="2:22" s="139" customFormat="1" ht="40.799999999999997" customHeight="1" thickBot="1" x14ac:dyDescent="0.35">
      <c r="B9" s="230" t="s">
        <v>368</v>
      </c>
      <c r="C9" s="235">
        <f>'Impact Assessment Results'!H7</f>
        <v>4</v>
      </c>
      <c r="D9" s="192">
        <f>'Impact Assessment Results'!I7</f>
        <v>4</v>
      </c>
      <c r="E9" s="215">
        <f>'Impact Assessment Results'!J7</f>
        <v>3</v>
      </c>
      <c r="F9" s="417" t="s">
        <v>351</v>
      </c>
      <c r="G9" s="240" t="s">
        <v>9</v>
      </c>
      <c r="H9" s="240" t="s">
        <v>9</v>
      </c>
      <c r="I9" s="240" t="s">
        <v>9</v>
      </c>
      <c r="J9" s="225">
        <v>2</v>
      </c>
      <c r="K9" s="225">
        <v>1</v>
      </c>
      <c r="L9" s="245">
        <v>7</v>
      </c>
      <c r="M9" s="246">
        <v>7</v>
      </c>
      <c r="N9" s="247">
        <v>6</v>
      </c>
      <c r="O9" s="248">
        <v>7</v>
      </c>
      <c r="P9" s="182" t="s">
        <v>357</v>
      </c>
      <c r="Q9" s="293" t="s">
        <v>312</v>
      </c>
      <c r="R9" s="293" t="s">
        <v>311</v>
      </c>
      <c r="S9" s="301" t="s">
        <v>374</v>
      </c>
      <c r="T9" s="300" t="s">
        <v>385</v>
      </c>
      <c r="U9" s="182" t="s">
        <v>328</v>
      </c>
    </row>
    <row r="10" spans="2:22" s="139" customFormat="1" ht="50.4" customHeight="1" thickBot="1" x14ac:dyDescent="0.35">
      <c r="B10" s="231" t="s">
        <v>358</v>
      </c>
      <c r="C10" s="236">
        <f>'Impact Assessment Results'!H8</f>
        <v>2</v>
      </c>
      <c r="D10" s="193">
        <f>'Impact Assessment Results'!I8</f>
        <v>3</v>
      </c>
      <c r="E10" s="216">
        <f>'Impact Assessment Results'!J8</f>
        <v>2</v>
      </c>
      <c r="F10" s="418" t="s">
        <v>352</v>
      </c>
      <c r="G10" s="240" t="s">
        <v>9</v>
      </c>
      <c r="H10" s="240" t="s">
        <v>9</v>
      </c>
      <c r="I10" s="240" t="s">
        <v>9</v>
      </c>
      <c r="J10" s="226">
        <v>0</v>
      </c>
      <c r="K10" s="226">
        <v>0</v>
      </c>
      <c r="L10" s="249">
        <v>2</v>
      </c>
      <c r="M10" s="250">
        <v>3</v>
      </c>
      <c r="N10" s="251">
        <v>2</v>
      </c>
      <c r="O10" s="252">
        <v>3</v>
      </c>
      <c r="P10" s="182" t="s">
        <v>328</v>
      </c>
      <c r="Q10" s="295" t="s">
        <v>313</v>
      </c>
      <c r="R10" s="295" t="s">
        <v>311</v>
      </c>
      <c r="S10" s="299"/>
      <c r="T10" s="299"/>
      <c r="U10" s="182" t="s">
        <v>328</v>
      </c>
    </row>
    <row r="11" spans="2:22" ht="47.4" customHeight="1" thickBot="1" x14ac:dyDescent="0.35">
      <c r="B11" s="229" t="s">
        <v>366</v>
      </c>
      <c r="C11" s="232">
        <f t="shared" ref="C11:E13" si="5">C6</f>
        <v>3</v>
      </c>
      <c r="D11" s="233">
        <f t="shared" si="5"/>
        <v>4</v>
      </c>
      <c r="E11" s="234">
        <f t="shared" si="5"/>
        <v>4</v>
      </c>
      <c r="F11" s="416" t="s">
        <v>376</v>
      </c>
      <c r="G11" s="237" t="s">
        <v>9</v>
      </c>
      <c r="H11" s="238" t="s">
        <v>9</v>
      </c>
      <c r="I11" s="240" t="s">
        <v>9</v>
      </c>
      <c r="J11" s="224">
        <v>2</v>
      </c>
      <c r="K11" s="224">
        <v>2</v>
      </c>
      <c r="L11" s="241">
        <f t="shared" ref="L11:L23" si="6">IF(G11=""," ",C11+J11+K11)</f>
        <v>7</v>
      </c>
      <c r="M11" s="242">
        <f t="shared" ref="M11:M23" si="7">IF(H11=""," ",D11+J11+K11)</f>
        <v>8</v>
      </c>
      <c r="N11" s="243">
        <f t="shared" ref="N11:N23" si="8">IF(I11=""," ",E11+J11+K11)</f>
        <v>8</v>
      </c>
      <c r="O11" s="244">
        <f>MAX(L11:N11)</f>
        <v>8</v>
      </c>
      <c r="P11" s="182" t="str">
        <f>IF(O11&lt;=2,"LOW",IF(O11&lt;=5,"MEDIUM","HIGH"))</f>
        <v>HIGH</v>
      </c>
      <c r="Q11" s="253" t="s">
        <v>312</v>
      </c>
      <c r="R11" s="227" t="s">
        <v>311</v>
      </c>
      <c r="S11" s="301" t="s">
        <v>377</v>
      </c>
      <c r="T11" s="301" t="s">
        <v>385</v>
      </c>
      <c r="U11" s="182" t="s">
        <v>328</v>
      </c>
    </row>
    <row r="12" spans="2:22" ht="48" customHeight="1" thickBot="1" x14ac:dyDescent="0.35">
      <c r="B12" s="230" t="s">
        <v>365</v>
      </c>
      <c r="C12" s="235">
        <f t="shared" si="5"/>
        <v>2</v>
      </c>
      <c r="D12" s="192">
        <f t="shared" si="5"/>
        <v>3</v>
      </c>
      <c r="E12" s="215">
        <f t="shared" si="5"/>
        <v>4</v>
      </c>
      <c r="F12" s="417" t="s">
        <v>355</v>
      </c>
      <c r="G12" s="239" t="s">
        <v>9</v>
      </c>
      <c r="H12" s="240" t="s">
        <v>9</v>
      </c>
      <c r="I12" s="240" t="s">
        <v>9</v>
      </c>
      <c r="J12" s="225">
        <v>2</v>
      </c>
      <c r="K12" s="225">
        <v>2</v>
      </c>
      <c r="L12" s="245">
        <f t="shared" si="6"/>
        <v>6</v>
      </c>
      <c r="M12" s="246">
        <f t="shared" si="7"/>
        <v>7</v>
      </c>
      <c r="N12" s="247">
        <f t="shared" si="8"/>
        <v>8</v>
      </c>
      <c r="O12" s="248">
        <f t="shared" ref="O12:O13" si="9">MAX(L12:N12)</f>
        <v>8</v>
      </c>
      <c r="P12" s="182" t="str">
        <f t="shared" ref="P12:P13" si="10">IF(O12&lt;=2,"LOW",IF(O12&lt;=5,"MEDIUM","HIGH"))</f>
        <v>HIGH</v>
      </c>
      <c r="Q12" s="254" t="s">
        <v>312</v>
      </c>
      <c r="R12" s="228" t="s">
        <v>311</v>
      </c>
      <c r="S12" s="300" t="s">
        <v>377</v>
      </c>
      <c r="T12" s="300" t="s">
        <v>385</v>
      </c>
      <c r="U12" s="182" t="s">
        <v>328</v>
      </c>
    </row>
    <row r="13" spans="2:22" ht="45" customHeight="1" thickBot="1" x14ac:dyDescent="0.35">
      <c r="B13" s="230" t="s">
        <v>331</v>
      </c>
      <c r="C13" s="235">
        <f t="shared" si="5"/>
        <v>4</v>
      </c>
      <c r="D13" s="192">
        <f t="shared" si="5"/>
        <v>4</v>
      </c>
      <c r="E13" s="215">
        <f t="shared" si="5"/>
        <v>3</v>
      </c>
      <c r="F13" s="417" t="s">
        <v>351</v>
      </c>
      <c r="G13" s="239" t="s">
        <v>9</v>
      </c>
      <c r="H13" s="240" t="s">
        <v>9</v>
      </c>
      <c r="I13" s="240" t="s">
        <v>9</v>
      </c>
      <c r="J13" s="225">
        <f>'Threat Assessment Results'!G13</f>
        <v>2</v>
      </c>
      <c r="K13" s="225">
        <f>'Threat Assessment Results'!I13</f>
        <v>1</v>
      </c>
      <c r="L13" s="245">
        <f t="shared" si="6"/>
        <v>7</v>
      </c>
      <c r="M13" s="246">
        <f t="shared" si="7"/>
        <v>7</v>
      </c>
      <c r="N13" s="247">
        <f t="shared" si="8"/>
        <v>6</v>
      </c>
      <c r="O13" s="248">
        <f t="shared" si="9"/>
        <v>7</v>
      </c>
      <c r="P13" s="296" t="str">
        <f t="shared" si="10"/>
        <v>HIGH</v>
      </c>
      <c r="Q13" s="254" t="s">
        <v>312</v>
      </c>
      <c r="R13" s="228" t="s">
        <v>311</v>
      </c>
      <c r="S13" s="300" t="s">
        <v>377</v>
      </c>
      <c r="T13" s="300" t="s">
        <v>385</v>
      </c>
      <c r="U13" s="182" t="s">
        <v>328</v>
      </c>
    </row>
    <row r="14" spans="2:22" s="139" customFormat="1" ht="49.8" customHeight="1" thickBot="1" x14ac:dyDescent="0.35">
      <c r="B14" s="230" t="s">
        <v>368</v>
      </c>
      <c r="C14" s="235">
        <f>'Impact Assessment Results'!H7</f>
        <v>4</v>
      </c>
      <c r="D14" s="192">
        <f>'Impact Assessment Results'!I7</f>
        <v>4</v>
      </c>
      <c r="E14" s="215">
        <f>'Impact Assessment Results'!J7</f>
        <v>3</v>
      </c>
      <c r="F14" s="417" t="s">
        <v>352</v>
      </c>
      <c r="G14" s="240" t="s">
        <v>9</v>
      </c>
      <c r="H14" s="240" t="s">
        <v>9</v>
      </c>
      <c r="I14" s="240" t="s">
        <v>9</v>
      </c>
      <c r="J14" s="225">
        <v>1</v>
      </c>
      <c r="K14" s="225">
        <v>1</v>
      </c>
      <c r="L14" s="245">
        <v>4</v>
      </c>
      <c r="M14" s="246">
        <v>4</v>
      </c>
      <c r="N14" s="247">
        <v>5</v>
      </c>
      <c r="O14" s="248">
        <v>5</v>
      </c>
      <c r="P14" s="182" t="s">
        <v>328</v>
      </c>
      <c r="Q14" s="293" t="s">
        <v>313</v>
      </c>
      <c r="R14" s="293" t="s">
        <v>311</v>
      </c>
      <c r="S14" s="300"/>
      <c r="T14" s="300"/>
      <c r="U14" s="182" t="s">
        <v>328</v>
      </c>
    </row>
    <row r="15" spans="2:22" ht="62.4" customHeight="1" thickBot="1" x14ac:dyDescent="0.35">
      <c r="B15" s="231" t="s">
        <v>358</v>
      </c>
      <c r="C15" s="236">
        <f>'Impact Assessment Results'!H8</f>
        <v>2</v>
      </c>
      <c r="D15" s="193">
        <f>'Impact Assessment Results'!I8</f>
        <v>3</v>
      </c>
      <c r="E15" s="216">
        <f>'Impact Assessment Results'!J8</f>
        <v>2</v>
      </c>
      <c r="F15" s="418" t="s">
        <v>353</v>
      </c>
      <c r="G15" s="240" t="s">
        <v>9</v>
      </c>
      <c r="H15" s="240" t="s">
        <v>9</v>
      </c>
      <c r="I15" s="240" t="s">
        <v>9</v>
      </c>
      <c r="J15" s="226">
        <v>1</v>
      </c>
      <c r="K15" s="226">
        <v>0</v>
      </c>
      <c r="L15" s="249">
        <v>3</v>
      </c>
      <c r="M15" s="250">
        <v>4</v>
      </c>
      <c r="N15" s="251">
        <v>3</v>
      </c>
      <c r="O15" s="252">
        <v>4</v>
      </c>
      <c r="P15" s="182" t="s">
        <v>328</v>
      </c>
      <c r="Q15" s="295" t="s">
        <v>313</v>
      </c>
      <c r="R15" s="295" t="s">
        <v>311</v>
      </c>
      <c r="S15" s="299"/>
      <c r="T15" s="299"/>
      <c r="U15" s="182" t="s">
        <v>328</v>
      </c>
    </row>
    <row r="16" spans="2:22" ht="48.6" customHeight="1" thickBot="1" x14ac:dyDescent="0.35">
      <c r="B16" s="229" t="s">
        <v>366</v>
      </c>
      <c r="C16" s="232">
        <f t="shared" ref="C16:E18" si="11">C6</f>
        <v>3</v>
      </c>
      <c r="D16" s="233">
        <f t="shared" si="11"/>
        <v>4</v>
      </c>
      <c r="E16" s="234">
        <f t="shared" si="11"/>
        <v>4</v>
      </c>
      <c r="F16" s="416" t="s">
        <v>378</v>
      </c>
      <c r="G16" s="237" t="s">
        <v>9</v>
      </c>
      <c r="H16" s="238" t="s">
        <v>9</v>
      </c>
      <c r="I16" s="240" t="s">
        <v>9</v>
      </c>
      <c r="J16" s="224">
        <v>2</v>
      </c>
      <c r="K16" s="224">
        <v>1</v>
      </c>
      <c r="L16" s="241">
        <f t="shared" si="6"/>
        <v>6</v>
      </c>
      <c r="M16" s="242">
        <f t="shared" si="7"/>
        <v>7</v>
      </c>
      <c r="N16" s="243">
        <f t="shared" si="8"/>
        <v>7</v>
      </c>
      <c r="O16" s="244">
        <f>MAX(L16:N16)</f>
        <v>7</v>
      </c>
      <c r="P16" s="182" t="str">
        <f>IF(O16&lt;=2,"LOW",IF(O16&lt;=5,"MEDIUM","HIGH"))</f>
        <v>HIGH</v>
      </c>
      <c r="Q16" s="253" t="s">
        <v>312</v>
      </c>
      <c r="R16" s="227" t="s">
        <v>311</v>
      </c>
      <c r="S16" s="301" t="s">
        <v>379</v>
      </c>
      <c r="T16" s="544" t="s">
        <v>385</v>
      </c>
      <c r="U16" s="182" t="s">
        <v>328</v>
      </c>
    </row>
    <row r="17" spans="2:21" ht="49.2" customHeight="1" thickBot="1" x14ac:dyDescent="0.35">
      <c r="B17" s="230" t="s">
        <v>365</v>
      </c>
      <c r="C17" s="235">
        <f t="shared" si="11"/>
        <v>2</v>
      </c>
      <c r="D17" s="192">
        <f t="shared" si="11"/>
        <v>3</v>
      </c>
      <c r="E17" s="215">
        <f t="shared" si="11"/>
        <v>4</v>
      </c>
      <c r="F17" s="417" t="s">
        <v>351</v>
      </c>
      <c r="G17" s="239" t="s">
        <v>9</v>
      </c>
      <c r="H17" s="240" t="s">
        <v>9</v>
      </c>
      <c r="I17" s="240" t="s">
        <v>9</v>
      </c>
      <c r="J17" s="225">
        <v>1</v>
      </c>
      <c r="K17" s="225">
        <v>1</v>
      </c>
      <c r="L17" s="245">
        <f t="shared" si="6"/>
        <v>4</v>
      </c>
      <c r="M17" s="246">
        <f t="shared" si="7"/>
        <v>5</v>
      </c>
      <c r="N17" s="247">
        <f t="shared" si="8"/>
        <v>6</v>
      </c>
      <c r="O17" s="248">
        <f t="shared" ref="O17:O18" si="12">MAX(L17:N17)</f>
        <v>6</v>
      </c>
      <c r="P17" s="182" t="str">
        <f t="shared" ref="P17:P18" si="13">IF(O17&lt;=2,"LOW",IF(O17&lt;=5,"MEDIUM","HIGH"))</f>
        <v>HIGH</v>
      </c>
      <c r="Q17" s="293" t="s">
        <v>312</v>
      </c>
      <c r="R17" s="228" t="s">
        <v>311</v>
      </c>
      <c r="S17" s="542" t="s">
        <v>379</v>
      </c>
      <c r="T17" s="300" t="s">
        <v>385</v>
      </c>
      <c r="U17" s="182" t="s">
        <v>328</v>
      </c>
    </row>
    <row r="18" spans="2:21" ht="41.4" customHeight="1" thickBot="1" x14ac:dyDescent="0.35">
      <c r="B18" s="230" t="s">
        <v>331</v>
      </c>
      <c r="C18" s="235">
        <f t="shared" si="11"/>
        <v>4</v>
      </c>
      <c r="D18" s="192">
        <f t="shared" si="11"/>
        <v>4</v>
      </c>
      <c r="E18" s="215">
        <f t="shared" si="11"/>
        <v>3</v>
      </c>
      <c r="F18" s="417" t="s">
        <v>352</v>
      </c>
      <c r="G18" s="239" t="s">
        <v>9</v>
      </c>
      <c r="H18" s="240" t="s">
        <v>9</v>
      </c>
      <c r="I18" s="240" t="s">
        <v>9</v>
      </c>
      <c r="J18" s="225">
        <v>2</v>
      </c>
      <c r="K18" s="225">
        <v>2</v>
      </c>
      <c r="L18" s="245">
        <f t="shared" si="6"/>
        <v>8</v>
      </c>
      <c r="M18" s="246">
        <f t="shared" si="7"/>
        <v>8</v>
      </c>
      <c r="N18" s="247">
        <f t="shared" si="8"/>
        <v>7</v>
      </c>
      <c r="O18" s="248">
        <f t="shared" si="12"/>
        <v>8</v>
      </c>
      <c r="P18" s="182" t="str">
        <f t="shared" si="13"/>
        <v>HIGH</v>
      </c>
      <c r="Q18" s="293" t="s">
        <v>312</v>
      </c>
      <c r="R18" s="228" t="s">
        <v>311</v>
      </c>
      <c r="S18" s="542" t="s">
        <v>379</v>
      </c>
      <c r="T18" s="300" t="s">
        <v>385</v>
      </c>
      <c r="U18" s="182" t="s">
        <v>328</v>
      </c>
    </row>
    <row r="19" spans="2:21" ht="45.6" customHeight="1" thickBot="1" x14ac:dyDescent="0.35">
      <c r="B19" s="230" t="s">
        <v>368</v>
      </c>
      <c r="C19" s="235">
        <f>'Impact Assessment Results'!H7</f>
        <v>4</v>
      </c>
      <c r="D19" s="192">
        <f>'Impact Assessment Results'!I7</f>
        <v>4</v>
      </c>
      <c r="E19" s="215">
        <f>'Impact Assessment Results'!J7</f>
        <v>3</v>
      </c>
      <c r="F19" s="417" t="s">
        <v>353</v>
      </c>
      <c r="G19" s="240" t="s">
        <v>9</v>
      </c>
      <c r="H19" s="240" t="s">
        <v>9</v>
      </c>
      <c r="I19" s="240" t="s">
        <v>9</v>
      </c>
      <c r="J19" s="225">
        <v>1</v>
      </c>
      <c r="K19" s="225">
        <v>0</v>
      </c>
      <c r="L19" s="245">
        <v>5</v>
      </c>
      <c r="M19" s="246">
        <v>5</v>
      </c>
      <c r="N19" s="247">
        <v>3</v>
      </c>
      <c r="O19" s="248">
        <v>5</v>
      </c>
      <c r="P19" s="182" t="s">
        <v>328</v>
      </c>
      <c r="Q19" s="293" t="s">
        <v>313</v>
      </c>
      <c r="R19" s="293" t="s">
        <v>311</v>
      </c>
      <c r="S19" s="542"/>
      <c r="T19" s="300"/>
      <c r="U19" s="182" t="s">
        <v>328</v>
      </c>
    </row>
    <row r="20" spans="2:21" ht="38.4" customHeight="1" thickBot="1" x14ac:dyDescent="0.35">
      <c r="B20" s="231" t="s">
        <v>358</v>
      </c>
      <c r="C20" s="236">
        <f>'Impact Assessment Results'!H8</f>
        <v>2</v>
      </c>
      <c r="D20" s="193">
        <f>'Impact Assessment Results'!I8</f>
        <v>3</v>
      </c>
      <c r="E20" s="216">
        <f>'Impact Assessment Results'!J8</f>
        <v>2</v>
      </c>
      <c r="F20" s="418" t="s">
        <v>355</v>
      </c>
      <c r="G20" s="240" t="s">
        <v>9</v>
      </c>
      <c r="H20" s="240" t="s">
        <v>9</v>
      </c>
      <c r="I20" s="240" t="s">
        <v>9</v>
      </c>
      <c r="J20" s="226">
        <v>1</v>
      </c>
      <c r="K20" s="226">
        <v>0</v>
      </c>
      <c r="L20" s="249">
        <v>3</v>
      </c>
      <c r="M20" s="250">
        <v>4</v>
      </c>
      <c r="N20" s="251">
        <v>3</v>
      </c>
      <c r="O20" s="252">
        <v>4</v>
      </c>
      <c r="P20" s="182" t="s">
        <v>328</v>
      </c>
      <c r="Q20" s="295" t="s">
        <v>313</v>
      </c>
      <c r="R20" s="295" t="s">
        <v>311</v>
      </c>
      <c r="S20" s="543"/>
      <c r="T20" s="299"/>
      <c r="U20" s="182" t="s">
        <v>328</v>
      </c>
    </row>
    <row r="21" spans="2:21" ht="40.799999999999997" customHeight="1" thickBot="1" x14ac:dyDescent="0.35">
      <c r="B21" s="229" t="s">
        <v>366</v>
      </c>
      <c r="C21" s="232">
        <f t="shared" ref="C21:E23" si="14">C6</f>
        <v>3</v>
      </c>
      <c r="D21" s="233">
        <f t="shared" si="14"/>
        <v>4</v>
      </c>
      <c r="E21" s="234">
        <f t="shared" si="14"/>
        <v>4</v>
      </c>
      <c r="F21" s="416" t="s">
        <v>386</v>
      </c>
      <c r="G21" s="237" t="s">
        <v>9</v>
      </c>
      <c r="H21" s="238" t="s">
        <v>9</v>
      </c>
      <c r="I21" s="240" t="s">
        <v>9</v>
      </c>
      <c r="J21" s="224">
        <v>2</v>
      </c>
      <c r="K21" s="224">
        <v>2</v>
      </c>
      <c r="L21" s="241">
        <f t="shared" si="6"/>
        <v>7</v>
      </c>
      <c r="M21" s="242">
        <f t="shared" si="7"/>
        <v>8</v>
      </c>
      <c r="N21" s="243">
        <f t="shared" si="8"/>
        <v>8</v>
      </c>
      <c r="O21" s="244">
        <f>MAX(L21:N21)</f>
        <v>8</v>
      </c>
      <c r="P21" s="182" t="str">
        <f>IF(O21&lt;=2,"LOW",IF(O21&lt;=5,"MEDIUM","HIGH"))</f>
        <v>HIGH</v>
      </c>
      <c r="Q21" s="253" t="s">
        <v>312</v>
      </c>
      <c r="R21" s="227" t="s">
        <v>311</v>
      </c>
      <c r="S21" s="301" t="s">
        <v>380</v>
      </c>
      <c r="T21" s="301" t="s">
        <v>385</v>
      </c>
      <c r="U21" s="182" t="s">
        <v>328</v>
      </c>
    </row>
    <row r="22" spans="2:21" ht="42.6" customHeight="1" thickBot="1" x14ac:dyDescent="0.35">
      <c r="B22" s="230" t="s">
        <v>365</v>
      </c>
      <c r="C22" s="235">
        <f t="shared" si="14"/>
        <v>2</v>
      </c>
      <c r="D22" s="192">
        <f t="shared" si="14"/>
        <v>3</v>
      </c>
      <c r="E22" s="215">
        <f t="shared" si="14"/>
        <v>4</v>
      </c>
      <c r="F22" s="417" t="s">
        <v>352</v>
      </c>
      <c r="G22" s="239" t="s">
        <v>9</v>
      </c>
      <c r="H22" s="240" t="s">
        <v>9</v>
      </c>
      <c r="I22" s="240" t="s">
        <v>9</v>
      </c>
      <c r="J22" s="225">
        <v>2</v>
      </c>
      <c r="K22" s="225">
        <v>2</v>
      </c>
      <c r="L22" s="245">
        <f t="shared" si="6"/>
        <v>6</v>
      </c>
      <c r="M22" s="246">
        <f t="shared" si="7"/>
        <v>7</v>
      </c>
      <c r="N22" s="247">
        <f t="shared" si="8"/>
        <v>8</v>
      </c>
      <c r="O22" s="248">
        <f t="shared" ref="O22:O23" si="15">MAX(L22:N22)</f>
        <v>8</v>
      </c>
      <c r="P22" s="182" t="str">
        <f t="shared" ref="P22:P23" si="16">IF(O22&lt;=2,"LOW",IF(O22&lt;=5,"MEDIUM","HIGH"))</f>
        <v>HIGH</v>
      </c>
      <c r="Q22" s="254" t="s">
        <v>312</v>
      </c>
      <c r="R22" s="228" t="s">
        <v>311</v>
      </c>
      <c r="S22" s="300" t="s">
        <v>380</v>
      </c>
      <c r="T22" s="300" t="s">
        <v>385</v>
      </c>
      <c r="U22" s="182" t="s">
        <v>328</v>
      </c>
    </row>
    <row r="23" spans="2:21" ht="48.6" customHeight="1" thickBot="1" x14ac:dyDescent="0.35">
      <c r="B23" s="230" t="s">
        <v>331</v>
      </c>
      <c r="C23" s="235">
        <f t="shared" si="14"/>
        <v>4</v>
      </c>
      <c r="D23" s="192">
        <f t="shared" si="14"/>
        <v>4</v>
      </c>
      <c r="E23" s="215">
        <f t="shared" si="14"/>
        <v>3</v>
      </c>
      <c r="F23" s="417" t="s">
        <v>353</v>
      </c>
      <c r="G23" s="239" t="s">
        <v>9</v>
      </c>
      <c r="H23" s="240" t="s">
        <v>9</v>
      </c>
      <c r="I23" s="240" t="s">
        <v>9</v>
      </c>
      <c r="J23" s="225">
        <v>2</v>
      </c>
      <c r="K23" s="225">
        <v>2</v>
      </c>
      <c r="L23" s="245">
        <f t="shared" si="6"/>
        <v>8</v>
      </c>
      <c r="M23" s="246">
        <f t="shared" si="7"/>
        <v>8</v>
      </c>
      <c r="N23" s="247">
        <f t="shared" si="8"/>
        <v>7</v>
      </c>
      <c r="O23" s="248">
        <f t="shared" si="15"/>
        <v>8</v>
      </c>
      <c r="P23" s="182" t="str">
        <f t="shared" si="16"/>
        <v>HIGH</v>
      </c>
      <c r="Q23" s="254" t="s">
        <v>312</v>
      </c>
      <c r="R23" s="228" t="s">
        <v>311</v>
      </c>
      <c r="S23" s="300" t="s">
        <v>380</v>
      </c>
      <c r="T23" s="300" t="s">
        <v>385</v>
      </c>
      <c r="U23" s="182" t="s">
        <v>328</v>
      </c>
    </row>
    <row r="24" spans="2:21" ht="44.4" customHeight="1" thickBot="1" x14ac:dyDescent="0.35">
      <c r="B24" s="230" t="s">
        <v>368</v>
      </c>
      <c r="C24" s="235">
        <f>'Impact Assessment Results'!H7</f>
        <v>4</v>
      </c>
      <c r="D24" s="192">
        <f>'Impact Assessment Results'!I7</f>
        <v>4</v>
      </c>
      <c r="E24" s="215">
        <f>'Impact Assessment Results'!J7</f>
        <v>3</v>
      </c>
      <c r="F24" s="417" t="s">
        <v>355</v>
      </c>
      <c r="G24" s="240" t="s">
        <v>9</v>
      </c>
      <c r="H24" s="240" t="s">
        <v>9</v>
      </c>
      <c r="I24" s="240" t="s">
        <v>9</v>
      </c>
      <c r="J24" s="225">
        <v>1</v>
      </c>
      <c r="K24" s="225">
        <v>0</v>
      </c>
      <c r="L24" s="245">
        <v>5</v>
      </c>
      <c r="M24" s="246">
        <v>5</v>
      </c>
      <c r="N24" s="247">
        <v>4</v>
      </c>
      <c r="O24" s="248">
        <v>5</v>
      </c>
      <c r="P24" s="182" t="s">
        <v>328</v>
      </c>
      <c r="Q24" s="293" t="s">
        <v>313</v>
      </c>
      <c r="R24" s="293" t="s">
        <v>311</v>
      </c>
      <c r="S24" s="300"/>
      <c r="T24" s="300"/>
      <c r="U24" s="182" t="s">
        <v>328</v>
      </c>
    </row>
    <row r="25" spans="2:21" ht="51" customHeight="1" thickBot="1" x14ac:dyDescent="0.35">
      <c r="B25" s="231" t="s">
        <v>358</v>
      </c>
      <c r="C25" s="236">
        <f>'Impact Assessment Results'!H8</f>
        <v>2</v>
      </c>
      <c r="D25" s="193">
        <f>'Impact Assessment Results'!I8</f>
        <v>3</v>
      </c>
      <c r="E25" s="216">
        <f>'Impact Assessment Results'!J8</f>
        <v>2</v>
      </c>
      <c r="F25" s="418" t="s">
        <v>351</v>
      </c>
      <c r="G25" s="240" t="s">
        <v>9</v>
      </c>
      <c r="H25" s="240" t="s">
        <v>9</v>
      </c>
      <c r="I25" s="240" t="s">
        <v>9</v>
      </c>
      <c r="J25" s="226">
        <v>0</v>
      </c>
      <c r="K25" s="226">
        <v>0</v>
      </c>
      <c r="L25" s="249">
        <v>2</v>
      </c>
      <c r="M25" s="250">
        <v>3</v>
      </c>
      <c r="N25" s="251">
        <v>2</v>
      </c>
      <c r="O25" s="252">
        <v>3</v>
      </c>
      <c r="P25" s="182" t="s">
        <v>328</v>
      </c>
      <c r="Q25" s="295" t="s">
        <v>313</v>
      </c>
      <c r="R25" s="295" t="s">
        <v>311</v>
      </c>
      <c r="S25" s="299"/>
      <c r="T25" s="299"/>
      <c r="U25" s="182"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25">
    <mergeCell ref="B4:B5"/>
    <mergeCell ref="C4:C5"/>
    <mergeCell ref="D4:D5"/>
    <mergeCell ref="E4:E5"/>
    <mergeCell ref="F4:F5"/>
    <mergeCell ref="T4:T5"/>
    <mergeCell ref="M4:M5"/>
    <mergeCell ref="N4:N5"/>
    <mergeCell ref="O4:O5"/>
    <mergeCell ref="R4:R5"/>
    <mergeCell ref="S4:S5"/>
    <mergeCell ref="B1:U1"/>
    <mergeCell ref="B2:U2"/>
    <mergeCell ref="U4:U5"/>
    <mergeCell ref="F16:F20"/>
    <mergeCell ref="F21:F25"/>
    <mergeCell ref="Q4:Q5"/>
    <mergeCell ref="F6:F10"/>
    <mergeCell ref="F11:F15"/>
    <mergeCell ref="J4:J5"/>
    <mergeCell ref="K4:K5"/>
    <mergeCell ref="L4:L5"/>
    <mergeCell ref="G4:G5"/>
    <mergeCell ref="H4:H5"/>
    <mergeCell ref="I4:I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zoomScale="85" zoomScaleNormal="85" workbookViewId="0">
      <selection activeCell="F27" sqref="F27"/>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441" t="s">
        <v>56</v>
      </c>
      <c r="B2" s="388"/>
      <c r="F2" s="434" t="s">
        <v>224</v>
      </c>
      <c r="G2" s="435"/>
      <c r="H2" s="435"/>
      <c r="I2" s="435"/>
      <c r="J2" s="435"/>
      <c r="K2" s="435"/>
      <c r="L2" s="435"/>
      <c r="M2" s="435"/>
      <c r="N2" s="435"/>
      <c r="O2" s="436"/>
      <c r="R2" s="55" t="s">
        <v>225</v>
      </c>
      <c r="S2" s="55" t="s">
        <v>226</v>
      </c>
    </row>
    <row r="3" spans="1:24" ht="30" customHeight="1" thickTop="1" thickBot="1" x14ac:dyDescent="0.35">
      <c r="A3" s="56" t="s">
        <v>35</v>
      </c>
      <c r="B3" s="56" t="s">
        <v>57</v>
      </c>
      <c r="F3" s="57" t="s">
        <v>227</v>
      </c>
      <c r="G3" s="442" t="s">
        <v>228</v>
      </c>
      <c r="H3" s="443"/>
      <c r="I3" s="444"/>
      <c r="J3" s="442" t="s">
        <v>229</v>
      </c>
      <c r="K3" s="443"/>
      <c r="L3" s="444"/>
      <c r="M3" s="442" t="s">
        <v>230</v>
      </c>
      <c r="N3" s="443"/>
      <c r="O3" s="444"/>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440" t="s">
        <v>210</v>
      </c>
      <c r="B10" s="440"/>
      <c r="C10" s="440"/>
    </row>
    <row r="11" spans="1:24" ht="15.75" customHeight="1" thickBot="1" x14ac:dyDescent="0.35">
      <c r="A11" s="69" t="s">
        <v>242</v>
      </c>
      <c r="B11" s="69" t="s">
        <v>243</v>
      </c>
      <c r="C11" s="69" t="s">
        <v>244</v>
      </c>
      <c r="F11" s="434" t="s">
        <v>245</v>
      </c>
      <c r="G11" s="435"/>
      <c r="H11" s="435"/>
      <c r="I11" s="435"/>
      <c r="J11" s="435"/>
      <c r="K11" s="435"/>
      <c r="L11" s="435"/>
      <c r="M11" s="435"/>
      <c r="N11" s="435"/>
      <c r="O11" s="436"/>
    </row>
    <row r="12" spans="1:24" ht="40.5" customHeight="1" thickTop="1" thickBot="1" x14ac:dyDescent="0.35">
      <c r="A12" s="70" t="s">
        <v>59</v>
      </c>
      <c r="B12" s="71">
        <v>0</v>
      </c>
      <c r="C12" s="71" t="s">
        <v>246</v>
      </c>
      <c r="F12" s="72" t="s">
        <v>247</v>
      </c>
      <c r="G12" s="437" t="s">
        <v>248</v>
      </c>
      <c r="H12" s="438"/>
      <c r="I12" s="439"/>
      <c r="J12" s="437" t="s">
        <v>229</v>
      </c>
      <c r="K12" s="438"/>
      <c r="L12" s="439"/>
      <c r="M12" s="437" t="s">
        <v>249</v>
      </c>
      <c r="N12" s="438"/>
      <c r="O12" s="439"/>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45" t="s">
        <v>245</v>
      </c>
      <c r="S13" s="446"/>
      <c r="T13" s="446"/>
      <c r="U13" s="446"/>
      <c r="V13" s="446"/>
      <c r="W13" s="446"/>
      <c r="X13" s="447"/>
    </row>
    <row r="14" spans="1:24" ht="21.6" thickBot="1" x14ac:dyDescent="0.35">
      <c r="A14" s="70" t="s">
        <v>61</v>
      </c>
      <c r="B14" s="71">
        <v>2</v>
      </c>
      <c r="C14" s="71" t="s">
        <v>251</v>
      </c>
      <c r="F14" s="454" t="s">
        <v>74</v>
      </c>
      <c r="G14" s="79" t="s">
        <v>234</v>
      </c>
      <c r="H14" s="80" t="s">
        <v>235</v>
      </c>
      <c r="I14" s="81" t="s">
        <v>236</v>
      </c>
      <c r="J14" s="79" t="s">
        <v>237</v>
      </c>
      <c r="K14" s="80" t="s">
        <v>235</v>
      </c>
      <c r="L14" s="81" t="s">
        <v>236</v>
      </c>
      <c r="M14" s="79" t="s">
        <v>237</v>
      </c>
      <c r="N14" s="80" t="s">
        <v>235</v>
      </c>
      <c r="O14" s="81" t="s">
        <v>236</v>
      </c>
      <c r="R14" s="456" t="s">
        <v>252</v>
      </c>
      <c r="S14" s="457"/>
      <c r="T14" s="450">
        <v>0</v>
      </c>
      <c r="U14" s="450">
        <v>1</v>
      </c>
      <c r="V14" s="450">
        <v>2</v>
      </c>
      <c r="W14" s="450">
        <v>3</v>
      </c>
      <c r="X14" s="450">
        <v>4</v>
      </c>
    </row>
    <row r="15" spans="1:24" ht="21" thickBot="1" x14ac:dyDescent="0.35">
      <c r="F15" s="455"/>
      <c r="G15" s="82">
        <v>0</v>
      </c>
      <c r="H15" s="83">
        <v>1</v>
      </c>
      <c r="I15" s="84">
        <v>2</v>
      </c>
      <c r="J15" s="82">
        <v>0</v>
      </c>
      <c r="K15" s="83">
        <v>1</v>
      </c>
      <c r="L15" s="84">
        <v>2</v>
      </c>
      <c r="M15" s="82">
        <v>0</v>
      </c>
      <c r="N15" s="83">
        <v>1</v>
      </c>
      <c r="O15" s="84">
        <v>2</v>
      </c>
      <c r="R15" s="452" t="s">
        <v>253</v>
      </c>
      <c r="S15" s="453"/>
      <c r="T15" s="451"/>
      <c r="U15" s="451"/>
      <c r="V15" s="451"/>
      <c r="W15" s="451"/>
      <c r="X15" s="451"/>
    </row>
    <row r="16" spans="1:24" ht="48" thickTop="1" thickBot="1" x14ac:dyDescent="0.35">
      <c r="A16" s="388" t="s">
        <v>254</v>
      </c>
      <c r="B16" s="388"/>
      <c r="C16" s="388"/>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48" t="s">
        <v>256</v>
      </c>
      <c r="S16" s="449"/>
      <c r="T16" s="88" t="s">
        <v>231</v>
      </c>
      <c r="U16" s="89" t="s">
        <v>232</v>
      </c>
      <c r="V16" s="68" t="s">
        <v>238</v>
      </c>
      <c r="W16" s="89" t="s">
        <v>239</v>
      </c>
      <c r="X16" s="68" t="s">
        <v>241</v>
      </c>
    </row>
    <row r="17" spans="1:24" ht="21.75" customHeight="1" thickBot="1" x14ac:dyDescent="0.35">
      <c r="A17" s="90" t="s">
        <v>257</v>
      </c>
      <c r="B17" s="90" t="s">
        <v>258</v>
      </c>
      <c r="C17" s="90" t="s">
        <v>244</v>
      </c>
      <c r="E17" s="458"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59"/>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59"/>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59"/>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60"/>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388" t="s">
        <v>268</v>
      </c>
      <c r="B22" s="388"/>
      <c r="C22" s="388"/>
    </row>
    <row r="23" spans="1:24" ht="16.2" thickBot="1" x14ac:dyDescent="0.35">
      <c r="A23" s="115" t="s">
        <v>269</v>
      </c>
      <c r="B23" s="115" t="s">
        <v>270</v>
      </c>
      <c r="R23" s="445" t="s">
        <v>271</v>
      </c>
      <c r="S23" s="446"/>
      <c r="T23" s="446"/>
      <c r="U23" s="446"/>
      <c r="V23" s="446"/>
      <c r="W23" s="446"/>
      <c r="X23" s="447"/>
    </row>
    <row r="24" spans="1:24" ht="16.5" customHeight="1" thickTop="1" thickBot="1" x14ac:dyDescent="0.35">
      <c r="A24" s="116" t="s">
        <v>272</v>
      </c>
      <c r="B24" s="116" t="s">
        <v>273</v>
      </c>
      <c r="R24" s="456" t="s">
        <v>252</v>
      </c>
      <c r="S24" s="457"/>
      <c r="T24" s="450">
        <v>0</v>
      </c>
      <c r="U24" s="450">
        <v>1</v>
      </c>
      <c r="V24" s="450">
        <v>2</v>
      </c>
      <c r="W24" s="450">
        <v>3</v>
      </c>
      <c r="X24" s="450">
        <v>4</v>
      </c>
    </row>
    <row r="25" spans="1:24" ht="15.75" customHeight="1" thickBot="1" x14ac:dyDescent="0.35">
      <c r="A25" s="117" t="s">
        <v>229</v>
      </c>
      <c r="B25" s="118" t="s">
        <v>274</v>
      </c>
      <c r="R25" s="452" t="s">
        <v>253</v>
      </c>
      <c r="S25" s="453"/>
      <c r="T25" s="451"/>
      <c r="U25" s="451"/>
      <c r="V25" s="451"/>
      <c r="W25" s="451"/>
      <c r="X25" s="451"/>
    </row>
    <row r="26" spans="1:24" ht="16.5" customHeight="1" thickBot="1" x14ac:dyDescent="0.35">
      <c r="A26" s="119" t="s">
        <v>275</v>
      </c>
      <c r="B26" s="120" t="s">
        <v>276</v>
      </c>
      <c r="R26" s="461" t="s">
        <v>256</v>
      </c>
      <c r="S26" s="462"/>
      <c r="T26" s="121" t="s">
        <v>277</v>
      </c>
      <c r="U26" s="122" t="s">
        <v>272</v>
      </c>
      <c r="V26" s="122" t="s">
        <v>229</v>
      </c>
      <c r="W26" s="122" t="s">
        <v>275</v>
      </c>
      <c r="X26" s="121" t="s">
        <v>278</v>
      </c>
    </row>
    <row r="27" spans="1:24" ht="31.8" thickBot="1" x14ac:dyDescent="0.35">
      <c r="R27" s="463"/>
      <c r="S27" s="464"/>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76</v>
      </c>
      <c r="B3" s="473" t="s">
        <v>286</v>
      </c>
      <c r="C3" s="473" t="s">
        <v>77</v>
      </c>
      <c r="D3" s="129" t="s">
        <v>118</v>
      </c>
    </row>
    <row r="4" spans="1:4" ht="16.5" customHeight="1" x14ac:dyDescent="0.3">
      <c r="A4" s="470"/>
      <c r="B4" s="469"/>
      <c r="C4" s="468"/>
      <c r="D4" s="130" t="s">
        <v>79</v>
      </c>
    </row>
    <row r="5" spans="1:4" ht="16.5" customHeight="1" x14ac:dyDescent="0.3">
      <c r="A5" s="470"/>
      <c r="B5" s="469"/>
      <c r="C5" s="467" t="s">
        <v>80</v>
      </c>
      <c r="D5" s="130" t="s">
        <v>81</v>
      </c>
    </row>
    <row r="6" spans="1:4" ht="21.75" customHeight="1" x14ac:dyDescent="0.3">
      <c r="A6" s="470"/>
      <c r="B6" s="469"/>
      <c r="C6" s="468"/>
      <c r="D6" s="130" t="s">
        <v>287</v>
      </c>
    </row>
    <row r="7" spans="1:4" ht="35.25" customHeight="1" x14ac:dyDescent="0.3">
      <c r="A7" s="470"/>
      <c r="B7" s="469"/>
      <c r="C7" s="131" t="s">
        <v>84</v>
      </c>
      <c r="D7" s="130" t="s">
        <v>85</v>
      </c>
    </row>
    <row r="8" spans="1:4" ht="18.75" customHeight="1" x14ac:dyDescent="0.3">
      <c r="A8" s="470"/>
      <c r="B8" s="469"/>
      <c r="C8" s="131" t="s">
        <v>87</v>
      </c>
      <c r="D8" s="130" t="s">
        <v>88</v>
      </c>
    </row>
    <row r="9" spans="1:4" ht="18.75" customHeight="1" x14ac:dyDescent="0.3">
      <c r="A9" s="470"/>
      <c r="B9" s="469"/>
      <c r="C9" s="131" t="s">
        <v>89</v>
      </c>
      <c r="D9" s="130" t="s">
        <v>90</v>
      </c>
    </row>
    <row r="10" spans="1:4" ht="18.75" customHeight="1" x14ac:dyDescent="0.3">
      <c r="A10" s="470"/>
      <c r="B10" s="469"/>
      <c r="C10" s="131" t="s">
        <v>91</v>
      </c>
      <c r="D10" s="130" t="s">
        <v>92</v>
      </c>
    </row>
    <row r="11" spans="1:4" ht="30" customHeight="1" thickBot="1" x14ac:dyDescent="0.35">
      <c r="A11" s="470"/>
      <c r="B11" s="469"/>
      <c r="C11" s="131" t="s">
        <v>94</v>
      </c>
      <c r="D11" s="130" t="s">
        <v>95</v>
      </c>
    </row>
    <row r="12" spans="1:4" ht="23.25" customHeight="1" x14ac:dyDescent="0.3">
      <c r="A12" s="474" t="s">
        <v>96</v>
      </c>
      <c r="B12" s="473" t="s">
        <v>288</v>
      </c>
      <c r="C12" s="472" t="s">
        <v>97</v>
      </c>
      <c r="D12" s="129" t="s">
        <v>98</v>
      </c>
    </row>
    <row r="13" spans="1:4" ht="30.75" customHeight="1" x14ac:dyDescent="0.3">
      <c r="A13" s="470"/>
      <c r="B13" s="469"/>
      <c r="C13" s="471"/>
      <c r="D13" s="130" t="s">
        <v>100</v>
      </c>
    </row>
    <row r="14" spans="1:4" ht="30.75" customHeight="1" x14ac:dyDescent="0.3">
      <c r="A14" s="470"/>
      <c r="B14" s="469"/>
      <c r="C14" s="471"/>
      <c r="D14" s="130" t="s">
        <v>102</v>
      </c>
    </row>
    <row r="15" spans="1:4" ht="30.75" customHeight="1" thickBot="1" x14ac:dyDescent="0.35">
      <c r="A15" s="476"/>
      <c r="B15" s="475"/>
      <c r="C15" s="135" t="s">
        <v>104</v>
      </c>
      <c r="D15" s="132" t="s">
        <v>105</v>
      </c>
    </row>
    <row r="16" spans="1:4" ht="35.25" customHeight="1" x14ac:dyDescent="0.3">
      <c r="A16" s="474" t="s">
        <v>106</v>
      </c>
      <c r="B16" s="473" t="s">
        <v>289</v>
      </c>
      <c r="C16" s="137" t="s">
        <v>107</v>
      </c>
      <c r="D16" s="133" t="s">
        <v>290</v>
      </c>
    </row>
    <row r="17" spans="1:4" ht="17.25" customHeight="1" x14ac:dyDescent="0.3">
      <c r="A17" s="470"/>
      <c r="B17" s="469"/>
      <c r="C17" s="478" t="s">
        <v>108</v>
      </c>
      <c r="D17" s="130" t="s">
        <v>109</v>
      </c>
    </row>
    <row r="18" spans="1:4" ht="17.25" customHeight="1" x14ac:dyDescent="0.3">
      <c r="A18" s="470"/>
      <c r="B18" s="469"/>
      <c r="C18" s="478"/>
      <c r="D18" s="130" t="s">
        <v>110</v>
      </c>
    </row>
    <row r="19" spans="1:4" ht="17.25" customHeight="1" x14ac:dyDescent="0.3">
      <c r="A19" s="470"/>
      <c r="B19" s="469"/>
      <c r="C19" s="481"/>
      <c r="D19" s="130" t="s">
        <v>111</v>
      </c>
    </row>
    <row r="20" spans="1:4" ht="34.5" customHeight="1" x14ac:dyDescent="0.3">
      <c r="A20" s="470"/>
      <c r="B20" s="469"/>
      <c r="C20" s="213" t="s">
        <v>112</v>
      </c>
      <c r="D20" s="130" t="s">
        <v>113</v>
      </c>
    </row>
    <row r="21" spans="1:4" ht="17.25" customHeight="1" x14ac:dyDescent="0.3">
      <c r="A21" s="470"/>
      <c r="B21" s="469"/>
      <c r="C21" s="134" t="s">
        <v>114</v>
      </c>
      <c r="D21" s="130" t="s">
        <v>115</v>
      </c>
    </row>
    <row r="22" spans="1:4" ht="17.25" customHeight="1" x14ac:dyDescent="0.3">
      <c r="A22" s="470"/>
      <c r="B22" s="469"/>
      <c r="C22" s="134" t="s">
        <v>116</v>
      </c>
      <c r="D22" s="130" t="s">
        <v>117</v>
      </c>
    </row>
    <row r="23" spans="1:4" ht="17.25" customHeight="1" x14ac:dyDescent="0.3">
      <c r="A23" s="470"/>
      <c r="B23" s="468"/>
      <c r="C23" s="134" t="s">
        <v>77</v>
      </c>
      <c r="D23" s="130" t="s">
        <v>118</v>
      </c>
    </row>
    <row r="24" spans="1:4" ht="17.25" customHeight="1" x14ac:dyDescent="0.3">
      <c r="A24" s="470"/>
      <c r="B24" s="468"/>
      <c r="C24" s="131" t="s">
        <v>84</v>
      </c>
      <c r="D24" s="130" t="s">
        <v>85</v>
      </c>
    </row>
    <row r="25" spans="1:4" ht="17.25" customHeight="1" thickBot="1" x14ac:dyDescent="0.35">
      <c r="A25" s="476"/>
      <c r="B25" s="477"/>
      <c r="C25" s="136" t="s">
        <v>87</v>
      </c>
      <c r="D25" s="132" t="s">
        <v>88</v>
      </c>
    </row>
    <row r="26" spans="1:4" ht="30.75" customHeight="1" x14ac:dyDescent="0.3">
      <c r="A26" s="474" t="s">
        <v>119</v>
      </c>
      <c r="B26" s="473" t="s">
        <v>291</v>
      </c>
      <c r="C26" s="198" t="s">
        <v>120</v>
      </c>
      <c r="D26" s="133" t="s">
        <v>121</v>
      </c>
    </row>
    <row r="27" spans="1:4" ht="17.25" customHeight="1" x14ac:dyDescent="0.3">
      <c r="A27" s="479"/>
      <c r="B27" s="479"/>
      <c r="C27" s="478" t="s">
        <v>108</v>
      </c>
      <c r="D27" s="130" t="s">
        <v>109</v>
      </c>
    </row>
    <row r="28" spans="1:4" ht="17.25" customHeight="1" x14ac:dyDescent="0.3">
      <c r="A28" s="479"/>
      <c r="B28" s="479"/>
      <c r="C28" s="478"/>
      <c r="D28" s="130" t="s">
        <v>111</v>
      </c>
    </row>
    <row r="29" spans="1:4" ht="15.75" customHeight="1" x14ac:dyDescent="0.3">
      <c r="A29" s="479"/>
      <c r="B29" s="479"/>
      <c r="C29" s="478"/>
      <c r="D29" s="130" t="s">
        <v>110</v>
      </c>
    </row>
    <row r="30" spans="1:4" ht="28.5" customHeight="1" x14ac:dyDescent="0.3">
      <c r="A30" s="479"/>
      <c r="B30" s="479"/>
      <c r="C30" s="213" t="s">
        <v>112</v>
      </c>
      <c r="D30" s="130" t="s">
        <v>113</v>
      </c>
    </row>
    <row r="31" spans="1:4" ht="42.75" customHeight="1" thickBot="1" x14ac:dyDescent="0.35">
      <c r="A31" s="480"/>
      <c r="B31" s="480"/>
      <c r="C31" s="135" t="s">
        <v>114</v>
      </c>
      <c r="D31" s="132" t="s">
        <v>115</v>
      </c>
    </row>
    <row r="32" spans="1:4" ht="27.75" customHeight="1" x14ac:dyDescent="0.3">
      <c r="A32" s="470" t="s">
        <v>122</v>
      </c>
      <c r="B32" s="469" t="s">
        <v>292</v>
      </c>
      <c r="C32" s="469" t="s">
        <v>77</v>
      </c>
      <c r="D32" s="130" t="s">
        <v>118</v>
      </c>
    </row>
    <row r="33" spans="1:4" ht="15.75" customHeight="1" x14ac:dyDescent="0.3">
      <c r="A33" s="471"/>
      <c r="B33" s="467"/>
      <c r="C33" s="468"/>
      <c r="D33" s="130" t="s">
        <v>79</v>
      </c>
    </row>
    <row r="34" spans="1:4" ht="15.75" customHeight="1" x14ac:dyDescent="0.3">
      <c r="A34" s="470"/>
      <c r="B34" s="469"/>
      <c r="C34" s="467" t="s">
        <v>80</v>
      </c>
      <c r="D34" s="130" t="s">
        <v>81</v>
      </c>
    </row>
    <row r="35" spans="1:4" ht="15.75" customHeight="1" x14ac:dyDescent="0.3">
      <c r="A35" s="470"/>
      <c r="B35" s="469"/>
      <c r="C35" s="468"/>
      <c r="D35" s="130" t="s">
        <v>287</v>
      </c>
    </row>
    <row r="36" spans="1:4" ht="15.75" customHeight="1" x14ac:dyDescent="0.3">
      <c r="A36" s="470"/>
      <c r="B36" s="469"/>
      <c r="C36" s="131" t="s">
        <v>84</v>
      </c>
      <c r="D36" s="130" t="s">
        <v>85</v>
      </c>
    </row>
    <row r="37" spans="1:4" ht="15.75" customHeight="1" x14ac:dyDescent="0.3">
      <c r="A37" s="470"/>
      <c r="B37" s="469"/>
      <c r="C37" s="131" t="s">
        <v>87</v>
      </c>
      <c r="D37" s="130" t="s">
        <v>88</v>
      </c>
    </row>
    <row r="38" spans="1:4" ht="15.75" customHeight="1" x14ac:dyDescent="0.3">
      <c r="A38" s="470"/>
      <c r="B38" s="469"/>
      <c r="C38" s="131" t="s">
        <v>89</v>
      </c>
      <c r="D38" s="130" t="s">
        <v>90</v>
      </c>
    </row>
    <row r="39" spans="1:4" ht="15.75" customHeight="1" x14ac:dyDescent="0.3">
      <c r="A39" s="470"/>
      <c r="B39" s="469"/>
      <c r="C39" s="131" t="s">
        <v>91</v>
      </c>
      <c r="D39" s="130" t="s">
        <v>92</v>
      </c>
    </row>
    <row r="40" spans="1:4" ht="15.75" customHeight="1" thickBot="1" x14ac:dyDescent="0.35">
      <c r="A40" s="470"/>
      <c r="B40" s="469"/>
      <c r="C40" s="131" t="s">
        <v>94</v>
      </c>
      <c r="D40" s="130" t="s">
        <v>95</v>
      </c>
    </row>
    <row r="41" spans="1:4" ht="25.5" customHeight="1" x14ac:dyDescent="0.3">
      <c r="A41" s="474" t="s">
        <v>123</v>
      </c>
      <c r="B41" s="473" t="s">
        <v>293</v>
      </c>
      <c r="C41" s="137" t="s">
        <v>124</v>
      </c>
      <c r="D41" s="129" t="s">
        <v>125</v>
      </c>
    </row>
    <row r="42" spans="1:4" ht="40.5" customHeight="1" thickBot="1" x14ac:dyDescent="0.35">
      <c r="A42" s="482"/>
      <c r="B42" s="477"/>
      <c r="C42" s="136" t="s">
        <v>126</v>
      </c>
      <c r="D42" s="132" t="s">
        <v>127</v>
      </c>
    </row>
    <row r="43" spans="1:4" ht="38.25" customHeight="1" x14ac:dyDescent="0.3">
      <c r="A43" s="474" t="s">
        <v>128</v>
      </c>
      <c r="B43" s="473" t="s">
        <v>294</v>
      </c>
      <c r="C43" s="131" t="s">
        <v>129</v>
      </c>
      <c r="D43" s="128" t="s">
        <v>130</v>
      </c>
    </row>
    <row r="44" spans="1:4" ht="15.75" customHeight="1" x14ac:dyDescent="0.3">
      <c r="A44" s="483"/>
      <c r="B44" s="468"/>
      <c r="C44" s="131" t="s">
        <v>131</v>
      </c>
      <c r="D44" s="128" t="s">
        <v>132</v>
      </c>
    </row>
    <row r="45" spans="1:4" ht="32.25" customHeight="1" x14ac:dyDescent="0.3">
      <c r="A45" s="483"/>
      <c r="B45" s="468"/>
      <c r="C45" s="131" t="s">
        <v>133</v>
      </c>
      <c r="D45" s="128" t="s">
        <v>134</v>
      </c>
    </row>
    <row r="46" spans="1:4" ht="27.75" customHeight="1" x14ac:dyDescent="0.3">
      <c r="A46" s="483"/>
      <c r="B46" s="468"/>
      <c r="C46" s="131" t="s">
        <v>135</v>
      </c>
      <c r="D46" s="128" t="s">
        <v>102</v>
      </c>
    </row>
    <row r="47" spans="1:4" ht="31.5" customHeight="1" x14ac:dyDescent="0.3">
      <c r="A47" s="483"/>
      <c r="B47" s="468"/>
      <c r="C47" s="131" t="s">
        <v>104</v>
      </c>
      <c r="D47" s="128" t="s">
        <v>105</v>
      </c>
    </row>
    <row r="48" spans="1:4" ht="15.75" customHeight="1" x14ac:dyDescent="0.3">
      <c r="A48" s="483"/>
      <c r="B48" s="468"/>
      <c r="C48" s="131" t="s">
        <v>136</v>
      </c>
      <c r="D48" s="128" t="s">
        <v>137</v>
      </c>
    </row>
    <row r="49" spans="1:4" ht="15.75" customHeight="1" x14ac:dyDescent="0.3">
      <c r="A49" s="483"/>
      <c r="B49" s="468"/>
      <c r="C49" s="131" t="s">
        <v>138</v>
      </c>
      <c r="D49" s="128" t="s">
        <v>139</v>
      </c>
    </row>
    <row r="50" spans="1:4" ht="35.25" customHeight="1" x14ac:dyDescent="0.3">
      <c r="A50" s="483"/>
      <c r="B50" s="468"/>
      <c r="C50" s="131" t="s">
        <v>140</v>
      </c>
      <c r="D50" s="128"/>
    </row>
    <row r="51" spans="1:4" ht="27.75" customHeight="1" x14ac:dyDescent="0.3">
      <c r="A51" s="483"/>
      <c r="B51" s="468"/>
      <c r="C51" s="131" t="s">
        <v>141</v>
      </c>
      <c r="D51" s="128"/>
    </row>
    <row r="52" spans="1:4" ht="21" customHeight="1" thickBot="1" x14ac:dyDescent="0.35">
      <c r="A52" s="483"/>
      <c r="B52" s="477"/>
      <c r="C52" s="134" t="s">
        <v>142</v>
      </c>
      <c r="D52" s="128"/>
    </row>
    <row r="53" spans="1:4" ht="30.75" customHeight="1" x14ac:dyDescent="0.3">
      <c r="A53" s="470" t="s">
        <v>143</v>
      </c>
      <c r="B53" s="473" t="s">
        <v>295</v>
      </c>
      <c r="C53" s="134" t="s">
        <v>129</v>
      </c>
      <c r="D53" s="128" t="s">
        <v>130</v>
      </c>
    </row>
    <row r="54" spans="1:4" ht="21" customHeight="1" x14ac:dyDescent="0.3">
      <c r="A54" s="483"/>
      <c r="B54" s="468"/>
      <c r="C54" s="134" t="s">
        <v>144</v>
      </c>
      <c r="D54" s="128" t="s">
        <v>145</v>
      </c>
    </row>
    <row r="55" spans="1:4" ht="21" customHeight="1" x14ac:dyDescent="0.3">
      <c r="A55" s="483"/>
      <c r="B55" s="468"/>
      <c r="C55" s="134" t="s">
        <v>131</v>
      </c>
      <c r="D55" s="128" t="s">
        <v>132</v>
      </c>
    </row>
    <row r="56" spans="1:4" ht="21" customHeight="1" x14ac:dyDescent="0.3">
      <c r="A56" s="483"/>
      <c r="B56" s="468"/>
      <c r="C56" s="478" t="s">
        <v>146</v>
      </c>
      <c r="D56" s="128" t="s">
        <v>147</v>
      </c>
    </row>
    <row r="57" spans="1:4" ht="21" customHeight="1" x14ac:dyDescent="0.3">
      <c r="A57" s="483"/>
      <c r="B57" s="468"/>
      <c r="C57" s="478"/>
      <c r="D57" s="128" t="s">
        <v>148</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209</v>
      </c>
      <c r="B3" s="473" t="s">
        <v>296</v>
      </c>
      <c r="C3" s="147" t="s">
        <v>193</v>
      </c>
      <c r="D3" s="129"/>
    </row>
    <row r="4" spans="1:4" ht="28.5" customHeight="1" x14ac:dyDescent="0.3">
      <c r="A4" s="470"/>
      <c r="B4" s="469"/>
      <c r="C4" s="148" t="s">
        <v>180</v>
      </c>
      <c r="D4" s="130"/>
    </row>
    <row r="5" spans="1:4" ht="28.5" customHeight="1" x14ac:dyDescent="0.3">
      <c r="A5" s="470"/>
      <c r="B5" s="469"/>
      <c r="C5" s="148" t="s">
        <v>150</v>
      </c>
      <c r="D5" s="130"/>
    </row>
    <row r="6" spans="1:4" ht="28.5" customHeight="1" x14ac:dyDescent="0.3">
      <c r="A6" s="470"/>
      <c r="B6" s="469"/>
      <c r="C6" s="148" t="s">
        <v>194</v>
      </c>
      <c r="D6" s="130"/>
    </row>
    <row r="7" spans="1:4" ht="28.5" customHeight="1" x14ac:dyDescent="0.3">
      <c r="A7" s="470"/>
      <c r="B7" s="469"/>
      <c r="C7" s="148" t="s">
        <v>199</v>
      </c>
      <c r="D7" s="130"/>
    </row>
    <row r="8" spans="1:4" ht="28.5" customHeight="1" x14ac:dyDescent="0.3">
      <c r="A8" s="470"/>
      <c r="B8" s="469"/>
      <c r="C8" s="148" t="s">
        <v>152</v>
      </c>
      <c r="D8" s="130"/>
    </row>
    <row r="9" spans="1:4" ht="28.5" customHeight="1" x14ac:dyDescent="0.3">
      <c r="A9" s="470"/>
      <c r="B9" s="469"/>
      <c r="C9" s="148" t="s">
        <v>206</v>
      </c>
      <c r="D9" s="130"/>
    </row>
    <row r="10" spans="1:4" ht="28.5" customHeight="1" x14ac:dyDescent="0.3">
      <c r="A10" s="470"/>
      <c r="B10" s="469"/>
      <c r="C10" s="148" t="s">
        <v>155</v>
      </c>
      <c r="D10" s="130"/>
    </row>
    <row r="11" spans="1:4" ht="28.5" customHeight="1" x14ac:dyDescent="0.3">
      <c r="A11" s="470"/>
      <c r="B11" s="469"/>
      <c r="C11" s="148" t="s">
        <v>185</v>
      </c>
      <c r="D11" s="130"/>
    </row>
    <row r="12" spans="1:4" ht="28.5" customHeight="1" x14ac:dyDescent="0.3">
      <c r="A12" s="470"/>
      <c r="B12" s="469"/>
      <c r="C12" s="148" t="s">
        <v>200</v>
      </c>
      <c r="D12" s="130"/>
    </row>
    <row r="13" spans="1:4" ht="28.5" customHeight="1" x14ac:dyDescent="0.3">
      <c r="A13" s="470"/>
      <c r="B13" s="469"/>
      <c r="C13" s="148" t="s">
        <v>156</v>
      </c>
      <c r="D13" s="130"/>
    </row>
    <row r="14" spans="1:4" ht="28.5" customHeight="1" x14ac:dyDescent="0.3">
      <c r="A14" s="470"/>
      <c r="B14" s="469"/>
      <c r="C14" s="148" t="s">
        <v>170</v>
      </c>
      <c r="D14" s="130"/>
    </row>
    <row r="15" spans="1:4" ht="28.5" customHeight="1" x14ac:dyDescent="0.3">
      <c r="A15" s="470"/>
      <c r="B15" s="469"/>
      <c r="C15" s="148" t="s">
        <v>157</v>
      </c>
      <c r="D15" s="130"/>
    </row>
    <row r="16" spans="1:4" ht="28.5" customHeight="1" x14ac:dyDescent="0.3">
      <c r="A16" s="470"/>
      <c r="B16" s="469"/>
      <c r="C16" s="148" t="s">
        <v>159</v>
      </c>
      <c r="D16" s="130"/>
    </row>
    <row r="17" spans="1:4" ht="28.5" customHeight="1" x14ac:dyDescent="0.3">
      <c r="A17" s="470"/>
      <c r="B17" s="469"/>
      <c r="C17" s="148" t="s">
        <v>187</v>
      </c>
      <c r="D17" s="130"/>
    </row>
    <row r="18" spans="1:4" ht="28.5" customHeight="1" x14ac:dyDescent="0.3">
      <c r="A18" s="470"/>
      <c r="B18" s="469"/>
      <c r="C18" s="148" t="s">
        <v>160</v>
      </c>
      <c r="D18" s="130"/>
    </row>
    <row r="19" spans="1:4" ht="16.5" customHeight="1" x14ac:dyDescent="0.3">
      <c r="A19" s="470"/>
      <c r="B19" s="469"/>
      <c r="C19" s="148" t="s">
        <v>174</v>
      </c>
      <c r="D19" s="130"/>
    </row>
    <row r="20" spans="1:4" ht="16.5" customHeight="1" x14ac:dyDescent="0.3">
      <c r="A20" s="470"/>
      <c r="B20" s="469"/>
      <c r="C20" s="148" t="s">
        <v>178</v>
      </c>
      <c r="D20" s="130"/>
    </row>
    <row r="21" spans="1:4" ht="21.75" customHeight="1" x14ac:dyDescent="0.3">
      <c r="A21" s="470"/>
      <c r="B21" s="469"/>
      <c r="C21" s="148" t="s">
        <v>161</v>
      </c>
      <c r="D21" s="130"/>
    </row>
    <row r="22" spans="1:4" ht="35.25" customHeight="1" x14ac:dyDescent="0.3">
      <c r="A22" s="470"/>
      <c r="B22" s="469"/>
      <c r="C22" s="148" t="s">
        <v>188</v>
      </c>
      <c r="D22" s="130"/>
    </row>
    <row r="23" spans="1:4" ht="18.75" customHeight="1" x14ac:dyDescent="0.3">
      <c r="A23" s="470"/>
      <c r="B23" s="469"/>
      <c r="C23" s="148" t="s">
        <v>189</v>
      </c>
      <c r="D23" s="130"/>
    </row>
    <row r="24" spans="1:4" ht="18.75" customHeight="1" x14ac:dyDescent="0.3">
      <c r="A24" s="470"/>
      <c r="B24" s="469"/>
      <c r="C24" s="148" t="s">
        <v>164</v>
      </c>
      <c r="D24" s="130"/>
    </row>
    <row r="25" spans="1:4" ht="18.75" customHeight="1" thickBot="1" x14ac:dyDescent="0.35">
      <c r="A25" s="470"/>
      <c r="B25" s="469"/>
      <c r="C25" s="199" t="s">
        <v>202</v>
      </c>
      <c r="D25" s="130"/>
    </row>
    <row r="26" spans="1:4" ht="27" customHeight="1" x14ac:dyDescent="0.3">
      <c r="A26" s="484" t="s">
        <v>207</v>
      </c>
      <c r="B26" s="487"/>
      <c r="C26" s="147" t="s">
        <v>193</v>
      </c>
      <c r="D26" s="128"/>
    </row>
    <row r="27" spans="1:4" ht="34.5" customHeight="1" x14ac:dyDescent="0.3">
      <c r="A27" s="485"/>
      <c r="B27" s="488"/>
      <c r="C27" s="148" t="s">
        <v>180</v>
      </c>
      <c r="D27" s="128"/>
    </row>
    <row r="28" spans="1:4" ht="30.75" customHeight="1" x14ac:dyDescent="0.3">
      <c r="A28" s="485"/>
      <c r="B28" s="488"/>
      <c r="C28" s="148" t="s">
        <v>150</v>
      </c>
      <c r="D28" s="128"/>
    </row>
    <row r="29" spans="1:4" ht="30.75" customHeight="1" x14ac:dyDescent="0.3">
      <c r="A29" s="485"/>
      <c r="B29" s="488"/>
      <c r="C29" s="148" t="s">
        <v>194</v>
      </c>
      <c r="D29" s="128"/>
    </row>
    <row r="30" spans="1:4" ht="35.25" customHeight="1" x14ac:dyDescent="0.3">
      <c r="A30" s="485"/>
      <c r="B30" s="488"/>
      <c r="C30" s="148" t="s">
        <v>199</v>
      </c>
      <c r="D30" s="128"/>
    </row>
    <row r="31" spans="1:4" ht="29.25" customHeight="1" x14ac:dyDescent="0.3">
      <c r="A31" s="485"/>
      <c r="B31" s="488"/>
      <c r="C31" s="148" t="s">
        <v>152</v>
      </c>
      <c r="D31" s="128"/>
    </row>
    <row r="32" spans="1:4" ht="25.5" customHeight="1" x14ac:dyDescent="0.3">
      <c r="A32" s="485"/>
      <c r="B32" s="488"/>
      <c r="C32" s="148" t="s">
        <v>206</v>
      </c>
      <c r="D32" s="128"/>
    </row>
    <row r="33" spans="1:4" ht="27" customHeight="1" x14ac:dyDescent="0.3">
      <c r="A33" s="485"/>
      <c r="B33" s="488"/>
      <c r="C33" s="148" t="s">
        <v>155</v>
      </c>
      <c r="D33" s="128"/>
    </row>
    <row r="34" spans="1:4" ht="34.5" customHeight="1" x14ac:dyDescent="0.3">
      <c r="A34" s="485"/>
      <c r="B34" s="488"/>
      <c r="C34" s="148" t="s">
        <v>185</v>
      </c>
      <c r="D34" s="128"/>
    </row>
    <row r="35" spans="1:4" ht="17.25" customHeight="1" x14ac:dyDescent="0.3">
      <c r="A35" s="485"/>
      <c r="B35" s="488"/>
      <c r="C35" s="148" t="s">
        <v>200</v>
      </c>
      <c r="D35" s="128"/>
    </row>
    <row r="36" spans="1:4" ht="17.25" customHeight="1" x14ac:dyDescent="0.3">
      <c r="A36" s="485"/>
      <c r="B36" s="488"/>
      <c r="C36" s="148" t="s">
        <v>156</v>
      </c>
      <c r="D36" s="128"/>
    </row>
    <row r="37" spans="1:4" ht="17.25" customHeight="1" x14ac:dyDescent="0.3">
      <c r="A37" s="485"/>
      <c r="B37" s="488"/>
      <c r="C37" s="148" t="s">
        <v>170</v>
      </c>
      <c r="D37" s="128"/>
    </row>
    <row r="38" spans="1:4" ht="29.25" customHeight="1" x14ac:dyDescent="0.3">
      <c r="A38" s="485"/>
      <c r="B38" s="488"/>
      <c r="C38" s="148" t="s">
        <v>157</v>
      </c>
      <c r="D38" s="128"/>
    </row>
    <row r="39" spans="1:4" ht="29.25" customHeight="1" x14ac:dyDescent="0.3">
      <c r="A39" s="485"/>
      <c r="B39" s="488"/>
      <c r="C39" s="148" t="s">
        <v>159</v>
      </c>
      <c r="D39" s="128"/>
    </row>
    <row r="40" spans="1:4" ht="30.75" customHeight="1" x14ac:dyDescent="0.3">
      <c r="A40" s="485"/>
      <c r="B40" s="488"/>
      <c r="C40" s="148" t="s">
        <v>187</v>
      </c>
      <c r="D40" s="128"/>
    </row>
    <row r="41" spans="1:4" ht="17.25" customHeight="1" x14ac:dyDescent="0.3">
      <c r="A41" s="485"/>
      <c r="B41" s="488"/>
      <c r="C41" s="148" t="s">
        <v>160</v>
      </c>
      <c r="D41" s="128"/>
    </row>
    <row r="42" spans="1:4" ht="17.25" customHeight="1" x14ac:dyDescent="0.3">
      <c r="A42" s="485"/>
      <c r="B42" s="488"/>
      <c r="C42" s="148" t="s">
        <v>174</v>
      </c>
      <c r="D42" s="128"/>
    </row>
    <row r="43" spans="1:4" ht="15.75" customHeight="1" x14ac:dyDescent="0.3">
      <c r="A43" s="485"/>
      <c r="B43" s="488"/>
      <c r="C43" s="148" t="s">
        <v>178</v>
      </c>
      <c r="D43" s="128"/>
    </row>
    <row r="44" spans="1:4" ht="15.75" customHeight="1" x14ac:dyDescent="0.3">
      <c r="A44" s="485"/>
      <c r="B44" s="488"/>
      <c r="C44" s="148" t="s">
        <v>161</v>
      </c>
      <c r="D44" s="128"/>
    </row>
    <row r="45" spans="1:4" ht="42.75" customHeight="1" x14ac:dyDescent="0.3">
      <c r="A45" s="485"/>
      <c r="B45" s="488"/>
      <c r="C45" s="148" t="s">
        <v>188</v>
      </c>
      <c r="D45" s="128"/>
    </row>
    <row r="46" spans="1:4" ht="27.75" customHeight="1" x14ac:dyDescent="0.3">
      <c r="A46" s="485"/>
      <c r="B46" s="488"/>
      <c r="C46" s="148" t="s">
        <v>189</v>
      </c>
      <c r="D46" s="128"/>
    </row>
    <row r="47" spans="1:4" ht="15.75" customHeight="1" x14ac:dyDescent="0.3">
      <c r="A47" s="485"/>
      <c r="B47" s="488"/>
      <c r="C47" s="148" t="s">
        <v>164</v>
      </c>
      <c r="D47" s="128"/>
    </row>
    <row r="48" spans="1:4" ht="15.75" customHeight="1" thickBot="1" x14ac:dyDescent="0.35">
      <c r="A48" s="486"/>
      <c r="B48" s="489"/>
      <c r="C48" s="199" t="s">
        <v>202</v>
      </c>
      <c r="D48" s="132"/>
    </row>
    <row r="49" spans="1:4" ht="33" customHeight="1" x14ac:dyDescent="0.3">
      <c r="A49" s="474" t="s">
        <v>297</v>
      </c>
      <c r="B49" s="473" t="s">
        <v>298</v>
      </c>
      <c r="C49" s="147" t="s">
        <v>150</v>
      </c>
      <c r="D49" s="133"/>
    </row>
    <row r="50" spans="1:4" ht="26.25" customHeight="1" x14ac:dyDescent="0.3">
      <c r="A50" s="470"/>
      <c r="B50" s="469"/>
      <c r="C50" s="148" t="s">
        <v>151</v>
      </c>
      <c r="D50" s="130"/>
    </row>
    <row r="51" spans="1:4" ht="25.5" customHeight="1" x14ac:dyDescent="0.3">
      <c r="A51" s="470"/>
      <c r="B51" s="469"/>
      <c r="C51" s="148" t="s">
        <v>152</v>
      </c>
      <c r="D51" s="130"/>
    </row>
    <row r="52" spans="1:4" ht="40.5" customHeight="1" x14ac:dyDescent="0.3">
      <c r="A52" s="470"/>
      <c r="B52" s="469"/>
      <c r="C52" s="148" t="s">
        <v>153</v>
      </c>
      <c r="D52" s="130"/>
    </row>
    <row r="53" spans="1:4" ht="40.5" customHeight="1" x14ac:dyDescent="0.3">
      <c r="A53" s="470"/>
      <c r="B53" s="469"/>
      <c r="C53" s="148" t="s">
        <v>154</v>
      </c>
      <c r="D53" s="130"/>
    </row>
    <row r="54" spans="1:4" ht="40.5" customHeight="1" x14ac:dyDescent="0.3">
      <c r="A54" s="470"/>
      <c r="B54" s="469"/>
      <c r="C54" s="148" t="s">
        <v>155</v>
      </c>
      <c r="D54" s="130"/>
    </row>
    <row r="55" spans="1:4" ht="40.5" customHeight="1" x14ac:dyDescent="0.3">
      <c r="A55" s="470"/>
      <c r="B55" s="469"/>
      <c r="C55" s="148" t="s">
        <v>156</v>
      </c>
      <c r="D55" s="130"/>
    </row>
    <row r="56" spans="1:4" ht="40.5" customHeight="1" x14ac:dyDescent="0.3">
      <c r="A56" s="470"/>
      <c r="B56" s="469"/>
      <c r="C56" s="148" t="s">
        <v>157</v>
      </c>
      <c r="D56" s="130"/>
    </row>
    <row r="57" spans="1:4" ht="40.5" customHeight="1" x14ac:dyDescent="0.3">
      <c r="A57" s="470"/>
      <c r="B57" s="469"/>
      <c r="C57" s="148" t="s">
        <v>158</v>
      </c>
      <c r="D57" s="130"/>
    </row>
    <row r="58" spans="1:4" ht="38.25" customHeight="1" x14ac:dyDescent="0.3">
      <c r="A58" s="470"/>
      <c r="B58" s="469"/>
      <c r="C58" s="148" t="s">
        <v>159</v>
      </c>
      <c r="D58" s="130"/>
    </row>
    <row r="59" spans="1:4" ht="15.75" customHeight="1" x14ac:dyDescent="0.3">
      <c r="A59" s="470"/>
      <c r="B59" s="469"/>
      <c r="C59" s="148" t="s">
        <v>160</v>
      </c>
      <c r="D59" s="130"/>
    </row>
    <row r="60" spans="1:4" ht="32.25" customHeight="1" x14ac:dyDescent="0.3">
      <c r="A60" s="470"/>
      <c r="B60" s="469"/>
      <c r="C60" s="148" t="s">
        <v>161</v>
      </c>
      <c r="D60" s="130"/>
    </row>
    <row r="61" spans="1:4" ht="27.75" customHeight="1" x14ac:dyDescent="0.3">
      <c r="A61" s="470"/>
      <c r="B61" s="468"/>
      <c r="C61" s="148" t="s">
        <v>162</v>
      </c>
      <c r="D61" s="130"/>
    </row>
    <row r="62" spans="1:4" ht="31.5" customHeight="1" x14ac:dyDescent="0.3">
      <c r="A62" s="470"/>
      <c r="B62" s="468"/>
      <c r="C62" s="148" t="s">
        <v>163</v>
      </c>
      <c r="D62" s="130"/>
    </row>
    <row r="63" spans="1:4" ht="26.25" customHeight="1" thickBot="1" x14ac:dyDescent="0.35">
      <c r="A63" s="476"/>
      <c r="B63" s="477"/>
      <c r="C63" s="199" t="s">
        <v>164</v>
      </c>
      <c r="D63" s="132"/>
    </row>
    <row r="64" spans="1:4" ht="26.25" customHeight="1" x14ac:dyDescent="0.3">
      <c r="A64" s="474" t="s">
        <v>211</v>
      </c>
      <c r="B64" s="473" t="s">
        <v>299</v>
      </c>
      <c r="C64" s="147" t="s">
        <v>193</v>
      </c>
      <c r="D64" s="133"/>
    </row>
    <row r="65" spans="1:4" ht="15.75" customHeight="1" x14ac:dyDescent="0.3">
      <c r="A65" s="470"/>
      <c r="B65" s="469"/>
      <c r="C65" s="148" t="s">
        <v>168</v>
      </c>
      <c r="D65" s="181"/>
    </row>
    <row r="66" spans="1:4" ht="15.75" customHeight="1" x14ac:dyDescent="0.3">
      <c r="A66" s="470"/>
      <c r="B66" s="469"/>
      <c r="C66" s="148" t="s">
        <v>194</v>
      </c>
      <c r="D66" s="181"/>
    </row>
    <row r="67" spans="1:4" ht="15.75" customHeight="1" x14ac:dyDescent="0.3">
      <c r="A67" s="470"/>
      <c r="B67" s="469"/>
      <c r="C67" s="148" t="s">
        <v>199</v>
      </c>
      <c r="D67" s="181"/>
    </row>
    <row r="68" spans="1:4" ht="15.75" customHeight="1" x14ac:dyDescent="0.3">
      <c r="A68" s="470"/>
      <c r="B68" s="469"/>
      <c r="C68" s="148" t="s">
        <v>151</v>
      </c>
      <c r="D68" s="181"/>
    </row>
    <row r="69" spans="1:4" ht="15.75" customHeight="1" x14ac:dyDescent="0.3">
      <c r="A69" s="470"/>
      <c r="B69" s="469"/>
      <c r="C69" s="148" t="s">
        <v>206</v>
      </c>
      <c r="D69" s="181"/>
    </row>
    <row r="70" spans="1:4" ht="15.75" customHeight="1" x14ac:dyDescent="0.3">
      <c r="A70" s="470"/>
      <c r="B70" s="469"/>
      <c r="C70" s="148" t="s">
        <v>184</v>
      </c>
      <c r="D70" s="181"/>
    </row>
    <row r="71" spans="1:4" ht="15.75" customHeight="1" x14ac:dyDescent="0.3">
      <c r="A71" s="470"/>
      <c r="B71" s="469"/>
      <c r="C71" s="148" t="s">
        <v>185</v>
      </c>
      <c r="D71" s="181"/>
    </row>
    <row r="72" spans="1:4" ht="15.75" customHeight="1" x14ac:dyDescent="0.3">
      <c r="A72" s="470"/>
      <c r="B72" s="469"/>
      <c r="C72" s="148" t="s">
        <v>200</v>
      </c>
      <c r="D72" s="181"/>
    </row>
    <row r="73" spans="1:4" ht="35.25" customHeight="1" x14ac:dyDescent="0.3">
      <c r="A73" s="479"/>
      <c r="B73" s="479"/>
      <c r="C73" s="148" t="s">
        <v>156</v>
      </c>
      <c r="D73" s="130"/>
    </row>
    <row r="74" spans="1:4" ht="35.25" customHeight="1" x14ac:dyDescent="0.3">
      <c r="A74" s="479"/>
      <c r="B74" s="479"/>
      <c r="C74" s="148" t="s">
        <v>186</v>
      </c>
      <c r="D74" s="130"/>
    </row>
    <row r="75" spans="1:4" ht="35.25" customHeight="1" x14ac:dyDescent="0.3">
      <c r="A75" s="479"/>
      <c r="B75" s="479"/>
      <c r="C75" s="148" t="s">
        <v>170</v>
      </c>
      <c r="D75" s="130"/>
    </row>
    <row r="76" spans="1:4" ht="35.25" customHeight="1" x14ac:dyDescent="0.3">
      <c r="A76" s="479"/>
      <c r="B76" s="479"/>
      <c r="C76" s="148" t="s">
        <v>171</v>
      </c>
      <c r="D76" s="130"/>
    </row>
    <row r="77" spans="1:4" ht="35.25" customHeight="1" x14ac:dyDescent="0.3">
      <c r="A77" s="479"/>
      <c r="B77" s="479"/>
      <c r="C77" s="148" t="s">
        <v>157</v>
      </c>
      <c r="D77" s="130"/>
    </row>
    <row r="78" spans="1:4" ht="35.25" customHeight="1" x14ac:dyDescent="0.3">
      <c r="A78" s="479"/>
      <c r="B78" s="479"/>
      <c r="C78" s="148" t="s">
        <v>195</v>
      </c>
      <c r="D78" s="130"/>
    </row>
    <row r="79" spans="1:4" ht="35.25" customHeight="1" x14ac:dyDescent="0.3">
      <c r="A79" s="479"/>
      <c r="B79" s="479"/>
      <c r="C79" s="148" t="s">
        <v>173</v>
      </c>
      <c r="D79" s="130"/>
    </row>
    <row r="80" spans="1:4" ht="35.25" customHeight="1" x14ac:dyDescent="0.3">
      <c r="A80" s="479"/>
      <c r="B80" s="479"/>
      <c r="C80" s="148" t="s">
        <v>159</v>
      </c>
      <c r="D80" s="130"/>
    </row>
    <row r="81" spans="1:4" ht="35.25" customHeight="1" x14ac:dyDescent="0.3">
      <c r="A81" s="479"/>
      <c r="B81" s="479"/>
      <c r="C81" s="148" t="s">
        <v>187</v>
      </c>
      <c r="D81" s="130"/>
    </row>
    <row r="82" spans="1:4" ht="35.25" customHeight="1" x14ac:dyDescent="0.3">
      <c r="A82" s="479"/>
      <c r="B82" s="479"/>
      <c r="C82" s="148" t="s">
        <v>160</v>
      </c>
      <c r="D82" s="130"/>
    </row>
    <row r="83" spans="1:4" ht="35.25" customHeight="1" x14ac:dyDescent="0.3">
      <c r="A83" s="479"/>
      <c r="B83" s="479"/>
      <c r="C83" s="148" t="s">
        <v>174</v>
      </c>
      <c r="D83" s="130"/>
    </row>
    <row r="84" spans="1:4" ht="35.25" customHeight="1" x14ac:dyDescent="0.3">
      <c r="A84" s="479"/>
      <c r="B84" s="479"/>
      <c r="C84" s="148" t="s">
        <v>178</v>
      </c>
      <c r="D84" s="130"/>
    </row>
    <row r="85" spans="1:4" ht="35.25" customHeight="1" x14ac:dyDescent="0.3">
      <c r="A85" s="479"/>
      <c r="B85" s="479"/>
      <c r="C85" s="148" t="s">
        <v>161</v>
      </c>
      <c r="D85" s="130"/>
    </row>
    <row r="86" spans="1:4" ht="27.75" customHeight="1" x14ac:dyDescent="0.3">
      <c r="A86" s="479"/>
      <c r="B86" s="479"/>
      <c r="C86" s="148" t="s">
        <v>162</v>
      </c>
      <c r="D86" s="130"/>
    </row>
    <row r="87" spans="1:4" ht="21" customHeight="1" x14ac:dyDescent="0.3">
      <c r="A87" s="479"/>
      <c r="B87" s="479"/>
      <c r="C87" s="148" t="s">
        <v>189</v>
      </c>
      <c r="D87" s="130"/>
    </row>
    <row r="88" spans="1:4" ht="30.75" customHeight="1" x14ac:dyDescent="0.3">
      <c r="A88" s="479"/>
      <c r="B88" s="479"/>
      <c r="C88" s="148" t="s">
        <v>164</v>
      </c>
      <c r="D88" s="130"/>
    </row>
    <row r="89" spans="1:4" ht="21" customHeight="1" thickBot="1" x14ac:dyDescent="0.35">
      <c r="A89" s="480"/>
      <c r="B89" s="480"/>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198</v>
      </c>
      <c r="B3" s="473"/>
      <c r="C3" s="131" t="s">
        <v>193</v>
      </c>
      <c r="D3" s="129"/>
    </row>
    <row r="4" spans="1:4" ht="16.5" customHeight="1" x14ac:dyDescent="0.3">
      <c r="A4" s="470"/>
      <c r="B4" s="469"/>
      <c r="C4" s="131" t="s">
        <v>168</v>
      </c>
      <c r="D4" s="130"/>
    </row>
    <row r="5" spans="1:4" ht="16.5" customHeight="1" x14ac:dyDescent="0.3">
      <c r="A5" s="470"/>
      <c r="B5" s="469"/>
      <c r="C5" s="131" t="s">
        <v>194</v>
      </c>
      <c r="D5" s="130"/>
    </row>
    <row r="6" spans="1:4" ht="34.5" customHeight="1" x14ac:dyDescent="0.3">
      <c r="A6" s="470"/>
      <c r="B6" s="469"/>
      <c r="C6" s="131" t="s">
        <v>199</v>
      </c>
      <c r="D6" s="130"/>
    </row>
    <row r="7" spans="1:4" ht="35.25" customHeight="1" x14ac:dyDescent="0.3">
      <c r="A7" s="470"/>
      <c r="B7" s="469"/>
      <c r="C7" s="131" t="s">
        <v>153</v>
      </c>
      <c r="D7" s="130"/>
    </row>
    <row r="8" spans="1:4" ht="35.25" customHeight="1" x14ac:dyDescent="0.3">
      <c r="A8" s="470"/>
      <c r="B8" s="469"/>
      <c r="C8" s="131" t="s">
        <v>154</v>
      </c>
      <c r="D8" s="130"/>
    </row>
    <row r="9" spans="1:4" ht="35.25" customHeight="1" x14ac:dyDescent="0.3">
      <c r="A9" s="470"/>
      <c r="B9" s="469"/>
      <c r="C9" s="131" t="s">
        <v>183</v>
      </c>
      <c r="D9" s="130"/>
    </row>
    <row r="10" spans="1:4" ht="35.25" customHeight="1" x14ac:dyDescent="0.3">
      <c r="A10" s="470"/>
      <c r="B10" s="469"/>
      <c r="C10" s="131" t="s">
        <v>155</v>
      </c>
      <c r="D10" s="130"/>
    </row>
    <row r="11" spans="1:4" ht="35.25" customHeight="1" x14ac:dyDescent="0.3">
      <c r="A11" s="470"/>
      <c r="B11" s="469"/>
      <c r="C11" s="131" t="s">
        <v>184</v>
      </c>
      <c r="D11" s="130"/>
    </row>
    <row r="12" spans="1:4" ht="35.25" customHeight="1" x14ac:dyDescent="0.3">
      <c r="A12" s="470"/>
      <c r="B12" s="469"/>
      <c r="C12" s="131" t="s">
        <v>185</v>
      </c>
      <c r="D12" s="130"/>
    </row>
    <row r="13" spans="1:4" ht="35.25" customHeight="1" x14ac:dyDescent="0.3">
      <c r="A13" s="470"/>
      <c r="B13" s="469"/>
      <c r="C13" s="131" t="s">
        <v>200</v>
      </c>
      <c r="D13" s="130"/>
    </row>
    <row r="14" spans="1:4" ht="35.25" customHeight="1" x14ac:dyDescent="0.3">
      <c r="A14" s="470"/>
      <c r="B14" s="469"/>
      <c r="C14" s="131" t="s">
        <v>156</v>
      </c>
      <c r="D14" s="130"/>
    </row>
    <row r="15" spans="1:4" ht="35.25" customHeight="1" x14ac:dyDescent="0.3">
      <c r="A15" s="470"/>
      <c r="B15" s="469"/>
      <c r="C15" s="131" t="s">
        <v>186</v>
      </c>
      <c r="D15" s="130"/>
    </row>
    <row r="16" spans="1:4" ht="35.25" customHeight="1" x14ac:dyDescent="0.3">
      <c r="A16" s="470"/>
      <c r="B16" s="469"/>
      <c r="C16" s="131" t="s">
        <v>170</v>
      </c>
      <c r="D16" s="130"/>
    </row>
    <row r="17" spans="1:4" ht="35.25" customHeight="1" x14ac:dyDescent="0.3">
      <c r="A17" s="470"/>
      <c r="B17" s="469"/>
      <c r="C17" s="131" t="s">
        <v>171</v>
      </c>
      <c r="D17" s="130"/>
    </row>
    <row r="18" spans="1:4" ht="35.25" customHeight="1" x14ac:dyDescent="0.3">
      <c r="A18" s="470"/>
      <c r="B18" s="469"/>
      <c r="C18" s="131" t="s">
        <v>201</v>
      </c>
      <c r="D18" s="130"/>
    </row>
    <row r="19" spans="1:4" ht="35.25" customHeight="1" x14ac:dyDescent="0.3">
      <c r="A19" s="470"/>
      <c r="B19" s="469"/>
      <c r="C19" s="131" t="s">
        <v>157</v>
      </c>
      <c r="D19" s="130"/>
    </row>
    <row r="20" spans="1:4" ht="35.25" customHeight="1" x14ac:dyDescent="0.3">
      <c r="A20" s="470"/>
      <c r="B20" s="469"/>
      <c r="C20" s="131" t="s">
        <v>172</v>
      </c>
      <c r="D20" s="130"/>
    </row>
    <row r="21" spans="1:4" ht="35.25" customHeight="1" x14ac:dyDescent="0.3">
      <c r="A21" s="470"/>
      <c r="B21" s="469"/>
      <c r="C21" s="131" t="s">
        <v>173</v>
      </c>
      <c r="D21" s="130"/>
    </row>
    <row r="22" spans="1:4" ht="35.25" customHeight="1" x14ac:dyDescent="0.3">
      <c r="A22" s="470"/>
      <c r="B22" s="469"/>
      <c r="C22" s="131" t="s">
        <v>187</v>
      </c>
      <c r="D22" s="130"/>
    </row>
    <row r="23" spans="1:4" ht="35.25" customHeight="1" x14ac:dyDescent="0.3">
      <c r="A23" s="470"/>
      <c r="B23" s="469"/>
      <c r="C23" s="131" t="s">
        <v>160</v>
      </c>
      <c r="D23" s="130"/>
    </row>
    <row r="24" spans="1:4" ht="35.25" customHeight="1" x14ac:dyDescent="0.3">
      <c r="A24" s="470"/>
      <c r="B24" s="469"/>
      <c r="C24" s="131" t="s">
        <v>174</v>
      </c>
      <c r="D24" s="130"/>
    </row>
    <row r="25" spans="1:4" ht="35.25" customHeight="1" x14ac:dyDescent="0.3">
      <c r="A25" s="470"/>
      <c r="B25" s="469"/>
      <c r="C25" s="131" t="s">
        <v>175</v>
      </c>
      <c r="D25" s="130"/>
    </row>
    <row r="26" spans="1:4" ht="35.25" customHeight="1" x14ac:dyDescent="0.3">
      <c r="A26" s="470"/>
      <c r="B26" s="469"/>
      <c r="C26" s="131" t="s">
        <v>196</v>
      </c>
      <c r="D26" s="130"/>
    </row>
    <row r="27" spans="1:4" ht="35.25" customHeight="1" thickBot="1" x14ac:dyDescent="0.35">
      <c r="A27" s="470"/>
      <c r="B27" s="469"/>
      <c r="C27" s="131" t="s">
        <v>202</v>
      </c>
      <c r="D27" s="130"/>
    </row>
    <row r="28" spans="1:4" ht="31.5" customHeight="1" x14ac:dyDescent="0.3">
      <c r="A28" s="474" t="s">
        <v>179</v>
      </c>
      <c r="B28" s="473" t="s">
        <v>300</v>
      </c>
      <c r="C28" s="147" t="s">
        <v>180</v>
      </c>
      <c r="D28" s="129"/>
    </row>
    <row r="29" spans="1:4" ht="31.5" customHeight="1" x14ac:dyDescent="0.3">
      <c r="A29" s="470"/>
      <c r="B29" s="469"/>
      <c r="C29" s="200" t="s">
        <v>181</v>
      </c>
      <c r="D29" s="130"/>
    </row>
    <row r="30" spans="1:4" ht="37.5" customHeight="1" x14ac:dyDescent="0.3">
      <c r="A30" s="470"/>
      <c r="B30" s="469"/>
      <c r="C30" s="200" t="s">
        <v>182</v>
      </c>
      <c r="D30" s="130"/>
    </row>
    <row r="31" spans="1:4" ht="35.25" customHeight="1" x14ac:dyDescent="0.3">
      <c r="A31" s="470"/>
      <c r="B31" s="469"/>
      <c r="C31" s="148" t="s">
        <v>183</v>
      </c>
      <c r="D31" s="130"/>
    </row>
    <row r="32" spans="1:4" ht="33" customHeight="1" x14ac:dyDescent="0.3">
      <c r="A32" s="470"/>
      <c r="B32" s="469"/>
      <c r="C32" s="148" t="s">
        <v>184</v>
      </c>
      <c r="D32" s="130"/>
    </row>
    <row r="33" spans="1:4" ht="41.25" customHeight="1" x14ac:dyDescent="0.3">
      <c r="A33" s="470"/>
      <c r="B33" s="469"/>
      <c r="C33" s="148" t="s">
        <v>185</v>
      </c>
      <c r="D33" s="130"/>
    </row>
    <row r="34" spans="1:4" ht="23.25" customHeight="1" x14ac:dyDescent="0.3">
      <c r="A34" s="470"/>
      <c r="B34" s="469"/>
      <c r="C34" s="148" t="s">
        <v>186</v>
      </c>
      <c r="D34" s="130"/>
    </row>
    <row r="35" spans="1:4" ht="23.25" customHeight="1" x14ac:dyDescent="0.3">
      <c r="A35" s="470"/>
      <c r="B35" s="469"/>
      <c r="C35" s="148" t="s">
        <v>171</v>
      </c>
      <c r="D35" s="130"/>
    </row>
    <row r="36" spans="1:4" ht="35.25" customHeight="1" x14ac:dyDescent="0.3">
      <c r="A36" s="470"/>
      <c r="B36" s="469"/>
      <c r="C36" s="148" t="s">
        <v>157</v>
      </c>
      <c r="D36" s="130"/>
    </row>
    <row r="37" spans="1:4" ht="23.25" customHeight="1" x14ac:dyDescent="0.3">
      <c r="A37" s="470"/>
      <c r="B37" s="469"/>
      <c r="C37" s="148" t="s">
        <v>172</v>
      </c>
      <c r="D37" s="130"/>
    </row>
    <row r="38" spans="1:4" ht="33.75" customHeight="1" x14ac:dyDescent="0.3">
      <c r="A38" s="470"/>
      <c r="B38" s="469"/>
      <c r="C38" s="148" t="s">
        <v>173</v>
      </c>
      <c r="D38" s="130"/>
    </row>
    <row r="39" spans="1:4" ht="38.25" customHeight="1" x14ac:dyDescent="0.3">
      <c r="A39" s="470"/>
      <c r="B39" s="469"/>
      <c r="C39" s="148" t="s">
        <v>187</v>
      </c>
      <c r="D39" s="130"/>
    </row>
    <row r="40" spans="1:4" ht="23.25" customHeight="1" x14ac:dyDescent="0.3">
      <c r="A40" s="470"/>
      <c r="B40" s="469"/>
      <c r="C40" s="148" t="s">
        <v>160</v>
      </c>
      <c r="D40" s="130"/>
    </row>
    <row r="41" spans="1:4" ht="23.25" customHeight="1" x14ac:dyDescent="0.3">
      <c r="A41" s="470"/>
      <c r="B41" s="469"/>
      <c r="C41" s="148" t="s">
        <v>174</v>
      </c>
      <c r="D41" s="130"/>
    </row>
    <row r="42" spans="1:4" ht="36.75" customHeight="1" x14ac:dyDescent="0.3">
      <c r="A42" s="470"/>
      <c r="B42" s="469"/>
      <c r="C42" s="148" t="s">
        <v>178</v>
      </c>
      <c r="D42" s="130"/>
    </row>
    <row r="43" spans="1:4" ht="33" customHeight="1" x14ac:dyDescent="0.3">
      <c r="A43" s="470"/>
      <c r="B43" s="469"/>
      <c r="C43" s="148" t="s">
        <v>188</v>
      </c>
      <c r="D43" s="130"/>
    </row>
    <row r="44" spans="1:4" ht="30.75" customHeight="1" x14ac:dyDescent="0.3">
      <c r="A44" s="470"/>
      <c r="B44" s="469"/>
      <c r="C44" s="148" t="s">
        <v>162</v>
      </c>
      <c r="D44" s="130"/>
    </row>
    <row r="45" spans="1:4" ht="30.75" customHeight="1" x14ac:dyDescent="0.3">
      <c r="A45" s="470"/>
      <c r="B45" s="469"/>
      <c r="C45" s="148" t="s">
        <v>164</v>
      </c>
      <c r="D45" s="130"/>
    </row>
    <row r="46" spans="1:4" ht="30.75" customHeight="1" thickBot="1" x14ac:dyDescent="0.35">
      <c r="A46" s="470"/>
      <c r="B46" s="469"/>
      <c r="C46" s="148" t="s">
        <v>189</v>
      </c>
      <c r="D46" s="130"/>
    </row>
    <row r="47" spans="1:4" ht="30" customHeight="1" x14ac:dyDescent="0.3">
      <c r="A47" s="474" t="s">
        <v>192</v>
      </c>
      <c r="B47" s="473" t="s">
        <v>301</v>
      </c>
      <c r="C47" s="133" t="s">
        <v>193</v>
      </c>
      <c r="D47" s="133"/>
    </row>
    <row r="48" spans="1:4" ht="29.25" customHeight="1" x14ac:dyDescent="0.3">
      <c r="A48" s="470"/>
      <c r="B48" s="469"/>
      <c r="C48" s="148" t="s">
        <v>194</v>
      </c>
      <c r="D48" s="130"/>
    </row>
    <row r="49" spans="1:4" ht="29.25" customHeight="1" x14ac:dyDescent="0.3">
      <c r="A49" s="470"/>
      <c r="B49" s="469"/>
      <c r="C49" s="200" t="s">
        <v>181</v>
      </c>
      <c r="D49" s="130"/>
    </row>
    <row r="50" spans="1:4" ht="29.25" customHeight="1" x14ac:dyDescent="0.3">
      <c r="A50" s="470"/>
      <c r="B50" s="469"/>
      <c r="C50" s="200" t="s">
        <v>182</v>
      </c>
      <c r="D50" s="130"/>
    </row>
    <row r="51" spans="1:4" ht="17.25" customHeight="1" x14ac:dyDescent="0.3">
      <c r="A51" s="470"/>
      <c r="B51" s="469"/>
      <c r="C51" s="148" t="s">
        <v>168</v>
      </c>
      <c r="D51" s="130"/>
    </row>
    <row r="52" spans="1:4" ht="17.25" customHeight="1" x14ac:dyDescent="0.3">
      <c r="A52" s="470"/>
      <c r="B52" s="469"/>
      <c r="C52" s="148" t="s">
        <v>153</v>
      </c>
      <c r="D52" s="130"/>
    </row>
    <row r="53" spans="1:4" ht="17.25" customHeight="1" x14ac:dyDescent="0.3">
      <c r="A53" s="470"/>
      <c r="B53" s="469"/>
      <c r="C53" s="148" t="s">
        <v>155</v>
      </c>
      <c r="D53" s="130"/>
    </row>
    <row r="54" spans="1:4" ht="17.25" customHeight="1" x14ac:dyDescent="0.3">
      <c r="A54" s="470"/>
      <c r="B54" s="469"/>
      <c r="C54" s="148" t="s">
        <v>170</v>
      </c>
      <c r="D54" s="130"/>
    </row>
    <row r="55" spans="1:4" ht="17.25" customHeight="1" x14ac:dyDescent="0.3">
      <c r="A55" s="470"/>
      <c r="B55" s="469"/>
      <c r="C55" s="148" t="s">
        <v>171</v>
      </c>
      <c r="D55" s="130"/>
    </row>
    <row r="56" spans="1:4" ht="27.75" customHeight="1" x14ac:dyDescent="0.3">
      <c r="A56" s="470"/>
      <c r="B56" s="469"/>
      <c r="C56" s="148" t="s">
        <v>157</v>
      </c>
      <c r="D56" s="130"/>
    </row>
    <row r="57" spans="1:4" ht="23.25" customHeight="1" x14ac:dyDescent="0.3">
      <c r="A57" s="470"/>
      <c r="B57" s="469"/>
      <c r="C57" s="148" t="s">
        <v>172</v>
      </c>
      <c r="D57" s="130"/>
    </row>
    <row r="58" spans="1:4" ht="26.25" customHeight="1" x14ac:dyDescent="0.3">
      <c r="A58" s="470"/>
      <c r="B58" s="469"/>
      <c r="C58" s="148" t="s">
        <v>195</v>
      </c>
      <c r="D58" s="130"/>
    </row>
    <row r="59" spans="1:4" ht="27" customHeight="1" x14ac:dyDescent="0.3">
      <c r="A59" s="470"/>
      <c r="B59" s="469"/>
      <c r="C59" s="148" t="s">
        <v>159</v>
      </c>
      <c r="D59" s="130"/>
    </row>
    <row r="60" spans="1:4" ht="17.25" customHeight="1" x14ac:dyDescent="0.3">
      <c r="A60" s="470"/>
      <c r="B60" s="469"/>
      <c r="C60" s="148" t="s">
        <v>160</v>
      </c>
      <c r="D60" s="130"/>
    </row>
    <row r="61" spans="1:4" ht="27.75" customHeight="1" x14ac:dyDescent="0.3">
      <c r="A61" s="470"/>
      <c r="B61" s="469"/>
      <c r="C61" s="148" t="s">
        <v>161</v>
      </c>
      <c r="D61" s="130"/>
    </row>
    <row r="62" spans="1:4" ht="27.75" customHeight="1" x14ac:dyDescent="0.3">
      <c r="A62" s="470"/>
      <c r="B62" s="469"/>
      <c r="C62" s="148" t="s">
        <v>162</v>
      </c>
      <c r="D62" s="130"/>
    </row>
    <row r="63" spans="1:4" ht="17.25" customHeight="1" x14ac:dyDescent="0.3">
      <c r="A63" s="470"/>
      <c r="B63" s="469"/>
      <c r="C63" s="148" t="s">
        <v>196</v>
      </c>
      <c r="D63" s="130"/>
    </row>
    <row r="64" spans="1:4" ht="33.75" customHeight="1" thickBot="1" x14ac:dyDescent="0.35">
      <c r="A64" s="470"/>
      <c r="B64" s="469"/>
      <c r="C64" s="148" t="s">
        <v>189</v>
      </c>
      <c r="D64" s="130"/>
    </row>
    <row r="65" spans="1:4" ht="30" customHeight="1" x14ac:dyDescent="0.3">
      <c r="A65" s="474" t="s">
        <v>197</v>
      </c>
      <c r="B65" s="473" t="s">
        <v>302</v>
      </c>
      <c r="C65" s="133" t="s">
        <v>194</v>
      </c>
      <c r="D65" s="133"/>
    </row>
    <row r="66" spans="1:4" ht="20.25" customHeight="1" x14ac:dyDescent="0.3">
      <c r="A66" s="479"/>
      <c r="B66" s="479"/>
      <c r="C66" s="200" t="s">
        <v>181</v>
      </c>
      <c r="D66" s="130"/>
    </row>
    <row r="67" spans="1:4" ht="20.25" customHeight="1" x14ac:dyDescent="0.3">
      <c r="A67" s="479"/>
      <c r="B67" s="479"/>
      <c r="C67" s="200" t="s">
        <v>182</v>
      </c>
      <c r="D67" s="130"/>
    </row>
    <row r="68" spans="1:4" ht="26.25" customHeight="1" x14ac:dyDescent="0.3">
      <c r="A68" s="479"/>
      <c r="B68" s="479"/>
      <c r="C68" s="148" t="s">
        <v>168</v>
      </c>
      <c r="D68" s="130"/>
    </row>
    <row r="69" spans="1:4" ht="22.5" customHeight="1" x14ac:dyDescent="0.3">
      <c r="A69" s="479"/>
      <c r="B69" s="479"/>
      <c r="C69" s="148" t="s">
        <v>153</v>
      </c>
      <c r="D69" s="130"/>
    </row>
    <row r="70" spans="1:4" ht="24.75" customHeight="1" x14ac:dyDescent="0.3">
      <c r="A70" s="479"/>
      <c r="B70" s="479"/>
      <c r="C70" s="148" t="s">
        <v>155</v>
      </c>
      <c r="D70" s="130"/>
    </row>
    <row r="71" spans="1:4" ht="21.75" customHeight="1" x14ac:dyDescent="0.3">
      <c r="A71" s="479"/>
      <c r="B71" s="479"/>
      <c r="C71" s="148" t="s">
        <v>170</v>
      </c>
      <c r="D71" s="130"/>
    </row>
    <row r="72" spans="1:4" ht="24" customHeight="1" x14ac:dyDescent="0.3">
      <c r="A72" s="479"/>
      <c r="B72" s="479"/>
      <c r="C72" s="148" t="s">
        <v>171</v>
      </c>
      <c r="D72" s="130"/>
    </row>
    <row r="73" spans="1:4" ht="37.5" customHeight="1" x14ac:dyDescent="0.3">
      <c r="A73" s="479"/>
      <c r="B73" s="479"/>
      <c r="C73" s="148" t="s">
        <v>157</v>
      </c>
      <c r="D73" s="130"/>
    </row>
    <row r="74" spans="1:4" ht="25.5" customHeight="1" x14ac:dyDescent="0.3">
      <c r="A74" s="479"/>
      <c r="B74" s="479"/>
      <c r="C74" s="148" t="s">
        <v>172</v>
      </c>
      <c r="D74" s="130"/>
    </row>
    <row r="75" spans="1:4" ht="18" customHeight="1" x14ac:dyDescent="0.3">
      <c r="A75" s="479"/>
      <c r="B75" s="479"/>
      <c r="C75" s="148" t="s">
        <v>160</v>
      </c>
      <c r="D75" s="130"/>
    </row>
    <row r="76" spans="1:4" ht="27" customHeight="1" x14ac:dyDescent="0.3">
      <c r="A76" s="479"/>
      <c r="B76" s="479"/>
      <c r="C76" s="148" t="s">
        <v>161</v>
      </c>
      <c r="D76" s="130"/>
    </row>
    <row r="77" spans="1:4" ht="27" customHeight="1" x14ac:dyDescent="0.3">
      <c r="A77" s="479"/>
      <c r="B77" s="479"/>
      <c r="C77" s="148" t="s">
        <v>162</v>
      </c>
      <c r="D77" s="130"/>
    </row>
    <row r="78" spans="1:4" ht="25.5" customHeight="1" x14ac:dyDescent="0.3">
      <c r="A78" s="479"/>
      <c r="B78" s="479"/>
      <c r="C78" s="148" t="s">
        <v>196</v>
      </c>
      <c r="D78" s="130"/>
    </row>
    <row r="79" spans="1:4" ht="29.25" customHeight="1" thickBot="1" x14ac:dyDescent="0.35">
      <c r="A79" s="480"/>
      <c r="B79" s="480"/>
      <c r="C79" s="199" t="s">
        <v>189</v>
      </c>
      <c r="D79" s="132"/>
    </row>
    <row r="80" spans="1:4" ht="32.25" customHeight="1" x14ac:dyDescent="0.3">
      <c r="A80" s="470" t="s">
        <v>203</v>
      </c>
      <c r="B80" s="469" t="s">
        <v>303</v>
      </c>
      <c r="C80" s="147" t="s">
        <v>180</v>
      </c>
      <c r="D80" s="130"/>
    </row>
    <row r="81" spans="1:4" ht="32.25" customHeight="1" x14ac:dyDescent="0.3">
      <c r="A81" s="470"/>
      <c r="B81" s="469"/>
      <c r="C81" s="200" t="s">
        <v>181</v>
      </c>
      <c r="D81" s="130"/>
    </row>
    <row r="82" spans="1:4" ht="27.75" customHeight="1" x14ac:dyDescent="0.3">
      <c r="A82" s="471"/>
      <c r="B82" s="467"/>
      <c r="C82" s="200" t="s">
        <v>182</v>
      </c>
      <c r="D82" s="130"/>
    </row>
    <row r="83" spans="1:4" ht="32.25" customHeight="1" x14ac:dyDescent="0.3">
      <c r="A83" s="470"/>
      <c r="B83" s="469"/>
      <c r="C83" s="148" t="s">
        <v>183</v>
      </c>
      <c r="D83" s="130"/>
    </row>
    <row r="84" spans="1:4" ht="25.5" customHeight="1" x14ac:dyDescent="0.3">
      <c r="A84" s="470"/>
      <c r="B84" s="469"/>
      <c r="C84" s="148" t="s">
        <v>184</v>
      </c>
      <c r="D84" s="130"/>
    </row>
    <row r="85" spans="1:4" ht="15.75" customHeight="1" x14ac:dyDescent="0.3">
      <c r="A85" s="470"/>
      <c r="B85" s="469"/>
      <c r="C85" s="148" t="s">
        <v>186</v>
      </c>
      <c r="D85" s="130"/>
    </row>
    <row r="86" spans="1:4" ht="15.75" customHeight="1" x14ac:dyDescent="0.3">
      <c r="A86" s="470"/>
      <c r="B86" s="469"/>
      <c r="C86" s="148" t="s">
        <v>171</v>
      </c>
      <c r="D86" s="130"/>
    </row>
    <row r="87" spans="1:4" ht="30.75" customHeight="1" x14ac:dyDescent="0.3">
      <c r="A87" s="470"/>
      <c r="B87" s="469"/>
      <c r="C87" s="148" t="s">
        <v>157</v>
      </c>
      <c r="D87" s="130"/>
    </row>
    <row r="88" spans="1:4" ht="23.25" customHeight="1" x14ac:dyDescent="0.3">
      <c r="A88" s="470"/>
      <c r="B88" s="469"/>
      <c r="C88" s="200" t="s">
        <v>172</v>
      </c>
      <c r="D88" s="130"/>
    </row>
    <row r="89" spans="1:4" ht="23.25" customHeight="1" x14ac:dyDescent="0.3">
      <c r="A89" s="470"/>
      <c r="B89" s="469"/>
      <c r="C89" s="200" t="s">
        <v>204</v>
      </c>
      <c r="D89" s="130"/>
    </row>
    <row r="90" spans="1:4" ht="30" customHeight="1" x14ac:dyDescent="0.3">
      <c r="A90" s="470"/>
      <c r="B90" s="469"/>
      <c r="C90" s="200" t="s">
        <v>173</v>
      </c>
      <c r="D90" s="130"/>
    </row>
    <row r="91" spans="1:4" ht="33" customHeight="1" x14ac:dyDescent="0.3">
      <c r="A91" s="470"/>
      <c r="B91" s="469"/>
      <c r="C91" s="148" t="s">
        <v>187</v>
      </c>
      <c r="D91" s="130"/>
    </row>
    <row r="92" spans="1:4" ht="15.75" customHeight="1" x14ac:dyDescent="0.3">
      <c r="A92" s="470"/>
      <c r="B92" s="469"/>
      <c r="C92" s="148" t="s">
        <v>160</v>
      </c>
      <c r="D92" s="130"/>
    </row>
    <row r="93" spans="1:4" ht="15.75" customHeight="1" x14ac:dyDescent="0.3">
      <c r="A93" s="470"/>
      <c r="B93" s="469"/>
      <c r="C93" s="148" t="s">
        <v>174</v>
      </c>
      <c r="D93" s="130"/>
    </row>
    <row r="94" spans="1:4" ht="18.75" customHeight="1" x14ac:dyDescent="0.3">
      <c r="A94" s="470"/>
      <c r="B94" s="469"/>
      <c r="C94" s="148" t="s">
        <v>178</v>
      </c>
      <c r="D94" s="130"/>
    </row>
    <row r="95" spans="1:4" ht="15.75" customHeight="1" x14ac:dyDescent="0.3">
      <c r="A95" s="470"/>
      <c r="B95" s="469"/>
      <c r="C95" s="148" t="s">
        <v>188</v>
      </c>
      <c r="D95" s="130"/>
    </row>
    <row r="96" spans="1:4" ht="25.5" customHeight="1" x14ac:dyDescent="0.3">
      <c r="A96" s="470"/>
      <c r="B96" s="469"/>
      <c r="C96" s="148" t="s">
        <v>162</v>
      </c>
      <c r="D96" s="130"/>
    </row>
    <row r="97" spans="1:4" ht="17.25" customHeight="1" x14ac:dyDescent="0.3">
      <c r="A97" s="470"/>
      <c r="B97" s="469"/>
      <c r="C97" s="148" t="s">
        <v>164</v>
      </c>
      <c r="D97" s="130"/>
    </row>
    <row r="98" spans="1:4" ht="33.75" customHeight="1" thickBot="1" x14ac:dyDescent="0.35">
      <c r="A98" s="470"/>
      <c r="B98" s="469"/>
      <c r="C98" s="201" t="s">
        <v>189</v>
      </c>
      <c r="D98" s="130"/>
    </row>
    <row r="99" spans="1:4" ht="33.75" customHeight="1" x14ac:dyDescent="0.3">
      <c r="A99" s="474" t="s">
        <v>205</v>
      </c>
      <c r="B99" s="473"/>
      <c r="C99" s="147" t="s">
        <v>193</v>
      </c>
      <c r="D99" s="129"/>
    </row>
    <row r="100" spans="1:4" ht="25.5" customHeight="1" x14ac:dyDescent="0.3">
      <c r="A100" s="470"/>
      <c r="B100" s="469"/>
      <c r="C100" s="148" t="s">
        <v>168</v>
      </c>
      <c r="D100" s="130"/>
    </row>
    <row r="101" spans="1:4" ht="25.5" customHeight="1" x14ac:dyDescent="0.3">
      <c r="A101" s="470"/>
      <c r="B101" s="469"/>
      <c r="C101" s="148" t="s">
        <v>194</v>
      </c>
      <c r="D101" s="130"/>
    </row>
    <row r="102" spans="1:4" ht="25.5" customHeight="1" x14ac:dyDescent="0.3">
      <c r="A102" s="470"/>
      <c r="B102" s="469"/>
      <c r="C102" s="148" t="s">
        <v>199</v>
      </c>
      <c r="D102" s="130"/>
    </row>
    <row r="103" spans="1:4" ht="25.5" customHeight="1" x14ac:dyDescent="0.3">
      <c r="A103" s="470"/>
      <c r="B103" s="469"/>
      <c r="C103" s="148" t="s">
        <v>151</v>
      </c>
      <c r="D103" s="130"/>
    </row>
    <row r="104" spans="1:4" ht="25.5" customHeight="1" x14ac:dyDescent="0.3">
      <c r="A104" s="470"/>
      <c r="B104" s="469"/>
      <c r="C104" s="148" t="s">
        <v>206</v>
      </c>
      <c r="D104" s="130"/>
    </row>
    <row r="105" spans="1:4" ht="25.5" customHeight="1" x14ac:dyDescent="0.3">
      <c r="A105" s="470"/>
      <c r="B105" s="469"/>
      <c r="C105" s="148" t="s">
        <v>184</v>
      </c>
      <c r="D105" s="130"/>
    </row>
    <row r="106" spans="1:4" ht="25.5" customHeight="1" x14ac:dyDescent="0.3">
      <c r="A106" s="470"/>
      <c r="B106" s="469"/>
      <c r="C106" s="148" t="s">
        <v>185</v>
      </c>
      <c r="D106" s="130"/>
    </row>
    <row r="107" spans="1:4" ht="25.5" customHeight="1" x14ac:dyDescent="0.3">
      <c r="A107" s="470"/>
      <c r="B107" s="469"/>
      <c r="C107" s="148" t="s">
        <v>200</v>
      </c>
      <c r="D107" s="130"/>
    </row>
    <row r="108" spans="1:4" ht="25.5" customHeight="1" x14ac:dyDescent="0.3">
      <c r="A108" s="470"/>
      <c r="B108" s="469"/>
      <c r="C108" s="148" t="s">
        <v>156</v>
      </c>
      <c r="D108" s="130"/>
    </row>
    <row r="109" spans="1:4" ht="25.5" customHeight="1" x14ac:dyDescent="0.3">
      <c r="A109" s="470"/>
      <c r="B109" s="469"/>
      <c r="C109" s="148" t="s">
        <v>186</v>
      </c>
      <c r="D109" s="130"/>
    </row>
    <row r="110" spans="1:4" ht="25.5" customHeight="1" x14ac:dyDescent="0.3">
      <c r="A110" s="470"/>
      <c r="B110" s="469"/>
      <c r="C110" s="148" t="s">
        <v>170</v>
      </c>
      <c r="D110" s="130"/>
    </row>
    <row r="111" spans="1:4" ht="25.5" customHeight="1" x14ac:dyDescent="0.3">
      <c r="A111" s="470"/>
      <c r="B111" s="469"/>
      <c r="C111" s="148" t="s">
        <v>171</v>
      </c>
      <c r="D111" s="130"/>
    </row>
    <row r="112" spans="1:4" ht="25.5" customHeight="1" x14ac:dyDescent="0.3">
      <c r="A112" s="470"/>
      <c r="B112" s="469"/>
      <c r="C112" s="148" t="s">
        <v>157</v>
      </c>
      <c r="D112" s="130"/>
    </row>
    <row r="113" spans="1:4" ht="25.5" customHeight="1" x14ac:dyDescent="0.3">
      <c r="A113" s="470"/>
      <c r="B113" s="469"/>
      <c r="C113" s="148" t="s">
        <v>195</v>
      </c>
      <c r="D113" s="130"/>
    </row>
    <row r="114" spans="1:4" ht="25.5" customHeight="1" x14ac:dyDescent="0.3">
      <c r="A114" s="470"/>
      <c r="B114" s="469"/>
      <c r="C114" s="148" t="s">
        <v>173</v>
      </c>
      <c r="D114" s="130"/>
    </row>
    <row r="115" spans="1:4" ht="25.5" customHeight="1" x14ac:dyDescent="0.3">
      <c r="A115" s="470"/>
      <c r="B115" s="469"/>
      <c r="C115" s="148" t="s">
        <v>159</v>
      </c>
      <c r="D115" s="130"/>
    </row>
    <row r="116" spans="1:4" ht="25.5" customHeight="1" x14ac:dyDescent="0.3">
      <c r="A116" s="470"/>
      <c r="B116" s="469"/>
      <c r="C116" s="148" t="s">
        <v>187</v>
      </c>
      <c r="D116" s="130"/>
    </row>
    <row r="117" spans="1:4" ht="25.5" customHeight="1" x14ac:dyDescent="0.3">
      <c r="A117" s="470"/>
      <c r="B117" s="469"/>
      <c r="C117" s="148" t="s">
        <v>160</v>
      </c>
      <c r="D117" s="130"/>
    </row>
    <row r="118" spans="1:4" ht="25.5" customHeight="1" x14ac:dyDescent="0.3">
      <c r="A118" s="470"/>
      <c r="B118" s="469"/>
      <c r="C118" s="148" t="s">
        <v>174</v>
      </c>
      <c r="D118" s="130"/>
    </row>
    <row r="119" spans="1:4" ht="25.5" customHeight="1" x14ac:dyDescent="0.3">
      <c r="A119" s="470"/>
      <c r="B119" s="469"/>
      <c r="C119" s="148" t="s">
        <v>178</v>
      </c>
      <c r="D119" s="130"/>
    </row>
    <row r="120" spans="1:4" ht="25.5" customHeight="1" x14ac:dyDescent="0.3">
      <c r="A120" s="470"/>
      <c r="B120" s="469"/>
      <c r="C120" s="148" t="s">
        <v>161</v>
      </c>
      <c r="D120" s="130"/>
    </row>
    <row r="121" spans="1:4" ht="25.5" customHeight="1" x14ac:dyDescent="0.3">
      <c r="A121" s="470"/>
      <c r="B121" s="469"/>
      <c r="C121" s="148" t="s">
        <v>162</v>
      </c>
      <c r="D121" s="130"/>
    </row>
    <row r="122" spans="1:4" ht="25.5" customHeight="1" x14ac:dyDescent="0.3">
      <c r="A122" s="470"/>
      <c r="B122" s="469"/>
      <c r="C122" s="148" t="s">
        <v>189</v>
      </c>
      <c r="D122" s="130"/>
    </row>
    <row r="123" spans="1:4" ht="25.5" customHeight="1" x14ac:dyDescent="0.3">
      <c r="A123" s="470"/>
      <c r="B123" s="469"/>
      <c r="C123" s="148" t="s">
        <v>164</v>
      </c>
      <c r="D123" s="130"/>
    </row>
    <row r="124" spans="1:4" ht="17.25" customHeight="1" thickBot="1" x14ac:dyDescent="0.35">
      <c r="A124" s="482"/>
      <c r="B124" s="477"/>
      <c r="C124" s="132" t="s">
        <v>202</v>
      </c>
      <c r="D124" s="132"/>
    </row>
    <row r="125" spans="1:4" ht="29.25" customHeight="1" x14ac:dyDescent="0.3">
      <c r="A125" s="484" t="s">
        <v>207</v>
      </c>
      <c r="B125" s="487"/>
      <c r="C125" s="147" t="s">
        <v>193</v>
      </c>
      <c r="D125" s="128"/>
    </row>
    <row r="126" spans="1:4" ht="17.25" customHeight="1" x14ac:dyDescent="0.3">
      <c r="A126" s="485"/>
      <c r="B126" s="488"/>
      <c r="C126" s="148" t="s">
        <v>180</v>
      </c>
      <c r="D126" s="128"/>
    </row>
    <row r="127" spans="1:4" ht="17.25" customHeight="1" x14ac:dyDescent="0.3">
      <c r="A127" s="485"/>
      <c r="B127" s="488"/>
      <c r="C127" s="148" t="s">
        <v>150</v>
      </c>
      <c r="D127" s="128"/>
    </row>
    <row r="128" spans="1:4" ht="17.25" customHeight="1" x14ac:dyDescent="0.3">
      <c r="A128" s="485"/>
      <c r="B128" s="488"/>
      <c r="C128" s="148" t="s">
        <v>194</v>
      </c>
      <c r="D128" s="128"/>
    </row>
    <row r="129" spans="1:4" ht="30" customHeight="1" x14ac:dyDescent="0.3">
      <c r="A129" s="485"/>
      <c r="B129" s="488"/>
      <c r="C129" s="148" t="s">
        <v>199</v>
      </c>
      <c r="D129" s="128"/>
    </row>
    <row r="130" spans="1:4" ht="17.25" customHeight="1" x14ac:dyDescent="0.3">
      <c r="A130" s="485"/>
      <c r="B130" s="488"/>
      <c r="C130" s="148" t="s">
        <v>152</v>
      </c>
      <c r="D130" s="128"/>
    </row>
    <row r="131" spans="1:4" ht="17.25" customHeight="1" x14ac:dyDescent="0.3">
      <c r="A131" s="485"/>
      <c r="B131" s="488"/>
      <c r="C131" s="148" t="s">
        <v>206</v>
      </c>
      <c r="D131" s="128"/>
    </row>
    <row r="132" spans="1:4" ht="17.25" customHeight="1" x14ac:dyDescent="0.3">
      <c r="A132" s="485"/>
      <c r="B132" s="488"/>
      <c r="C132" s="148" t="s">
        <v>155</v>
      </c>
      <c r="D132" s="128"/>
    </row>
    <row r="133" spans="1:4" ht="17.25" customHeight="1" x14ac:dyDescent="0.3">
      <c r="A133" s="485"/>
      <c r="B133" s="488"/>
      <c r="C133" s="148" t="s">
        <v>185</v>
      </c>
      <c r="D133" s="128"/>
    </row>
    <row r="134" spans="1:4" ht="17.25" customHeight="1" x14ac:dyDescent="0.3">
      <c r="A134" s="485"/>
      <c r="B134" s="488"/>
      <c r="C134" s="148" t="s">
        <v>200</v>
      </c>
      <c r="D134" s="128"/>
    </row>
    <row r="135" spans="1:4" ht="17.25" customHeight="1" x14ac:dyDescent="0.3">
      <c r="A135" s="485"/>
      <c r="B135" s="488"/>
      <c r="C135" s="148" t="s">
        <v>156</v>
      </c>
      <c r="D135" s="128"/>
    </row>
    <row r="136" spans="1:4" ht="17.25" customHeight="1" x14ac:dyDescent="0.3">
      <c r="A136" s="485"/>
      <c r="B136" s="488"/>
      <c r="C136" s="148" t="s">
        <v>170</v>
      </c>
      <c r="D136" s="128"/>
    </row>
    <row r="137" spans="1:4" ht="17.25" customHeight="1" x14ac:dyDescent="0.3">
      <c r="A137" s="485"/>
      <c r="B137" s="488"/>
      <c r="C137" s="148" t="s">
        <v>157</v>
      </c>
      <c r="D137" s="128"/>
    </row>
    <row r="138" spans="1:4" ht="30" customHeight="1" x14ac:dyDescent="0.3">
      <c r="A138" s="485"/>
      <c r="B138" s="488"/>
      <c r="C138" s="148" t="s">
        <v>159</v>
      </c>
      <c r="D138" s="128"/>
    </row>
    <row r="139" spans="1:4" ht="17.25" customHeight="1" x14ac:dyDescent="0.3">
      <c r="A139" s="485"/>
      <c r="B139" s="488"/>
      <c r="C139" s="148" t="s">
        <v>187</v>
      </c>
      <c r="D139" s="128"/>
    </row>
    <row r="140" spans="1:4" ht="17.25" customHeight="1" x14ac:dyDescent="0.3">
      <c r="A140" s="485"/>
      <c r="B140" s="488"/>
      <c r="C140" s="148" t="s">
        <v>160</v>
      </c>
      <c r="D140" s="128"/>
    </row>
    <row r="141" spans="1:4" ht="17.25" customHeight="1" x14ac:dyDescent="0.3">
      <c r="A141" s="485"/>
      <c r="B141" s="488"/>
      <c r="C141" s="148" t="s">
        <v>174</v>
      </c>
      <c r="D141" s="128"/>
    </row>
    <row r="142" spans="1:4" ht="17.25" customHeight="1" x14ac:dyDescent="0.3">
      <c r="A142" s="485"/>
      <c r="B142" s="488"/>
      <c r="C142" s="148" t="s">
        <v>178</v>
      </c>
      <c r="D142" s="128"/>
    </row>
    <row r="143" spans="1:4" ht="17.25" customHeight="1" x14ac:dyDescent="0.3">
      <c r="A143" s="485"/>
      <c r="B143" s="488"/>
      <c r="C143" s="148" t="s">
        <v>161</v>
      </c>
      <c r="D143" s="128"/>
    </row>
    <row r="144" spans="1:4" ht="17.25" customHeight="1" x14ac:dyDescent="0.3">
      <c r="A144" s="485"/>
      <c r="B144" s="488"/>
      <c r="C144" s="148" t="s">
        <v>188</v>
      </c>
      <c r="D144" s="128"/>
    </row>
    <row r="145" spans="1:4" ht="17.25" customHeight="1" x14ac:dyDescent="0.3">
      <c r="A145" s="485"/>
      <c r="B145" s="488"/>
      <c r="C145" s="148" t="s">
        <v>189</v>
      </c>
      <c r="D145" s="128"/>
    </row>
    <row r="146" spans="1:4" ht="17.25" customHeight="1" x14ac:dyDescent="0.3">
      <c r="A146" s="485"/>
      <c r="B146" s="488"/>
      <c r="C146" s="148" t="s">
        <v>164</v>
      </c>
      <c r="D146" s="128"/>
    </row>
    <row r="147" spans="1:4" ht="17.25" customHeight="1" thickBot="1" x14ac:dyDescent="0.35">
      <c r="A147" s="486"/>
      <c r="B147" s="489"/>
      <c r="C147" s="199" t="s">
        <v>202</v>
      </c>
      <c r="D147" s="132"/>
    </row>
    <row r="148" spans="1:4" ht="38.25" customHeight="1" x14ac:dyDescent="0.3">
      <c r="A148" s="474" t="s">
        <v>208</v>
      </c>
      <c r="B148" s="473"/>
      <c r="C148" s="148" t="s">
        <v>194</v>
      </c>
      <c r="D148" s="128"/>
    </row>
    <row r="149" spans="1:4" ht="38.25" customHeight="1" x14ac:dyDescent="0.3">
      <c r="A149" s="470"/>
      <c r="B149" s="469"/>
      <c r="C149" s="200" t="s">
        <v>182</v>
      </c>
      <c r="D149" s="128"/>
    </row>
    <row r="150" spans="1:4" ht="38.25" customHeight="1" x14ac:dyDescent="0.3">
      <c r="A150" s="470"/>
      <c r="B150" s="469"/>
      <c r="C150" s="148" t="s">
        <v>151</v>
      </c>
      <c r="D150" s="128"/>
    </row>
    <row r="151" spans="1:4" ht="38.25" customHeight="1" x14ac:dyDescent="0.3">
      <c r="A151" s="470"/>
      <c r="B151" s="469"/>
      <c r="C151" s="148" t="s">
        <v>206</v>
      </c>
      <c r="D151" s="128"/>
    </row>
    <row r="152" spans="1:4" ht="38.25" customHeight="1" x14ac:dyDescent="0.3">
      <c r="A152" s="470"/>
      <c r="B152" s="469"/>
      <c r="C152" s="148" t="s">
        <v>153</v>
      </c>
      <c r="D152" s="128"/>
    </row>
    <row r="153" spans="1:4" ht="38.25" customHeight="1" x14ac:dyDescent="0.3">
      <c r="A153" s="470"/>
      <c r="B153" s="469"/>
      <c r="C153" s="148" t="s">
        <v>155</v>
      </c>
      <c r="D153" s="128"/>
    </row>
    <row r="154" spans="1:4" ht="38.25" customHeight="1" x14ac:dyDescent="0.3">
      <c r="A154" s="470"/>
      <c r="B154" s="469"/>
      <c r="C154" s="148" t="s">
        <v>200</v>
      </c>
      <c r="D154" s="128"/>
    </row>
    <row r="155" spans="1:4" ht="38.25" customHeight="1" x14ac:dyDescent="0.3">
      <c r="A155" s="470"/>
      <c r="B155" s="469"/>
      <c r="C155" s="148" t="s">
        <v>156</v>
      </c>
      <c r="D155" s="128"/>
    </row>
    <row r="156" spans="1:4" ht="38.25" customHeight="1" x14ac:dyDescent="0.3">
      <c r="A156" s="470"/>
      <c r="B156" s="469"/>
      <c r="C156" s="148" t="s">
        <v>170</v>
      </c>
      <c r="D156" s="128"/>
    </row>
    <row r="157" spans="1:4" ht="38.25" customHeight="1" x14ac:dyDescent="0.3">
      <c r="A157" s="470"/>
      <c r="B157" s="469"/>
      <c r="C157" s="148" t="s">
        <v>171</v>
      </c>
      <c r="D157" s="128"/>
    </row>
    <row r="158" spans="1:4" ht="38.25" customHeight="1" x14ac:dyDescent="0.3">
      <c r="A158" s="470"/>
      <c r="B158" s="469"/>
      <c r="C158" s="148" t="s">
        <v>157</v>
      </c>
      <c r="D158" s="128"/>
    </row>
    <row r="159" spans="1:4" ht="38.25" customHeight="1" x14ac:dyDescent="0.3">
      <c r="A159" s="470"/>
      <c r="B159" s="469"/>
      <c r="C159" s="148" t="s">
        <v>195</v>
      </c>
      <c r="D159" s="128"/>
    </row>
    <row r="160" spans="1:4" ht="38.25" customHeight="1" x14ac:dyDescent="0.3">
      <c r="A160" s="470"/>
      <c r="B160" s="469"/>
      <c r="C160" s="148" t="s">
        <v>159</v>
      </c>
      <c r="D160" s="128"/>
    </row>
    <row r="161" spans="1:4" ht="38.25" customHeight="1" x14ac:dyDescent="0.3">
      <c r="A161" s="470"/>
      <c r="B161" s="469"/>
      <c r="C161" s="148" t="s">
        <v>187</v>
      </c>
      <c r="D161" s="128"/>
    </row>
    <row r="162" spans="1:4" ht="38.25" customHeight="1" x14ac:dyDescent="0.3">
      <c r="A162" s="470"/>
      <c r="B162" s="469"/>
      <c r="C162" s="148" t="s">
        <v>160</v>
      </c>
      <c r="D162" s="128"/>
    </row>
    <row r="163" spans="1:4" ht="38.25" customHeight="1" x14ac:dyDescent="0.3">
      <c r="A163" s="470"/>
      <c r="B163" s="469"/>
      <c r="C163" s="148" t="s">
        <v>161</v>
      </c>
      <c r="D163" s="128"/>
    </row>
    <row r="164" spans="1:4" ht="38.25" customHeight="1" x14ac:dyDescent="0.3">
      <c r="A164" s="470"/>
      <c r="B164" s="469"/>
      <c r="C164" s="202" t="s">
        <v>162</v>
      </c>
      <c r="D164" s="128"/>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1"/>
  <sheetViews>
    <sheetView zoomScale="90" zoomScaleNormal="90" workbookViewId="0">
      <selection activeCell="C39" sqref="C39"/>
    </sheetView>
  </sheetViews>
  <sheetFormatPr defaultColWidth="8.88671875" defaultRowHeight="14.4" x14ac:dyDescent="0.3"/>
  <cols>
    <col min="1" max="2" width="8.88671875" style="490"/>
    <col min="3" max="3" width="42.44140625" style="490" customWidth="1"/>
    <col min="4" max="4" width="18.5546875" style="490" customWidth="1"/>
    <col min="5" max="5" width="28.44140625" style="490" customWidth="1"/>
    <col min="6" max="6" width="18" style="490" customWidth="1"/>
    <col min="7" max="7" width="37.6640625" style="490" customWidth="1"/>
    <col min="8" max="8" width="22.109375" style="490" customWidth="1"/>
    <col min="9" max="16384" width="8.88671875" style="490"/>
  </cols>
  <sheetData>
    <row r="1" spans="2:8" ht="18.600000000000001" thickBot="1" x14ac:dyDescent="0.4">
      <c r="B1" s="527" t="s">
        <v>3</v>
      </c>
      <c r="C1" s="527"/>
      <c r="D1" s="527"/>
      <c r="E1" s="527"/>
      <c r="F1" s="527"/>
      <c r="G1" s="527"/>
      <c r="H1" s="528"/>
    </row>
    <row r="2" spans="2:8" ht="15" thickBot="1" x14ac:dyDescent="0.35">
      <c r="B2" s="529" t="s">
        <v>0</v>
      </c>
      <c r="C2" s="529" t="s">
        <v>4</v>
      </c>
      <c r="D2" s="529" t="s">
        <v>5</v>
      </c>
      <c r="E2" s="529" t="s">
        <v>2</v>
      </c>
      <c r="F2" s="529" t="s">
        <v>6</v>
      </c>
      <c r="G2" s="529" t="s">
        <v>7</v>
      </c>
      <c r="H2" s="529" t="s">
        <v>8</v>
      </c>
    </row>
    <row r="3" spans="2:8" ht="15" thickBot="1" x14ac:dyDescent="0.35">
      <c r="B3" s="530" t="s">
        <v>19</v>
      </c>
      <c r="C3" s="152" t="s">
        <v>361</v>
      </c>
      <c r="D3" s="531" t="s">
        <v>345</v>
      </c>
      <c r="E3" s="531"/>
      <c r="F3" s="531"/>
      <c r="G3" s="531"/>
      <c r="H3" s="532"/>
    </row>
    <row r="4" spans="2:8" ht="15" thickBot="1" x14ac:dyDescent="0.35">
      <c r="B4" s="530" t="s">
        <v>20</v>
      </c>
      <c r="C4" s="152" t="s">
        <v>362</v>
      </c>
      <c r="D4" s="264" t="s">
        <v>345</v>
      </c>
      <c r="E4" s="155"/>
      <c r="F4" s="154"/>
      <c r="G4" s="531"/>
      <c r="H4" s="532"/>
    </row>
    <row r="5" spans="2:8" ht="15" thickBot="1" x14ac:dyDescent="0.35">
      <c r="B5" s="530" t="s">
        <v>21</v>
      </c>
      <c r="C5" s="152" t="s">
        <v>331</v>
      </c>
      <c r="D5" s="264" t="s">
        <v>345</v>
      </c>
      <c r="E5" s="156"/>
      <c r="F5" s="154"/>
      <c r="G5" s="531"/>
      <c r="H5" s="532"/>
    </row>
    <row r="6" spans="2:8" ht="15" thickBot="1" x14ac:dyDescent="0.35">
      <c r="B6" s="530" t="s">
        <v>22</v>
      </c>
      <c r="C6" s="152" t="s">
        <v>363</v>
      </c>
      <c r="D6" s="157" t="s">
        <v>345</v>
      </c>
      <c r="E6" s="533"/>
      <c r="F6" s="159"/>
      <c r="G6" s="531"/>
      <c r="H6" s="532"/>
    </row>
    <row r="7" spans="2:8" ht="15" thickBot="1" x14ac:dyDescent="0.35">
      <c r="B7" s="502" t="s">
        <v>23</v>
      </c>
      <c r="C7" s="152" t="s">
        <v>358</v>
      </c>
      <c r="D7" s="157" t="s">
        <v>345</v>
      </c>
      <c r="E7" s="157"/>
      <c r="F7" s="157"/>
      <c r="G7" s="157"/>
      <c r="H7" s="532"/>
    </row>
    <row r="8" spans="2:8" ht="15" thickBot="1" x14ac:dyDescent="0.35">
      <c r="B8" s="502" t="s">
        <v>24</v>
      </c>
      <c r="C8" s="149" t="s">
        <v>364</v>
      </c>
      <c r="D8" s="265" t="s">
        <v>346</v>
      </c>
      <c r="E8" s="161"/>
      <c r="F8" s="160"/>
      <c r="G8" s="534"/>
      <c r="H8" s="535"/>
    </row>
    <row r="9" spans="2:8" ht="15" thickBot="1" x14ac:dyDescent="0.35">
      <c r="B9" s="502" t="s">
        <v>314</v>
      </c>
      <c r="C9" s="149" t="s">
        <v>332</v>
      </c>
      <c r="D9" s="163" t="s">
        <v>346</v>
      </c>
      <c r="E9" s="536"/>
      <c r="F9" s="165"/>
      <c r="G9" s="534"/>
      <c r="H9" s="535"/>
    </row>
    <row r="10" spans="2:8" ht="15" thickBot="1" x14ac:dyDescent="0.35">
      <c r="B10" s="502" t="s">
        <v>315</v>
      </c>
      <c r="C10" s="149" t="s">
        <v>333</v>
      </c>
      <c r="D10" s="165" t="s">
        <v>346</v>
      </c>
      <c r="E10" s="536"/>
      <c r="F10" s="165"/>
      <c r="G10" s="534"/>
      <c r="H10" s="535"/>
    </row>
    <row r="11" spans="2:8" ht="15" thickBot="1" x14ac:dyDescent="0.35">
      <c r="B11" s="502" t="s">
        <v>316</v>
      </c>
      <c r="C11" s="149" t="s">
        <v>334</v>
      </c>
      <c r="D11" s="165" t="s">
        <v>346</v>
      </c>
      <c r="E11" s="536"/>
      <c r="F11" s="165"/>
      <c r="G11" s="534"/>
      <c r="H11" s="535"/>
    </row>
    <row r="12" spans="2:8" ht="15" thickBot="1" x14ac:dyDescent="0.35">
      <c r="B12" s="502" t="s">
        <v>317</v>
      </c>
      <c r="C12" s="151" t="s">
        <v>335</v>
      </c>
      <c r="D12" s="258" t="s">
        <v>44</v>
      </c>
      <c r="E12" s="537"/>
      <c r="F12" s="258"/>
      <c r="G12" s="538"/>
      <c r="H12" s="539"/>
    </row>
    <row r="13" spans="2:8" ht="15" thickBot="1" x14ac:dyDescent="0.35">
      <c r="B13" s="502" t="s">
        <v>318</v>
      </c>
      <c r="C13" s="151" t="s">
        <v>336</v>
      </c>
      <c r="D13" s="266" t="s">
        <v>44</v>
      </c>
      <c r="E13" s="261"/>
      <c r="F13" s="260"/>
      <c r="G13" s="261"/>
      <c r="H13" s="539"/>
    </row>
    <row r="14" spans="2:8" ht="15" thickBot="1" x14ac:dyDescent="0.35">
      <c r="B14" s="502" t="s">
        <v>319</v>
      </c>
      <c r="C14" s="151" t="s">
        <v>337</v>
      </c>
      <c r="D14" s="538" t="s">
        <v>44</v>
      </c>
      <c r="E14" s="538"/>
      <c r="F14" s="538"/>
      <c r="G14" s="538"/>
      <c r="H14" s="539"/>
    </row>
    <row r="15" spans="2:8" ht="15" thickBot="1" x14ac:dyDescent="0.35">
      <c r="B15" s="502" t="s">
        <v>320</v>
      </c>
      <c r="C15" s="151" t="s">
        <v>338</v>
      </c>
      <c r="D15" s="262" t="s">
        <v>44</v>
      </c>
      <c r="E15" s="537"/>
      <c r="F15" s="258"/>
      <c r="G15" s="537"/>
      <c r="H15" s="539"/>
    </row>
    <row r="16" spans="2:8" ht="15" thickBot="1" x14ac:dyDescent="0.35">
      <c r="B16" s="502" t="s">
        <v>321</v>
      </c>
      <c r="C16" s="151" t="s">
        <v>339</v>
      </c>
      <c r="D16" s="258" t="s">
        <v>44</v>
      </c>
      <c r="E16" s="537"/>
      <c r="F16" s="258"/>
      <c r="G16" s="538"/>
      <c r="H16" s="539"/>
    </row>
    <row r="17" spans="2:8" ht="15" thickBot="1" x14ac:dyDescent="0.35">
      <c r="B17" s="502" t="s">
        <v>322</v>
      </c>
      <c r="C17" s="151" t="s">
        <v>340</v>
      </c>
      <c r="D17" s="258" t="s">
        <v>44</v>
      </c>
      <c r="E17" s="537"/>
      <c r="F17" s="258"/>
      <c r="G17" s="538"/>
      <c r="H17" s="539"/>
    </row>
    <row r="18" spans="2:8" ht="15" thickBot="1" x14ac:dyDescent="0.35">
      <c r="B18" s="502" t="s">
        <v>323</v>
      </c>
      <c r="C18" s="151" t="s">
        <v>341</v>
      </c>
      <c r="D18" s="538" t="s">
        <v>44</v>
      </c>
      <c r="E18" s="538"/>
      <c r="F18" s="538"/>
      <c r="G18" s="538"/>
      <c r="H18" s="539"/>
    </row>
    <row r="19" spans="2:8" ht="15" thickBot="1" x14ac:dyDescent="0.35">
      <c r="B19" s="502" t="s">
        <v>324</v>
      </c>
      <c r="C19" s="151" t="s">
        <v>342</v>
      </c>
      <c r="D19" s="538" t="s">
        <v>44</v>
      </c>
      <c r="E19" s="538"/>
      <c r="F19" s="538"/>
      <c r="G19" s="538"/>
      <c r="H19" s="539"/>
    </row>
    <row r="20" spans="2:8" ht="15" thickBot="1" x14ac:dyDescent="0.35">
      <c r="B20" s="502" t="s">
        <v>325</v>
      </c>
      <c r="C20" s="151" t="s">
        <v>343</v>
      </c>
      <c r="D20" s="538" t="s">
        <v>44</v>
      </c>
      <c r="E20" s="538"/>
      <c r="F20" s="538"/>
      <c r="G20" s="538"/>
      <c r="H20" s="539"/>
    </row>
    <row r="21" spans="2:8" ht="15" thickBot="1" x14ac:dyDescent="0.35">
      <c r="B21" s="502" t="s">
        <v>326</v>
      </c>
      <c r="C21" s="150" t="s">
        <v>344</v>
      </c>
      <c r="D21" s="540" t="s">
        <v>347</v>
      </c>
      <c r="E21" s="540"/>
      <c r="F21" s="540"/>
      <c r="G21" s="540"/>
      <c r="H21" s="541"/>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465" t="s">
        <v>285</v>
      </c>
      <c r="B1" s="465" t="s">
        <v>2</v>
      </c>
      <c r="C1" s="465" t="s">
        <v>72</v>
      </c>
      <c r="D1" s="465" t="s">
        <v>73</v>
      </c>
    </row>
    <row r="2" spans="1:4" s="128" customFormat="1" ht="18.75" customHeight="1" thickBot="1" x14ac:dyDescent="0.35">
      <c r="A2" s="466"/>
      <c r="B2" s="466"/>
      <c r="C2" s="466"/>
      <c r="D2" s="466"/>
    </row>
    <row r="3" spans="1:4" ht="28.5" customHeight="1" x14ac:dyDescent="0.3">
      <c r="A3" s="474" t="s">
        <v>149</v>
      </c>
      <c r="B3" s="473" t="s">
        <v>304</v>
      </c>
      <c r="C3" s="203" t="s">
        <v>150</v>
      </c>
      <c r="D3" s="129"/>
    </row>
    <row r="4" spans="1:4" ht="27.75" customHeight="1" x14ac:dyDescent="0.3">
      <c r="A4" s="470"/>
      <c r="B4" s="469"/>
      <c r="C4" s="148" t="s">
        <v>151</v>
      </c>
      <c r="D4" s="130"/>
    </row>
    <row r="5" spans="1:4" ht="28.5" customHeight="1" x14ac:dyDescent="0.3">
      <c r="A5" s="470"/>
      <c r="B5" s="469"/>
      <c r="C5" s="148" t="s">
        <v>152</v>
      </c>
      <c r="D5" s="130"/>
    </row>
    <row r="6" spans="1:4" ht="16.5" customHeight="1" x14ac:dyDescent="0.3">
      <c r="A6" s="470"/>
      <c r="B6" s="469"/>
      <c r="C6" s="148" t="s">
        <v>153</v>
      </c>
      <c r="D6" s="130"/>
    </row>
    <row r="7" spans="1:4" ht="28.5" customHeight="1" x14ac:dyDescent="0.3">
      <c r="A7" s="470"/>
      <c r="B7" s="469"/>
      <c r="C7" s="148" t="s">
        <v>154</v>
      </c>
      <c r="D7" s="130"/>
    </row>
    <row r="8" spans="1:4" ht="16.5" customHeight="1" x14ac:dyDescent="0.3">
      <c r="A8" s="470"/>
      <c r="B8" s="469"/>
      <c r="C8" s="148" t="s">
        <v>155</v>
      </c>
      <c r="D8" s="130"/>
    </row>
    <row r="9" spans="1:4" ht="16.5" customHeight="1" x14ac:dyDescent="0.3">
      <c r="A9" s="470"/>
      <c r="B9" s="469"/>
      <c r="C9" s="148" t="s">
        <v>156</v>
      </c>
      <c r="D9" s="130"/>
    </row>
    <row r="10" spans="1:4" ht="30" customHeight="1" x14ac:dyDescent="0.3">
      <c r="A10" s="470"/>
      <c r="B10" s="469"/>
      <c r="C10" s="148" t="s">
        <v>157</v>
      </c>
      <c r="D10" s="130"/>
    </row>
    <row r="11" spans="1:4" ht="16.5" customHeight="1" x14ac:dyDescent="0.3">
      <c r="A11" s="470"/>
      <c r="B11" s="469"/>
      <c r="C11" s="148" t="s">
        <v>158</v>
      </c>
      <c r="D11" s="130"/>
    </row>
    <row r="12" spans="1:4" ht="38.25" customHeight="1" x14ac:dyDescent="0.3">
      <c r="A12" s="470"/>
      <c r="B12" s="469"/>
      <c r="C12" s="148" t="s">
        <v>159</v>
      </c>
      <c r="D12" s="130"/>
    </row>
    <row r="13" spans="1:4" ht="16.5" customHeight="1" x14ac:dyDescent="0.3">
      <c r="A13" s="470"/>
      <c r="B13" s="469"/>
      <c r="C13" s="148" t="s">
        <v>160</v>
      </c>
      <c r="D13" s="130"/>
    </row>
    <row r="14" spans="1:4" ht="30.75" customHeight="1" x14ac:dyDescent="0.3">
      <c r="A14" s="470"/>
      <c r="B14" s="469"/>
      <c r="C14" s="148" t="s">
        <v>161</v>
      </c>
      <c r="D14" s="130"/>
    </row>
    <row r="15" spans="1:4" ht="27.75" customHeight="1" x14ac:dyDescent="0.3">
      <c r="A15" s="470"/>
      <c r="B15" s="469"/>
      <c r="C15" s="148" t="s">
        <v>162</v>
      </c>
      <c r="D15" s="130"/>
    </row>
    <row r="16" spans="1:4" ht="23.25" customHeight="1" x14ac:dyDescent="0.3">
      <c r="A16" s="470"/>
      <c r="B16" s="469"/>
      <c r="C16" s="148" t="s">
        <v>163</v>
      </c>
      <c r="D16" s="130"/>
    </row>
    <row r="17" spans="1:4" ht="24.75" customHeight="1" thickBot="1" x14ac:dyDescent="0.35">
      <c r="A17" s="470"/>
      <c r="B17" s="469"/>
      <c r="C17" s="148" t="s">
        <v>164</v>
      </c>
      <c r="D17" s="130"/>
    </row>
    <row r="18" spans="1:4" ht="36" customHeight="1" x14ac:dyDescent="0.3">
      <c r="A18" s="474" t="s">
        <v>165</v>
      </c>
      <c r="B18" s="473" t="s">
        <v>305</v>
      </c>
      <c r="C18" s="147" t="s">
        <v>129</v>
      </c>
      <c r="D18" s="133" t="s">
        <v>130</v>
      </c>
    </row>
    <row r="19" spans="1:4" ht="20.25" customHeight="1" x14ac:dyDescent="0.3">
      <c r="A19" s="470"/>
      <c r="B19" s="469"/>
      <c r="C19" s="134" t="s">
        <v>144</v>
      </c>
      <c r="D19" s="128" t="s">
        <v>145</v>
      </c>
    </row>
    <row r="20" spans="1:4" ht="17.25" customHeight="1" x14ac:dyDescent="0.3">
      <c r="A20" s="470"/>
      <c r="B20" s="469"/>
      <c r="C20" s="134" t="s">
        <v>131</v>
      </c>
      <c r="D20" s="128" t="s">
        <v>132</v>
      </c>
    </row>
    <row r="21" spans="1:4" ht="14.25" customHeight="1" x14ac:dyDescent="0.3">
      <c r="A21" s="470"/>
      <c r="B21" s="469"/>
      <c r="C21" s="478" t="s">
        <v>146</v>
      </c>
      <c r="D21" s="128" t="s">
        <v>147</v>
      </c>
    </row>
    <row r="22" spans="1:4" ht="18" customHeight="1" thickBot="1" x14ac:dyDescent="0.35">
      <c r="A22" s="476"/>
      <c r="B22" s="475"/>
      <c r="C22" s="478"/>
      <c r="D22" s="128" t="s">
        <v>148</v>
      </c>
    </row>
    <row r="23" spans="1:4" ht="35.25" customHeight="1" x14ac:dyDescent="0.3">
      <c r="A23" s="474" t="s">
        <v>166</v>
      </c>
      <c r="B23" s="473" t="s">
        <v>306</v>
      </c>
      <c r="C23" s="203" t="s">
        <v>150</v>
      </c>
      <c r="D23" s="133"/>
    </row>
    <row r="24" spans="1:4" ht="35.25" customHeight="1" x14ac:dyDescent="0.3">
      <c r="A24" s="470"/>
      <c r="B24" s="469"/>
      <c r="C24" s="148" t="s">
        <v>151</v>
      </c>
      <c r="D24" s="181"/>
    </row>
    <row r="25" spans="1:4" ht="35.25" customHeight="1" x14ac:dyDescent="0.3">
      <c r="A25" s="470"/>
      <c r="B25" s="469"/>
      <c r="C25" s="148" t="s">
        <v>152</v>
      </c>
      <c r="D25" s="181"/>
    </row>
    <row r="26" spans="1:4" ht="35.25" customHeight="1" x14ac:dyDescent="0.3">
      <c r="A26" s="470"/>
      <c r="B26" s="469"/>
      <c r="C26" s="148" t="s">
        <v>153</v>
      </c>
      <c r="D26" s="181"/>
    </row>
    <row r="27" spans="1:4" ht="35.25" customHeight="1" x14ac:dyDescent="0.3">
      <c r="A27" s="470"/>
      <c r="B27" s="469"/>
      <c r="C27" s="148" t="s">
        <v>154</v>
      </c>
      <c r="D27" s="181"/>
    </row>
    <row r="28" spans="1:4" ht="17.25" customHeight="1" x14ac:dyDescent="0.3">
      <c r="A28" s="470"/>
      <c r="B28" s="469"/>
      <c r="C28" s="148" t="s">
        <v>155</v>
      </c>
      <c r="D28" s="130"/>
    </row>
    <row r="29" spans="1:4" ht="17.25" customHeight="1" x14ac:dyDescent="0.3">
      <c r="A29" s="470"/>
      <c r="B29" s="469"/>
      <c r="C29" s="148" t="s">
        <v>156</v>
      </c>
      <c r="D29" s="130"/>
    </row>
    <row r="30" spans="1:4" ht="28.5" customHeight="1" x14ac:dyDescent="0.3">
      <c r="A30" s="470"/>
      <c r="B30" s="469"/>
      <c r="C30" s="148" t="s">
        <v>157</v>
      </c>
      <c r="D30" s="130"/>
    </row>
    <row r="31" spans="1:4" ht="17.25" customHeight="1" x14ac:dyDescent="0.3">
      <c r="A31" s="470"/>
      <c r="B31" s="469"/>
      <c r="C31" s="148" t="s">
        <v>160</v>
      </c>
      <c r="D31" s="130"/>
    </row>
    <row r="32" spans="1:4" ht="30.75" customHeight="1" x14ac:dyDescent="0.3">
      <c r="A32" s="470"/>
      <c r="B32" s="469"/>
      <c r="C32" s="148" t="s">
        <v>161</v>
      </c>
      <c r="D32" s="130"/>
    </row>
    <row r="33" spans="1:4" ht="24.75" customHeight="1" x14ac:dyDescent="0.3">
      <c r="A33" s="470"/>
      <c r="B33" s="468"/>
      <c r="C33" s="200" t="s">
        <v>191</v>
      </c>
      <c r="D33" s="130"/>
    </row>
    <row r="34" spans="1:4" ht="17.25" customHeight="1" x14ac:dyDescent="0.3">
      <c r="A34" s="470"/>
      <c r="B34" s="468"/>
      <c r="C34" s="148" t="s">
        <v>163</v>
      </c>
      <c r="D34" s="130"/>
    </row>
    <row r="35" spans="1:4" ht="17.25" customHeight="1" thickBot="1" x14ac:dyDescent="0.35">
      <c r="A35" s="476"/>
      <c r="B35" s="477"/>
      <c r="C35" s="148" t="s">
        <v>164</v>
      </c>
      <c r="D35" s="132"/>
    </row>
    <row r="36" spans="1:4" ht="24.75" customHeight="1" x14ac:dyDescent="0.3">
      <c r="A36" s="474" t="s">
        <v>167</v>
      </c>
      <c r="B36" s="473" t="s">
        <v>307</v>
      </c>
      <c r="C36" s="147" t="s">
        <v>168</v>
      </c>
      <c r="D36" s="133"/>
    </row>
    <row r="37" spans="1:4" ht="34.5" customHeight="1" x14ac:dyDescent="0.3">
      <c r="A37" s="470"/>
      <c r="B37" s="479"/>
      <c r="C37" s="200" t="s">
        <v>154</v>
      </c>
      <c r="D37" s="130"/>
    </row>
    <row r="38" spans="1:4" ht="33.75" customHeight="1" x14ac:dyDescent="0.3">
      <c r="A38" s="470"/>
      <c r="B38" s="479"/>
      <c r="C38" s="200" t="s">
        <v>169</v>
      </c>
      <c r="D38" s="130"/>
    </row>
    <row r="39" spans="1:4" ht="18" customHeight="1" x14ac:dyDescent="0.3">
      <c r="A39" s="470"/>
      <c r="B39" s="479"/>
      <c r="C39" s="200" t="s">
        <v>155</v>
      </c>
      <c r="D39" s="130"/>
    </row>
    <row r="40" spans="1:4" ht="18" customHeight="1" x14ac:dyDescent="0.3">
      <c r="A40" s="470"/>
      <c r="B40" s="479"/>
      <c r="C40" s="200" t="s">
        <v>170</v>
      </c>
      <c r="D40" s="130"/>
    </row>
    <row r="41" spans="1:4" ht="18" customHeight="1" x14ac:dyDescent="0.3">
      <c r="A41" s="470"/>
      <c r="B41" s="479"/>
      <c r="C41" s="200" t="s">
        <v>171</v>
      </c>
      <c r="D41" s="130"/>
    </row>
    <row r="42" spans="1:4" ht="28.5" customHeight="1" x14ac:dyDescent="0.3">
      <c r="A42" s="470"/>
      <c r="B42" s="479"/>
      <c r="C42" s="200" t="s">
        <v>172</v>
      </c>
      <c r="D42" s="130"/>
    </row>
    <row r="43" spans="1:4" ht="29.25" customHeight="1" x14ac:dyDescent="0.3">
      <c r="A43" s="470"/>
      <c r="B43" s="479"/>
      <c r="C43" s="200" t="s">
        <v>173</v>
      </c>
      <c r="D43" s="130"/>
    </row>
    <row r="44" spans="1:4" ht="27" customHeight="1" x14ac:dyDescent="0.3">
      <c r="A44" s="470"/>
      <c r="B44" s="479"/>
      <c r="C44" s="200" t="s">
        <v>174</v>
      </c>
      <c r="D44" s="130"/>
    </row>
    <row r="45" spans="1:4" ht="39" customHeight="1" x14ac:dyDescent="0.3">
      <c r="A45" s="470"/>
      <c r="B45" s="479"/>
      <c r="C45" s="200" t="s">
        <v>175</v>
      </c>
      <c r="D45" s="130"/>
    </row>
    <row r="46" spans="1:4" ht="33.75" customHeight="1" thickBot="1" x14ac:dyDescent="0.35">
      <c r="A46" s="476"/>
      <c r="B46" s="480"/>
      <c r="C46" s="204" t="s">
        <v>162</v>
      </c>
      <c r="D46" s="132"/>
    </row>
    <row r="47" spans="1:4" ht="27.75" customHeight="1" x14ac:dyDescent="0.3">
      <c r="A47" s="474" t="s">
        <v>143</v>
      </c>
      <c r="B47" s="469" t="s">
        <v>295</v>
      </c>
      <c r="C47" s="147" t="s">
        <v>129</v>
      </c>
      <c r="D47" s="133" t="s">
        <v>130</v>
      </c>
    </row>
    <row r="48" spans="1:4" ht="22.5" customHeight="1" x14ac:dyDescent="0.3">
      <c r="A48" s="470"/>
      <c r="B48" s="467"/>
      <c r="C48" s="134" t="s">
        <v>144</v>
      </c>
      <c r="D48" s="128" t="s">
        <v>145</v>
      </c>
    </row>
    <row r="49" spans="1:4" ht="15.75" customHeight="1" x14ac:dyDescent="0.3">
      <c r="A49" s="470"/>
      <c r="B49" s="469"/>
      <c r="C49" s="134" t="s">
        <v>131</v>
      </c>
      <c r="D49" s="128" t="s">
        <v>132</v>
      </c>
    </row>
    <row r="50" spans="1:4" ht="15.75" customHeight="1" x14ac:dyDescent="0.3">
      <c r="A50" s="470"/>
      <c r="B50" s="469"/>
      <c r="C50" s="478" t="s">
        <v>146</v>
      </c>
      <c r="D50" s="128" t="s">
        <v>147</v>
      </c>
    </row>
    <row r="51" spans="1:4" ht="15.75" customHeight="1" thickBot="1" x14ac:dyDescent="0.35">
      <c r="A51" s="470"/>
      <c r="B51" s="469"/>
      <c r="C51" s="478"/>
      <c r="D51" s="128" t="s">
        <v>148</v>
      </c>
    </row>
    <row r="52" spans="1:4" ht="27.75" customHeight="1" x14ac:dyDescent="0.3">
      <c r="A52" s="474" t="s">
        <v>176</v>
      </c>
      <c r="B52" s="473" t="s">
        <v>308</v>
      </c>
      <c r="C52" s="147" t="s">
        <v>154</v>
      </c>
      <c r="D52" s="129"/>
    </row>
    <row r="53" spans="1:4" ht="27.75" customHeight="1" x14ac:dyDescent="0.3">
      <c r="A53" s="470"/>
      <c r="B53" s="469"/>
      <c r="C53" s="134" t="s">
        <v>168</v>
      </c>
      <c r="D53" s="130"/>
    </row>
    <row r="54" spans="1:4" ht="27.75" customHeight="1" x14ac:dyDescent="0.3">
      <c r="A54" s="470"/>
      <c r="B54" s="469"/>
      <c r="C54" s="134" t="s">
        <v>150</v>
      </c>
      <c r="D54" s="130"/>
    </row>
    <row r="55" spans="1:4" ht="30" customHeight="1" x14ac:dyDescent="0.3">
      <c r="A55" s="470"/>
      <c r="B55" s="469"/>
      <c r="C55" s="134" t="s">
        <v>169</v>
      </c>
      <c r="D55" s="130"/>
    </row>
    <row r="56" spans="1:4" ht="31.5" customHeight="1" x14ac:dyDescent="0.3">
      <c r="A56" s="470"/>
      <c r="B56" s="469"/>
      <c r="C56" s="134" t="s">
        <v>172</v>
      </c>
      <c r="D56" s="130"/>
    </row>
    <row r="57" spans="1:4" ht="30" customHeight="1" x14ac:dyDescent="0.3">
      <c r="A57" s="470"/>
      <c r="B57" s="469"/>
      <c r="C57" s="134" t="s">
        <v>173</v>
      </c>
      <c r="D57" s="130"/>
    </row>
    <row r="58" spans="1:4" ht="36.75" customHeight="1" x14ac:dyDescent="0.3">
      <c r="A58" s="470"/>
      <c r="B58" s="469"/>
      <c r="C58" s="134" t="s">
        <v>175</v>
      </c>
      <c r="D58" s="130"/>
    </row>
    <row r="59" spans="1:4" ht="36.75" customHeight="1" x14ac:dyDescent="0.3">
      <c r="A59" s="470"/>
      <c r="B59" s="469"/>
      <c r="C59" s="134" t="s">
        <v>162</v>
      </c>
      <c r="D59" s="130"/>
    </row>
    <row r="60" spans="1:4" ht="27" customHeight="1" x14ac:dyDescent="0.3">
      <c r="A60" s="470"/>
      <c r="B60" s="469"/>
      <c r="C60" s="134" t="s">
        <v>163</v>
      </c>
      <c r="D60" s="130"/>
    </row>
    <row r="61" spans="1:4" ht="44.25" customHeight="1" x14ac:dyDescent="0.3">
      <c r="A61" s="470"/>
      <c r="B61" s="469"/>
      <c r="C61" s="134" t="s">
        <v>120</v>
      </c>
      <c r="D61" s="130" t="s">
        <v>121</v>
      </c>
    </row>
    <row r="62" spans="1:4" ht="25.5" customHeight="1" x14ac:dyDescent="0.3">
      <c r="A62" s="470"/>
      <c r="B62" s="469"/>
      <c r="C62" s="478" t="s">
        <v>108</v>
      </c>
      <c r="D62" s="130" t="s">
        <v>109</v>
      </c>
    </row>
    <row r="63" spans="1:4" ht="25.5" customHeight="1" x14ac:dyDescent="0.3">
      <c r="A63" s="470"/>
      <c r="B63" s="469"/>
      <c r="C63" s="478"/>
      <c r="D63" s="130" t="s">
        <v>111</v>
      </c>
    </row>
    <row r="64" spans="1:4" ht="25.5" customHeight="1" x14ac:dyDescent="0.3">
      <c r="A64" s="470"/>
      <c r="B64" s="469"/>
      <c r="C64" s="478"/>
      <c r="D64" s="130" t="s">
        <v>110</v>
      </c>
    </row>
    <row r="65" spans="1:4" ht="33" customHeight="1" x14ac:dyDescent="0.3">
      <c r="A65" s="470"/>
      <c r="B65" s="469"/>
      <c r="C65" s="213" t="s">
        <v>112</v>
      </c>
      <c r="D65" s="130" t="s">
        <v>113</v>
      </c>
    </row>
    <row r="66" spans="1:4" ht="24" customHeight="1" thickBot="1" x14ac:dyDescent="0.35">
      <c r="A66" s="476"/>
      <c r="B66" s="477"/>
      <c r="C66" s="135" t="s">
        <v>114</v>
      </c>
      <c r="D66" s="132" t="s">
        <v>115</v>
      </c>
    </row>
    <row r="67" spans="1:4" ht="38.25" customHeight="1" x14ac:dyDescent="0.3">
      <c r="A67" s="474" t="s">
        <v>177</v>
      </c>
      <c r="B67" s="473" t="s">
        <v>309</v>
      </c>
      <c r="C67" s="147" t="s">
        <v>154</v>
      </c>
      <c r="D67" s="128"/>
    </row>
    <row r="68" spans="1:4" ht="15.75" customHeight="1" x14ac:dyDescent="0.3">
      <c r="A68" s="483"/>
      <c r="B68" s="468"/>
      <c r="C68" s="134" t="s">
        <v>168</v>
      </c>
      <c r="D68" s="128"/>
    </row>
    <row r="69" spans="1:4" ht="32.25" customHeight="1" x14ac:dyDescent="0.3">
      <c r="A69" s="483"/>
      <c r="B69" s="468"/>
      <c r="C69" s="134" t="s">
        <v>150</v>
      </c>
      <c r="D69" s="128"/>
    </row>
    <row r="70" spans="1:4" ht="32.25" customHeight="1" x14ac:dyDescent="0.3">
      <c r="A70" s="483"/>
      <c r="B70" s="468"/>
      <c r="C70" s="134" t="s">
        <v>169</v>
      </c>
      <c r="D70" s="128"/>
    </row>
    <row r="71" spans="1:4" ht="27.75" customHeight="1" x14ac:dyDescent="0.3">
      <c r="A71" s="483"/>
      <c r="B71" s="468"/>
      <c r="C71" s="134" t="s">
        <v>172</v>
      </c>
      <c r="D71" s="128"/>
    </row>
    <row r="72" spans="1:4" x14ac:dyDescent="0.3">
      <c r="A72" s="483"/>
      <c r="B72" s="468"/>
      <c r="C72" s="134" t="s">
        <v>173</v>
      </c>
      <c r="D72" s="128"/>
    </row>
    <row r="73" spans="1:4" x14ac:dyDescent="0.3">
      <c r="A73" s="483"/>
      <c r="B73" s="468"/>
      <c r="C73" s="134" t="s">
        <v>168</v>
      </c>
      <c r="D73" s="128"/>
    </row>
    <row r="74" spans="1:4" x14ac:dyDescent="0.3">
      <c r="A74" s="483"/>
      <c r="B74" s="468"/>
      <c r="C74" s="134" t="s">
        <v>150</v>
      </c>
      <c r="D74" s="128"/>
    </row>
    <row r="75" spans="1:4" x14ac:dyDescent="0.3">
      <c r="A75" s="483"/>
      <c r="B75" s="468"/>
      <c r="C75" s="134" t="s">
        <v>160</v>
      </c>
      <c r="D75" s="128"/>
    </row>
    <row r="76" spans="1:4" ht="15.75" customHeight="1" x14ac:dyDescent="0.3">
      <c r="A76" s="483"/>
      <c r="B76" s="468"/>
      <c r="C76" s="134" t="s">
        <v>178</v>
      </c>
      <c r="D76" s="128"/>
    </row>
    <row r="77" spans="1:4" ht="15.75" customHeight="1" thickBot="1" x14ac:dyDescent="0.35">
      <c r="A77" s="483"/>
      <c r="B77" s="468"/>
      <c r="C77" s="202" t="s">
        <v>162</v>
      </c>
      <c r="D77" s="128"/>
    </row>
    <row r="78" spans="1:4" ht="27.75" customHeight="1" x14ac:dyDescent="0.3">
      <c r="A78" s="474" t="s">
        <v>179</v>
      </c>
      <c r="B78" s="473" t="s">
        <v>300</v>
      </c>
      <c r="C78" s="147" t="s">
        <v>180</v>
      </c>
      <c r="D78" s="129"/>
    </row>
    <row r="79" spans="1:4" ht="25.5" customHeight="1" x14ac:dyDescent="0.3">
      <c r="A79" s="470"/>
      <c r="B79" s="469"/>
      <c r="C79" s="200" t="s">
        <v>181</v>
      </c>
      <c r="D79" s="130"/>
    </row>
    <row r="80" spans="1:4" ht="21.75" customHeight="1" x14ac:dyDescent="0.3">
      <c r="A80" s="470"/>
      <c r="B80" s="469"/>
      <c r="C80" s="200" t="s">
        <v>182</v>
      </c>
      <c r="D80" s="130"/>
    </row>
    <row r="81" spans="1:4" ht="15" customHeight="1" x14ac:dyDescent="0.3">
      <c r="A81" s="470"/>
      <c r="B81" s="469"/>
      <c r="C81" s="148" t="s">
        <v>183</v>
      </c>
      <c r="D81" s="130"/>
    </row>
    <row r="82" spans="1:4" ht="30.75" customHeight="1" x14ac:dyDescent="0.3">
      <c r="A82" s="470"/>
      <c r="B82" s="469"/>
      <c r="C82" s="148" t="s">
        <v>184</v>
      </c>
      <c r="D82" s="130"/>
    </row>
    <row r="83" spans="1:4" ht="27.75" customHeight="1" x14ac:dyDescent="0.3">
      <c r="A83" s="470"/>
      <c r="B83" s="469"/>
      <c r="C83" s="148" t="s">
        <v>185</v>
      </c>
      <c r="D83" s="130"/>
    </row>
    <row r="84" spans="1:4" ht="21" customHeight="1" x14ac:dyDescent="0.3">
      <c r="A84" s="470"/>
      <c r="B84" s="469"/>
      <c r="C84" s="148" t="s">
        <v>186</v>
      </c>
      <c r="D84" s="130"/>
    </row>
    <row r="85" spans="1:4" ht="21" customHeight="1" x14ac:dyDescent="0.3">
      <c r="A85" s="470"/>
      <c r="B85" s="469"/>
      <c r="C85" s="148" t="s">
        <v>171</v>
      </c>
      <c r="D85" s="130"/>
    </row>
    <row r="86" spans="1:4" ht="21" customHeight="1" x14ac:dyDescent="0.3">
      <c r="A86" s="470"/>
      <c r="B86" s="469"/>
      <c r="C86" s="148" t="s">
        <v>157</v>
      </c>
      <c r="D86" s="130"/>
    </row>
    <row r="87" spans="1:4" x14ac:dyDescent="0.3">
      <c r="A87" s="470"/>
      <c r="B87" s="469"/>
      <c r="C87" s="148" t="s">
        <v>172</v>
      </c>
      <c r="D87" s="130"/>
    </row>
    <row r="88" spans="1:4" x14ac:dyDescent="0.3">
      <c r="A88" s="470"/>
      <c r="B88" s="469"/>
      <c r="C88" s="148" t="s">
        <v>173</v>
      </c>
      <c r="D88" s="130"/>
    </row>
    <row r="89" spans="1:4" x14ac:dyDescent="0.3">
      <c r="A89" s="470"/>
      <c r="B89" s="469"/>
      <c r="C89" s="148" t="s">
        <v>187</v>
      </c>
      <c r="D89" s="130"/>
    </row>
    <row r="90" spans="1:4" x14ac:dyDescent="0.3">
      <c r="A90" s="470"/>
      <c r="B90" s="469"/>
      <c r="C90" s="148" t="s">
        <v>160</v>
      </c>
      <c r="D90" s="130"/>
    </row>
    <row r="91" spans="1:4" x14ac:dyDescent="0.3">
      <c r="A91" s="470"/>
      <c r="B91" s="469"/>
      <c r="C91" s="148" t="s">
        <v>174</v>
      </c>
      <c r="D91" s="130"/>
    </row>
    <row r="92" spans="1:4" x14ac:dyDescent="0.3">
      <c r="A92" s="470"/>
      <c r="B92" s="469"/>
      <c r="C92" s="148" t="s">
        <v>178</v>
      </c>
      <c r="D92" s="130"/>
    </row>
    <row r="93" spans="1:4" ht="28.8" x14ac:dyDescent="0.3">
      <c r="A93" s="470"/>
      <c r="B93" s="469"/>
      <c r="C93" s="148" t="s">
        <v>188</v>
      </c>
      <c r="D93" s="130"/>
    </row>
    <row r="94" spans="1:4" x14ac:dyDescent="0.3">
      <c r="A94" s="470"/>
      <c r="B94" s="469"/>
      <c r="C94" s="148" t="s">
        <v>162</v>
      </c>
      <c r="D94" s="130"/>
    </row>
    <row r="95" spans="1:4" x14ac:dyDescent="0.3">
      <c r="A95" s="470"/>
      <c r="B95" s="469"/>
      <c r="C95" s="148" t="s">
        <v>164</v>
      </c>
      <c r="D95" s="130"/>
    </row>
    <row r="96" spans="1:4" ht="29.4" thickBot="1" x14ac:dyDescent="0.35">
      <c r="A96" s="470"/>
      <c r="B96" s="469"/>
      <c r="C96" s="148" t="s">
        <v>189</v>
      </c>
      <c r="D96" s="130"/>
    </row>
    <row r="97" spans="1:4" ht="32.25" customHeight="1" x14ac:dyDescent="0.3">
      <c r="A97" s="474" t="s">
        <v>192</v>
      </c>
      <c r="B97" s="473" t="s">
        <v>301</v>
      </c>
      <c r="C97" s="133" t="s">
        <v>193</v>
      </c>
      <c r="D97" s="133"/>
    </row>
    <row r="98" spans="1:4" x14ac:dyDescent="0.3">
      <c r="A98" s="470"/>
      <c r="B98" s="469"/>
      <c r="C98" s="148" t="s">
        <v>194</v>
      </c>
      <c r="D98" s="130"/>
    </row>
    <row r="99" spans="1:4" ht="15" customHeight="1" x14ac:dyDescent="0.3">
      <c r="A99" s="470"/>
      <c r="B99" s="469"/>
      <c r="C99" s="200" t="s">
        <v>181</v>
      </c>
      <c r="D99" s="130"/>
    </row>
    <row r="100" spans="1:4" x14ac:dyDescent="0.3">
      <c r="A100" s="470"/>
      <c r="B100" s="469"/>
      <c r="C100" s="200" t="s">
        <v>182</v>
      </c>
      <c r="D100" s="130"/>
    </row>
    <row r="101" spans="1:4" x14ac:dyDescent="0.3">
      <c r="A101" s="470"/>
      <c r="B101" s="469"/>
      <c r="C101" s="148" t="s">
        <v>168</v>
      </c>
      <c r="D101" s="130"/>
    </row>
    <row r="102" spans="1:4" x14ac:dyDescent="0.3">
      <c r="A102" s="470"/>
      <c r="B102" s="469"/>
      <c r="C102" s="148" t="s">
        <v>153</v>
      </c>
      <c r="D102" s="130"/>
    </row>
    <row r="103" spans="1:4" ht="21.75" customHeight="1" x14ac:dyDescent="0.3">
      <c r="A103" s="470"/>
      <c r="B103" s="469"/>
      <c r="C103" s="148" t="s">
        <v>155</v>
      </c>
      <c r="D103" s="130"/>
    </row>
    <row r="104" spans="1:4" x14ac:dyDescent="0.3">
      <c r="A104" s="470"/>
      <c r="B104" s="469"/>
      <c r="C104" s="148" t="s">
        <v>170</v>
      </c>
      <c r="D104" s="130"/>
    </row>
    <row r="105" spans="1:4" x14ac:dyDescent="0.3">
      <c r="A105" s="470"/>
      <c r="B105" s="469"/>
      <c r="C105" s="148" t="s">
        <v>171</v>
      </c>
      <c r="D105" s="130"/>
    </row>
    <row r="106" spans="1:4" x14ac:dyDescent="0.3">
      <c r="A106" s="470"/>
      <c r="B106" s="469"/>
      <c r="C106" s="148" t="s">
        <v>157</v>
      </c>
      <c r="D106" s="130"/>
    </row>
    <row r="107" spans="1:4" x14ac:dyDescent="0.3">
      <c r="A107" s="470"/>
      <c r="B107" s="469"/>
      <c r="C107" s="148" t="s">
        <v>172</v>
      </c>
      <c r="D107" s="130"/>
    </row>
    <row r="108" spans="1:4" ht="28.8" x14ac:dyDescent="0.3">
      <c r="A108" s="470"/>
      <c r="B108" s="469"/>
      <c r="C108" s="148" t="s">
        <v>195</v>
      </c>
      <c r="D108" s="130"/>
    </row>
    <row r="109" spans="1:4" x14ac:dyDescent="0.3">
      <c r="A109" s="470"/>
      <c r="B109" s="469"/>
      <c r="C109" s="148" t="s">
        <v>159</v>
      </c>
      <c r="D109" s="130"/>
    </row>
    <row r="110" spans="1:4" x14ac:dyDescent="0.3">
      <c r="A110" s="470"/>
      <c r="B110" s="469"/>
      <c r="C110" s="148" t="s">
        <v>160</v>
      </c>
      <c r="D110" s="130"/>
    </row>
    <row r="111" spans="1:4" x14ac:dyDescent="0.3">
      <c r="A111" s="470"/>
      <c r="B111" s="469"/>
      <c r="C111" s="148" t="s">
        <v>161</v>
      </c>
      <c r="D111" s="130"/>
    </row>
    <row r="112" spans="1:4" x14ac:dyDescent="0.3">
      <c r="A112" s="470"/>
      <c r="B112" s="469"/>
      <c r="C112" s="148" t="s">
        <v>162</v>
      </c>
      <c r="D112" s="130"/>
    </row>
    <row r="113" spans="1:4" x14ac:dyDescent="0.3">
      <c r="A113" s="470"/>
      <c r="B113" s="469"/>
      <c r="C113" s="148" t="s">
        <v>196</v>
      </c>
      <c r="D113" s="130"/>
    </row>
    <row r="114" spans="1:4" ht="29.4" thickBot="1" x14ac:dyDescent="0.35">
      <c r="A114" s="470"/>
      <c r="B114" s="469"/>
      <c r="C114" s="148" t="s">
        <v>189</v>
      </c>
      <c r="D114" s="130"/>
    </row>
    <row r="115" spans="1:4" x14ac:dyDescent="0.3">
      <c r="A115" s="474" t="s">
        <v>197</v>
      </c>
      <c r="B115" s="473" t="s">
        <v>302</v>
      </c>
      <c r="C115" s="133" t="s">
        <v>194</v>
      </c>
      <c r="D115" s="133"/>
    </row>
    <row r="116" spans="1:4" x14ac:dyDescent="0.3">
      <c r="A116" s="479"/>
      <c r="B116" s="479"/>
      <c r="C116" s="200" t="s">
        <v>181</v>
      </c>
      <c r="D116" s="130"/>
    </row>
    <row r="117" spans="1:4" x14ac:dyDescent="0.3">
      <c r="A117" s="479"/>
      <c r="B117" s="479"/>
      <c r="C117" s="200" t="s">
        <v>182</v>
      </c>
      <c r="D117" s="130"/>
    </row>
    <row r="118" spans="1:4" x14ac:dyDescent="0.3">
      <c r="A118" s="479"/>
      <c r="B118" s="479"/>
      <c r="C118" s="148" t="s">
        <v>168</v>
      </c>
      <c r="D118" s="130"/>
    </row>
    <row r="119" spans="1:4" x14ac:dyDescent="0.3">
      <c r="A119" s="479"/>
      <c r="B119" s="479"/>
      <c r="C119" s="148" t="s">
        <v>153</v>
      </c>
      <c r="D119" s="130"/>
    </row>
    <row r="120" spans="1:4" x14ac:dyDescent="0.3">
      <c r="A120" s="479"/>
      <c r="B120" s="479"/>
      <c r="C120" s="148" t="s">
        <v>155</v>
      </c>
      <c r="D120" s="130"/>
    </row>
    <row r="121" spans="1:4" x14ac:dyDescent="0.3">
      <c r="A121" s="479"/>
      <c r="B121" s="479"/>
      <c r="C121" s="148" t="s">
        <v>170</v>
      </c>
      <c r="D121" s="130"/>
    </row>
    <row r="122" spans="1:4" x14ac:dyDescent="0.3">
      <c r="A122" s="479"/>
      <c r="B122" s="479"/>
      <c r="C122" s="148" t="s">
        <v>171</v>
      </c>
      <c r="D122" s="130"/>
    </row>
    <row r="123" spans="1:4" x14ac:dyDescent="0.3">
      <c r="A123" s="479"/>
      <c r="B123" s="479"/>
      <c r="C123" s="148" t="s">
        <v>157</v>
      </c>
      <c r="D123" s="130"/>
    </row>
    <row r="124" spans="1:4" x14ac:dyDescent="0.3">
      <c r="A124" s="479"/>
      <c r="B124" s="479"/>
      <c r="C124" s="148" t="s">
        <v>172</v>
      </c>
      <c r="D124" s="130"/>
    </row>
    <row r="125" spans="1:4" x14ac:dyDescent="0.3">
      <c r="A125" s="479"/>
      <c r="B125" s="479"/>
      <c r="C125" s="148" t="s">
        <v>160</v>
      </c>
      <c r="D125" s="130"/>
    </row>
    <row r="126" spans="1:4" x14ac:dyDescent="0.3">
      <c r="A126" s="479"/>
      <c r="B126" s="479"/>
      <c r="C126" s="148" t="s">
        <v>161</v>
      </c>
      <c r="D126" s="130"/>
    </row>
    <row r="127" spans="1:4" x14ac:dyDescent="0.3">
      <c r="A127" s="479"/>
      <c r="B127" s="479"/>
      <c r="C127" s="148" t="s">
        <v>162</v>
      </c>
      <c r="D127" s="130"/>
    </row>
    <row r="128" spans="1:4" x14ac:dyDescent="0.3">
      <c r="A128" s="479"/>
      <c r="B128" s="479"/>
      <c r="C128" s="148" t="s">
        <v>196</v>
      </c>
      <c r="D128" s="130"/>
    </row>
    <row r="129" spans="1:4" ht="29.4" thickBot="1" x14ac:dyDescent="0.35">
      <c r="A129" s="480"/>
      <c r="B129" s="480"/>
      <c r="C129" s="199" t="s">
        <v>189</v>
      </c>
      <c r="D129" s="132"/>
    </row>
    <row r="130" spans="1:4" x14ac:dyDescent="0.3">
      <c r="A130" s="470" t="s">
        <v>190</v>
      </c>
      <c r="B130" s="473" t="s">
        <v>310</v>
      </c>
      <c r="C130" s="133" t="s">
        <v>168</v>
      </c>
      <c r="D130" s="133"/>
    </row>
    <row r="131" spans="1:4" x14ac:dyDescent="0.3">
      <c r="A131" s="470"/>
      <c r="B131" s="469"/>
      <c r="C131" s="148" t="s">
        <v>150</v>
      </c>
      <c r="D131" s="128"/>
    </row>
    <row r="132" spans="1:4" ht="28.8" x14ac:dyDescent="0.3">
      <c r="A132" s="470"/>
      <c r="B132" s="469"/>
      <c r="C132" s="148" t="s">
        <v>154</v>
      </c>
      <c r="D132" s="128"/>
    </row>
    <row r="133" spans="1:4" x14ac:dyDescent="0.3">
      <c r="A133" s="470"/>
      <c r="B133" s="469"/>
      <c r="C133" s="148" t="s">
        <v>169</v>
      </c>
      <c r="D133" s="128"/>
    </row>
    <row r="134" spans="1:4" x14ac:dyDescent="0.3">
      <c r="A134" s="470"/>
      <c r="B134" s="469"/>
      <c r="C134" s="148" t="s">
        <v>160</v>
      </c>
      <c r="D134" s="128"/>
    </row>
    <row r="135" spans="1:4" x14ac:dyDescent="0.3">
      <c r="A135" s="470"/>
      <c r="B135" s="469"/>
      <c r="C135" s="148" t="s">
        <v>178</v>
      </c>
      <c r="D135" s="128"/>
    </row>
    <row r="136" spans="1:4" x14ac:dyDescent="0.3">
      <c r="A136" s="470"/>
      <c r="B136" s="469"/>
      <c r="C136" s="148" t="s">
        <v>163</v>
      </c>
      <c r="D136" s="128"/>
    </row>
    <row r="137" spans="1:4" ht="15" hidden="1" customHeight="1" x14ac:dyDescent="0.3">
      <c r="A137" s="470"/>
      <c r="B137" s="469"/>
      <c r="C137" s="212"/>
      <c r="D137" s="128"/>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85" zoomScaleNormal="85" workbookViewId="0">
      <selection activeCell="J8" sqref="J8"/>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366</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19</v>
      </c>
      <c r="M4" s="19" t="s">
        <v>366</v>
      </c>
      <c r="N4" s="9"/>
      <c r="O4"/>
      <c r="P4"/>
      <c r="Q4" s="42">
        <f>D6</f>
        <v>0</v>
      </c>
      <c r="R4" s="43">
        <f t="shared" ref="R4:U4" si="0">E6</f>
        <v>1</v>
      </c>
      <c r="S4" s="43">
        <f t="shared" si="0"/>
        <v>2</v>
      </c>
      <c r="T4" s="43">
        <f t="shared" si="0"/>
        <v>3</v>
      </c>
      <c r="U4" s="43">
        <f t="shared" si="0"/>
        <v>3</v>
      </c>
      <c r="V4" s="43">
        <f>D27</f>
        <v>4</v>
      </c>
      <c r="W4" s="44">
        <f>D48</f>
        <v>4</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thickBot="1" x14ac:dyDescent="0.35">
      <c r="B6" s="304" t="s">
        <v>35</v>
      </c>
      <c r="C6" s="305"/>
      <c r="D6" s="317">
        <f>MAX(D8:D23)</f>
        <v>0</v>
      </c>
      <c r="E6" s="317">
        <f>MAX(E8:E23)</f>
        <v>1</v>
      </c>
      <c r="F6" s="317">
        <f>MAX(F8:F23)</f>
        <v>2</v>
      </c>
      <c r="G6" s="317">
        <f>MAX(G8:G23)</f>
        <v>3</v>
      </c>
      <c r="H6" s="317">
        <f>MAX(H8:H23)</f>
        <v>3</v>
      </c>
      <c r="K6"/>
      <c r="L6" s="326" t="s">
        <v>359</v>
      </c>
      <c r="M6" s="326"/>
      <c r="N6" s="207"/>
      <c r="O6"/>
      <c r="P6"/>
      <c r="Q6" s="327"/>
      <c r="R6" s="328"/>
      <c r="S6" s="328"/>
      <c r="T6" s="328"/>
      <c r="U6" s="328"/>
      <c r="V6" s="209"/>
      <c r="W6" s="208"/>
      <c r="X6" s="337"/>
    </row>
    <row r="7" spans="2:24" s="138" customFormat="1" ht="15" thickBot="1" x14ac:dyDescent="0.35">
      <c r="B7" s="306"/>
      <c r="C7" s="307"/>
      <c r="D7" s="318"/>
      <c r="E7" s="318"/>
      <c r="F7" s="318"/>
      <c r="G7" s="318"/>
      <c r="H7" s="318"/>
      <c r="K7"/>
      <c r="L7" s="326"/>
      <c r="M7" s="326"/>
      <c r="N7" s="207"/>
      <c r="O7"/>
      <c r="P7"/>
      <c r="Q7" s="339"/>
      <c r="R7" s="340"/>
      <c r="S7" s="340"/>
      <c r="T7" s="340"/>
      <c r="U7" s="340"/>
      <c r="V7" s="208"/>
      <c r="W7" s="208"/>
      <c r="X7" s="338"/>
    </row>
    <row r="8" spans="2:24" customFormat="1" ht="15" customHeight="1" thickTop="1" thickBot="1" x14ac:dyDescent="0.35">
      <c r="B8" s="308" t="s">
        <v>36</v>
      </c>
      <c r="C8" s="284" t="s">
        <v>37</v>
      </c>
      <c r="D8" s="173">
        <v>0</v>
      </c>
      <c r="E8" s="173">
        <v>0</v>
      </c>
      <c r="F8" s="173">
        <v>1</v>
      </c>
      <c r="G8" s="173">
        <v>2</v>
      </c>
      <c r="H8" s="173">
        <v>3</v>
      </c>
    </row>
    <row r="9" spans="2:24" customFormat="1" ht="15.6" thickTop="1" thickBot="1" x14ac:dyDescent="0.35">
      <c r="B9" s="309"/>
      <c r="C9" s="285" t="s">
        <v>38</v>
      </c>
      <c r="D9" s="173">
        <v>0</v>
      </c>
      <c r="E9" s="173">
        <v>0</v>
      </c>
      <c r="F9" s="173">
        <v>1</v>
      </c>
      <c r="G9" s="173">
        <v>1</v>
      </c>
      <c r="H9" s="173">
        <v>1</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0</v>
      </c>
      <c r="E10" s="173">
        <v>0</v>
      </c>
      <c r="F10" s="173">
        <v>1</v>
      </c>
      <c r="G10" s="173">
        <v>2</v>
      </c>
      <c r="H10" s="173">
        <v>2</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0</v>
      </c>
      <c r="E11" s="173">
        <v>1</v>
      </c>
      <c r="F11" s="173">
        <v>2</v>
      </c>
      <c r="G11" s="173">
        <v>3</v>
      </c>
      <c r="H11" s="173">
        <v>3</v>
      </c>
      <c r="L11" s="256" t="s">
        <v>326</v>
      </c>
      <c r="M11" s="168" t="s">
        <v>344</v>
      </c>
      <c r="N11" s="8"/>
      <c r="O11" s="8"/>
      <c r="Q11" s="30">
        <f>Q$4</f>
        <v>0</v>
      </c>
      <c r="R11" s="31">
        <f t="shared" ref="R11:W11" si="1">R$4</f>
        <v>1</v>
      </c>
      <c r="S11" s="31">
        <f t="shared" si="1"/>
        <v>2</v>
      </c>
      <c r="T11" s="31">
        <f t="shared" si="1"/>
        <v>3</v>
      </c>
      <c r="U11" s="31">
        <f t="shared" si="1"/>
        <v>3</v>
      </c>
      <c r="V11" s="31">
        <f t="shared" si="1"/>
        <v>4</v>
      </c>
      <c r="W11" s="32">
        <f t="shared" si="1"/>
        <v>4</v>
      </c>
      <c r="X11" s="33">
        <f>MAX(Q11:W11)</f>
        <v>4</v>
      </c>
    </row>
    <row r="12" spans="2:24" customFormat="1" ht="27.6" thickTop="1" thickBot="1" x14ac:dyDescent="0.35">
      <c r="B12" s="309"/>
      <c r="C12" s="285" t="s">
        <v>42</v>
      </c>
      <c r="D12" s="173">
        <v>0</v>
      </c>
      <c r="E12" s="173">
        <v>1</v>
      </c>
      <c r="F12" s="173">
        <v>2</v>
      </c>
      <c r="G12" s="173">
        <v>3</v>
      </c>
      <c r="H12" s="173">
        <v>3</v>
      </c>
    </row>
    <row r="13" spans="2:24" customFormat="1" ht="15.6" thickTop="1" thickBot="1" x14ac:dyDescent="0.35">
      <c r="B13" s="309"/>
      <c r="C13" s="285" t="s">
        <v>43</v>
      </c>
      <c r="D13" s="173">
        <v>0</v>
      </c>
      <c r="E13" s="173">
        <v>0</v>
      </c>
      <c r="F13" s="173">
        <v>1</v>
      </c>
      <c r="G13" s="173">
        <v>2</v>
      </c>
      <c r="H13" s="173">
        <v>3</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0</v>
      </c>
      <c r="F14" s="173">
        <v>1</v>
      </c>
      <c r="G14" s="173">
        <v>2</v>
      </c>
      <c r="H14" s="173">
        <v>3</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0</v>
      </c>
      <c r="E15" s="173">
        <v>0</v>
      </c>
      <c r="F15" s="173">
        <v>1</v>
      </c>
      <c r="G15" s="173">
        <v>1</v>
      </c>
      <c r="H15" s="173">
        <v>1</v>
      </c>
      <c r="L15" s="256" t="s">
        <v>317</v>
      </c>
      <c r="M15" s="168" t="s">
        <v>335</v>
      </c>
      <c r="N15" s="207"/>
      <c r="O15" s="11"/>
      <c r="Q15" s="34">
        <f>Q$4</f>
        <v>0</v>
      </c>
      <c r="R15" s="35">
        <f t="shared" ref="R15:W26" si="2">R$4</f>
        <v>1</v>
      </c>
      <c r="S15" s="35">
        <f t="shared" si="2"/>
        <v>2</v>
      </c>
      <c r="T15" s="35">
        <f t="shared" si="2"/>
        <v>3</v>
      </c>
      <c r="U15" s="35">
        <f t="shared" si="2"/>
        <v>3</v>
      </c>
      <c r="V15" s="35">
        <f t="shared" si="2"/>
        <v>4</v>
      </c>
      <c r="W15" s="36">
        <f t="shared" si="2"/>
        <v>4</v>
      </c>
      <c r="X15" s="22">
        <f>MAX(Q15:W15)</f>
        <v>4</v>
      </c>
    </row>
    <row r="16" spans="2:24" customFormat="1" ht="27.6" thickTop="1" thickBot="1" x14ac:dyDescent="0.35">
      <c r="B16" s="309"/>
      <c r="C16" s="285" t="s">
        <v>47</v>
      </c>
      <c r="D16" s="173">
        <v>0</v>
      </c>
      <c r="E16" s="173">
        <v>0</v>
      </c>
      <c r="F16" s="173">
        <v>1</v>
      </c>
      <c r="G16" s="173">
        <v>1</v>
      </c>
      <c r="H16" s="173">
        <v>1</v>
      </c>
      <c r="L16" s="256" t="s">
        <v>318</v>
      </c>
      <c r="M16" s="168" t="s">
        <v>336</v>
      </c>
      <c r="N16" s="207"/>
      <c r="O16" s="11"/>
      <c r="Q16" s="37">
        <f t="shared" ref="Q16:Q26" si="3">Q$4</f>
        <v>0</v>
      </c>
      <c r="R16" s="10">
        <f t="shared" si="2"/>
        <v>1</v>
      </c>
      <c r="S16" s="10">
        <f t="shared" si="2"/>
        <v>2</v>
      </c>
      <c r="T16" s="10">
        <f t="shared" si="2"/>
        <v>3</v>
      </c>
      <c r="U16" s="10">
        <f t="shared" si="2"/>
        <v>3</v>
      </c>
      <c r="V16" s="10">
        <f t="shared" si="2"/>
        <v>4</v>
      </c>
      <c r="W16" s="38">
        <f t="shared" si="2"/>
        <v>4</v>
      </c>
      <c r="X16" s="22">
        <f t="shared" ref="X16:X25" si="4">MAX(Q16:W16)</f>
        <v>4</v>
      </c>
    </row>
    <row r="17" spans="2:24" customFormat="1" ht="27.6" thickTop="1" thickBot="1" x14ac:dyDescent="0.35">
      <c r="B17" s="309"/>
      <c r="C17" s="285" t="s">
        <v>48</v>
      </c>
      <c r="D17" s="173">
        <v>0</v>
      </c>
      <c r="E17" s="173">
        <v>0</v>
      </c>
      <c r="F17" s="173">
        <v>1</v>
      </c>
      <c r="G17" s="173">
        <v>1</v>
      </c>
      <c r="H17" s="173">
        <v>1</v>
      </c>
      <c r="L17" s="256" t="s">
        <v>319</v>
      </c>
      <c r="M17" s="168" t="s">
        <v>337</v>
      </c>
      <c r="N17" s="207"/>
      <c r="O17" s="11"/>
      <c r="Q17" s="37">
        <f t="shared" si="3"/>
        <v>0</v>
      </c>
      <c r="R17" s="10">
        <f t="shared" si="2"/>
        <v>1</v>
      </c>
      <c r="S17" s="10">
        <f t="shared" si="2"/>
        <v>2</v>
      </c>
      <c r="T17" s="10">
        <f t="shared" si="2"/>
        <v>3</v>
      </c>
      <c r="U17" s="10">
        <f t="shared" si="2"/>
        <v>3</v>
      </c>
      <c r="V17" s="10">
        <f t="shared" si="2"/>
        <v>4</v>
      </c>
      <c r="W17" s="38">
        <f t="shared" si="2"/>
        <v>4</v>
      </c>
      <c r="X17" s="22">
        <f t="shared" si="4"/>
        <v>4</v>
      </c>
    </row>
    <row r="18" spans="2:24" customFormat="1" ht="15.6" thickTop="1" thickBot="1" x14ac:dyDescent="0.35">
      <c r="B18" s="309"/>
      <c r="C18" s="285" t="s">
        <v>49</v>
      </c>
      <c r="D18" s="173">
        <v>0</v>
      </c>
      <c r="E18" s="173">
        <v>0</v>
      </c>
      <c r="F18" s="173">
        <v>0</v>
      </c>
      <c r="G18" s="173">
        <v>1</v>
      </c>
      <c r="H18" s="173">
        <v>1</v>
      </c>
      <c r="L18" s="256" t="s">
        <v>320</v>
      </c>
      <c r="M18" s="168" t="s">
        <v>338</v>
      </c>
      <c r="N18" s="207"/>
      <c r="O18" s="11"/>
      <c r="Q18" s="37">
        <f t="shared" si="3"/>
        <v>0</v>
      </c>
      <c r="R18" s="10">
        <f t="shared" si="2"/>
        <v>1</v>
      </c>
      <c r="S18" s="10">
        <f t="shared" si="2"/>
        <v>2</v>
      </c>
      <c r="T18" s="10">
        <f t="shared" si="2"/>
        <v>3</v>
      </c>
      <c r="U18" s="10">
        <f t="shared" si="2"/>
        <v>3</v>
      </c>
      <c r="V18" s="10">
        <f t="shared" si="2"/>
        <v>4</v>
      </c>
      <c r="W18" s="38">
        <f t="shared" si="2"/>
        <v>4</v>
      </c>
      <c r="X18" s="22">
        <f t="shared" si="4"/>
        <v>4</v>
      </c>
    </row>
    <row r="19" spans="2:24" customFormat="1" ht="15.6" thickTop="1" thickBot="1" x14ac:dyDescent="0.35">
      <c r="B19" s="309"/>
      <c r="C19" s="285" t="s">
        <v>50</v>
      </c>
      <c r="D19" s="173">
        <v>0</v>
      </c>
      <c r="E19" s="173">
        <v>0</v>
      </c>
      <c r="F19" s="173">
        <v>0</v>
      </c>
      <c r="G19" s="173">
        <v>0</v>
      </c>
      <c r="H19" s="173">
        <v>0</v>
      </c>
      <c r="L19" s="256" t="s">
        <v>321</v>
      </c>
      <c r="M19" s="168" t="s">
        <v>339</v>
      </c>
      <c r="N19" s="207"/>
      <c r="O19" s="11"/>
      <c r="Q19" s="37">
        <f t="shared" si="3"/>
        <v>0</v>
      </c>
      <c r="R19" s="10">
        <f t="shared" si="2"/>
        <v>1</v>
      </c>
      <c r="S19" s="10">
        <f t="shared" si="2"/>
        <v>2</v>
      </c>
      <c r="T19" s="10">
        <f t="shared" si="2"/>
        <v>3</v>
      </c>
      <c r="U19" s="10">
        <f t="shared" si="2"/>
        <v>3</v>
      </c>
      <c r="V19" s="10">
        <f t="shared" si="2"/>
        <v>4</v>
      </c>
      <c r="W19" s="38">
        <f t="shared" si="2"/>
        <v>4</v>
      </c>
      <c r="X19" s="22">
        <f t="shared" si="4"/>
        <v>4</v>
      </c>
    </row>
    <row r="20" spans="2:24" customFormat="1" ht="15.6" thickTop="1" thickBot="1" x14ac:dyDescent="0.35">
      <c r="B20" s="309"/>
      <c r="C20" s="285" t="s">
        <v>51</v>
      </c>
      <c r="D20" s="173">
        <v>0</v>
      </c>
      <c r="E20" s="173">
        <v>0</v>
      </c>
      <c r="F20" s="173">
        <v>0</v>
      </c>
      <c r="G20" s="173">
        <v>0</v>
      </c>
      <c r="H20" s="173">
        <v>1</v>
      </c>
      <c r="L20" s="256" t="s">
        <v>322</v>
      </c>
      <c r="M20" s="168" t="s">
        <v>340</v>
      </c>
      <c r="N20" s="207"/>
      <c r="O20" s="11"/>
      <c r="Q20" s="37">
        <f t="shared" si="3"/>
        <v>0</v>
      </c>
      <c r="R20" s="10">
        <f t="shared" si="2"/>
        <v>1</v>
      </c>
      <c r="S20" s="10">
        <f t="shared" si="2"/>
        <v>2</v>
      </c>
      <c r="T20" s="10">
        <f t="shared" si="2"/>
        <v>3</v>
      </c>
      <c r="U20" s="10">
        <f t="shared" si="2"/>
        <v>3</v>
      </c>
      <c r="V20" s="10">
        <f t="shared" si="2"/>
        <v>4</v>
      </c>
      <c r="W20" s="38">
        <f t="shared" si="2"/>
        <v>4</v>
      </c>
      <c r="X20" s="22">
        <f t="shared" si="4"/>
        <v>4</v>
      </c>
    </row>
    <row r="21" spans="2:24" customFormat="1" ht="15.6" thickTop="1" thickBot="1" x14ac:dyDescent="0.35">
      <c r="B21" s="309"/>
      <c r="C21" s="286" t="s">
        <v>52</v>
      </c>
      <c r="D21" s="173">
        <v>0</v>
      </c>
      <c r="E21" s="173">
        <v>0</v>
      </c>
      <c r="F21" s="173">
        <v>0</v>
      </c>
      <c r="G21" s="173">
        <v>0</v>
      </c>
      <c r="H21" s="173">
        <v>0</v>
      </c>
      <c r="L21" s="256" t="s">
        <v>323</v>
      </c>
      <c r="M21" s="168" t="s">
        <v>341</v>
      </c>
      <c r="N21" s="207"/>
      <c r="O21" s="11"/>
      <c r="Q21" s="37">
        <f t="shared" si="3"/>
        <v>0</v>
      </c>
      <c r="R21" s="10">
        <f t="shared" si="2"/>
        <v>1</v>
      </c>
      <c r="S21" s="10">
        <f t="shared" si="2"/>
        <v>2</v>
      </c>
      <c r="T21" s="10">
        <f t="shared" si="2"/>
        <v>3</v>
      </c>
      <c r="U21" s="10">
        <f t="shared" si="2"/>
        <v>3</v>
      </c>
      <c r="V21" s="10">
        <f t="shared" si="2"/>
        <v>4</v>
      </c>
      <c r="W21" s="38">
        <f t="shared" si="2"/>
        <v>4</v>
      </c>
      <c r="X21" s="22">
        <f t="shared" si="4"/>
        <v>4</v>
      </c>
    </row>
    <row r="22" spans="2:24" customFormat="1" ht="15.6" thickTop="1" thickBot="1" x14ac:dyDescent="0.35">
      <c r="B22" s="309"/>
      <c r="C22" s="286" t="s">
        <v>53</v>
      </c>
      <c r="D22" s="173">
        <v>0</v>
      </c>
      <c r="E22" s="173">
        <v>0</v>
      </c>
      <c r="F22" s="173">
        <v>0</v>
      </c>
      <c r="G22" s="173">
        <v>1</v>
      </c>
      <c r="H22" s="173">
        <v>1</v>
      </c>
      <c r="L22" s="256" t="s">
        <v>324</v>
      </c>
      <c r="M22" s="168" t="s">
        <v>342</v>
      </c>
      <c r="N22" s="207"/>
      <c r="O22" s="11"/>
      <c r="Q22" s="37">
        <f t="shared" si="3"/>
        <v>0</v>
      </c>
      <c r="R22" s="10">
        <f t="shared" si="2"/>
        <v>1</v>
      </c>
      <c r="S22" s="10">
        <f t="shared" si="2"/>
        <v>2</v>
      </c>
      <c r="T22" s="10">
        <f t="shared" si="2"/>
        <v>3</v>
      </c>
      <c r="U22" s="10">
        <f t="shared" si="2"/>
        <v>3</v>
      </c>
      <c r="V22" s="10">
        <f t="shared" si="2"/>
        <v>4</v>
      </c>
      <c r="W22" s="38">
        <f t="shared" si="2"/>
        <v>4</v>
      </c>
      <c r="X22" s="22">
        <f t="shared" si="4"/>
        <v>4</v>
      </c>
    </row>
    <row r="23" spans="2:24" customFormat="1" ht="27.6" thickTop="1" thickBot="1" x14ac:dyDescent="0.35">
      <c r="B23" s="310"/>
      <c r="C23" s="287" t="s">
        <v>54</v>
      </c>
      <c r="D23" s="173">
        <v>0</v>
      </c>
      <c r="E23" s="173">
        <v>0</v>
      </c>
      <c r="F23" s="174">
        <v>0</v>
      </c>
      <c r="G23" s="173">
        <v>0</v>
      </c>
      <c r="H23" s="173">
        <v>0</v>
      </c>
      <c r="L23" s="256" t="s">
        <v>325</v>
      </c>
      <c r="M23" s="168" t="s">
        <v>343</v>
      </c>
      <c r="N23" s="207"/>
      <c r="O23" s="11"/>
      <c r="Q23" s="37">
        <f t="shared" si="3"/>
        <v>0</v>
      </c>
      <c r="R23" s="10">
        <f t="shared" si="2"/>
        <v>1</v>
      </c>
      <c r="S23" s="10">
        <f t="shared" si="2"/>
        <v>2</v>
      </c>
      <c r="T23" s="10">
        <f t="shared" si="2"/>
        <v>3</v>
      </c>
      <c r="U23" s="10">
        <f t="shared" si="2"/>
        <v>3</v>
      </c>
      <c r="V23" s="10">
        <f t="shared" si="2"/>
        <v>4</v>
      </c>
      <c r="W23" s="38">
        <f t="shared" si="2"/>
        <v>4</v>
      </c>
      <c r="X23" s="22">
        <f t="shared" si="4"/>
        <v>4</v>
      </c>
    </row>
    <row r="24" spans="2:24" s="138" customFormat="1" ht="15" thickBot="1" x14ac:dyDescent="0.35">
      <c r="B24" s="311" t="s">
        <v>26</v>
      </c>
      <c r="C24" s="319"/>
      <c r="D24" s="319"/>
      <c r="E24" s="319"/>
      <c r="F24" s="319"/>
      <c r="G24" s="319"/>
      <c r="H24" s="320"/>
      <c r="K24"/>
      <c r="L24" s="7"/>
      <c r="M24" s="18"/>
      <c r="N24" s="207"/>
      <c r="O24" s="11"/>
      <c r="P24"/>
      <c r="Q24" s="37">
        <f t="shared" si="3"/>
        <v>0</v>
      </c>
      <c r="R24" s="10">
        <f t="shared" si="2"/>
        <v>1</v>
      </c>
      <c r="S24" s="10">
        <f t="shared" si="2"/>
        <v>2</v>
      </c>
      <c r="T24" s="10">
        <f t="shared" si="2"/>
        <v>3</v>
      </c>
      <c r="U24" s="10">
        <f t="shared" si="2"/>
        <v>3</v>
      </c>
      <c r="V24" s="10">
        <f t="shared" si="2"/>
        <v>4</v>
      </c>
      <c r="W24" s="38">
        <f t="shared" si="2"/>
        <v>4</v>
      </c>
      <c r="X24" s="22">
        <f t="shared" si="4"/>
        <v>4</v>
      </c>
    </row>
    <row r="25" spans="2:24" s="138" customFormat="1" x14ac:dyDescent="0.3">
      <c r="B25" s="304" t="s">
        <v>33</v>
      </c>
      <c r="C25" s="305"/>
      <c r="D25" s="346"/>
      <c r="E25" s="347"/>
      <c r="F25" s="347"/>
      <c r="G25" s="347"/>
      <c r="H25" s="348"/>
      <c r="K25"/>
      <c r="L25" s="7"/>
      <c r="M25" s="18"/>
      <c r="N25" s="207"/>
      <c r="O25" s="11"/>
      <c r="P25"/>
      <c r="Q25" s="194">
        <f t="shared" si="3"/>
        <v>0</v>
      </c>
      <c r="R25" s="195">
        <f t="shared" si="2"/>
        <v>1</v>
      </c>
      <c r="S25" s="195">
        <f t="shared" si="2"/>
        <v>2</v>
      </c>
      <c r="T25" s="195">
        <f t="shared" si="2"/>
        <v>3</v>
      </c>
      <c r="U25" s="195">
        <f t="shared" si="2"/>
        <v>3</v>
      </c>
      <c r="V25" s="195">
        <f t="shared" si="2"/>
        <v>4</v>
      </c>
      <c r="W25" s="196">
        <f t="shared" si="2"/>
        <v>4</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3"/>
        <v>0</v>
      </c>
      <c r="R26" s="40">
        <f t="shared" si="2"/>
        <v>1</v>
      </c>
      <c r="S26" s="40">
        <f t="shared" si="2"/>
        <v>2</v>
      </c>
      <c r="T26" s="40">
        <f t="shared" si="2"/>
        <v>3</v>
      </c>
      <c r="U26" s="40">
        <f t="shared" si="2"/>
        <v>3</v>
      </c>
      <c r="V26" s="40">
        <f t="shared" si="2"/>
        <v>4</v>
      </c>
      <c r="W26" s="41">
        <f t="shared" si="2"/>
        <v>4</v>
      </c>
      <c r="X26" s="197">
        <f t="shared" ref="X26" si="5">MAX(Q26:W26)</f>
        <v>4</v>
      </c>
    </row>
    <row r="27" spans="2:24" s="138" customFormat="1" ht="15" thickBot="1" x14ac:dyDescent="0.35">
      <c r="B27" s="304" t="s">
        <v>35</v>
      </c>
      <c r="C27" s="305"/>
      <c r="D27" s="352">
        <f>MAX(D29:H44)</f>
        <v>4</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2</v>
      </c>
      <c r="E29" s="27"/>
      <c r="F29" s="27"/>
      <c r="G29" s="27"/>
      <c r="H29" s="27"/>
      <c r="L29" s="256" t="s">
        <v>24</v>
      </c>
      <c r="M29" s="168" t="s">
        <v>364</v>
      </c>
      <c r="N29" s="267"/>
      <c r="O29" s="11"/>
      <c r="Q29" s="34">
        <f t="shared" ref="Q29:W43" si="6">Q$4</f>
        <v>0</v>
      </c>
      <c r="R29" s="35">
        <f t="shared" si="6"/>
        <v>1</v>
      </c>
      <c r="S29" s="35">
        <f t="shared" si="6"/>
        <v>2</v>
      </c>
      <c r="T29" s="35">
        <f t="shared" si="6"/>
        <v>3</v>
      </c>
      <c r="U29" s="35">
        <f t="shared" si="6"/>
        <v>3</v>
      </c>
      <c r="V29" s="35">
        <f t="shared" si="6"/>
        <v>4</v>
      </c>
      <c r="W29" s="36">
        <f t="shared" si="6"/>
        <v>4</v>
      </c>
      <c r="X29" s="13">
        <f t="shared" ref="X29:X42" si="7">MAX(Q29:W29)</f>
        <v>4</v>
      </c>
    </row>
    <row r="30" spans="2:24" customFormat="1" ht="15.6" thickTop="1" thickBot="1" x14ac:dyDescent="0.35">
      <c r="B30" s="309"/>
      <c r="C30" s="285" t="s">
        <v>38</v>
      </c>
      <c r="D30" s="27">
        <v>2</v>
      </c>
      <c r="E30" s="27"/>
      <c r="F30" s="27"/>
      <c r="G30" s="27"/>
      <c r="H30" s="27"/>
      <c r="L30" s="256" t="s">
        <v>314</v>
      </c>
      <c r="M30" s="168" t="s">
        <v>332</v>
      </c>
      <c r="N30" s="269"/>
      <c r="O30" s="11"/>
      <c r="Q30" s="37">
        <f t="shared" si="6"/>
        <v>0</v>
      </c>
      <c r="R30" s="10">
        <f t="shared" si="6"/>
        <v>1</v>
      </c>
      <c r="S30" s="10">
        <f t="shared" si="6"/>
        <v>2</v>
      </c>
      <c r="T30" s="10">
        <f t="shared" si="6"/>
        <v>3</v>
      </c>
      <c r="U30" s="10">
        <f t="shared" si="6"/>
        <v>3</v>
      </c>
      <c r="V30" s="10">
        <f t="shared" si="6"/>
        <v>4</v>
      </c>
      <c r="W30" s="38">
        <f t="shared" si="6"/>
        <v>4</v>
      </c>
      <c r="X30" s="13">
        <f t="shared" si="7"/>
        <v>4</v>
      </c>
    </row>
    <row r="31" spans="2:24" customFormat="1" ht="27.6" thickTop="1" thickBot="1" x14ac:dyDescent="0.35">
      <c r="B31" s="309"/>
      <c r="C31" s="285" t="s">
        <v>40</v>
      </c>
      <c r="D31" s="27">
        <v>2</v>
      </c>
      <c r="E31" s="27"/>
      <c r="F31" s="27"/>
      <c r="G31" s="27"/>
      <c r="H31" s="27"/>
      <c r="L31" s="256" t="s">
        <v>315</v>
      </c>
      <c r="M31" s="168" t="s">
        <v>333</v>
      </c>
      <c r="N31" s="270"/>
      <c r="O31" s="11"/>
      <c r="Q31" s="37">
        <f t="shared" si="6"/>
        <v>0</v>
      </c>
      <c r="R31" s="10">
        <f t="shared" si="6"/>
        <v>1</v>
      </c>
      <c r="S31" s="10">
        <f t="shared" si="6"/>
        <v>2</v>
      </c>
      <c r="T31" s="10">
        <f t="shared" si="6"/>
        <v>3</v>
      </c>
      <c r="U31" s="10">
        <f t="shared" si="6"/>
        <v>3</v>
      </c>
      <c r="V31" s="10">
        <f t="shared" si="6"/>
        <v>4</v>
      </c>
      <c r="W31" s="38">
        <f t="shared" si="6"/>
        <v>4</v>
      </c>
      <c r="X31" s="13">
        <f t="shared" si="7"/>
        <v>4</v>
      </c>
    </row>
    <row r="32" spans="2:24" customFormat="1" ht="24" customHeight="1" thickTop="1" thickBot="1" x14ac:dyDescent="0.35">
      <c r="B32" s="309"/>
      <c r="C32" s="285" t="s">
        <v>41</v>
      </c>
      <c r="D32" s="27">
        <v>3</v>
      </c>
      <c r="E32" s="27"/>
      <c r="F32" s="27"/>
      <c r="G32" s="27"/>
      <c r="H32" s="27"/>
      <c r="L32" s="256" t="s">
        <v>316</v>
      </c>
      <c r="M32" s="168" t="s">
        <v>334</v>
      </c>
      <c r="N32" s="270"/>
      <c r="O32" s="11"/>
      <c r="Q32" s="37">
        <f t="shared" si="6"/>
        <v>0</v>
      </c>
      <c r="R32" s="10">
        <f t="shared" si="6"/>
        <v>1</v>
      </c>
      <c r="S32" s="10">
        <f t="shared" si="6"/>
        <v>2</v>
      </c>
      <c r="T32" s="10">
        <f t="shared" si="6"/>
        <v>3</v>
      </c>
      <c r="U32" s="10">
        <f t="shared" si="6"/>
        <v>3</v>
      </c>
      <c r="V32" s="10">
        <f t="shared" si="6"/>
        <v>4</v>
      </c>
      <c r="W32" s="38">
        <f t="shared" si="6"/>
        <v>4</v>
      </c>
      <c r="X32" s="13">
        <f t="shared" si="7"/>
        <v>4</v>
      </c>
    </row>
    <row r="33" spans="2:24" customFormat="1" ht="27.6" thickTop="1" thickBot="1" x14ac:dyDescent="0.35">
      <c r="B33" s="309"/>
      <c r="C33" s="285" t="s">
        <v>42</v>
      </c>
      <c r="D33" s="27">
        <v>4</v>
      </c>
      <c r="E33" s="27"/>
      <c r="F33" s="27"/>
      <c r="G33" s="27"/>
      <c r="H33" s="27"/>
      <c r="L33" s="256"/>
      <c r="M33" s="168"/>
      <c r="N33" s="8"/>
      <c r="O33" s="11"/>
      <c r="Q33" s="37">
        <f t="shared" si="6"/>
        <v>0</v>
      </c>
      <c r="R33" s="10">
        <f t="shared" si="6"/>
        <v>1</v>
      </c>
      <c r="S33" s="10">
        <f t="shared" si="6"/>
        <v>2</v>
      </c>
      <c r="T33" s="10">
        <f t="shared" si="6"/>
        <v>3</v>
      </c>
      <c r="U33" s="10">
        <f t="shared" si="6"/>
        <v>3</v>
      </c>
      <c r="V33" s="10">
        <f t="shared" si="6"/>
        <v>4</v>
      </c>
      <c r="W33" s="38">
        <f t="shared" si="6"/>
        <v>4</v>
      </c>
      <c r="X33" s="13">
        <f t="shared" si="7"/>
        <v>4</v>
      </c>
    </row>
    <row r="34" spans="2:24" customFormat="1" ht="15.6" thickTop="1" thickBot="1" x14ac:dyDescent="0.35">
      <c r="B34" s="309"/>
      <c r="C34" s="285" t="s">
        <v>43</v>
      </c>
      <c r="D34" s="27">
        <v>4</v>
      </c>
      <c r="E34" s="27"/>
      <c r="F34" s="27"/>
      <c r="G34" s="27"/>
      <c r="H34" s="27"/>
      <c r="L34" s="7"/>
      <c r="M34" s="18"/>
      <c r="N34" s="8"/>
      <c r="O34" s="11"/>
      <c r="Q34" s="37">
        <f t="shared" si="6"/>
        <v>0</v>
      </c>
      <c r="R34" s="10">
        <f t="shared" si="6"/>
        <v>1</v>
      </c>
      <c r="S34" s="10">
        <f t="shared" si="6"/>
        <v>2</v>
      </c>
      <c r="T34" s="10">
        <f t="shared" si="6"/>
        <v>3</v>
      </c>
      <c r="U34" s="10">
        <f t="shared" si="6"/>
        <v>3</v>
      </c>
      <c r="V34" s="10">
        <f t="shared" si="6"/>
        <v>4</v>
      </c>
      <c r="W34" s="38">
        <f t="shared" si="6"/>
        <v>4</v>
      </c>
      <c r="X34" s="13">
        <f t="shared" si="7"/>
        <v>4</v>
      </c>
    </row>
    <row r="35" spans="2:24" customFormat="1" ht="15.6" thickTop="1" thickBot="1" x14ac:dyDescent="0.35">
      <c r="B35" s="309"/>
      <c r="C35" s="285" t="s">
        <v>45</v>
      </c>
      <c r="D35" s="27">
        <v>2</v>
      </c>
      <c r="E35" s="27"/>
      <c r="F35" s="27"/>
      <c r="G35" s="27"/>
      <c r="H35" s="27"/>
      <c r="L35" s="7"/>
      <c r="M35" s="18"/>
      <c r="N35" s="8"/>
      <c r="O35" s="11"/>
      <c r="Q35" s="37">
        <f t="shared" si="6"/>
        <v>0</v>
      </c>
      <c r="R35" s="10">
        <f t="shared" si="6"/>
        <v>1</v>
      </c>
      <c r="S35" s="10">
        <f t="shared" si="6"/>
        <v>2</v>
      </c>
      <c r="T35" s="10">
        <f t="shared" si="6"/>
        <v>3</v>
      </c>
      <c r="U35" s="10">
        <f t="shared" si="6"/>
        <v>3</v>
      </c>
      <c r="V35" s="10">
        <f t="shared" si="6"/>
        <v>4</v>
      </c>
      <c r="W35" s="38">
        <f t="shared" si="6"/>
        <v>4</v>
      </c>
      <c r="X35" s="13">
        <f t="shared" si="7"/>
        <v>4</v>
      </c>
    </row>
    <row r="36" spans="2:24" customFormat="1" ht="27.6" thickTop="1" thickBot="1" x14ac:dyDescent="0.35">
      <c r="B36" s="309"/>
      <c r="C36" s="285" t="s">
        <v>46</v>
      </c>
      <c r="D36" s="27">
        <v>2</v>
      </c>
      <c r="E36" s="27"/>
      <c r="F36" s="27"/>
      <c r="G36" s="27"/>
      <c r="H36" s="27"/>
      <c r="L36" s="7"/>
      <c r="M36" s="18"/>
      <c r="N36" s="8"/>
      <c r="O36" s="11"/>
      <c r="Q36" s="37">
        <f t="shared" si="6"/>
        <v>0</v>
      </c>
      <c r="R36" s="10">
        <f t="shared" si="6"/>
        <v>1</v>
      </c>
      <c r="S36" s="10">
        <f t="shared" si="6"/>
        <v>2</v>
      </c>
      <c r="T36" s="10">
        <f t="shared" si="6"/>
        <v>3</v>
      </c>
      <c r="U36" s="10">
        <f t="shared" si="6"/>
        <v>3</v>
      </c>
      <c r="V36" s="10">
        <f t="shared" si="6"/>
        <v>4</v>
      </c>
      <c r="W36" s="38">
        <f t="shared" si="6"/>
        <v>4</v>
      </c>
      <c r="X36" s="13">
        <f t="shared" si="7"/>
        <v>4</v>
      </c>
    </row>
    <row r="37" spans="2:24" customFormat="1" ht="27.6" thickTop="1" thickBot="1" x14ac:dyDescent="0.35">
      <c r="B37" s="309"/>
      <c r="C37" s="285" t="s">
        <v>47</v>
      </c>
      <c r="D37" s="27">
        <v>3</v>
      </c>
      <c r="E37" s="27"/>
      <c r="F37" s="27"/>
      <c r="G37" s="27"/>
      <c r="H37" s="27"/>
      <c r="L37" s="7"/>
      <c r="M37" s="18"/>
      <c r="N37" s="8"/>
      <c r="O37" s="11"/>
      <c r="Q37" s="37">
        <f t="shared" si="6"/>
        <v>0</v>
      </c>
      <c r="R37" s="10">
        <f t="shared" si="6"/>
        <v>1</v>
      </c>
      <c r="S37" s="10">
        <f t="shared" si="6"/>
        <v>2</v>
      </c>
      <c r="T37" s="10">
        <f t="shared" si="6"/>
        <v>3</v>
      </c>
      <c r="U37" s="10">
        <f t="shared" si="6"/>
        <v>3</v>
      </c>
      <c r="V37" s="10">
        <f t="shared" si="6"/>
        <v>4</v>
      </c>
      <c r="W37" s="38">
        <f t="shared" si="6"/>
        <v>4</v>
      </c>
      <c r="X37" s="13">
        <f t="shared" si="7"/>
        <v>4</v>
      </c>
    </row>
    <row r="38" spans="2:24" customFormat="1" ht="27.6" thickTop="1" thickBot="1" x14ac:dyDescent="0.35">
      <c r="B38" s="309"/>
      <c r="C38" s="285" t="s">
        <v>48</v>
      </c>
      <c r="D38" s="27">
        <v>2</v>
      </c>
      <c r="E38" s="27"/>
      <c r="F38" s="27"/>
      <c r="G38" s="27"/>
      <c r="H38" s="27"/>
      <c r="L38" s="7"/>
      <c r="M38" s="18"/>
      <c r="N38" s="8"/>
      <c r="O38" s="11"/>
      <c r="Q38" s="37">
        <f t="shared" si="6"/>
        <v>0</v>
      </c>
      <c r="R38" s="10">
        <f t="shared" si="6"/>
        <v>1</v>
      </c>
      <c r="S38" s="10">
        <f t="shared" si="6"/>
        <v>2</v>
      </c>
      <c r="T38" s="10">
        <f t="shared" si="6"/>
        <v>3</v>
      </c>
      <c r="U38" s="10">
        <f t="shared" si="6"/>
        <v>3</v>
      </c>
      <c r="V38" s="10">
        <f t="shared" si="6"/>
        <v>4</v>
      </c>
      <c r="W38" s="38">
        <f t="shared" si="6"/>
        <v>4</v>
      </c>
      <c r="X38" s="13">
        <f t="shared" si="7"/>
        <v>4</v>
      </c>
    </row>
    <row r="39" spans="2:24" customFormat="1" ht="15.6" thickTop="1" thickBot="1" x14ac:dyDescent="0.35">
      <c r="B39" s="309"/>
      <c r="C39" s="285" t="s">
        <v>49</v>
      </c>
      <c r="D39" s="27">
        <v>2</v>
      </c>
      <c r="E39" s="27"/>
      <c r="F39" s="27"/>
      <c r="G39" s="27"/>
      <c r="H39" s="27"/>
      <c r="L39" s="7"/>
      <c r="M39" s="18"/>
      <c r="N39" s="8"/>
      <c r="O39" s="11"/>
      <c r="Q39" s="37">
        <f t="shared" si="6"/>
        <v>0</v>
      </c>
      <c r="R39" s="10">
        <f t="shared" si="6"/>
        <v>1</v>
      </c>
      <c r="S39" s="10">
        <f t="shared" si="6"/>
        <v>2</v>
      </c>
      <c r="T39" s="10">
        <f t="shared" si="6"/>
        <v>3</v>
      </c>
      <c r="U39" s="10">
        <f t="shared" si="6"/>
        <v>3</v>
      </c>
      <c r="V39" s="10">
        <f t="shared" si="6"/>
        <v>4</v>
      </c>
      <c r="W39" s="38">
        <f t="shared" si="6"/>
        <v>4</v>
      </c>
      <c r="X39" s="13">
        <f t="shared" si="7"/>
        <v>4</v>
      </c>
    </row>
    <row r="40" spans="2:24" customFormat="1" ht="15.6" thickTop="1" thickBot="1" x14ac:dyDescent="0.35">
      <c r="B40" s="309"/>
      <c r="C40" s="285" t="s">
        <v>50</v>
      </c>
      <c r="D40" s="27">
        <v>2</v>
      </c>
      <c r="E40" s="27"/>
      <c r="F40" s="27"/>
      <c r="G40" s="27"/>
      <c r="H40" s="27"/>
      <c r="L40" s="7"/>
      <c r="M40" s="18"/>
      <c r="N40" s="8"/>
      <c r="O40" s="11"/>
      <c r="Q40" s="37">
        <f t="shared" si="6"/>
        <v>0</v>
      </c>
      <c r="R40" s="10">
        <f t="shared" si="6"/>
        <v>1</v>
      </c>
      <c r="S40" s="10">
        <f t="shared" si="6"/>
        <v>2</v>
      </c>
      <c r="T40" s="10">
        <f t="shared" si="6"/>
        <v>3</v>
      </c>
      <c r="U40" s="10">
        <f t="shared" si="6"/>
        <v>3</v>
      </c>
      <c r="V40" s="10">
        <f t="shared" si="6"/>
        <v>4</v>
      </c>
      <c r="W40" s="38">
        <f t="shared" si="6"/>
        <v>4</v>
      </c>
      <c r="X40" s="13">
        <f t="shared" si="7"/>
        <v>4</v>
      </c>
    </row>
    <row r="41" spans="2:24" customFormat="1" ht="15.6" thickTop="1" thickBot="1" x14ac:dyDescent="0.35">
      <c r="B41" s="309"/>
      <c r="C41" s="285" t="s">
        <v>51</v>
      </c>
      <c r="D41" s="27">
        <v>2</v>
      </c>
      <c r="E41" s="27"/>
      <c r="F41" s="27"/>
      <c r="G41" s="27"/>
      <c r="H41" s="27"/>
      <c r="L41" s="7"/>
      <c r="M41" s="18"/>
      <c r="N41" s="8"/>
      <c r="O41" s="11"/>
      <c r="Q41" s="37">
        <f t="shared" si="6"/>
        <v>0</v>
      </c>
      <c r="R41" s="10">
        <f t="shared" si="6"/>
        <v>1</v>
      </c>
      <c r="S41" s="10">
        <f t="shared" si="6"/>
        <v>2</v>
      </c>
      <c r="T41" s="10">
        <f t="shared" si="6"/>
        <v>3</v>
      </c>
      <c r="U41" s="10">
        <f t="shared" si="6"/>
        <v>3</v>
      </c>
      <c r="V41" s="10">
        <f t="shared" si="6"/>
        <v>4</v>
      </c>
      <c r="W41" s="38">
        <f t="shared" si="6"/>
        <v>4</v>
      </c>
      <c r="X41" s="13">
        <f t="shared" si="7"/>
        <v>4</v>
      </c>
    </row>
    <row r="42" spans="2:24" customFormat="1" ht="15.6" thickTop="1" thickBot="1" x14ac:dyDescent="0.35">
      <c r="B42" s="309"/>
      <c r="C42" s="286" t="s">
        <v>52</v>
      </c>
      <c r="D42" s="27">
        <v>2</v>
      </c>
      <c r="E42" s="27"/>
      <c r="F42" s="27"/>
      <c r="G42" s="27"/>
      <c r="H42" s="27"/>
      <c r="L42" s="7"/>
      <c r="M42" s="18"/>
      <c r="N42" s="8"/>
      <c r="O42" s="11"/>
      <c r="Q42" s="194">
        <f t="shared" si="6"/>
        <v>0</v>
      </c>
      <c r="R42" s="195">
        <f t="shared" si="6"/>
        <v>1</v>
      </c>
      <c r="S42" s="195">
        <f t="shared" si="6"/>
        <v>2</v>
      </c>
      <c r="T42" s="195">
        <f t="shared" si="6"/>
        <v>3</v>
      </c>
      <c r="U42" s="195">
        <f t="shared" si="6"/>
        <v>3</v>
      </c>
      <c r="V42" s="195">
        <f t="shared" si="6"/>
        <v>4</v>
      </c>
      <c r="W42" s="196">
        <f t="shared" si="6"/>
        <v>4</v>
      </c>
      <c r="X42" s="22">
        <f t="shared" si="7"/>
        <v>4</v>
      </c>
    </row>
    <row r="43" spans="2:24" customFormat="1" ht="23.25" customHeight="1" thickTop="1" thickBot="1" x14ac:dyDescent="0.35">
      <c r="B43" s="309"/>
      <c r="C43" s="286" t="s">
        <v>53</v>
      </c>
      <c r="D43" s="27">
        <v>3</v>
      </c>
      <c r="E43" s="27"/>
      <c r="F43" s="27"/>
      <c r="G43" s="27"/>
      <c r="H43" s="27"/>
      <c r="L43" s="7"/>
      <c r="M43" s="207"/>
      <c r="N43" s="8"/>
      <c r="O43" s="11"/>
      <c r="Q43" s="39">
        <f t="shared" si="6"/>
        <v>0</v>
      </c>
      <c r="R43" s="40">
        <f t="shared" si="6"/>
        <v>1</v>
      </c>
      <c r="S43" s="40">
        <f t="shared" si="6"/>
        <v>2</v>
      </c>
      <c r="T43" s="40">
        <f t="shared" si="6"/>
        <v>3</v>
      </c>
      <c r="U43" s="40">
        <f t="shared" si="6"/>
        <v>3</v>
      </c>
      <c r="V43" s="40">
        <f t="shared" si="6"/>
        <v>4</v>
      </c>
      <c r="W43" s="41">
        <f t="shared" si="6"/>
        <v>4</v>
      </c>
      <c r="X43" s="197">
        <f t="shared" ref="X43" si="8">MAX(Q43:W43)</f>
        <v>4</v>
      </c>
    </row>
    <row r="44" spans="2:24" customFormat="1" ht="27.6" thickTop="1" thickBot="1" x14ac:dyDescent="0.35">
      <c r="B44" s="310"/>
      <c r="C44" s="287" t="s">
        <v>54</v>
      </c>
      <c r="D44" s="27">
        <v>1</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4</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2</v>
      </c>
      <c r="E51" s="27"/>
      <c r="F51" s="27"/>
      <c r="G51" s="27"/>
      <c r="H51" s="27"/>
    </row>
    <row r="52" spans="2:8" customFormat="1" ht="27.6" thickTop="1" thickBot="1" x14ac:dyDescent="0.35">
      <c r="B52" s="309"/>
      <c r="C52" s="285" t="s">
        <v>40</v>
      </c>
      <c r="D52" s="27">
        <v>2</v>
      </c>
      <c r="E52" s="27"/>
      <c r="F52" s="27"/>
      <c r="G52" s="27"/>
      <c r="H52" s="27"/>
    </row>
    <row r="53" spans="2:8" customFormat="1" ht="15.6" thickTop="1" thickBot="1" x14ac:dyDescent="0.35">
      <c r="B53" s="309"/>
      <c r="C53" s="285" t="s">
        <v>41</v>
      </c>
      <c r="D53" s="27">
        <v>2</v>
      </c>
      <c r="E53" s="27"/>
      <c r="F53" s="27"/>
      <c r="G53" s="27"/>
      <c r="H53" s="27"/>
    </row>
    <row r="54" spans="2:8" customFormat="1" ht="27.6" thickTop="1" thickBot="1" x14ac:dyDescent="0.35">
      <c r="B54" s="309"/>
      <c r="C54" s="285" t="s">
        <v>42</v>
      </c>
      <c r="D54" s="27">
        <v>2</v>
      </c>
      <c r="E54" s="27"/>
      <c r="F54" s="27"/>
      <c r="G54" s="27"/>
      <c r="H54" s="27"/>
    </row>
    <row r="55" spans="2:8" customFormat="1" ht="15.6" thickTop="1" thickBot="1" x14ac:dyDescent="0.35">
      <c r="B55" s="309"/>
      <c r="C55" s="285" t="s">
        <v>43</v>
      </c>
      <c r="D55" s="27">
        <v>3</v>
      </c>
      <c r="E55" s="27"/>
      <c r="F55" s="27"/>
      <c r="G55" s="27"/>
      <c r="H55" s="27"/>
    </row>
    <row r="56" spans="2:8" customFormat="1" ht="15.6" thickTop="1" thickBot="1" x14ac:dyDescent="0.35">
      <c r="B56" s="309"/>
      <c r="C56" s="285" t="s">
        <v>45</v>
      </c>
      <c r="D56" s="27">
        <v>3</v>
      </c>
      <c r="E56" s="27"/>
      <c r="F56" s="27"/>
      <c r="G56" s="27"/>
      <c r="H56" s="27"/>
    </row>
    <row r="57" spans="2:8" customFormat="1" ht="27.6" thickTop="1" thickBot="1" x14ac:dyDescent="0.35">
      <c r="B57" s="309"/>
      <c r="C57" s="285" t="s">
        <v>46</v>
      </c>
      <c r="D57" s="27">
        <v>2</v>
      </c>
      <c r="E57" s="27"/>
      <c r="F57" s="27"/>
      <c r="G57" s="27"/>
      <c r="H57" s="27"/>
    </row>
    <row r="58" spans="2:8" customFormat="1" ht="27.6" thickTop="1" thickBot="1" x14ac:dyDescent="0.35">
      <c r="B58" s="309"/>
      <c r="C58" s="285" t="s">
        <v>47</v>
      </c>
      <c r="D58" s="27">
        <v>2</v>
      </c>
      <c r="E58" s="27"/>
      <c r="F58" s="27"/>
      <c r="G58" s="27"/>
      <c r="H58" s="27"/>
    </row>
    <row r="59" spans="2:8" customFormat="1" ht="27.6" thickTop="1" thickBot="1" x14ac:dyDescent="0.35">
      <c r="B59" s="309"/>
      <c r="C59" s="285" t="s">
        <v>48</v>
      </c>
      <c r="D59" s="27">
        <v>4</v>
      </c>
      <c r="E59" s="27"/>
      <c r="F59" s="27"/>
      <c r="G59" s="27"/>
      <c r="H59" s="27"/>
    </row>
    <row r="60" spans="2:8" customFormat="1" ht="15.6" thickTop="1" thickBot="1" x14ac:dyDescent="0.35">
      <c r="B60" s="309"/>
      <c r="C60" s="285" t="s">
        <v>49</v>
      </c>
      <c r="D60" s="27">
        <v>4</v>
      </c>
      <c r="E60" s="27"/>
      <c r="F60" s="27"/>
      <c r="G60" s="27"/>
      <c r="H60" s="27"/>
    </row>
    <row r="61" spans="2:8" customFormat="1" ht="15.6" thickTop="1" thickBot="1" x14ac:dyDescent="0.35">
      <c r="B61" s="309"/>
      <c r="C61" s="285" t="s">
        <v>50</v>
      </c>
      <c r="D61" s="27">
        <v>3</v>
      </c>
      <c r="E61" s="27"/>
      <c r="F61" s="27"/>
      <c r="G61" s="27"/>
      <c r="H61" s="27"/>
    </row>
    <row r="62" spans="2:8" customFormat="1" ht="15.6" thickTop="1" thickBot="1" x14ac:dyDescent="0.35">
      <c r="B62" s="309"/>
      <c r="C62" s="285" t="s">
        <v>51</v>
      </c>
      <c r="D62" s="27">
        <v>3</v>
      </c>
      <c r="E62" s="27"/>
      <c r="F62" s="27"/>
      <c r="G62" s="27"/>
      <c r="H62" s="27"/>
    </row>
    <row r="63" spans="2:8" customFormat="1" ht="15.6" thickTop="1" thickBot="1" x14ac:dyDescent="0.35">
      <c r="B63" s="309"/>
      <c r="C63" s="286" t="s">
        <v>52</v>
      </c>
      <c r="D63" s="27">
        <v>4</v>
      </c>
      <c r="E63" s="27"/>
      <c r="F63" s="27"/>
      <c r="G63" s="27"/>
      <c r="H63" s="27"/>
    </row>
    <row r="64" spans="2:8" customFormat="1" ht="15.6" thickTop="1" thickBot="1" x14ac:dyDescent="0.35">
      <c r="B64" s="309"/>
      <c r="C64" s="286" t="s">
        <v>53</v>
      </c>
      <c r="D64" s="27">
        <v>3</v>
      </c>
      <c r="E64" s="27"/>
      <c r="F64" s="27"/>
      <c r="G64" s="27"/>
      <c r="H64" s="27"/>
    </row>
    <row r="65" spans="1:8" ht="27.6" thickTop="1" thickBot="1" x14ac:dyDescent="0.35">
      <c r="A65"/>
      <c r="B65" s="310"/>
      <c r="C65" s="287" t="s">
        <v>54</v>
      </c>
      <c r="D65" s="27">
        <v>2</v>
      </c>
      <c r="E65" s="27"/>
      <c r="F65" s="27"/>
      <c r="G65" s="27"/>
      <c r="H65" s="27"/>
    </row>
    <row r="72" spans="1:8" ht="15" thickBot="1" x14ac:dyDescent="0.35">
      <c r="A72"/>
      <c r="C72" s="344" t="s">
        <v>56</v>
      </c>
      <c r="D72" s="345"/>
    </row>
    <row r="73" spans="1:8" ht="15" thickBot="1" x14ac:dyDescent="0.35">
      <c r="A73"/>
      <c r="C73" s="175" t="s">
        <v>35</v>
      </c>
      <c r="D73" s="175" t="s">
        <v>348</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topLeftCell="C1" zoomScale="85" zoomScaleNormal="85" workbookViewId="0">
      <selection activeCell="J34" sqref="J3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365</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20</v>
      </c>
      <c r="M4" s="19" t="s">
        <v>365</v>
      </c>
      <c r="N4" s="9"/>
      <c r="O4"/>
      <c r="P4"/>
      <c r="Q4" s="42">
        <f>D6</f>
        <v>1</v>
      </c>
      <c r="R4" s="43">
        <f t="shared" ref="R4:U4" si="0">E6</f>
        <v>1</v>
      </c>
      <c r="S4" s="43">
        <f t="shared" si="0"/>
        <v>2</v>
      </c>
      <c r="T4" s="43">
        <f t="shared" si="0"/>
        <v>2</v>
      </c>
      <c r="U4" s="43">
        <f t="shared" si="0"/>
        <v>2</v>
      </c>
      <c r="V4" s="43">
        <f>D27</f>
        <v>3</v>
      </c>
      <c r="W4" s="44">
        <f>D48</f>
        <v>4</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thickBot="1" x14ac:dyDescent="0.35">
      <c r="B6" s="304" t="s">
        <v>35</v>
      </c>
      <c r="C6" s="305"/>
      <c r="D6" s="317">
        <f>MAX(D8:D23)</f>
        <v>1</v>
      </c>
      <c r="E6" s="317">
        <f>MAX(E8:E23)</f>
        <v>1</v>
      </c>
      <c r="F6" s="317">
        <f>MAX(F8:F23)</f>
        <v>2</v>
      </c>
      <c r="G6" s="317">
        <f>MAX(G8:G23)</f>
        <v>2</v>
      </c>
      <c r="H6" s="317">
        <f>MAX(H8:H23)</f>
        <v>2</v>
      </c>
      <c r="K6"/>
      <c r="L6" s="326" t="s">
        <v>369</v>
      </c>
      <c r="M6" s="326"/>
      <c r="N6" s="207"/>
      <c r="O6"/>
      <c r="P6"/>
      <c r="Q6" s="327"/>
      <c r="R6" s="328"/>
      <c r="S6" s="328"/>
      <c r="T6" s="328"/>
      <c r="U6" s="328"/>
      <c r="V6" s="209"/>
      <c r="W6" s="208"/>
      <c r="X6" s="337"/>
    </row>
    <row r="7" spans="2:24" s="138" customFormat="1" ht="15" customHeight="1" thickBot="1" x14ac:dyDescent="0.35">
      <c r="B7" s="306"/>
      <c r="C7" s="307"/>
      <c r="D7" s="318"/>
      <c r="E7" s="318"/>
      <c r="F7" s="318"/>
      <c r="G7" s="318"/>
      <c r="H7" s="318"/>
      <c r="K7"/>
      <c r="L7" s="359"/>
      <c r="M7" s="360"/>
      <c r="N7" s="207"/>
      <c r="O7"/>
      <c r="P7"/>
      <c r="Q7" s="339"/>
      <c r="R7" s="340"/>
      <c r="S7" s="340"/>
      <c r="T7" s="340"/>
      <c r="U7" s="340"/>
      <c r="V7" s="208"/>
      <c r="W7" s="208"/>
      <c r="X7" s="338"/>
    </row>
    <row r="8" spans="2:24" customFormat="1" ht="15" customHeight="1" thickTop="1" thickBot="1" x14ac:dyDescent="0.35">
      <c r="B8" s="308" t="s">
        <v>36</v>
      </c>
      <c r="C8" s="284" t="s">
        <v>37</v>
      </c>
      <c r="D8" s="173">
        <v>1</v>
      </c>
      <c r="E8" s="173">
        <v>1</v>
      </c>
      <c r="F8" s="173">
        <v>1</v>
      </c>
      <c r="G8" s="173">
        <v>1</v>
      </c>
      <c r="H8" s="173">
        <v>1</v>
      </c>
    </row>
    <row r="9" spans="2:24" customFormat="1" ht="15.6" thickTop="1" thickBot="1" x14ac:dyDescent="0.35">
      <c r="B9" s="309"/>
      <c r="C9" s="285" t="s">
        <v>38</v>
      </c>
      <c r="D9" s="173">
        <v>1</v>
      </c>
      <c r="E9" s="173">
        <v>1</v>
      </c>
      <c r="F9" s="173">
        <v>1</v>
      </c>
      <c r="G9" s="173">
        <v>2</v>
      </c>
      <c r="H9" s="173">
        <v>2</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1</v>
      </c>
      <c r="E10" s="173">
        <v>1</v>
      </c>
      <c r="F10" s="173">
        <v>1</v>
      </c>
      <c r="G10" s="173">
        <v>2</v>
      </c>
      <c r="H10" s="173">
        <v>2</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0</v>
      </c>
      <c r="E11" s="173">
        <v>1</v>
      </c>
      <c r="F11" s="173">
        <v>2</v>
      </c>
      <c r="G11" s="173">
        <v>2</v>
      </c>
      <c r="H11" s="173">
        <v>2</v>
      </c>
      <c r="L11" s="256" t="s">
        <v>326</v>
      </c>
      <c r="M11" s="168" t="s">
        <v>344</v>
      </c>
      <c r="N11" s="8"/>
      <c r="O11" s="8"/>
      <c r="Q11" s="30">
        <f>Q$4</f>
        <v>1</v>
      </c>
      <c r="R11" s="31">
        <f t="shared" ref="R11:W11" si="1">R$4</f>
        <v>1</v>
      </c>
      <c r="S11" s="31">
        <f t="shared" si="1"/>
        <v>2</v>
      </c>
      <c r="T11" s="31">
        <f t="shared" si="1"/>
        <v>2</v>
      </c>
      <c r="U11" s="31">
        <f t="shared" si="1"/>
        <v>2</v>
      </c>
      <c r="V11" s="31">
        <f t="shared" si="1"/>
        <v>3</v>
      </c>
      <c r="W11" s="32">
        <f t="shared" si="1"/>
        <v>4</v>
      </c>
      <c r="X11" s="33">
        <f>MAX(Q11:W11)</f>
        <v>4</v>
      </c>
    </row>
    <row r="12" spans="2:24" customFormat="1" ht="27.6" thickTop="1" thickBot="1" x14ac:dyDescent="0.35">
      <c r="B12" s="309"/>
      <c r="C12" s="285" t="s">
        <v>42</v>
      </c>
      <c r="D12" s="173">
        <v>1</v>
      </c>
      <c r="E12" s="173">
        <v>1</v>
      </c>
      <c r="F12" s="173">
        <v>2</v>
      </c>
      <c r="G12" s="173">
        <v>2</v>
      </c>
      <c r="H12" s="173">
        <v>2</v>
      </c>
    </row>
    <row r="13" spans="2:24" customFormat="1" ht="15.6" thickTop="1" thickBot="1" x14ac:dyDescent="0.35">
      <c r="B13" s="309"/>
      <c r="C13" s="285" t="s">
        <v>43</v>
      </c>
      <c r="D13" s="173">
        <v>1</v>
      </c>
      <c r="E13" s="173">
        <v>1</v>
      </c>
      <c r="F13" s="173">
        <v>1</v>
      </c>
      <c r="G13" s="173">
        <v>2</v>
      </c>
      <c r="H13" s="173">
        <v>2</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1</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1</v>
      </c>
      <c r="E15" s="173">
        <v>0</v>
      </c>
      <c r="F15" s="173">
        <v>1</v>
      </c>
      <c r="G15" s="173">
        <v>2</v>
      </c>
      <c r="H15" s="173">
        <v>2</v>
      </c>
      <c r="L15" s="256" t="s">
        <v>317</v>
      </c>
      <c r="M15" s="168" t="s">
        <v>335</v>
      </c>
      <c r="N15" s="207"/>
      <c r="O15" s="11"/>
      <c r="Q15" s="34">
        <f>Q$4</f>
        <v>1</v>
      </c>
      <c r="R15" s="35">
        <f t="shared" ref="R15:W26" si="2">R$4</f>
        <v>1</v>
      </c>
      <c r="S15" s="35">
        <f t="shared" si="2"/>
        <v>2</v>
      </c>
      <c r="T15" s="35">
        <f t="shared" si="2"/>
        <v>2</v>
      </c>
      <c r="U15" s="35">
        <f t="shared" si="2"/>
        <v>2</v>
      </c>
      <c r="V15" s="35">
        <f t="shared" si="2"/>
        <v>3</v>
      </c>
      <c r="W15" s="36">
        <f t="shared" si="2"/>
        <v>4</v>
      </c>
      <c r="X15" s="22">
        <f>MAX(Q15:W15)</f>
        <v>4</v>
      </c>
    </row>
    <row r="16" spans="2:24" customFormat="1" ht="27.6" thickTop="1" thickBot="1" x14ac:dyDescent="0.35">
      <c r="B16" s="309"/>
      <c r="C16" s="285" t="s">
        <v>47</v>
      </c>
      <c r="D16" s="173">
        <v>1</v>
      </c>
      <c r="E16" s="173">
        <v>1</v>
      </c>
      <c r="F16" s="173">
        <v>1</v>
      </c>
      <c r="G16" s="173">
        <v>2</v>
      </c>
      <c r="H16" s="173">
        <v>2</v>
      </c>
      <c r="L16" s="256" t="s">
        <v>318</v>
      </c>
      <c r="M16" s="168" t="s">
        <v>336</v>
      </c>
      <c r="N16" s="207"/>
      <c r="O16" s="11"/>
      <c r="Q16" s="37">
        <f t="shared" ref="Q16:Q26" si="3">Q$4</f>
        <v>1</v>
      </c>
      <c r="R16" s="10">
        <f t="shared" si="2"/>
        <v>1</v>
      </c>
      <c r="S16" s="10">
        <f t="shared" si="2"/>
        <v>2</v>
      </c>
      <c r="T16" s="10">
        <f t="shared" si="2"/>
        <v>2</v>
      </c>
      <c r="U16" s="10">
        <f t="shared" si="2"/>
        <v>2</v>
      </c>
      <c r="V16" s="10">
        <f t="shared" si="2"/>
        <v>3</v>
      </c>
      <c r="W16" s="38">
        <f t="shared" si="2"/>
        <v>4</v>
      </c>
      <c r="X16" s="22">
        <f t="shared" ref="X16:X26" si="4">MAX(Q16:W16)</f>
        <v>4</v>
      </c>
    </row>
    <row r="17" spans="2:24" customFormat="1" ht="27.6" thickTop="1" thickBot="1" x14ac:dyDescent="0.35">
      <c r="B17" s="309"/>
      <c r="C17" s="285" t="s">
        <v>48</v>
      </c>
      <c r="D17" s="173">
        <v>0</v>
      </c>
      <c r="E17" s="173">
        <v>0</v>
      </c>
      <c r="F17" s="173">
        <v>1</v>
      </c>
      <c r="G17" s="173">
        <v>2</v>
      </c>
      <c r="H17" s="173">
        <v>2</v>
      </c>
      <c r="L17" s="256" t="s">
        <v>319</v>
      </c>
      <c r="M17" s="168" t="s">
        <v>337</v>
      </c>
      <c r="N17" s="207"/>
      <c r="O17" s="11"/>
      <c r="Q17" s="37">
        <f t="shared" si="3"/>
        <v>1</v>
      </c>
      <c r="R17" s="10">
        <f t="shared" si="2"/>
        <v>1</v>
      </c>
      <c r="S17" s="10">
        <f t="shared" si="2"/>
        <v>2</v>
      </c>
      <c r="T17" s="10">
        <f t="shared" si="2"/>
        <v>2</v>
      </c>
      <c r="U17" s="10">
        <f t="shared" si="2"/>
        <v>2</v>
      </c>
      <c r="V17" s="10">
        <f t="shared" si="2"/>
        <v>3</v>
      </c>
      <c r="W17" s="38">
        <f t="shared" si="2"/>
        <v>4</v>
      </c>
      <c r="X17" s="22">
        <f t="shared" si="4"/>
        <v>4</v>
      </c>
    </row>
    <row r="18" spans="2:24" customFormat="1" ht="15.6" thickTop="1" thickBot="1" x14ac:dyDescent="0.35">
      <c r="B18" s="309"/>
      <c r="C18" s="285" t="s">
        <v>49</v>
      </c>
      <c r="D18" s="173">
        <v>1</v>
      </c>
      <c r="E18" s="173">
        <v>1</v>
      </c>
      <c r="F18" s="173">
        <v>1</v>
      </c>
      <c r="G18" s="173">
        <v>1</v>
      </c>
      <c r="H18" s="173">
        <v>2</v>
      </c>
      <c r="L18" s="256" t="s">
        <v>320</v>
      </c>
      <c r="M18" s="168" t="s">
        <v>338</v>
      </c>
      <c r="N18" s="207"/>
      <c r="O18" s="11"/>
      <c r="Q18" s="37">
        <f t="shared" si="3"/>
        <v>1</v>
      </c>
      <c r="R18" s="10">
        <f t="shared" si="2"/>
        <v>1</v>
      </c>
      <c r="S18" s="10">
        <f t="shared" si="2"/>
        <v>2</v>
      </c>
      <c r="T18" s="10">
        <f t="shared" si="2"/>
        <v>2</v>
      </c>
      <c r="U18" s="10">
        <f t="shared" si="2"/>
        <v>2</v>
      </c>
      <c r="V18" s="10">
        <f t="shared" si="2"/>
        <v>3</v>
      </c>
      <c r="W18" s="38">
        <f t="shared" si="2"/>
        <v>4</v>
      </c>
      <c r="X18" s="22">
        <f t="shared" si="4"/>
        <v>4</v>
      </c>
    </row>
    <row r="19" spans="2:24" customFormat="1" ht="15.6" thickTop="1" thickBot="1" x14ac:dyDescent="0.35">
      <c r="B19" s="309"/>
      <c r="C19" s="285" t="s">
        <v>50</v>
      </c>
      <c r="D19" s="173">
        <v>1</v>
      </c>
      <c r="E19" s="173">
        <v>1</v>
      </c>
      <c r="F19" s="173">
        <v>1</v>
      </c>
      <c r="G19" s="173">
        <v>1</v>
      </c>
      <c r="H19" s="173">
        <v>2</v>
      </c>
      <c r="L19" s="256" t="s">
        <v>321</v>
      </c>
      <c r="M19" s="168" t="s">
        <v>339</v>
      </c>
      <c r="N19" s="207"/>
      <c r="O19" s="11"/>
      <c r="Q19" s="37">
        <f t="shared" si="3"/>
        <v>1</v>
      </c>
      <c r="R19" s="10">
        <f t="shared" si="2"/>
        <v>1</v>
      </c>
      <c r="S19" s="10">
        <f t="shared" si="2"/>
        <v>2</v>
      </c>
      <c r="T19" s="10">
        <f t="shared" si="2"/>
        <v>2</v>
      </c>
      <c r="U19" s="10">
        <f t="shared" si="2"/>
        <v>2</v>
      </c>
      <c r="V19" s="10">
        <f t="shared" si="2"/>
        <v>3</v>
      </c>
      <c r="W19" s="38">
        <f t="shared" si="2"/>
        <v>4</v>
      </c>
      <c r="X19" s="22">
        <f t="shared" si="4"/>
        <v>4</v>
      </c>
    </row>
    <row r="20" spans="2:24" customFormat="1" ht="15.6" thickTop="1" thickBot="1" x14ac:dyDescent="0.35">
      <c r="B20" s="309"/>
      <c r="C20" s="285" t="s">
        <v>51</v>
      </c>
      <c r="D20" s="173">
        <v>0</v>
      </c>
      <c r="E20" s="173">
        <v>0</v>
      </c>
      <c r="F20" s="173">
        <v>0</v>
      </c>
      <c r="G20" s="173">
        <v>0</v>
      </c>
      <c r="H20" s="173">
        <v>0</v>
      </c>
      <c r="L20" s="256" t="s">
        <v>322</v>
      </c>
      <c r="M20" s="168" t="s">
        <v>340</v>
      </c>
      <c r="N20" s="207"/>
      <c r="O20" s="11"/>
      <c r="Q20" s="37">
        <f t="shared" si="3"/>
        <v>1</v>
      </c>
      <c r="R20" s="10">
        <f t="shared" si="2"/>
        <v>1</v>
      </c>
      <c r="S20" s="10">
        <f t="shared" si="2"/>
        <v>2</v>
      </c>
      <c r="T20" s="10">
        <f t="shared" si="2"/>
        <v>2</v>
      </c>
      <c r="U20" s="10">
        <f t="shared" si="2"/>
        <v>2</v>
      </c>
      <c r="V20" s="10">
        <f t="shared" si="2"/>
        <v>3</v>
      </c>
      <c r="W20" s="38">
        <f t="shared" si="2"/>
        <v>4</v>
      </c>
      <c r="X20" s="22">
        <f t="shared" si="4"/>
        <v>4</v>
      </c>
    </row>
    <row r="21" spans="2:24" customFormat="1" ht="15.6" thickTop="1" thickBot="1" x14ac:dyDescent="0.35">
      <c r="B21" s="309"/>
      <c r="C21" s="286" t="s">
        <v>52</v>
      </c>
      <c r="D21" s="173">
        <v>1</v>
      </c>
      <c r="E21" s="173">
        <v>1</v>
      </c>
      <c r="F21" s="173">
        <v>1</v>
      </c>
      <c r="G21" s="173">
        <v>1</v>
      </c>
      <c r="H21" s="173">
        <v>2</v>
      </c>
      <c r="L21" s="256" t="s">
        <v>323</v>
      </c>
      <c r="M21" s="168" t="s">
        <v>341</v>
      </c>
      <c r="N21" s="207"/>
      <c r="O21" s="11"/>
      <c r="Q21" s="37">
        <f t="shared" si="3"/>
        <v>1</v>
      </c>
      <c r="R21" s="10">
        <f t="shared" si="2"/>
        <v>1</v>
      </c>
      <c r="S21" s="10">
        <f t="shared" si="2"/>
        <v>2</v>
      </c>
      <c r="T21" s="10">
        <f t="shared" si="2"/>
        <v>2</v>
      </c>
      <c r="U21" s="10">
        <f t="shared" si="2"/>
        <v>2</v>
      </c>
      <c r="V21" s="10">
        <f t="shared" si="2"/>
        <v>3</v>
      </c>
      <c r="W21" s="38">
        <f t="shared" si="2"/>
        <v>4</v>
      </c>
      <c r="X21" s="22">
        <f t="shared" si="4"/>
        <v>4</v>
      </c>
    </row>
    <row r="22" spans="2:24" customFormat="1" ht="15.6" thickTop="1" thickBot="1" x14ac:dyDescent="0.35">
      <c r="B22" s="309"/>
      <c r="C22" s="286" t="s">
        <v>53</v>
      </c>
      <c r="D22" s="173">
        <v>0</v>
      </c>
      <c r="E22" s="173">
        <v>0</v>
      </c>
      <c r="F22" s="173">
        <v>0</v>
      </c>
      <c r="G22" s="173">
        <v>0</v>
      </c>
      <c r="H22" s="173">
        <v>1</v>
      </c>
      <c r="L22" s="256" t="s">
        <v>324</v>
      </c>
      <c r="M22" s="168" t="s">
        <v>342</v>
      </c>
      <c r="N22" s="207"/>
      <c r="O22" s="11"/>
      <c r="Q22" s="37">
        <f t="shared" si="3"/>
        <v>1</v>
      </c>
      <c r="R22" s="10">
        <f t="shared" si="2"/>
        <v>1</v>
      </c>
      <c r="S22" s="10">
        <f t="shared" si="2"/>
        <v>2</v>
      </c>
      <c r="T22" s="10">
        <f t="shared" si="2"/>
        <v>2</v>
      </c>
      <c r="U22" s="10">
        <f t="shared" si="2"/>
        <v>2</v>
      </c>
      <c r="V22" s="10">
        <f t="shared" si="2"/>
        <v>3</v>
      </c>
      <c r="W22" s="38">
        <f t="shared" si="2"/>
        <v>4</v>
      </c>
      <c r="X22" s="22">
        <f t="shared" si="4"/>
        <v>4</v>
      </c>
    </row>
    <row r="23" spans="2:24" customFormat="1" ht="27.6" thickTop="1" thickBot="1" x14ac:dyDescent="0.35">
      <c r="B23" s="310"/>
      <c r="C23" s="287" t="s">
        <v>54</v>
      </c>
      <c r="D23" s="173">
        <v>0</v>
      </c>
      <c r="E23" s="173">
        <v>0</v>
      </c>
      <c r="F23" s="174">
        <v>0</v>
      </c>
      <c r="G23" s="173">
        <v>0</v>
      </c>
      <c r="H23" s="173">
        <v>1</v>
      </c>
      <c r="L23" s="256" t="s">
        <v>325</v>
      </c>
      <c r="M23" s="168" t="s">
        <v>343</v>
      </c>
      <c r="N23" s="207"/>
      <c r="O23" s="11"/>
      <c r="Q23" s="37">
        <f t="shared" si="3"/>
        <v>1</v>
      </c>
      <c r="R23" s="10">
        <f t="shared" si="2"/>
        <v>1</v>
      </c>
      <c r="S23" s="10">
        <f t="shared" si="2"/>
        <v>2</v>
      </c>
      <c r="T23" s="10">
        <f t="shared" si="2"/>
        <v>2</v>
      </c>
      <c r="U23" s="10">
        <f t="shared" si="2"/>
        <v>2</v>
      </c>
      <c r="V23" s="10">
        <f t="shared" si="2"/>
        <v>3</v>
      </c>
      <c r="W23" s="38">
        <f t="shared" si="2"/>
        <v>4</v>
      </c>
      <c r="X23" s="22">
        <f t="shared" si="4"/>
        <v>4</v>
      </c>
    </row>
    <row r="24" spans="2:24" s="138" customFormat="1" ht="15" thickBot="1" x14ac:dyDescent="0.35">
      <c r="B24" s="311" t="s">
        <v>26</v>
      </c>
      <c r="C24" s="319"/>
      <c r="D24" s="319"/>
      <c r="E24" s="319"/>
      <c r="F24" s="319"/>
      <c r="G24" s="319"/>
      <c r="H24" s="320"/>
      <c r="K24"/>
      <c r="L24" s="7"/>
      <c r="M24" s="18"/>
      <c r="N24" s="207"/>
      <c r="O24" s="11"/>
      <c r="P24"/>
      <c r="Q24" s="37">
        <f t="shared" si="3"/>
        <v>1</v>
      </c>
      <c r="R24" s="10">
        <f t="shared" si="2"/>
        <v>1</v>
      </c>
      <c r="S24" s="10">
        <f t="shared" si="2"/>
        <v>2</v>
      </c>
      <c r="T24" s="10">
        <f t="shared" si="2"/>
        <v>2</v>
      </c>
      <c r="U24" s="10">
        <f t="shared" si="2"/>
        <v>2</v>
      </c>
      <c r="V24" s="10">
        <f t="shared" si="2"/>
        <v>3</v>
      </c>
      <c r="W24" s="38">
        <f t="shared" si="2"/>
        <v>4</v>
      </c>
      <c r="X24" s="22">
        <f t="shared" si="4"/>
        <v>4</v>
      </c>
    </row>
    <row r="25" spans="2:24" s="138" customFormat="1" x14ac:dyDescent="0.3">
      <c r="B25" s="304" t="s">
        <v>33</v>
      </c>
      <c r="C25" s="305"/>
      <c r="D25" s="346"/>
      <c r="E25" s="347"/>
      <c r="F25" s="347"/>
      <c r="G25" s="347"/>
      <c r="H25" s="348"/>
      <c r="K25"/>
      <c r="L25" s="7"/>
      <c r="M25" s="18"/>
      <c r="N25" s="207"/>
      <c r="O25" s="11"/>
      <c r="P25"/>
      <c r="Q25" s="194">
        <f t="shared" si="3"/>
        <v>1</v>
      </c>
      <c r="R25" s="195">
        <f t="shared" si="2"/>
        <v>1</v>
      </c>
      <c r="S25" s="195">
        <f t="shared" si="2"/>
        <v>2</v>
      </c>
      <c r="T25" s="195">
        <f t="shared" si="2"/>
        <v>2</v>
      </c>
      <c r="U25" s="195">
        <f t="shared" si="2"/>
        <v>2</v>
      </c>
      <c r="V25" s="195">
        <f t="shared" si="2"/>
        <v>3</v>
      </c>
      <c r="W25" s="196">
        <f t="shared" si="2"/>
        <v>4</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3"/>
        <v>1</v>
      </c>
      <c r="R26" s="40">
        <f t="shared" si="2"/>
        <v>1</v>
      </c>
      <c r="S26" s="40">
        <f t="shared" si="2"/>
        <v>2</v>
      </c>
      <c r="T26" s="40">
        <f t="shared" si="2"/>
        <v>2</v>
      </c>
      <c r="U26" s="40">
        <f t="shared" si="2"/>
        <v>2</v>
      </c>
      <c r="V26" s="40">
        <f t="shared" si="2"/>
        <v>3</v>
      </c>
      <c r="W26" s="41">
        <f t="shared" si="2"/>
        <v>4</v>
      </c>
      <c r="X26" s="197">
        <f t="shared" si="4"/>
        <v>4</v>
      </c>
    </row>
    <row r="27" spans="2:24" s="138" customFormat="1" ht="15" thickBot="1" x14ac:dyDescent="0.35">
      <c r="B27" s="304" t="s">
        <v>35</v>
      </c>
      <c r="C27" s="305"/>
      <c r="D27" s="352">
        <f>MAX(D29:H44)</f>
        <v>3</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2</v>
      </c>
      <c r="E29" s="27"/>
      <c r="F29" s="27"/>
      <c r="G29" s="27"/>
      <c r="H29" s="27"/>
      <c r="L29" s="256" t="s">
        <v>24</v>
      </c>
      <c r="M29" s="168" t="s">
        <v>364</v>
      </c>
      <c r="N29" s="267"/>
      <c r="O29" s="11"/>
      <c r="Q29" s="34">
        <f t="shared" ref="Q29:W43" si="5">Q$4</f>
        <v>1</v>
      </c>
      <c r="R29" s="35">
        <f t="shared" si="5"/>
        <v>1</v>
      </c>
      <c r="S29" s="35">
        <f t="shared" si="5"/>
        <v>2</v>
      </c>
      <c r="T29" s="35">
        <f t="shared" si="5"/>
        <v>2</v>
      </c>
      <c r="U29" s="35">
        <f t="shared" si="5"/>
        <v>2</v>
      </c>
      <c r="V29" s="35">
        <f t="shared" si="5"/>
        <v>3</v>
      </c>
      <c r="W29" s="36">
        <f t="shared" si="5"/>
        <v>4</v>
      </c>
      <c r="X29" s="13">
        <f t="shared" ref="X29:X43" si="6">MAX(Q29:W29)</f>
        <v>4</v>
      </c>
    </row>
    <row r="30" spans="2:24" customFormat="1" ht="15.6" thickTop="1" thickBot="1" x14ac:dyDescent="0.35">
      <c r="B30" s="309"/>
      <c r="C30" s="285" t="s">
        <v>38</v>
      </c>
      <c r="D30" s="27">
        <v>2</v>
      </c>
      <c r="E30" s="27"/>
      <c r="F30" s="27"/>
      <c r="G30" s="27"/>
      <c r="H30" s="27"/>
      <c r="L30" s="256" t="s">
        <v>314</v>
      </c>
      <c r="M30" s="168" t="s">
        <v>332</v>
      </c>
      <c r="N30" s="269"/>
      <c r="O30" s="11"/>
      <c r="Q30" s="37">
        <f t="shared" si="5"/>
        <v>1</v>
      </c>
      <c r="R30" s="10">
        <f t="shared" si="5"/>
        <v>1</v>
      </c>
      <c r="S30" s="10">
        <f t="shared" si="5"/>
        <v>2</v>
      </c>
      <c r="T30" s="10">
        <f t="shared" si="5"/>
        <v>2</v>
      </c>
      <c r="U30" s="10">
        <f t="shared" si="5"/>
        <v>2</v>
      </c>
      <c r="V30" s="10">
        <f t="shared" si="5"/>
        <v>3</v>
      </c>
      <c r="W30" s="38">
        <f t="shared" si="5"/>
        <v>4</v>
      </c>
      <c r="X30" s="13">
        <f t="shared" si="6"/>
        <v>4</v>
      </c>
    </row>
    <row r="31" spans="2:24" customFormat="1" ht="27.6" thickTop="1" thickBot="1" x14ac:dyDescent="0.35">
      <c r="B31" s="309"/>
      <c r="C31" s="285" t="s">
        <v>40</v>
      </c>
      <c r="D31" s="27">
        <v>3</v>
      </c>
      <c r="E31" s="27"/>
      <c r="F31" s="27"/>
      <c r="G31" s="27"/>
      <c r="H31" s="27"/>
      <c r="L31" s="256" t="s">
        <v>315</v>
      </c>
      <c r="M31" s="168" t="s">
        <v>333</v>
      </c>
      <c r="N31" s="270"/>
      <c r="O31" s="11"/>
      <c r="Q31" s="37">
        <f t="shared" si="5"/>
        <v>1</v>
      </c>
      <c r="R31" s="10">
        <f t="shared" si="5"/>
        <v>1</v>
      </c>
      <c r="S31" s="10">
        <f t="shared" si="5"/>
        <v>2</v>
      </c>
      <c r="T31" s="10">
        <f t="shared" si="5"/>
        <v>2</v>
      </c>
      <c r="U31" s="10">
        <f t="shared" si="5"/>
        <v>2</v>
      </c>
      <c r="V31" s="10">
        <f t="shared" si="5"/>
        <v>3</v>
      </c>
      <c r="W31" s="38">
        <f t="shared" si="5"/>
        <v>4</v>
      </c>
      <c r="X31" s="13">
        <f t="shared" si="6"/>
        <v>4</v>
      </c>
    </row>
    <row r="32" spans="2:24" customFormat="1" ht="24" customHeight="1" thickTop="1" thickBot="1" x14ac:dyDescent="0.35">
      <c r="B32" s="309"/>
      <c r="C32" s="285" t="s">
        <v>41</v>
      </c>
      <c r="D32" s="27">
        <v>2</v>
      </c>
      <c r="E32" s="27"/>
      <c r="F32" s="27"/>
      <c r="G32" s="27"/>
      <c r="H32" s="27"/>
      <c r="L32" s="256" t="s">
        <v>316</v>
      </c>
      <c r="M32" s="168" t="s">
        <v>334</v>
      </c>
      <c r="N32" s="270"/>
      <c r="O32" s="11"/>
      <c r="Q32" s="37">
        <f t="shared" si="5"/>
        <v>1</v>
      </c>
      <c r="R32" s="10">
        <f t="shared" si="5"/>
        <v>1</v>
      </c>
      <c r="S32" s="10">
        <f t="shared" si="5"/>
        <v>2</v>
      </c>
      <c r="T32" s="10">
        <f t="shared" si="5"/>
        <v>2</v>
      </c>
      <c r="U32" s="10">
        <f t="shared" si="5"/>
        <v>2</v>
      </c>
      <c r="V32" s="10">
        <f t="shared" si="5"/>
        <v>3</v>
      </c>
      <c r="W32" s="38">
        <f t="shared" si="5"/>
        <v>4</v>
      </c>
      <c r="X32" s="13">
        <f t="shared" si="6"/>
        <v>4</v>
      </c>
    </row>
    <row r="33" spans="2:24" customFormat="1" ht="27.6" thickTop="1" thickBot="1" x14ac:dyDescent="0.35">
      <c r="B33" s="309"/>
      <c r="C33" s="285" t="s">
        <v>42</v>
      </c>
      <c r="D33" s="27">
        <v>2</v>
      </c>
      <c r="E33" s="27"/>
      <c r="F33" s="27"/>
      <c r="G33" s="27"/>
      <c r="H33" s="27"/>
      <c r="L33" s="256"/>
      <c r="M33" s="168"/>
      <c r="N33" s="8"/>
      <c r="O33" s="11"/>
      <c r="Q33" s="37">
        <f t="shared" si="5"/>
        <v>1</v>
      </c>
      <c r="R33" s="10">
        <f t="shared" si="5"/>
        <v>1</v>
      </c>
      <c r="S33" s="10">
        <f t="shared" si="5"/>
        <v>2</v>
      </c>
      <c r="T33" s="10">
        <f t="shared" si="5"/>
        <v>2</v>
      </c>
      <c r="U33" s="10">
        <f t="shared" si="5"/>
        <v>2</v>
      </c>
      <c r="V33" s="10">
        <f t="shared" si="5"/>
        <v>3</v>
      </c>
      <c r="W33" s="38">
        <f t="shared" si="5"/>
        <v>4</v>
      </c>
      <c r="X33" s="13">
        <f t="shared" si="6"/>
        <v>4</v>
      </c>
    </row>
    <row r="34" spans="2:24" customFormat="1" ht="15.6" thickTop="1" thickBot="1" x14ac:dyDescent="0.35">
      <c r="B34" s="309"/>
      <c r="C34" s="285"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4</v>
      </c>
      <c r="X34" s="13">
        <f t="shared" si="6"/>
        <v>4</v>
      </c>
    </row>
    <row r="35" spans="2:24" customFormat="1" ht="15.6" thickTop="1" thickBot="1" x14ac:dyDescent="0.35">
      <c r="B35" s="309"/>
      <c r="C35" s="285"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4</v>
      </c>
      <c r="X35" s="13">
        <f t="shared" si="6"/>
        <v>4</v>
      </c>
    </row>
    <row r="36" spans="2:24" customFormat="1" ht="27.6" thickTop="1" thickBot="1" x14ac:dyDescent="0.35">
      <c r="B36" s="309"/>
      <c r="C36" s="285"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4</v>
      </c>
      <c r="X36" s="13">
        <f t="shared" si="6"/>
        <v>4</v>
      </c>
    </row>
    <row r="37" spans="2:24" customFormat="1" ht="27.6" thickTop="1" thickBot="1" x14ac:dyDescent="0.35">
      <c r="B37" s="309"/>
      <c r="C37" s="285"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4</v>
      </c>
      <c r="X37" s="13">
        <f t="shared" si="6"/>
        <v>4</v>
      </c>
    </row>
    <row r="38" spans="2:24" customFormat="1" ht="27.6" thickTop="1" thickBot="1" x14ac:dyDescent="0.35">
      <c r="B38" s="309"/>
      <c r="C38" s="285"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4</v>
      </c>
      <c r="X38" s="13">
        <f t="shared" si="6"/>
        <v>4</v>
      </c>
    </row>
    <row r="39" spans="2:24" customFormat="1" ht="15.6" thickTop="1" thickBot="1" x14ac:dyDescent="0.35">
      <c r="B39" s="309"/>
      <c r="C39" s="285"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4</v>
      </c>
      <c r="X39" s="13">
        <f t="shared" si="6"/>
        <v>4</v>
      </c>
    </row>
    <row r="40" spans="2:24" customFormat="1" ht="15.6" thickTop="1" thickBot="1" x14ac:dyDescent="0.35">
      <c r="B40" s="309"/>
      <c r="C40" s="285"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4</v>
      </c>
      <c r="X40" s="13">
        <f t="shared" si="6"/>
        <v>4</v>
      </c>
    </row>
    <row r="41" spans="2:24" customFormat="1" ht="15.6" thickTop="1" thickBot="1" x14ac:dyDescent="0.35">
      <c r="B41" s="309"/>
      <c r="C41" s="285"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4</v>
      </c>
      <c r="X41" s="13">
        <f t="shared" si="6"/>
        <v>4</v>
      </c>
    </row>
    <row r="42" spans="2:24" customFormat="1" ht="15.6" thickTop="1" thickBot="1" x14ac:dyDescent="0.35">
      <c r="B42" s="309"/>
      <c r="C42" s="286" t="s">
        <v>52</v>
      </c>
      <c r="D42" s="27">
        <v>3</v>
      </c>
      <c r="E42" s="27"/>
      <c r="F42" s="27"/>
      <c r="G42" s="27"/>
      <c r="H42" s="27"/>
      <c r="L42" s="7"/>
      <c r="M42" s="18"/>
      <c r="N42" s="8"/>
      <c r="O42" s="11"/>
      <c r="Q42" s="194">
        <f t="shared" si="5"/>
        <v>1</v>
      </c>
      <c r="R42" s="195">
        <f t="shared" si="5"/>
        <v>1</v>
      </c>
      <c r="S42" s="195">
        <f t="shared" si="5"/>
        <v>2</v>
      </c>
      <c r="T42" s="195">
        <f t="shared" si="5"/>
        <v>2</v>
      </c>
      <c r="U42" s="195">
        <f t="shared" si="5"/>
        <v>2</v>
      </c>
      <c r="V42" s="195">
        <f t="shared" si="5"/>
        <v>3</v>
      </c>
      <c r="W42" s="196">
        <f t="shared" si="5"/>
        <v>4</v>
      </c>
      <c r="X42" s="22">
        <f t="shared" si="6"/>
        <v>4</v>
      </c>
    </row>
    <row r="43" spans="2:24" customFormat="1" ht="23.25" customHeight="1" thickTop="1" thickBot="1" x14ac:dyDescent="0.35">
      <c r="B43" s="309"/>
      <c r="C43" s="286" t="s">
        <v>53</v>
      </c>
      <c r="D43" s="27">
        <v>1</v>
      </c>
      <c r="E43" s="27"/>
      <c r="F43" s="27"/>
      <c r="G43" s="27"/>
      <c r="H43" s="27"/>
      <c r="L43" s="7"/>
      <c r="M43" s="207"/>
      <c r="N43" s="8"/>
      <c r="O43" s="11"/>
      <c r="Q43" s="39">
        <f t="shared" si="5"/>
        <v>1</v>
      </c>
      <c r="R43" s="40">
        <f t="shared" si="5"/>
        <v>1</v>
      </c>
      <c r="S43" s="40">
        <f t="shared" si="5"/>
        <v>2</v>
      </c>
      <c r="T43" s="40">
        <f t="shared" si="5"/>
        <v>2</v>
      </c>
      <c r="U43" s="40">
        <f t="shared" si="5"/>
        <v>2</v>
      </c>
      <c r="V43" s="40">
        <f t="shared" si="5"/>
        <v>3</v>
      </c>
      <c r="W43" s="41">
        <f t="shared" si="5"/>
        <v>4</v>
      </c>
      <c r="X43" s="197">
        <f t="shared" si="6"/>
        <v>4</v>
      </c>
    </row>
    <row r="44" spans="2:24" customFormat="1" ht="27.6" thickTop="1" thickBot="1" x14ac:dyDescent="0.35">
      <c r="B44" s="310"/>
      <c r="C44" s="287" t="s">
        <v>54</v>
      </c>
      <c r="D44" s="27">
        <v>0</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4</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2</v>
      </c>
      <c r="E51" s="27"/>
      <c r="F51" s="27"/>
      <c r="G51" s="27"/>
      <c r="H51" s="27"/>
    </row>
    <row r="52" spans="2:8" customFormat="1" ht="27.6" thickTop="1" thickBot="1" x14ac:dyDescent="0.35">
      <c r="B52" s="309"/>
      <c r="C52" s="285" t="s">
        <v>40</v>
      </c>
      <c r="D52" s="27">
        <v>4</v>
      </c>
      <c r="E52" s="27"/>
      <c r="F52" s="27"/>
      <c r="G52" s="27"/>
      <c r="H52" s="27"/>
    </row>
    <row r="53" spans="2:8" customFormat="1" ht="15.6" thickTop="1" thickBot="1" x14ac:dyDescent="0.35">
      <c r="B53" s="309"/>
      <c r="C53" s="285" t="s">
        <v>41</v>
      </c>
      <c r="D53" s="27">
        <v>4</v>
      </c>
      <c r="E53" s="27"/>
      <c r="F53" s="27"/>
      <c r="G53" s="27"/>
      <c r="H53" s="27"/>
    </row>
    <row r="54" spans="2:8" customFormat="1" ht="27.6" thickTop="1" thickBot="1" x14ac:dyDescent="0.35">
      <c r="B54" s="309"/>
      <c r="C54" s="285" t="s">
        <v>42</v>
      </c>
      <c r="D54" s="27">
        <v>4</v>
      </c>
      <c r="E54" s="27"/>
      <c r="F54" s="27"/>
      <c r="G54" s="27"/>
      <c r="H54" s="27"/>
    </row>
    <row r="55" spans="2:8" customFormat="1" ht="15.6" thickTop="1" thickBot="1" x14ac:dyDescent="0.35">
      <c r="B55" s="309"/>
      <c r="C55" s="285" t="s">
        <v>43</v>
      </c>
      <c r="D55" s="27">
        <v>4</v>
      </c>
      <c r="E55" s="27"/>
      <c r="F55" s="27"/>
      <c r="G55" s="27"/>
      <c r="H55" s="27"/>
    </row>
    <row r="56" spans="2:8" customFormat="1" ht="15.6" thickTop="1" thickBot="1" x14ac:dyDescent="0.35">
      <c r="B56" s="309"/>
      <c r="C56" s="285" t="s">
        <v>45</v>
      </c>
      <c r="D56" s="27">
        <v>1</v>
      </c>
      <c r="E56" s="27"/>
      <c r="F56" s="27"/>
      <c r="G56" s="27"/>
      <c r="H56" s="27"/>
    </row>
    <row r="57" spans="2:8" customFormat="1" ht="27.6" thickTop="1" thickBot="1" x14ac:dyDescent="0.35">
      <c r="B57" s="309"/>
      <c r="C57" s="285" t="s">
        <v>46</v>
      </c>
      <c r="D57" s="27">
        <v>2</v>
      </c>
      <c r="E57" s="27"/>
      <c r="F57" s="27"/>
      <c r="G57" s="27"/>
      <c r="H57" s="27"/>
    </row>
    <row r="58" spans="2:8" customFormat="1" ht="27.6" thickTop="1" thickBot="1" x14ac:dyDescent="0.35">
      <c r="B58" s="309"/>
      <c r="C58" s="285" t="s">
        <v>47</v>
      </c>
      <c r="D58" s="27">
        <v>2</v>
      </c>
      <c r="E58" s="27"/>
      <c r="F58" s="27"/>
      <c r="G58" s="27"/>
      <c r="H58" s="27"/>
    </row>
    <row r="59" spans="2:8" customFormat="1" ht="27.6" thickTop="1" thickBot="1" x14ac:dyDescent="0.35">
      <c r="B59" s="309"/>
      <c r="C59" s="285" t="s">
        <v>48</v>
      </c>
      <c r="D59" s="27">
        <v>3</v>
      </c>
      <c r="E59" s="27"/>
      <c r="F59" s="27"/>
      <c r="G59" s="27"/>
      <c r="H59" s="27"/>
    </row>
    <row r="60" spans="2:8" customFormat="1" ht="15.6" thickTop="1" thickBot="1" x14ac:dyDescent="0.35">
      <c r="B60" s="309"/>
      <c r="C60" s="285" t="s">
        <v>49</v>
      </c>
      <c r="D60" s="27">
        <v>3</v>
      </c>
      <c r="E60" s="27"/>
      <c r="F60" s="27"/>
      <c r="G60" s="27"/>
      <c r="H60" s="27"/>
    </row>
    <row r="61" spans="2:8" customFormat="1" ht="15.6" thickTop="1" thickBot="1" x14ac:dyDescent="0.35">
      <c r="B61" s="309"/>
      <c r="C61" s="285" t="s">
        <v>50</v>
      </c>
      <c r="D61" s="27">
        <v>3</v>
      </c>
      <c r="E61" s="27"/>
      <c r="F61" s="27"/>
      <c r="G61" s="27"/>
      <c r="H61" s="27"/>
    </row>
    <row r="62" spans="2:8" customFormat="1" ht="15.6" thickTop="1" thickBot="1" x14ac:dyDescent="0.35">
      <c r="B62" s="309"/>
      <c r="C62" s="285" t="s">
        <v>51</v>
      </c>
      <c r="D62" s="27">
        <v>1</v>
      </c>
      <c r="E62" s="27"/>
      <c r="F62" s="27"/>
      <c r="G62" s="27"/>
      <c r="H62" s="27"/>
    </row>
    <row r="63" spans="2:8" customFormat="1" ht="15.6" thickTop="1" thickBot="1" x14ac:dyDescent="0.35">
      <c r="B63" s="309"/>
      <c r="C63" s="286" t="s">
        <v>52</v>
      </c>
      <c r="D63" s="27">
        <v>3</v>
      </c>
      <c r="E63" s="27"/>
      <c r="F63" s="27"/>
      <c r="G63" s="27"/>
      <c r="H63" s="27"/>
    </row>
    <row r="64" spans="2:8" customFormat="1" ht="15.6" thickTop="1" thickBot="1" x14ac:dyDescent="0.35">
      <c r="B64" s="309"/>
      <c r="C64" s="286" t="s">
        <v>53</v>
      </c>
      <c r="D64" s="27">
        <v>1</v>
      </c>
      <c r="E64" s="27"/>
      <c r="F64" s="27"/>
      <c r="G64" s="27"/>
      <c r="H64" s="27"/>
    </row>
    <row r="65" spans="1:8" ht="27.6" thickTop="1" thickBot="1" x14ac:dyDescent="0.35">
      <c r="A65"/>
      <c r="B65" s="310"/>
      <c r="C65" s="287" t="s">
        <v>54</v>
      </c>
      <c r="D65" s="27">
        <v>4</v>
      </c>
      <c r="E65" s="27"/>
      <c r="F65" s="27"/>
      <c r="G65" s="27"/>
      <c r="H65" s="27"/>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topLeftCell="A10" zoomScale="85" zoomScaleNormal="85" workbookViewId="0">
      <selection activeCell="I36" sqref="I36"/>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331</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21</v>
      </c>
      <c r="M4" s="19" t="s">
        <v>331</v>
      </c>
      <c r="N4" s="9"/>
      <c r="O4"/>
      <c r="P4"/>
      <c r="Q4" s="42">
        <f>D6</f>
        <v>4</v>
      </c>
      <c r="R4" s="43">
        <f t="shared" ref="R4:U4" si="0">E6</f>
        <v>4</v>
      </c>
      <c r="S4" s="43">
        <f t="shared" si="0"/>
        <v>4</v>
      </c>
      <c r="T4" s="43">
        <f t="shared" si="0"/>
        <v>4</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thickBot="1" x14ac:dyDescent="0.35">
      <c r="B6" s="304" t="s">
        <v>35</v>
      </c>
      <c r="C6" s="305"/>
      <c r="D6" s="317">
        <f>MAX(D8:D23)</f>
        <v>4</v>
      </c>
      <c r="E6" s="317">
        <f>MAX(E8:E23)</f>
        <v>4</v>
      </c>
      <c r="F6" s="317">
        <f>MAX(F8:F23)</f>
        <v>4</v>
      </c>
      <c r="G6" s="317">
        <f>MAX(G8:G23)</f>
        <v>4</v>
      </c>
      <c r="H6" s="317">
        <f>MAX(H8:H23)</f>
        <v>4</v>
      </c>
      <c r="K6"/>
      <c r="L6" s="326" t="s">
        <v>370</v>
      </c>
      <c r="M6" s="326"/>
      <c r="N6" s="207"/>
      <c r="O6"/>
      <c r="P6"/>
      <c r="Q6" s="327"/>
      <c r="R6" s="328"/>
      <c r="S6" s="328"/>
      <c r="T6" s="328"/>
      <c r="U6" s="328"/>
      <c r="V6" s="209"/>
      <c r="W6" s="208"/>
      <c r="X6" s="337"/>
    </row>
    <row r="7" spans="2:24" s="138" customFormat="1" ht="15" thickBot="1" x14ac:dyDescent="0.35">
      <c r="B7" s="306"/>
      <c r="C7" s="307"/>
      <c r="D7" s="318"/>
      <c r="E7" s="318"/>
      <c r="F7" s="318"/>
      <c r="G7" s="318"/>
      <c r="H7" s="318"/>
      <c r="K7"/>
      <c r="L7" s="326"/>
      <c r="M7" s="326"/>
      <c r="N7" s="207"/>
      <c r="O7"/>
      <c r="P7"/>
      <c r="Q7" s="339"/>
      <c r="R7" s="340"/>
      <c r="S7" s="340"/>
      <c r="T7" s="340"/>
      <c r="U7" s="340"/>
      <c r="V7" s="208"/>
      <c r="W7" s="208"/>
      <c r="X7" s="338"/>
    </row>
    <row r="8" spans="2:24" customFormat="1" ht="15" customHeight="1" thickTop="1" thickBot="1" x14ac:dyDescent="0.35">
      <c r="B8" s="308" t="s">
        <v>36</v>
      </c>
      <c r="C8" s="284" t="s">
        <v>37</v>
      </c>
      <c r="D8" s="173">
        <v>0</v>
      </c>
      <c r="E8" s="173">
        <v>0</v>
      </c>
      <c r="F8" s="173">
        <v>1</v>
      </c>
      <c r="G8" s="173">
        <v>2</v>
      </c>
      <c r="H8" s="173">
        <v>2</v>
      </c>
    </row>
    <row r="9" spans="2:24" customFormat="1" ht="15.6" thickTop="1" thickBot="1" x14ac:dyDescent="0.35">
      <c r="B9" s="309"/>
      <c r="C9" s="285" t="s">
        <v>38</v>
      </c>
      <c r="D9" s="173">
        <v>0</v>
      </c>
      <c r="E9" s="173">
        <v>0</v>
      </c>
      <c r="F9" s="173">
        <v>1</v>
      </c>
      <c r="G9" s="173">
        <v>2</v>
      </c>
      <c r="H9" s="173">
        <v>3</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0</v>
      </c>
      <c r="E10" s="173">
        <v>0</v>
      </c>
      <c r="F10" s="173">
        <v>1</v>
      </c>
      <c r="G10" s="173">
        <v>2</v>
      </c>
      <c r="H10" s="173">
        <v>4</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4</v>
      </c>
      <c r="E11" s="173">
        <v>4</v>
      </c>
      <c r="F11" s="173">
        <v>4</v>
      </c>
      <c r="G11" s="173">
        <v>4</v>
      </c>
      <c r="H11" s="173">
        <v>4</v>
      </c>
      <c r="L11" s="256" t="s">
        <v>326</v>
      </c>
      <c r="M11" s="168" t="s">
        <v>344</v>
      </c>
      <c r="N11" s="8"/>
      <c r="O11" s="8"/>
      <c r="Q11" s="30">
        <f t="shared" ref="Q11:W11" si="1">Q$4</f>
        <v>4</v>
      </c>
      <c r="R11" s="31">
        <f t="shared" si="1"/>
        <v>4</v>
      </c>
      <c r="S11" s="31">
        <f t="shared" si="1"/>
        <v>4</v>
      </c>
      <c r="T11" s="31">
        <f t="shared" si="1"/>
        <v>4</v>
      </c>
      <c r="U11" s="31">
        <f t="shared" si="1"/>
        <v>4</v>
      </c>
      <c r="V11" s="31">
        <f t="shared" si="1"/>
        <v>4</v>
      </c>
      <c r="W11" s="32">
        <f t="shared" si="1"/>
        <v>3</v>
      </c>
      <c r="X11" s="33">
        <f>MAX(Q11:W11)</f>
        <v>4</v>
      </c>
    </row>
    <row r="12" spans="2:24" customFormat="1" ht="27.6" thickTop="1" thickBot="1" x14ac:dyDescent="0.35">
      <c r="B12" s="309"/>
      <c r="C12" s="285" t="s">
        <v>42</v>
      </c>
      <c r="D12" s="173">
        <v>4</v>
      </c>
      <c r="E12" s="173">
        <v>4</v>
      </c>
      <c r="F12" s="173">
        <v>4</v>
      </c>
      <c r="G12" s="173">
        <v>4</v>
      </c>
      <c r="H12" s="173">
        <v>4</v>
      </c>
    </row>
    <row r="13" spans="2:24" customFormat="1" ht="15.6" customHeight="1" thickTop="1" thickBot="1" x14ac:dyDescent="0.35">
      <c r="B13" s="309"/>
      <c r="C13" s="285" t="s">
        <v>43</v>
      </c>
      <c r="D13" s="173">
        <v>2</v>
      </c>
      <c r="E13" s="173">
        <v>2</v>
      </c>
      <c r="F13" s="173">
        <v>3</v>
      </c>
      <c r="G13" s="173">
        <v>3</v>
      </c>
      <c r="H13" s="173">
        <v>4</v>
      </c>
      <c r="L13" s="341" t="s">
        <v>44</v>
      </c>
      <c r="M13" s="341"/>
      <c r="N13" s="341"/>
      <c r="O13" s="341"/>
      <c r="Q13" s="331" t="s">
        <v>10</v>
      </c>
      <c r="R13" s="332"/>
      <c r="S13" s="332"/>
      <c r="T13" s="332"/>
      <c r="U13" s="332"/>
      <c r="V13" s="206" t="s">
        <v>26</v>
      </c>
      <c r="W13" s="206" t="s">
        <v>12</v>
      </c>
      <c r="X13" s="29"/>
    </row>
    <row r="14" spans="2:24" customFormat="1" ht="23.25" customHeight="1" thickTop="1" thickBot="1" x14ac:dyDescent="0.35">
      <c r="B14" s="309"/>
      <c r="C14" s="285" t="s">
        <v>45</v>
      </c>
      <c r="D14" s="173">
        <v>2</v>
      </c>
      <c r="E14" s="173">
        <v>2</v>
      </c>
      <c r="F14" s="173">
        <v>3</v>
      </c>
      <c r="G14" s="173">
        <v>3</v>
      </c>
      <c r="H14" s="173">
        <v>4</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0</v>
      </c>
      <c r="E15" s="173">
        <v>0</v>
      </c>
      <c r="F15" s="173">
        <v>1</v>
      </c>
      <c r="G15" s="173">
        <v>1</v>
      </c>
      <c r="H15" s="173">
        <v>1</v>
      </c>
      <c r="L15" s="256" t="s">
        <v>317</v>
      </c>
      <c r="M15" s="168" t="s">
        <v>335</v>
      </c>
      <c r="N15" s="207"/>
      <c r="O15" s="11"/>
      <c r="Q15" s="34">
        <f>Q$4</f>
        <v>4</v>
      </c>
      <c r="R15" s="35">
        <f t="shared" ref="R15:W23" si="2">R$4</f>
        <v>4</v>
      </c>
      <c r="S15" s="35">
        <f t="shared" si="2"/>
        <v>4</v>
      </c>
      <c r="T15" s="35">
        <f t="shared" si="2"/>
        <v>4</v>
      </c>
      <c r="U15" s="35">
        <f t="shared" si="2"/>
        <v>4</v>
      </c>
      <c r="V15" s="35">
        <f t="shared" si="2"/>
        <v>4</v>
      </c>
      <c r="W15" s="36">
        <f t="shared" si="2"/>
        <v>3</v>
      </c>
      <c r="X15" s="22">
        <f>MAX(Q15:W15)</f>
        <v>4</v>
      </c>
    </row>
    <row r="16" spans="2:24" customFormat="1" ht="27.6" thickTop="1" thickBot="1" x14ac:dyDescent="0.35">
      <c r="B16" s="309"/>
      <c r="C16" s="285" t="s">
        <v>47</v>
      </c>
      <c r="D16" s="173">
        <v>0</v>
      </c>
      <c r="E16" s="173">
        <v>0</v>
      </c>
      <c r="F16" s="173">
        <v>1</v>
      </c>
      <c r="G16" s="173">
        <v>1</v>
      </c>
      <c r="H16" s="173">
        <v>1</v>
      </c>
      <c r="L16" s="256" t="s">
        <v>318</v>
      </c>
      <c r="M16" s="168" t="s">
        <v>336</v>
      </c>
      <c r="N16" s="207"/>
      <c r="O16" s="11"/>
      <c r="Q16" s="37">
        <f t="shared" ref="Q16:Q23" si="3">Q$4</f>
        <v>4</v>
      </c>
      <c r="R16" s="10">
        <f t="shared" si="2"/>
        <v>4</v>
      </c>
      <c r="S16" s="10">
        <f t="shared" si="2"/>
        <v>4</v>
      </c>
      <c r="T16" s="10">
        <f t="shared" si="2"/>
        <v>4</v>
      </c>
      <c r="U16" s="10">
        <f t="shared" si="2"/>
        <v>4</v>
      </c>
      <c r="V16" s="10">
        <f t="shared" si="2"/>
        <v>4</v>
      </c>
      <c r="W16" s="38">
        <f t="shared" si="2"/>
        <v>3</v>
      </c>
      <c r="X16" s="22">
        <f t="shared" ref="X16:X26" si="4">MAX(Q16:W16)</f>
        <v>4</v>
      </c>
    </row>
    <row r="17" spans="2:24" customFormat="1" ht="27.6" thickTop="1" thickBot="1" x14ac:dyDescent="0.35">
      <c r="B17" s="309"/>
      <c r="C17" s="285" t="s">
        <v>48</v>
      </c>
      <c r="D17" s="173">
        <v>0</v>
      </c>
      <c r="E17" s="173">
        <v>0</v>
      </c>
      <c r="F17" s="173">
        <v>1</v>
      </c>
      <c r="G17" s="173">
        <v>2</v>
      </c>
      <c r="H17" s="173">
        <v>2</v>
      </c>
      <c r="L17" s="256" t="s">
        <v>319</v>
      </c>
      <c r="M17" s="168" t="s">
        <v>337</v>
      </c>
      <c r="N17" s="207"/>
      <c r="O17" s="11"/>
      <c r="Q17" s="37">
        <f t="shared" si="3"/>
        <v>4</v>
      </c>
      <c r="R17" s="10">
        <f t="shared" si="2"/>
        <v>4</v>
      </c>
      <c r="S17" s="10">
        <f t="shared" si="2"/>
        <v>4</v>
      </c>
      <c r="T17" s="10">
        <f t="shared" si="2"/>
        <v>4</v>
      </c>
      <c r="U17" s="10">
        <f t="shared" si="2"/>
        <v>4</v>
      </c>
      <c r="V17" s="10">
        <f t="shared" si="2"/>
        <v>4</v>
      </c>
      <c r="W17" s="38">
        <f t="shared" si="2"/>
        <v>3</v>
      </c>
      <c r="X17" s="22">
        <f t="shared" si="4"/>
        <v>4</v>
      </c>
    </row>
    <row r="18" spans="2:24" customFormat="1" ht="15.6" thickTop="1" thickBot="1" x14ac:dyDescent="0.35">
      <c r="B18" s="309"/>
      <c r="C18" s="285" t="s">
        <v>49</v>
      </c>
      <c r="D18" s="173">
        <v>0</v>
      </c>
      <c r="E18" s="173">
        <v>0</v>
      </c>
      <c r="F18" s="173">
        <v>0</v>
      </c>
      <c r="G18" s="173">
        <v>0</v>
      </c>
      <c r="H18" s="173">
        <v>1</v>
      </c>
      <c r="L18" s="256" t="s">
        <v>320</v>
      </c>
      <c r="M18" s="168" t="s">
        <v>338</v>
      </c>
      <c r="N18" s="207"/>
      <c r="O18" s="11"/>
      <c r="Q18" s="37">
        <f t="shared" si="3"/>
        <v>4</v>
      </c>
      <c r="R18" s="10">
        <f t="shared" si="2"/>
        <v>4</v>
      </c>
      <c r="S18" s="10">
        <f t="shared" si="2"/>
        <v>4</v>
      </c>
      <c r="T18" s="10">
        <f t="shared" si="2"/>
        <v>4</v>
      </c>
      <c r="U18" s="10">
        <f t="shared" si="2"/>
        <v>4</v>
      </c>
      <c r="V18" s="10">
        <f t="shared" si="2"/>
        <v>4</v>
      </c>
      <c r="W18" s="38">
        <f t="shared" si="2"/>
        <v>3</v>
      </c>
      <c r="X18" s="22">
        <f t="shared" si="4"/>
        <v>4</v>
      </c>
    </row>
    <row r="19" spans="2:24" customFormat="1" ht="15.6" thickTop="1" thickBot="1" x14ac:dyDescent="0.35">
      <c r="B19" s="309"/>
      <c r="C19" s="285" t="s">
        <v>50</v>
      </c>
      <c r="D19" s="173">
        <v>0</v>
      </c>
      <c r="E19" s="173">
        <v>0</v>
      </c>
      <c r="F19" s="173">
        <v>0</v>
      </c>
      <c r="G19" s="173">
        <v>1</v>
      </c>
      <c r="H19" s="173">
        <v>1</v>
      </c>
      <c r="L19" s="256" t="s">
        <v>321</v>
      </c>
      <c r="M19" s="168" t="s">
        <v>339</v>
      </c>
      <c r="N19" s="207"/>
      <c r="O19" s="11"/>
      <c r="Q19" s="37">
        <f t="shared" si="3"/>
        <v>4</v>
      </c>
      <c r="R19" s="10">
        <f t="shared" si="2"/>
        <v>4</v>
      </c>
      <c r="S19" s="10">
        <f t="shared" si="2"/>
        <v>4</v>
      </c>
      <c r="T19" s="10">
        <f t="shared" si="2"/>
        <v>4</v>
      </c>
      <c r="U19" s="10">
        <f t="shared" si="2"/>
        <v>4</v>
      </c>
      <c r="V19" s="10">
        <f t="shared" si="2"/>
        <v>4</v>
      </c>
      <c r="W19" s="38">
        <f t="shared" si="2"/>
        <v>3</v>
      </c>
      <c r="X19" s="22">
        <f t="shared" si="4"/>
        <v>4</v>
      </c>
    </row>
    <row r="20" spans="2:24" customFormat="1" ht="15.6" thickTop="1" thickBot="1" x14ac:dyDescent="0.35">
      <c r="B20" s="309"/>
      <c r="C20" s="285" t="s">
        <v>51</v>
      </c>
      <c r="D20" s="173">
        <v>0</v>
      </c>
      <c r="E20" s="173">
        <v>0</v>
      </c>
      <c r="F20" s="173">
        <v>0</v>
      </c>
      <c r="G20" s="173">
        <v>1</v>
      </c>
      <c r="H20" s="173">
        <v>1</v>
      </c>
      <c r="L20" s="256" t="s">
        <v>322</v>
      </c>
      <c r="M20" s="168" t="s">
        <v>340</v>
      </c>
      <c r="N20" s="207"/>
      <c r="O20" s="11"/>
      <c r="Q20" s="37">
        <f t="shared" si="3"/>
        <v>4</v>
      </c>
      <c r="R20" s="10">
        <f t="shared" si="2"/>
        <v>4</v>
      </c>
      <c r="S20" s="10">
        <f t="shared" si="2"/>
        <v>4</v>
      </c>
      <c r="T20" s="10">
        <f t="shared" si="2"/>
        <v>4</v>
      </c>
      <c r="U20" s="10">
        <f t="shared" si="2"/>
        <v>4</v>
      </c>
      <c r="V20" s="10">
        <f t="shared" si="2"/>
        <v>4</v>
      </c>
      <c r="W20" s="38">
        <f t="shared" si="2"/>
        <v>3</v>
      </c>
      <c r="X20" s="22">
        <f t="shared" si="4"/>
        <v>4</v>
      </c>
    </row>
    <row r="21" spans="2:24" customFormat="1" ht="15.6" thickTop="1" thickBot="1" x14ac:dyDescent="0.35">
      <c r="B21" s="309"/>
      <c r="C21" s="286" t="s">
        <v>52</v>
      </c>
      <c r="D21" s="173">
        <v>0</v>
      </c>
      <c r="E21" s="173">
        <v>0</v>
      </c>
      <c r="F21" s="173">
        <v>0</v>
      </c>
      <c r="G21" s="173">
        <v>1</v>
      </c>
      <c r="H21" s="173">
        <v>1</v>
      </c>
      <c r="L21" s="256" t="s">
        <v>323</v>
      </c>
      <c r="M21" s="168" t="s">
        <v>341</v>
      </c>
      <c r="N21" s="207"/>
      <c r="O21" s="11"/>
      <c r="Q21" s="37">
        <f t="shared" si="3"/>
        <v>4</v>
      </c>
      <c r="R21" s="10">
        <f t="shared" si="2"/>
        <v>4</v>
      </c>
      <c r="S21" s="10">
        <f t="shared" si="2"/>
        <v>4</v>
      </c>
      <c r="T21" s="10">
        <f t="shared" si="2"/>
        <v>4</v>
      </c>
      <c r="U21" s="10">
        <f t="shared" si="2"/>
        <v>4</v>
      </c>
      <c r="V21" s="10">
        <f t="shared" si="2"/>
        <v>4</v>
      </c>
      <c r="W21" s="38">
        <f t="shared" si="2"/>
        <v>3</v>
      </c>
      <c r="X21" s="22">
        <f t="shared" si="4"/>
        <v>4</v>
      </c>
    </row>
    <row r="22" spans="2:24" customFormat="1" ht="15.6" thickTop="1" thickBot="1" x14ac:dyDescent="0.35">
      <c r="B22" s="309"/>
      <c r="C22" s="286" t="s">
        <v>53</v>
      </c>
      <c r="D22" s="173">
        <v>0</v>
      </c>
      <c r="E22" s="173">
        <v>0</v>
      </c>
      <c r="F22" s="173">
        <v>1</v>
      </c>
      <c r="G22" s="173">
        <v>2</v>
      </c>
      <c r="H22" s="173">
        <v>2</v>
      </c>
      <c r="L22" s="256" t="s">
        <v>324</v>
      </c>
      <c r="M22" s="168" t="s">
        <v>342</v>
      </c>
      <c r="N22" s="207"/>
      <c r="O22" s="11"/>
      <c r="Q22" s="37">
        <f t="shared" si="3"/>
        <v>4</v>
      </c>
      <c r="R22" s="10">
        <f t="shared" si="2"/>
        <v>4</v>
      </c>
      <c r="S22" s="10">
        <f t="shared" si="2"/>
        <v>4</v>
      </c>
      <c r="T22" s="10">
        <f t="shared" si="2"/>
        <v>4</v>
      </c>
      <c r="U22" s="10">
        <f t="shared" si="2"/>
        <v>4</v>
      </c>
      <c r="V22" s="10">
        <f t="shared" si="2"/>
        <v>4</v>
      </c>
      <c r="W22" s="38">
        <f t="shared" si="2"/>
        <v>3</v>
      </c>
      <c r="X22" s="22">
        <f t="shared" si="4"/>
        <v>4</v>
      </c>
    </row>
    <row r="23" spans="2:24" customFormat="1" ht="27.6" thickTop="1" thickBot="1" x14ac:dyDescent="0.35">
      <c r="B23" s="310"/>
      <c r="C23" s="287" t="s">
        <v>54</v>
      </c>
      <c r="D23" s="173">
        <v>0</v>
      </c>
      <c r="E23" s="173">
        <v>0</v>
      </c>
      <c r="F23" s="174">
        <v>1</v>
      </c>
      <c r="G23" s="173">
        <v>1</v>
      </c>
      <c r="H23" s="173">
        <v>1</v>
      </c>
      <c r="L23" s="256" t="s">
        <v>325</v>
      </c>
      <c r="M23" s="168" t="s">
        <v>343</v>
      </c>
      <c r="N23" s="207"/>
      <c r="O23" s="11"/>
      <c r="Q23" s="37">
        <f t="shared" si="3"/>
        <v>4</v>
      </c>
      <c r="R23" s="10">
        <f t="shared" si="2"/>
        <v>4</v>
      </c>
      <c r="S23" s="10">
        <f t="shared" si="2"/>
        <v>4</v>
      </c>
      <c r="T23" s="10">
        <f t="shared" si="2"/>
        <v>4</v>
      </c>
      <c r="U23" s="10">
        <f t="shared" si="2"/>
        <v>4</v>
      </c>
      <c r="V23" s="10">
        <f t="shared" si="2"/>
        <v>4</v>
      </c>
      <c r="W23" s="38">
        <f t="shared" si="2"/>
        <v>3</v>
      </c>
      <c r="X23" s="22">
        <f t="shared" si="4"/>
        <v>4</v>
      </c>
    </row>
    <row r="24" spans="2:24" s="138" customFormat="1" ht="15" thickBot="1" x14ac:dyDescent="0.35">
      <c r="B24" s="311" t="s">
        <v>26</v>
      </c>
      <c r="C24" s="319"/>
      <c r="D24" s="319"/>
      <c r="E24" s="319"/>
      <c r="F24" s="319"/>
      <c r="G24" s="319"/>
      <c r="H24" s="320"/>
      <c r="K24"/>
      <c r="L24" s="7"/>
      <c r="M24" s="18"/>
      <c r="N24" s="207"/>
      <c r="O24" s="11"/>
      <c r="P24"/>
      <c r="Q24" s="37">
        <f t="shared" ref="Q24:W26" si="5">Q$4</f>
        <v>4</v>
      </c>
      <c r="R24" s="10">
        <f t="shared" si="5"/>
        <v>4</v>
      </c>
      <c r="S24" s="10">
        <f t="shared" si="5"/>
        <v>4</v>
      </c>
      <c r="T24" s="10">
        <f t="shared" si="5"/>
        <v>4</v>
      </c>
      <c r="U24" s="10">
        <f t="shared" si="5"/>
        <v>4</v>
      </c>
      <c r="V24" s="10">
        <f t="shared" si="5"/>
        <v>4</v>
      </c>
      <c r="W24" s="38">
        <f t="shared" si="5"/>
        <v>3</v>
      </c>
      <c r="X24" s="22">
        <f t="shared" si="4"/>
        <v>4</v>
      </c>
    </row>
    <row r="25" spans="2:24" s="138" customFormat="1" x14ac:dyDescent="0.3">
      <c r="B25" s="304" t="s">
        <v>33</v>
      </c>
      <c r="C25" s="305"/>
      <c r="D25" s="346"/>
      <c r="E25" s="347"/>
      <c r="F25" s="347"/>
      <c r="G25" s="347"/>
      <c r="H25" s="348"/>
      <c r="K25"/>
      <c r="L25" s="7"/>
      <c r="M25" s="18"/>
      <c r="N25" s="207"/>
      <c r="O25" s="11"/>
      <c r="P25"/>
      <c r="Q25" s="194">
        <f t="shared" si="5"/>
        <v>4</v>
      </c>
      <c r="R25" s="195">
        <f t="shared" si="5"/>
        <v>4</v>
      </c>
      <c r="S25" s="195">
        <f t="shared" si="5"/>
        <v>4</v>
      </c>
      <c r="T25" s="195">
        <f t="shared" si="5"/>
        <v>4</v>
      </c>
      <c r="U25" s="195">
        <f t="shared" si="5"/>
        <v>4</v>
      </c>
      <c r="V25" s="195">
        <f t="shared" si="5"/>
        <v>4</v>
      </c>
      <c r="W25" s="196">
        <f t="shared" si="5"/>
        <v>3</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5"/>
        <v>4</v>
      </c>
      <c r="R26" s="40">
        <f t="shared" si="5"/>
        <v>4</v>
      </c>
      <c r="S26" s="40">
        <f t="shared" si="5"/>
        <v>4</v>
      </c>
      <c r="T26" s="40">
        <f t="shared" si="5"/>
        <v>4</v>
      </c>
      <c r="U26" s="40">
        <f t="shared" si="5"/>
        <v>4</v>
      </c>
      <c r="V26" s="40">
        <f t="shared" si="5"/>
        <v>4</v>
      </c>
      <c r="W26" s="41">
        <f t="shared" si="5"/>
        <v>3</v>
      </c>
      <c r="X26" s="197">
        <f t="shared" si="4"/>
        <v>4</v>
      </c>
    </row>
    <row r="27" spans="2:24" s="138" customFormat="1" ht="15" customHeight="1" thickBot="1" x14ac:dyDescent="0.35">
      <c r="B27" s="304" t="s">
        <v>35</v>
      </c>
      <c r="C27" s="305"/>
      <c r="D27" s="352">
        <f>MAX(D29:H44)</f>
        <v>4</v>
      </c>
      <c r="E27" s="353"/>
      <c r="F27" s="353"/>
      <c r="G27" s="353"/>
      <c r="H27" s="354"/>
      <c r="K27"/>
      <c r="L27" s="361" t="s">
        <v>55</v>
      </c>
      <c r="M27" s="361"/>
      <c r="N27" s="361"/>
      <c r="O27" s="361"/>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3</v>
      </c>
      <c r="E29" s="27"/>
      <c r="F29" s="27"/>
      <c r="G29" s="27"/>
      <c r="H29" s="27"/>
      <c r="L29" s="256" t="s">
        <v>24</v>
      </c>
      <c r="M29" s="168" t="s">
        <v>364</v>
      </c>
      <c r="N29" s="267"/>
      <c r="O29" s="11"/>
      <c r="Q29" s="34">
        <f t="shared" ref="Q29:W43" si="6">Q$4</f>
        <v>4</v>
      </c>
      <c r="R29" s="35">
        <f t="shared" si="6"/>
        <v>4</v>
      </c>
      <c r="S29" s="35">
        <f t="shared" si="6"/>
        <v>4</v>
      </c>
      <c r="T29" s="35">
        <f t="shared" si="6"/>
        <v>4</v>
      </c>
      <c r="U29" s="35">
        <f t="shared" si="6"/>
        <v>4</v>
      </c>
      <c r="V29" s="35">
        <f t="shared" si="6"/>
        <v>4</v>
      </c>
      <c r="W29" s="36">
        <f t="shared" si="6"/>
        <v>3</v>
      </c>
      <c r="X29" s="13">
        <f t="shared" ref="X29:X43" si="7">MAX(Q29:W29)</f>
        <v>4</v>
      </c>
    </row>
    <row r="30" spans="2:24" customFormat="1" ht="15.6" thickTop="1" thickBot="1" x14ac:dyDescent="0.35">
      <c r="B30" s="309"/>
      <c r="C30" s="285" t="s">
        <v>38</v>
      </c>
      <c r="D30" s="27">
        <v>3</v>
      </c>
      <c r="E30" s="27"/>
      <c r="F30" s="27"/>
      <c r="G30" s="27"/>
      <c r="H30" s="27"/>
      <c r="L30" s="256" t="s">
        <v>314</v>
      </c>
      <c r="M30" s="168" t="s">
        <v>332</v>
      </c>
      <c r="N30" s="269"/>
      <c r="O30" s="11"/>
      <c r="Q30" s="37">
        <f t="shared" si="6"/>
        <v>4</v>
      </c>
      <c r="R30" s="10">
        <f t="shared" si="6"/>
        <v>4</v>
      </c>
      <c r="S30" s="10">
        <f t="shared" si="6"/>
        <v>4</v>
      </c>
      <c r="T30" s="10">
        <f t="shared" si="6"/>
        <v>4</v>
      </c>
      <c r="U30" s="10">
        <f t="shared" si="6"/>
        <v>4</v>
      </c>
      <c r="V30" s="10">
        <f t="shared" si="6"/>
        <v>4</v>
      </c>
      <c r="W30" s="38">
        <f t="shared" si="6"/>
        <v>3</v>
      </c>
      <c r="X30" s="13">
        <f t="shared" si="7"/>
        <v>4</v>
      </c>
    </row>
    <row r="31" spans="2:24" customFormat="1" ht="27.6" thickTop="1" thickBot="1" x14ac:dyDescent="0.35">
      <c r="B31" s="309"/>
      <c r="C31" s="285" t="s">
        <v>40</v>
      </c>
      <c r="D31" s="27">
        <v>4</v>
      </c>
      <c r="E31" s="27"/>
      <c r="F31" s="27"/>
      <c r="G31" s="27"/>
      <c r="H31" s="27"/>
      <c r="L31" s="256" t="s">
        <v>315</v>
      </c>
      <c r="M31" s="168" t="s">
        <v>333</v>
      </c>
      <c r="N31" s="270"/>
      <c r="O31" s="11"/>
      <c r="Q31" s="37">
        <f t="shared" si="6"/>
        <v>4</v>
      </c>
      <c r="R31" s="10">
        <f t="shared" si="6"/>
        <v>4</v>
      </c>
      <c r="S31" s="10">
        <f t="shared" si="6"/>
        <v>4</v>
      </c>
      <c r="T31" s="10">
        <f t="shared" si="6"/>
        <v>4</v>
      </c>
      <c r="U31" s="10">
        <f t="shared" si="6"/>
        <v>4</v>
      </c>
      <c r="V31" s="10">
        <f t="shared" si="6"/>
        <v>4</v>
      </c>
      <c r="W31" s="38">
        <f t="shared" si="6"/>
        <v>3</v>
      </c>
      <c r="X31" s="13">
        <f t="shared" si="7"/>
        <v>4</v>
      </c>
    </row>
    <row r="32" spans="2:24" customFormat="1" ht="24" customHeight="1" thickTop="1" thickBot="1" x14ac:dyDescent="0.35">
      <c r="B32" s="309"/>
      <c r="C32" s="285" t="s">
        <v>41</v>
      </c>
      <c r="D32" s="27">
        <v>4</v>
      </c>
      <c r="E32" s="27"/>
      <c r="F32" s="27"/>
      <c r="G32" s="27"/>
      <c r="H32" s="27"/>
      <c r="L32" s="256" t="s">
        <v>316</v>
      </c>
      <c r="M32" s="168" t="s">
        <v>334</v>
      </c>
      <c r="N32" s="270"/>
      <c r="O32" s="11"/>
      <c r="Q32" s="37">
        <f t="shared" si="6"/>
        <v>4</v>
      </c>
      <c r="R32" s="10">
        <f t="shared" si="6"/>
        <v>4</v>
      </c>
      <c r="S32" s="10">
        <f t="shared" si="6"/>
        <v>4</v>
      </c>
      <c r="T32" s="10">
        <f t="shared" si="6"/>
        <v>4</v>
      </c>
      <c r="U32" s="10">
        <f t="shared" si="6"/>
        <v>4</v>
      </c>
      <c r="V32" s="10">
        <f t="shared" si="6"/>
        <v>4</v>
      </c>
      <c r="W32" s="38">
        <f t="shared" si="6"/>
        <v>3</v>
      </c>
      <c r="X32" s="13">
        <f t="shared" si="7"/>
        <v>4</v>
      </c>
    </row>
    <row r="33" spans="2:24" customFormat="1" ht="27.6" thickTop="1" thickBot="1" x14ac:dyDescent="0.35">
      <c r="B33" s="309"/>
      <c r="C33" s="285" t="s">
        <v>42</v>
      </c>
      <c r="D33" s="27">
        <v>4</v>
      </c>
      <c r="E33" s="27"/>
      <c r="F33" s="27"/>
      <c r="G33" s="27"/>
      <c r="H33" s="27"/>
      <c r="L33" s="256"/>
      <c r="M33" s="168"/>
      <c r="N33" s="8"/>
      <c r="O33" s="11"/>
      <c r="Q33" s="37">
        <f t="shared" si="6"/>
        <v>4</v>
      </c>
      <c r="R33" s="10">
        <f t="shared" si="6"/>
        <v>4</v>
      </c>
      <c r="S33" s="10">
        <f t="shared" si="6"/>
        <v>4</v>
      </c>
      <c r="T33" s="10">
        <f t="shared" si="6"/>
        <v>4</v>
      </c>
      <c r="U33" s="10">
        <f t="shared" si="6"/>
        <v>4</v>
      </c>
      <c r="V33" s="10">
        <f t="shared" si="6"/>
        <v>4</v>
      </c>
      <c r="W33" s="38">
        <f t="shared" si="6"/>
        <v>3</v>
      </c>
      <c r="X33" s="13">
        <f t="shared" si="7"/>
        <v>4</v>
      </c>
    </row>
    <row r="34" spans="2:24" customFormat="1" ht="15.6" thickTop="1" thickBot="1" x14ac:dyDescent="0.35">
      <c r="B34" s="309"/>
      <c r="C34" s="285" t="s">
        <v>43</v>
      </c>
      <c r="D34" s="27">
        <v>3</v>
      </c>
      <c r="E34" s="27"/>
      <c r="F34" s="27"/>
      <c r="G34" s="27"/>
      <c r="H34" s="27"/>
      <c r="L34" s="7"/>
      <c r="M34" s="18"/>
      <c r="N34" s="8"/>
      <c r="O34" s="11"/>
      <c r="Q34" s="37">
        <f t="shared" si="6"/>
        <v>4</v>
      </c>
      <c r="R34" s="10">
        <f t="shared" si="6"/>
        <v>4</v>
      </c>
      <c r="S34" s="10">
        <f t="shared" si="6"/>
        <v>4</v>
      </c>
      <c r="T34" s="10">
        <f t="shared" si="6"/>
        <v>4</v>
      </c>
      <c r="U34" s="10">
        <f t="shared" si="6"/>
        <v>4</v>
      </c>
      <c r="V34" s="10">
        <f t="shared" si="6"/>
        <v>4</v>
      </c>
      <c r="W34" s="38">
        <f t="shared" si="6"/>
        <v>3</v>
      </c>
      <c r="X34" s="13">
        <f t="shared" si="7"/>
        <v>4</v>
      </c>
    </row>
    <row r="35" spans="2:24" customFormat="1" ht="15.6" thickTop="1" thickBot="1" x14ac:dyDescent="0.35">
      <c r="B35" s="309"/>
      <c r="C35" s="285" t="s">
        <v>45</v>
      </c>
      <c r="D35" s="27">
        <v>3</v>
      </c>
      <c r="E35" s="27"/>
      <c r="F35" s="27"/>
      <c r="G35" s="27"/>
      <c r="H35" s="27"/>
      <c r="L35" s="7"/>
      <c r="M35" s="18"/>
      <c r="N35" s="8"/>
      <c r="O35" s="11"/>
      <c r="Q35" s="37">
        <f t="shared" si="6"/>
        <v>4</v>
      </c>
      <c r="R35" s="10">
        <f t="shared" si="6"/>
        <v>4</v>
      </c>
      <c r="S35" s="10">
        <f t="shared" si="6"/>
        <v>4</v>
      </c>
      <c r="T35" s="10">
        <f t="shared" si="6"/>
        <v>4</v>
      </c>
      <c r="U35" s="10">
        <f t="shared" si="6"/>
        <v>4</v>
      </c>
      <c r="V35" s="10">
        <f t="shared" si="6"/>
        <v>4</v>
      </c>
      <c r="W35" s="38">
        <f t="shared" si="6"/>
        <v>3</v>
      </c>
      <c r="X35" s="13">
        <f t="shared" si="7"/>
        <v>4</v>
      </c>
    </row>
    <row r="36" spans="2:24" customFormat="1" ht="27.6" thickTop="1" thickBot="1" x14ac:dyDescent="0.35">
      <c r="B36" s="309"/>
      <c r="C36" s="285" t="s">
        <v>46</v>
      </c>
      <c r="D36" s="27">
        <v>2</v>
      </c>
      <c r="E36" s="27"/>
      <c r="F36" s="27"/>
      <c r="G36" s="27"/>
      <c r="H36" s="27"/>
      <c r="L36" s="7"/>
      <c r="M36" s="18"/>
      <c r="N36" s="8"/>
      <c r="O36" s="11"/>
      <c r="Q36" s="37">
        <f t="shared" si="6"/>
        <v>4</v>
      </c>
      <c r="R36" s="10">
        <f t="shared" si="6"/>
        <v>4</v>
      </c>
      <c r="S36" s="10">
        <f t="shared" si="6"/>
        <v>4</v>
      </c>
      <c r="T36" s="10">
        <f t="shared" si="6"/>
        <v>4</v>
      </c>
      <c r="U36" s="10">
        <f t="shared" si="6"/>
        <v>4</v>
      </c>
      <c r="V36" s="10">
        <f t="shared" si="6"/>
        <v>4</v>
      </c>
      <c r="W36" s="38">
        <f t="shared" si="6"/>
        <v>3</v>
      </c>
      <c r="X36" s="13">
        <f t="shared" si="7"/>
        <v>4</v>
      </c>
    </row>
    <row r="37" spans="2:24" customFormat="1" ht="27.6" thickTop="1" thickBot="1" x14ac:dyDescent="0.35">
      <c r="B37" s="309"/>
      <c r="C37" s="285"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4</v>
      </c>
      <c r="W37" s="38">
        <f t="shared" si="6"/>
        <v>3</v>
      </c>
      <c r="X37" s="13">
        <f t="shared" si="7"/>
        <v>4</v>
      </c>
    </row>
    <row r="38" spans="2:24" customFormat="1" ht="27.6" thickTop="1" thickBot="1" x14ac:dyDescent="0.35">
      <c r="B38" s="309"/>
      <c r="C38" s="285" t="s">
        <v>48</v>
      </c>
      <c r="D38" s="27">
        <v>2</v>
      </c>
      <c r="E38" s="27"/>
      <c r="F38" s="27"/>
      <c r="G38" s="27"/>
      <c r="H38" s="27"/>
      <c r="L38" s="7"/>
      <c r="M38" s="18"/>
      <c r="N38" s="8"/>
      <c r="O38" s="11"/>
      <c r="Q38" s="37">
        <f t="shared" si="6"/>
        <v>4</v>
      </c>
      <c r="R38" s="10">
        <f t="shared" si="6"/>
        <v>4</v>
      </c>
      <c r="S38" s="10">
        <f t="shared" si="6"/>
        <v>4</v>
      </c>
      <c r="T38" s="10">
        <f t="shared" si="6"/>
        <v>4</v>
      </c>
      <c r="U38" s="10">
        <f t="shared" si="6"/>
        <v>4</v>
      </c>
      <c r="V38" s="10">
        <f t="shared" si="6"/>
        <v>4</v>
      </c>
      <c r="W38" s="38">
        <f t="shared" si="6"/>
        <v>3</v>
      </c>
      <c r="X38" s="13">
        <f t="shared" si="7"/>
        <v>4</v>
      </c>
    </row>
    <row r="39" spans="2:24" customFormat="1" ht="15.6" thickTop="1" thickBot="1" x14ac:dyDescent="0.35">
      <c r="B39" s="309"/>
      <c r="C39" s="285"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4</v>
      </c>
      <c r="W39" s="38">
        <f t="shared" si="6"/>
        <v>3</v>
      </c>
      <c r="X39" s="13">
        <f t="shared" si="7"/>
        <v>4</v>
      </c>
    </row>
    <row r="40" spans="2:24" customFormat="1" ht="15.6" thickTop="1" thickBot="1" x14ac:dyDescent="0.35">
      <c r="B40" s="309"/>
      <c r="C40" s="285"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4</v>
      </c>
      <c r="W40" s="38">
        <f t="shared" si="6"/>
        <v>3</v>
      </c>
      <c r="X40" s="13">
        <f t="shared" si="7"/>
        <v>4</v>
      </c>
    </row>
    <row r="41" spans="2:24" customFormat="1" ht="15.6" thickTop="1" thickBot="1" x14ac:dyDescent="0.35">
      <c r="B41" s="309"/>
      <c r="C41" s="285" t="s">
        <v>51</v>
      </c>
      <c r="D41" s="27">
        <v>2</v>
      </c>
      <c r="E41" s="27"/>
      <c r="F41" s="27"/>
      <c r="G41" s="27"/>
      <c r="H41" s="27"/>
      <c r="L41" s="7"/>
      <c r="M41" s="18"/>
      <c r="N41" s="8"/>
      <c r="O41" s="11"/>
      <c r="Q41" s="37">
        <f t="shared" si="6"/>
        <v>4</v>
      </c>
      <c r="R41" s="10">
        <f t="shared" si="6"/>
        <v>4</v>
      </c>
      <c r="S41" s="10">
        <f t="shared" si="6"/>
        <v>4</v>
      </c>
      <c r="T41" s="10">
        <f t="shared" si="6"/>
        <v>4</v>
      </c>
      <c r="U41" s="10">
        <f t="shared" si="6"/>
        <v>4</v>
      </c>
      <c r="V41" s="10">
        <f t="shared" si="6"/>
        <v>4</v>
      </c>
      <c r="W41" s="38">
        <f t="shared" si="6"/>
        <v>3</v>
      </c>
      <c r="X41" s="13">
        <f t="shared" si="7"/>
        <v>4</v>
      </c>
    </row>
    <row r="42" spans="2:24" customFormat="1" ht="15.6" thickTop="1" thickBot="1" x14ac:dyDescent="0.35">
      <c r="B42" s="309"/>
      <c r="C42" s="286" t="s">
        <v>52</v>
      </c>
      <c r="D42" s="27">
        <v>3</v>
      </c>
      <c r="E42" s="27"/>
      <c r="F42" s="27"/>
      <c r="G42" s="27"/>
      <c r="H42" s="27"/>
      <c r="L42" s="7"/>
      <c r="M42" s="18"/>
      <c r="N42" s="8"/>
      <c r="O42" s="11"/>
      <c r="Q42" s="194">
        <f t="shared" si="6"/>
        <v>4</v>
      </c>
      <c r="R42" s="195">
        <f t="shared" si="6"/>
        <v>4</v>
      </c>
      <c r="S42" s="195">
        <f t="shared" si="6"/>
        <v>4</v>
      </c>
      <c r="T42" s="195">
        <f t="shared" si="6"/>
        <v>4</v>
      </c>
      <c r="U42" s="195">
        <f t="shared" si="6"/>
        <v>4</v>
      </c>
      <c r="V42" s="195">
        <f t="shared" si="6"/>
        <v>4</v>
      </c>
      <c r="W42" s="196">
        <f t="shared" si="6"/>
        <v>3</v>
      </c>
      <c r="X42" s="22">
        <f t="shared" si="7"/>
        <v>4</v>
      </c>
    </row>
    <row r="43" spans="2:24" customFormat="1" ht="23.25" customHeight="1" thickTop="1" thickBot="1" x14ac:dyDescent="0.35">
      <c r="B43" s="309"/>
      <c r="C43" s="286" t="s">
        <v>53</v>
      </c>
      <c r="D43" s="27">
        <v>2</v>
      </c>
      <c r="E43" s="27"/>
      <c r="F43" s="27"/>
      <c r="G43" s="27"/>
      <c r="H43" s="27"/>
      <c r="L43" s="7"/>
      <c r="M43" s="207"/>
      <c r="N43" s="8"/>
      <c r="O43" s="11"/>
      <c r="Q43" s="39">
        <f t="shared" si="6"/>
        <v>4</v>
      </c>
      <c r="R43" s="40">
        <f t="shared" si="6"/>
        <v>4</v>
      </c>
      <c r="S43" s="40">
        <f t="shared" si="6"/>
        <v>4</v>
      </c>
      <c r="T43" s="40">
        <f t="shared" si="6"/>
        <v>4</v>
      </c>
      <c r="U43" s="40">
        <f t="shared" si="6"/>
        <v>4</v>
      </c>
      <c r="V43" s="40">
        <f t="shared" si="6"/>
        <v>4</v>
      </c>
      <c r="W43" s="41">
        <f t="shared" si="6"/>
        <v>3</v>
      </c>
      <c r="X43" s="197">
        <f t="shared" si="7"/>
        <v>4</v>
      </c>
    </row>
    <row r="44" spans="2:24" customFormat="1" ht="27.6" thickTop="1" thickBot="1" x14ac:dyDescent="0.35">
      <c r="B44" s="310"/>
      <c r="C44" s="287" t="s">
        <v>54</v>
      </c>
      <c r="D44" s="27">
        <v>1</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3</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3</v>
      </c>
      <c r="E51" s="27"/>
      <c r="F51" s="27"/>
      <c r="G51" s="27"/>
      <c r="H51" s="27"/>
    </row>
    <row r="52" spans="2:8" customFormat="1" ht="27.6" thickTop="1" thickBot="1" x14ac:dyDescent="0.35">
      <c r="B52" s="309"/>
      <c r="C52" s="285" t="s">
        <v>40</v>
      </c>
      <c r="D52" s="27">
        <v>3</v>
      </c>
      <c r="E52" s="27"/>
      <c r="F52" s="27"/>
      <c r="G52" s="27"/>
      <c r="H52" s="27"/>
    </row>
    <row r="53" spans="2:8" customFormat="1" ht="15.6" thickTop="1" thickBot="1" x14ac:dyDescent="0.35">
      <c r="B53" s="309"/>
      <c r="C53" s="285" t="s">
        <v>41</v>
      </c>
      <c r="D53" s="27">
        <v>2</v>
      </c>
      <c r="E53" s="27"/>
      <c r="F53" s="27"/>
      <c r="G53" s="27"/>
      <c r="H53" s="27"/>
    </row>
    <row r="54" spans="2:8" customFormat="1" ht="27.6" thickTop="1" thickBot="1" x14ac:dyDescent="0.35">
      <c r="B54" s="309"/>
      <c r="C54" s="285" t="s">
        <v>42</v>
      </c>
      <c r="D54" s="27">
        <v>3</v>
      </c>
      <c r="E54" s="27"/>
      <c r="F54" s="27"/>
      <c r="G54" s="27"/>
      <c r="H54" s="27"/>
    </row>
    <row r="55" spans="2:8" customFormat="1" ht="15.6" thickTop="1" thickBot="1" x14ac:dyDescent="0.35">
      <c r="B55" s="309"/>
      <c r="C55" s="285" t="s">
        <v>43</v>
      </c>
      <c r="D55" s="27">
        <v>2</v>
      </c>
      <c r="E55" s="27"/>
      <c r="F55" s="27"/>
      <c r="G55" s="27"/>
      <c r="H55" s="27"/>
    </row>
    <row r="56" spans="2:8" customFormat="1" ht="15.6" thickTop="1" thickBot="1" x14ac:dyDescent="0.35">
      <c r="B56" s="309"/>
      <c r="C56" s="285" t="s">
        <v>45</v>
      </c>
      <c r="D56" s="27">
        <v>3</v>
      </c>
      <c r="E56" s="27"/>
      <c r="F56" s="27"/>
      <c r="G56" s="27"/>
      <c r="H56" s="27"/>
    </row>
    <row r="57" spans="2:8" customFormat="1" ht="27.6" thickTop="1" thickBot="1" x14ac:dyDescent="0.35">
      <c r="B57" s="309"/>
      <c r="C57" s="285" t="s">
        <v>46</v>
      </c>
      <c r="D57" s="27">
        <v>2</v>
      </c>
      <c r="E57" s="27"/>
      <c r="F57" s="27"/>
      <c r="G57" s="27"/>
      <c r="H57" s="27"/>
    </row>
    <row r="58" spans="2:8" customFormat="1" ht="27.6" thickTop="1" thickBot="1" x14ac:dyDescent="0.35">
      <c r="B58" s="309"/>
      <c r="C58" s="285" t="s">
        <v>47</v>
      </c>
      <c r="D58" s="27">
        <v>3</v>
      </c>
      <c r="E58" s="27"/>
      <c r="F58" s="27"/>
      <c r="G58" s="27"/>
      <c r="H58" s="27"/>
    </row>
    <row r="59" spans="2:8" customFormat="1" ht="27.6" thickTop="1" thickBot="1" x14ac:dyDescent="0.35">
      <c r="B59" s="309"/>
      <c r="C59" s="285" t="s">
        <v>48</v>
      </c>
      <c r="D59" s="27">
        <v>3</v>
      </c>
      <c r="E59" s="27"/>
      <c r="F59" s="27"/>
      <c r="G59" s="27"/>
      <c r="H59" s="27"/>
    </row>
    <row r="60" spans="2:8" customFormat="1" ht="15.6" thickTop="1" thickBot="1" x14ac:dyDescent="0.35">
      <c r="B60" s="309"/>
      <c r="C60" s="285" t="s">
        <v>49</v>
      </c>
      <c r="D60" s="27">
        <v>2</v>
      </c>
      <c r="E60" s="27"/>
      <c r="F60" s="27"/>
      <c r="G60" s="27"/>
      <c r="H60" s="27"/>
    </row>
    <row r="61" spans="2:8" customFormat="1" ht="15.6" thickTop="1" thickBot="1" x14ac:dyDescent="0.35">
      <c r="B61" s="309"/>
      <c r="C61" s="285" t="s">
        <v>50</v>
      </c>
      <c r="D61" s="27">
        <v>3</v>
      </c>
      <c r="E61" s="27"/>
      <c r="F61" s="27"/>
      <c r="G61" s="27"/>
      <c r="H61" s="27"/>
    </row>
    <row r="62" spans="2:8" customFormat="1" ht="15.6" thickTop="1" thickBot="1" x14ac:dyDescent="0.35">
      <c r="B62" s="309"/>
      <c r="C62" s="285" t="s">
        <v>51</v>
      </c>
      <c r="D62" s="27">
        <v>2</v>
      </c>
      <c r="E62" s="27"/>
      <c r="F62" s="27"/>
      <c r="G62" s="27"/>
      <c r="H62" s="27"/>
    </row>
    <row r="63" spans="2:8" customFormat="1" ht="15.6" thickTop="1" thickBot="1" x14ac:dyDescent="0.35">
      <c r="B63" s="309"/>
      <c r="C63" s="286" t="s">
        <v>52</v>
      </c>
      <c r="D63" s="27">
        <v>3</v>
      </c>
      <c r="E63" s="27"/>
      <c r="F63" s="27"/>
      <c r="G63" s="27"/>
      <c r="H63" s="27"/>
    </row>
    <row r="64" spans="2:8" customFormat="1" ht="15.6" thickTop="1" thickBot="1" x14ac:dyDescent="0.35">
      <c r="B64" s="309"/>
      <c r="C64" s="286" t="s">
        <v>53</v>
      </c>
      <c r="D64" s="27">
        <v>2</v>
      </c>
      <c r="E64" s="27"/>
      <c r="F64" s="27"/>
      <c r="G64" s="27"/>
      <c r="H64" s="27"/>
    </row>
    <row r="65" spans="1:8" ht="27.6" thickTop="1" thickBot="1" x14ac:dyDescent="0.35">
      <c r="A65"/>
      <c r="B65" s="310"/>
      <c r="C65" s="287" t="s">
        <v>54</v>
      </c>
      <c r="D65" s="27">
        <v>3</v>
      </c>
      <c r="E65" s="27"/>
      <c r="F65" s="27"/>
      <c r="G65" s="27"/>
      <c r="H65" s="27"/>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L27:O27"/>
    <mergeCell ref="Q27:U27"/>
    <mergeCell ref="B29:B44"/>
    <mergeCell ref="B45:H45"/>
    <mergeCell ref="B46:C47"/>
    <mergeCell ref="D46:H47"/>
    <mergeCell ref="B48:C49"/>
    <mergeCell ref="D48:H49"/>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J33" sqref="J33"/>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363</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22</v>
      </c>
      <c r="M4" s="19" t="s">
        <v>358</v>
      </c>
      <c r="N4" s="9"/>
      <c r="O4"/>
      <c r="P4"/>
      <c r="Q4" s="42">
        <f>D6</f>
        <v>0</v>
      </c>
      <c r="R4" s="43">
        <f t="shared" ref="R4:U4" si="0">E6</f>
        <v>1</v>
      </c>
      <c r="S4" s="43">
        <f t="shared" si="0"/>
        <v>1</v>
      </c>
      <c r="T4" s="43">
        <f t="shared" si="0"/>
        <v>3</v>
      </c>
      <c r="U4" s="43">
        <f t="shared" si="0"/>
        <v>4</v>
      </c>
      <c r="V4" s="43">
        <f>D27</f>
        <v>4</v>
      </c>
      <c r="W4" s="44">
        <f>D48</f>
        <v>3</v>
      </c>
      <c r="X4" s="13">
        <f>MAX(Q4:W4)</f>
        <v>4</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15" customHeight="1" thickBot="1" x14ac:dyDescent="0.35">
      <c r="B6" s="304" t="s">
        <v>35</v>
      </c>
      <c r="C6" s="305"/>
      <c r="D6" s="317">
        <f>MAX(D8:D23)</f>
        <v>0</v>
      </c>
      <c r="E6" s="317">
        <f>MAX(E8:E23)</f>
        <v>1</v>
      </c>
      <c r="F6" s="317">
        <f>MAX(F8:F23)</f>
        <v>1</v>
      </c>
      <c r="G6" s="317">
        <f>MAX(G8:G23)</f>
        <v>3</v>
      </c>
      <c r="H6" s="317">
        <f>MAX(H8:H23)</f>
        <v>4</v>
      </c>
      <c r="K6"/>
      <c r="L6" s="207"/>
      <c r="M6" s="207" t="s">
        <v>373</v>
      </c>
      <c r="N6" s="207"/>
      <c r="O6"/>
      <c r="P6"/>
      <c r="Q6" s="327"/>
      <c r="R6" s="328"/>
      <c r="S6" s="328"/>
      <c r="T6" s="328"/>
      <c r="U6" s="328"/>
      <c r="V6" s="209"/>
      <c r="W6" s="208"/>
      <c r="X6" s="337"/>
    </row>
    <row r="7" spans="2:24" s="138" customFormat="1" ht="15" thickBot="1" x14ac:dyDescent="0.35">
      <c r="B7" s="306"/>
      <c r="C7" s="307"/>
      <c r="D7" s="318"/>
      <c r="E7" s="318"/>
      <c r="F7" s="318"/>
      <c r="G7" s="318"/>
      <c r="H7" s="318"/>
      <c r="K7"/>
      <c r="L7" s="207"/>
      <c r="M7" s="207"/>
      <c r="N7" s="207"/>
      <c r="O7"/>
      <c r="P7"/>
      <c r="Q7" s="339"/>
      <c r="R7" s="340"/>
      <c r="S7" s="340"/>
      <c r="T7" s="340"/>
      <c r="U7" s="340"/>
      <c r="V7" s="208"/>
      <c r="W7" s="208"/>
      <c r="X7" s="338"/>
    </row>
    <row r="8" spans="2:24" customFormat="1" ht="15" customHeight="1" thickTop="1" thickBot="1" x14ac:dyDescent="0.35">
      <c r="B8" s="308" t="s">
        <v>36</v>
      </c>
      <c r="C8" s="284" t="s">
        <v>37</v>
      </c>
      <c r="D8" s="173">
        <v>0</v>
      </c>
      <c r="E8" s="173">
        <v>0</v>
      </c>
      <c r="F8" s="173">
        <v>1</v>
      </c>
      <c r="G8" s="173">
        <v>3</v>
      </c>
      <c r="H8" s="173">
        <v>3</v>
      </c>
    </row>
    <row r="9" spans="2:24" customFormat="1" ht="15.6" thickTop="1" thickBot="1" x14ac:dyDescent="0.35">
      <c r="B9" s="309"/>
      <c r="C9" s="285" t="s">
        <v>38</v>
      </c>
      <c r="D9" s="173">
        <v>0</v>
      </c>
      <c r="E9" s="173">
        <v>0</v>
      </c>
      <c r="F9" s="173">
        <v>1</v>
      </c>
      <c r="G9" s="173">
        <v>2</v>
      </c>
      <c r="H9" s="173">
        <v>2</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0</v>
      </c>
      <c r="E10" s="173">
        <v>0</v>
      </c>
      <c r="F10" s="173">
        <v>1</v>
      </c>
      <c r="G10" s="173">
        <v>3</v>
      </c>
      <c r="H10" s="173">
        <v>4</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0</v>
      </c>
      <c r="E11" s="173">
        <v>1</v>
      </c>
      <c r="F11" s="173">
        <v>1</v>
      </c>
      <c r="G11" s="173">
        <v>3</v>
      </c>
      <c r="H11" s="173">
        <v>4</v>
      </c>
      <c r="L11" s="256" t="s">
        <v>326</v>
      </c>
      <c r="M11" s="168" t="s">
        <v>344</v>
      </c>
      <c r="N11" s="8"/>
      <c r="O11" s="8"/>
      <c r="Q11" s="30">
        <f>Q$4</f>
        <v>0</v>
      </c>
      <c r="R11" s="31">
        <f t="shared" ref="R11:W11" si="1">R$4</f>
        <v>1</v>
      </c>
      <c r="S11" s="31">
        <f t="shared" si="1"/>
        <v>1</v>
      </c>
      <c r="T11" s="31">
        <f t="shared" si="1"/>
        <v>3</v>
      </c>
      <c r="U11" s="31">
        <f t="shared" si="1"/>
        <v>4</v>
      </c>
      <c r="V11" s="31">
        <f t="shared" si="1"/>
        <v>4</v>
      </c>
      <c r="W11" s="32">
        <f t="shared" si="1"/>
        <v>3</v>
      </c>
      <c r="X11" s="33">
        <f>MAX(Q11:W11)</f>
        <v>4</v>
      </c>
    </row>
    <row r="12" spans="2:24" customFormat="1" ht="27.6" thickTop="1" thickBot="1" x14ac:dyDescent="0.35">
      <c r="B12" s="309"/>
      <c r="C12" s="285" t="s">
        <v>42</v>
      </c>
      <c r="D12" s="173">
        <v>0</v>
      </c>
      <c r="E12" s="173">
        <v>1</v>
      </c>
      <c r="F12" s="173">
        <v>1</v>
      </c>
      <c r="G12" s="173">
        <v>1</v>
      </c>
      <c r="H12" s="173">
        <v>2</v>
      </c>
    </row>
    <row r="13" spans="2:24" customFormat="1" ht="15.6" thickTop="1" thickBot="1" x14ac:dyDescent="0.35">
      <c r="B13" s="309"/>
      <c r="C13" s="285" t="s">
        <v>43</v>
      </c>
      <c r="D13" s="173">
        <v>0</v>
      </c>
      <c r="E13" s="173">
        <v>0</v>
      </c>
      <c r="F13" s="173">
        <v>1</v>
      </c>
      <c r="G13" s="173">
        <v>2</v>
      </c>
      <c r="H13" s="173">
        <v>2</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0</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0</v>
      </c>
      <c r="E15" s="173">
        <v>0</v>
      </c>
      <c r="F15" s="173">
        <v>0</v>
      </c>
      <c r="G15" s="173">
        <v>1</v>
      </c>
      <c r="H15" s="173">
        <v>1</v>
      </c>
      <c r="L15" s="256" t="s">
        <v>317</v>
      </c>
      <c r="M15" s="168" t="s">
        <v>335</v>
      </c>
      <c r="N15" s="207"/>
      <c r="O15" s="11"/>
      <c r="Q15" s="34">
        <f>Q$4</f>
        <v>0</v>
      </c>
      <c r="R15" s="35">
        <f t="shared" ref="R15:W26" si="2">R$4</f>
        <v>1</v>
      </c>
      <c r="S15" s="35">
        <f t="shared" si="2"/>
        <v>1</v>
      </c>
      <c r="T15" s="35">
        <f t="shared" si="2"/>
        <v>3</v>
      </c>
      <c r="U15" s="35">
        <f t="shared" si="2"/>
        <v>4</v>
      </c>
      <c r="V15" s="35">
        <f t="shared" si="2"/>
        <v>4</v>
      </c>
      <c r="W15" s="36">
        <f t="shared" si="2"/>
        <v>3</v>
      </c>
      <c r="X15" s="22">
        <f>MAX(Q15:W15)</f>
        <v>4</v>
      </c>
    </row>
    <row r="16" spans="2:24" customFormat="1" ht="27.6" thickTop="1" thickBot="1" x14ac:dyDescent="0.35">
      <c r="B16" s="309"/>
      <c r="C16" s="285" t="s">
        <v>47</v>
      </c>
      <c r="D16" s="173">
        <v>0</v>
      </c>
      <c r="E16" s="173">
        <v>0</v>
      </c>
      <c r="F16" s="173">
        <v>0</v>
      </c>
      <c r="G16" s="173">
        <v>1</v>
      </c>
      <c r="H16" s="173">
        <v>1</v>
      </c>
      <c r="L16" s="256" t="s">
        <v>318</v>
      </c>
      <c r="M16" s="168" t="s">
        <v>336</v>
      </c>
      <c r="N16" s="207"/>
      <c r="O16" s="11"/>
      <c r="Q16" s="37">
        <f t="shared" ref="Q16:Q26" si="3">Q$4</f>
        <v>0</v>
      </c>
      <c r="R16" s="10">
        <f t="shared" si="2"/>
        <v>1</v>
      </c>
      <c r="S16" s="10">
        <f t="shared" si="2"/>
        <v>1</v>
      </c>
      <c r="T16" s="10">
        <f t="shared" si="2"/>
        <v>3</v>
      </c>
      <c r="U16" s="10">
        <f t="shared" si="2"/>
        <v>4</v>
      </c>
      <c r="V16" s="10">
        <f t="shared" si="2"/>
        <v>4</v>
      </c>
      <c r="W16" s="38">
        <f t="shared" si="2"/>
        <v>3</v>
      </c>
      <c r="X16" s="22">
        <f t="shared" ref="X16:X26" si="4">MAX(Q16:W16)</f>
        <v>4</v>
      </c>
    </row>
    <row r="17" spans="2:24" customFormat="1" ht="27.6" thickTop="1" thickBot="1" x14ac:dyDescent="0.35">
      <c r="B17" s="309"/>
      <c r="C17" s="285" t="s">
        <v>48</v>
      </c>
      <c r="D17" s="173">
        <v>0</v>
      </c>
      <c r="E17" s="173">
        <v>0</v>
      </c>
      <c r="F17" s="173">
        <v>1</v>
      </c>
      <c r="G17" s="173">
        <v>1</v>
      </c>
      <c r="H17" s="173">
        <v>1</v>
      </c>
      <c r="L17" s="256" t="s">
        <v>319</v>
      </c>
      <c r="M17" s="168" t="s">
        <v>337</v>
      </c>
      <c r="N17" s="207"/>
      <c r="O17" s="11"/>
      <c r="Q17" s="37">
        <f t="shared" si="3"/>
        <v>0</v>
      </c>
      <c r="R17" s="10">
        <f t="shared" si="2"/>
        <v>1</v>
      </c>
      <c r="S17" s="10">
        <f t="shared" si="2"/>
        <v>1</v>
      </c>
      <c r="T17" s="10">
        <f t="shared" si="2"/>
        <v>3</v>
      </c>
      <c r="U17" s="10">
        <f t="shared" si="2"/>
        <v>4</v>
      </c>
      <c r="V17" s="10">
        <f t="shared" si="2"/>
        <v>4</v>
      </c>
      <c r="W17" s="38">
        <f t="shared" si="2"/>
        <v>3</v>
      </c>
      <c r="X17" s="22">
        <f t="shared" si="4"/>
        <v>4</v>
      </c>
    </row>
    <row r="18" spans="2:24" customFormat="1" ht="15.6" thickTop="1" thickBot="1" x14ac:dyDescent="0.35">
      <c r="B18" s="309"/>
      <c r="C18" s="285" t="s">
        <v>49</v>
      </c>
      <c r="D18" s="173">
        <v>0</v>
      </c>
      <c r="E18" s="173">
        <v>0</v>
      </c>
      <c r="F18" s="173">
        <v>0</v>
      </c>
      <c r="G18" s="173">
        <v>1</v>
      </c>
      <c r="H18" s="173">
        <v>1</v>
      </c>
      <c r="L18" s="256" t="s">
        <v>320</v>
      </c>
      <c r="M18" s="168" t="s">
        <v>338</v>
      </c>
      <c r="N18" s="207"/>
      <c r="O18" s="11"/>
      <c r="Q18" s="37">
        <f t="shared" si="3"/>
        <v>0</v>
      </c>
      <c r="R18" s="10">
        <f t="shared" si="2"/>
        <v>1</v>
      </c>
      <c r="S18" s="10">
        <f t="shared" si="2"/>
        <v>1</v>
      </c>
      <c r="T18" s="10">
        <f t="shared" si="2"/>
        <v>3</v>
      </c>
      <c r="U18" s="10">
        <f t="shared" si="2"/>
        <v>4</v>
      </c>
      <c r="V18" s="10">
        <f t="shared" si="2"/>
        <v>4</v>
      </c>
      <c r="W18" s="38">
        <f t="shared" si="2"/>
        <v>3</v>
      </c>
      <c r="X18" s="22">
        <f t="shared" si="4"/>
        <v>4</v>
      </c>
    </row>
    <row r="19" spans="2:24" customFormat="1" ht="15.6" thickTop="1" thickBot="1" x14ac:dyDescent="0.35">
      <c r="B19" s="309"/>
      <c r="C19" s="285" t="s">
        <v>50</v>
      </c>
      <c r="D19" s="173">
        <v>0</v>
      </c>
      <c r="E19" s="173">
        <v>0</v>
      </c>
      <c r="F19" s="173">
        <v>0</v>
      </c>
      <c r="G19" s="173">
        <v>1</v>
      </c>
      <c r="H19" s="173">
        <v>1</v>
      </c>
      <c r="L19" s="256" t="s">
        <v>321</v>
      </c>
      <c r="M19" s="168" t="s">
        <v>339</v>
      </c>
      <c r="N19" s="207"/>
      <c r="O19" s="11"/>
      <c r="Q19" s="37">
        <f t="shared" si="3"/>
        <v>0</v>
      </c>
      <c r="R19" s="10">
        <f t="shared" si="2"/>
        <v>1</v>
      </c>
      <c r="S19" s="10">
        <f t="shared" si="2"/>
        <v>1</v>
      </c>
      <c r="T19" s="10">
        <f t="shared" si="2"/>
        <v>3</v>
      </c>
      <c r="U19" s="10">
        <f t="shared" si="2"/>
        <v>4</v>
      </c>
      <c r="V19" s="10">
        <f t="shared" si="2"/>
        <v>4</v>
      </c>
      <c r="W19" s="38">
        <f t="shared" si="2"/>
        <v>3</v>
      </c>
      <c r="X19" s="22">
        <f t="shared" si="4"/>
        <v>4</v>
      </c>
    </row>
    <row r="20" spans="2:24" customFormat="1" ht="15.6" thickTop="1" thickBot="1" x14ac:dyDescent="0.35">
      <c r="B20" s="309"/>
      <c r="C20" s="285" t="s">
        <v>51</v>
      </c>
      <c r="D20" s="173">
        <v>0</v>
      </c>
      <c r="E20" s="173">
        <v>0</v>
      </c>
      <c r="F20" s="173">
        <v>1</v>
      </c>
      <c r="G20" s="173">
        <v>1</v>
      </c>
      <c r="H20" s="173">
        <v>2</v>
      </c>
      <c r="L20" s="256" t="s">
        <v>322</v>
      </c>
      <c r="M20" s="168" t="s">
        <v>340</v>
      </c>
      <c r="N20" s="207"/>
      <c r="O20" s="11"/>
      <c r="Q20" s="37">
        <f t="shared" si="3"/>
        <v>0</v>
      </c>
      <c r="R20" s="10">
        <f t="shared" si="2"/>
        <v>1</v>
      </c>
      <c r="S20" s="10">
        <f t="shared" si="2"/>
        <v>1</v>
      </c>
      <c r="T20" s="10">
        <f t="shared" si="2"/>
        <v>3</v>
      </c>
      <c r="U20" s="10">
        <f t="shared" si="2"/>
        <v>4</v>
      </c>
      <c r="V20" s="10">
        <f t="shared" si="2"/>
        <v>4</v>
      </c>
      <c r="W20" s="38">
        <f t="shared" si="2"/>
        <v>3</v>
      </c>
      <c r="X20" s="22">
        <f t="shared" si="4"/>
        <v>4</v>
      </c>
    </row>
    <row r="21" spans="2:24" customFormat="1" ht="15.6" thickTop="1" thickBot="1" x14ac:dyDescent="0.35">
      <c r="B21" s="309"/>
      <c r="C21" s="286" t="s">
        <v>52</v>
      </c>
      <c r="D21" s="173">
        <v>0</v>
      </c>
      <c r="E21" s="173">
        <v>0</v>
      </c>
      <c r="F21" s="173">
        <v>0</v>
      </c>
      <c r="G21" s="173">
        <v>0</v>
      </c>
      <c r="H21" s="173">
        <v>0</v>
      </c>
      <c r="L21" s="256" t="s">
        <v>323</v>
      </c>
      <c r="M21" s="168" t="s">
        <v>341</v>
      </c>
      <c r="N21" s="207"/>
      <c r="O21" s="11"/>
      <c r="Q21" s="37">
        <f t="shared" si="3"/>
        <v>0</v>
      </c>
      <c r="R21" s="10">
        <f t="shared" si="2"/>
        <v>1</v>
      </c>
      <c r="S21" s="10">
        <f t="shared" si="2"/>
        <v>1</v>
      </c>
      <c r="T21" s="10">
        <f t="shared" si="2"/>
        <v>3</v>
      </c>
      <c r="U21" s="10">
        <f t="shared" si="2"/>
        <v>4</v>
      </c>
      <c r="V21" s="10">
        <f t="shared" si="2"/>
        <v>4</v>
      </c>
      <c r="W21" s="38">
        <f t="shared" si="2"/>
        <v>3</v>
      </c>
      <c r="X21" s="22">
        <f t="shared" si="4"/>
        <v>4</v>
      </c>
    </row>
    <row r="22" spans="2:24" customFormat="1" ht="15.6" thickTop="1" thickBot="1" x14ac:dyDescent="0.35">
      <c r="B22" s="309"/>
      <c r="C22" s="286" t="s">
        <v>53</v>
      </c>
      <c r="D22" s="173">
        <v>0</v>
      </c>
      <c r="E22" s="173">
        <v>0</v>
      </c>
      <c r="F22" s="173">
        <v>0</v>
      </c>
      <c r="G22" s="173">
        <v>0</v>
      </c>
      <c r="H22" s="173">
        <v>0</v>
      </c>
      <c r="L22" s="256" t="s">
        <v>324</v>
      </c>
      <c r="M22" s="168" t="s">
        <v>342</v>
      </c>
      <c r="N22" s="207"/>
      <c r="O22" s="11"/>
      <c r="Q22" s="37">
        <f t="shared" si="3"/>
        <v>0</v>
      </c>
      <c r="R22" s="10">
        <f t="shared" si="2"/>
        <v>1</v>
      </c>
      <c r="S22" s="10">
        <f t="shared" si="2"/>
        <v>1</v>
      </c>
      <c r="T22" s="10">
        <f t="shared" si="2"/>
        <v>3</v>
      </c>
      <c r="U22" s="10">
        <f t="shared" si="2"/>
        <v>4</v>
      </c>
      <c r="V22" s="10">
        <f t="shared" si="2"/>
        <v>4</v>
      </c>
      <c r="W22" s="38">
        <f t="shared" si="2"/>
        <v>3</v>
      </c>
      <c r="X22" s="22">
        <f t="shared" si="4"/>
        <v>4</v>
      </c>
    </row>
    <row r="23" spans="2:24" customFormat="1" ht="27.6" thickTop="1" thickBot="1" x14ac:dyDescent="0.35">
      <c r="B23" s="310"/>
      <c r="C23" s="287" t="s">
        <v>54</v>
      </c>
      <c r="D23" s="173">
        <v>0</v>
      </c>
      <c r="E23" s="173">
        <v>0</v>
      </c>
      <c r="F23" s="174">
        <v>0</v>
      </c>
      <c r="G23" s="173">
        <v>0</v>
      </c>
      <c r="H23" s="173">
        <v>0</v>
      </c>
      <c r="L23" s="256" t="s">
        <v>325</v>
      </c>
      <c r="M23" s="168" t="s">
        <v>343</v>
      </c>
      <c r="N23" s="207"/>
      <c r="O23" s="11"/>
      <c r="Q23" s="37">
        <f t="shared" si="3"/>
        <v>0</v>
      </c>
      <c r="R23" s="10">
        <f t="shared" si="2"/>
        <v>1</v>
      </c>
      <c r="S23" s="10">
        <f t="shared" si="2"/>
        <v>1</v>
      </c>
      <c r="T23" s="10">
        <f t="shared" si="2"/>
        <v>3</v>
      </c>
      <c r="U23" s="10">
        <f t="shared" si="2"/>
        <v>4</v>
      </c>
      <c r="V23" s="10">
        <f t="shared" si="2"/>
        <v>4</v>
      </c>
      <c r="W23" s="38">
        <f t="shared" si="2"/>
        <v>3</v>
      </c>
      <c r="X23" s="22">
        <f t="shared" si="4"/>
        <v>4</v>
      </c>
    </row>
    <row r="24" spans="2:24" s="138" customFormat="1" ht="15" thickBot="1" x14ac:dyDescent="0.35">
      <c r="B24" s="311" t="s">
        <v>26</v>
      </c>
      <c r="C24" s="319"/>
      <c r="D24" s="319"/>
      <c r="E24" s="319"/>
      <c r="F24" s="319"/>
      <c r="G24" s="319"/>
      <c r="H24" s="320"/>
      <c r="K24"/>
      <c r="L24" s="7"/>
      <c r="M24" s="271"/>
      <c r="N24" s="207"/>
      <c r="O24" s="11"/>
      <c r="P24"/>
      <c r="Q24" s="37">
        <f t="shared" si="3"/>
        <v>0</v>
      </c>
      <c r="R24" s="10">
        <f t="shared" si="2"/>
        <v>1</v>
      </c>
      <c r="S24" s="10">
        <f t="shared" si="2"/>
        <v>1</v>
      </c>
      <c r="T24" s="10">
        <f t="shared" si="2"/>
        <v>3</v>
      </c>
      <c r="U24" s="10">
        <f t="shared" si="2"/>
        <v>4</v>
      </c>
      <c r="V24" s="10">
        <f t="shared" si="2"/>
        <v>4</v>
      </c>
      <c r="W24" s="38">
        <f t="shared" si="2"/>
        <v>3</v>
      </c>
      <c r="X24" s="22">
        <f t="shared" si="4"/>
        <v>4</v>
      </c>
    </row>
    <row r="25" spans="2:24" s="138" customFormat="1" x14ac:dyDescent="0.3">
      <c r="B25" s="304" t="s">
        <v>33</v>
      </c>
      <c r="C25" s="305"/>
      <c r="D25" s="346"/>
      <c r="E25" s="347"/>
      <c r="F25" s="347"/>
      <c r="G25" s="347"/>
      <c r="H25" s="348"/>
      <c r="K25"/>
      <c r="L25" s="7"/>
      <c r="M25" s="18"/>
      <c r="N25" s="207"/>
      <c r="O25" s="11"/>
      <c r="P25"/>
      <c r="Q25" s="194">
        <f t="shared" si="3"/>
        <v>0</v>
      </c>
      <c r="R25" s="195">
        <f t="shared" si="2"/>
        <v>1</v>
      </c>
      <c r="S25" s="195">
        <f t="shared" si="2"/>
        <v>1</v>
      </c>
      <c r="T25" s="195">
        <f t="shared" si="2"/>
        <v>3</v>
      </c>
      <c r="U25" s="195">
        <f t="shared" si="2"/>
        <v>4</v>
      </c>
      <c r="V25" s="195">
        <f t="shared" si="2"/>
        <v>4</v>
      </c>
      <c r="W25" s="196">
        <f t="shared" si="2"/>
        <v>3</v>
      </c>
      <c r="X25" s="22">
        <f t="shared" si="4"/>
        <v>4</v>
      </c>
    </row>
    <row r="26" spans="2:24" s="138" customFormat="1" ht="35.25" customHeight="1" thickBot="1" x14ac:dyDescent="0.35">
      <c r="B26" s="323"/>
      <c r="C26" s="324"/>
      <c r="D26" s="349"/>
      <c r="E26" s="350"/>
      <c r="F26" s="350"/>
      <c r="G26" s="350"/>
      <c r="H26" s="351"/>
      <c r="K26"/>
      <c r="L26" s="7"/>
      <c r="M26" s="18"/>
      <c r="N26" s="18"/>
      <c r="O26" s="18"/>
      <c r="P26"/>
      <c r="Q26" s="39">
        <f t="shared" si="3"/>
        <v>0</v>
      </c>
      <c r="R26" s="40">
        <f t="shared" si="2"/>
        <v>1</v>
      </c>
      <c r="S26" s="40">
        <f t="shared" si="2"/>
        <v>1</v>
      </c>
      <c r="T26" s="40">
        <f t="shared" si="2"/>
        <v>3</v>
      </c>
      <c r="U26" s="40">
        <f t="shared" si="2"/>
        <v>4</v>
      </c>
      <c r="V26" s="40">
        <f t="shared" si="2"/>
        <v>4</v>
      </c>
      <c r="W26" s="41">
        <f t="shared" si="2"/>
        <v>3</v>
      </c>
      <c r="X26" s="197">
        <f t="shared" si="4"/>
        <v>4</v>
      </c>
    </row>
    <row r="27" spans="2:24" s="138" customFormat="1" ht="15" thickBot="1" x14ac:dyDescent="0.35">
      <c r="B27" s="304" t="s">
        <v>35</v>
      </c>
      <c r="C27" s="305"/>
      <c r="D27" s="352">
        <f>MAX(D29:H44)</f>
        <v>4</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2</v>
      </c>
      <c r="E29" s="27"/>
      <c r="F29" s="27"/>
      <c r="G29" s="27"/>
      <c r="H29" s="27"/>
      <c r="L29" s="256" t="s">
        <v>24</v>
      </c>
      <c r="M29" s="168" t="s">
        <v>364</v>
      </c>
      <c r="N29" s="267"/>
      <c r="O29" s="268"/>
      <c r="Q29" s="34">
        <f t="shared" ref="Q29:W43" si="5">Q$4</f>
        <v>0</v>
      </c>
      <c r="R29" s="35">
        <f t="shared" si="5"/>
        <v>1</v>
      </c>
      <c r="S29" s="35">
        <f t="shared" si="5"/>
        <v>1</v>
      </c>
      <c r="T29" s="35">
        <f t="shared" si="5"/>
        <v>3</v>
      </c>
      <c r="U29" s="35">
        <f t="shared" si="5"/>
        <v>4</v>
      </c>
      <c r="V29" s="35">
        <f t="shared" si="5"/>
        <v>4</v>
      </c>
      <c r="W29" s="36">
        <f t="shared" si="5"/>
        <v>3</v>
      </c>
      <c r="X29" s="13">
        <f t="shared" ref="X29:X43" si="6">MAX(Q29:W29)</f>
        <v>4</v>
      </c>
    </row>
    <row r="30" spans="2:24" customFormat="1" ht="15.6" thickTop="1" thickBot="1" x14ac:dyDescent="0.35">
      <c r="B30" s="309"/>
      <c r="C30" s="285" t="s">
        <v>38</v>
      </c>
      <c r="D30" s="27">
        <v>2</v>
      </c>
      <c r="E30" s="27"/>
      <c r="F30" s="27"/>
      <c r="G30" s="27"/>
      <c r="H30" s="27"/>
      <c r="L30" s="256" t="s">
        <v>314</v>
      </c>
      <c r="M30" s="168" t="s">
        <v>332</v>
      </c>
      <c r="N30" s="269"/>
      <c r="O30" s="268"/>
      <c r="Q30" s="37">
        <f t="shared" si="5"/>
        <v>0</v>
      </c>
      <c r="R30" s="10">
        <f t="shared" si="5"/>
        <v>1</v>
      </c>
      <c r="S30" s="10">
        <f t="shared" si="5"/>
        <v>1</v>
      </c>
      <c r="T30" s="10">
        <f t="shared" si="5"/>
        <v>3</v>
      </c>
      <c r="U30" s="10">
        <f t="shared" si="5"/>
        <v>4</v>
      </c>
      <c r="V30" s="10">
        <f t="shared" si="5"/>
        <v>4</v>
      </c>
      <c r="W30" s="38">
        <f t="shared" si="5"/>
        <v>3</v>
      </c>
      <c r="X30" s="13">
        <f t="shared" si="6"/>
        <v>4</v>
      </c>
    </row>
    <row r="31" spans="2:24" customFormat="1" ht="27.6" thickTop="1" thickBot="1" x14ac:dyDescent="0.35">
      <c r="B31" s="309"/>
      <c r="C31" s="285" t="s">
        <v>40</v>
      </c>
      <c r="D31" s="27">
        <v>2</v>
      </c>
      <c r="E31" s="27"/>
      <c r="F31" s="27"/>
      <c r="G31" s="27"/>
      <c r="H31" s="27"/>
      <c r="L31" s="256" t="s">
        <v>315</v>
      </c>
      <c r="M31" s="168" t="s">
        <v>333</v>
      </c>
      <c r="N31" s="270"/>
      <c r="O31" s="268"/>
      <c r="Q31" s="37">
        <f t="shared" si="5"/>
        <v>0</v>
      </c>
      <c r="R31" s="10">
        <f t="shared" si="5"/>
        <v>1</v>
      </c>
      <c r="S31" s="10">
        <f t="shared" si="5"/>
        <v>1</v>
      </c>
      <c r="T31" s="10">
        <f t="shared" si="5"/>
        <v>3</v>
      </c>
      <c r="U31" s="10">
        <f t="shared" si="5"/>
        <v>4</v>
      </c>
      <c r="V31" s="10">
        <f t="shared" si="5"/>
        <v>4</v>
      </c>
      <c r="W31" s="38">
        <f t="shared" si="5"/>
        <v>3</v>
      </c>
      <c r="X31" s="13">
        <f t="shared" si="6"/>
        <v>4</v>
      </c>
    </row>
    <row r="32" spans="2:24" customFormat="1" ht="24" customHeight="1" thickTop="1" thickBot="1" x14ac:dyDescent="0.35">
      <c r="B32" s="309"/>
      <c r="C32" s="285" t="s">
        <v>41</v>
      </c>
      <c r="D32" s="27">
        <v>4</v>
      </c>
      <c r="E32" s="27"/>
      <c r="F32" s="27"/>
      <c r="G32" s="27"/>
      <c r="H32" s="27"/>
      <c r="L32" s="256" t="s">
        <v>316</v>
      </c>
      <c r="M32" s="168" t="s">
        <v>334</v>
      </c>
      <c r="N32" s="270"/>
      <c r="O32" s="268"/>
      <c r="Q32" s="37">
        <f t="shared" si="5"/>
        <v>0</v>
      </c>
      <c r="R32" s="10">
        <f t="shared" si="5"/>
        <v>1</v>
      </c>
      <c r="S32" s="10">
        <f t="shared" si="5"/>
        <v>1</v>
      </c>
      <c r="T32" s="10">
        <f t="shared" si="5"/>
        <v>3</v>
      </c>
      <c r="U32" s="10">
        <f t="shared" si="5"/>
        <v>4</v>
      </c>
      <c r="V32" s="10">
        <f t="shared" si="5"/>
        <v>4</v>
      </c>
      <c r="W32" s="38">
        <f t="shared" si="5"/>
        <v>3</v>
      </c>
      <c r="X32" s="13">
        <f t="shared" si="6"/>
        <v>4</v>
      </c>
    </row>
    <row r="33" spans="2:24" customFormat="1" ht="27.6" thickTop="1" thickBot="1" x14ac:dyDescent="0.35">
      <c r="B33" s="309"/>
      <c r="C33" s="285" t="s">
        <v>42</v>
      </c>
      <c r="D33" s="27">
        <v>4</v>
      </c>
      <c r="E33" s="27"/>
      <c r="F33" s="27"/>
      <c r="G33" s="27"/>
      <c r="H33" s="27"/>
      <c r="L33" s="256"/>
      <c r="M33" s="168"/>
      <c r="N33" s="8"/>
      <c r="O33" s="11"/>
      <c r="Q33" s="37">
        <f t="shared" si="5"/>
        <v>0</v>
      </c>
      <c r="R33" s="10">
        <f t="shared" si="5"/>
        <v>1</v>
      </c>
      <c r="S33" s="10">
        <f t="shared" si="5"/>
        <v>1</v>
      </c>
      <c r="T33" s="10">
        <f t="shared" si="5"/>
        <v>3</v>
      </c>
      <c r="U33" s="10">
        <f t="shared" si="5"/>
        <v>4</v>
      </c>
      <c r="V33" s="10">
        <f t="shared" si="5"/>
        <v>4</v>
      </c>
      <c r="W33" s="38">
        <f t="shared" si="5"/>
        <v>3</v>
      </c>
      <c r="X33" s="13">
        <f t="shared" si="6"/>
        <v>4</v>
      </c>
    </row>
    <row r="34" spans="2:24" customFormat="1" ht="15.6" thickTop="1" thickBot="1" x14ac:dyDescent="0.35">
      <c r="B34" s="309"/>
      <c r="C34" s="285" t="s">
        <v>43</v>
      </c>
      <c r="D34" s="27">
        <v>3</v>
      </c>
      <c r="E34" s="27"/>
      <c r="F34" s="27"/>
      <c r="G34" s="27"/>
      <c r="H34" s="27"/>
      <c r="L34" s="7"/>
      <c r="M34" s="18"/>
      <c r="N34" s="8"/>
      <c r="O34" s="11"/>
      <c r="Q34" s="37">
        <f t="shared" si="5"/>
        <v>0</v>
      </c>
      <c r="R34" s="10">
        <f t="shared" si="5"/>
        <v>1</v>
      </c>
      <c r="S34" s="10">
        <f t="shared" si="5"/>
        <v>1</v>
      </c>
      <c r="T34" s="10">
        <f t="shared" si="5"/>
        <v>3</v>
      </c>
      <c r="U34" s="10">
        <f t="shared" si="5"/>
        <v>4</v>
      </c>
      <c r="V34" s="10">
        <f t="shared" si="5"/>
        <v>4</v>
      </c>
      <c r="W34" s="38">
        <f t="shared" si="5"/>
        <v>3</v>
      </c>
      <c r="X34" s="13">
        <f t="shared" si="6"/>
        <v>4</v>
      </c>
    </row>
    <row r="35" spans="2:24" customFormat="1" ht="15.6" thickTop="1" thickBot="1" x14ac:dyDescent="0.35">
      <c r="B35" s="309"/>
      <c r="C35" s="285" t="s">
        <v>45</v>
      </c>
      <c r="D35" s="27">
        <v>3</v>
      </c>
      <c r="E35" s="27"/>
      <c r="F35" s="27"/>
      <c r="G35" s="27"/>
      <c r="H35" s="27"/>
      <c r="L35" s="7"/>
      <c r="M35" s="18"/>
      <c r="N35" s="8"/>
      <c r="O35" s="11"/>
      <c r="Q35" s="37">
        <f t="shared" si="5"/>
        <v>0</v>
      </c>
      <c r="R35" s="10">
        <f t="shared" si="5"/>
        <v>1</v>
      </c>
      <c r="S35" s="10">
        <f t="shared" si="5"/>
        <v>1</v>
      </c>
      <c r="T35" s="10">
        <f t="shared" si="5"/>
        <v>3</v>
      </c>
      <c r="U35" s="10">
        <f t="shared" si="5"/>
        <v>4</v>
      </c>
      <c r="V35" s="10">
        <f t="shared" si="5"/>
        <v>4</v>
      </c>
      <c r="W35" s="38">
        <f t="shared" si="5"/>
        <v>3</v>
      </c>
      <c r="X35" s="13">
        <f t="shared" si="6"/>
        <v>4</v>
      </c>
    </row>
    <row r="36" spans="2:24" customFormat="1" ht="27.6" thickTop="1" thickBot="1" x14ac:dyDescent="0.35">
      <c r="B36" s="309"/>
      <c r="C36" s="285" t="s">
        <v>46</v>
      </c>
      <c r="D36" s="27">
        <v>2</v>
      </c>
      <c r="E36" s="27"/>
      <c r="F36" s="27"/>
      <c r="G36" s="27"/>
      <c r="H36" s="27"/>
      <c r="L36" s="7"/>
      <c r="M36" s="18"/>
      <c r="N36" s="8"/>
      <c r="O36" s="11"/>
      <c r="Q36" s="37">
        <f t="shared" si="5"/>
        <v>0</v>
      </c>
      <c r="R36" s="10">
        <f t="shared" si="5"/>
        <v>1</v>
      </c>
      <c r="S36" s="10">
        <f t="shared" si="5"/>
        <v>1</v>
      </c>
      <c r="T36" s="10">
        <f t="shared" si="5"/>
        <v>3</v>
      </c>
      <c r="U36" s="10">
        <f t="shared" si="5"/>
        <v>4</v>
      </c>
      <c r="V36" s="10">
        <f t="shared" si="5"/>
        <v>4</v>
      </c>
      <c r="W36" s="38">
        <f t="shared" si="5"/>
        <v>3</v>
      </c>
      <c r="X36" s="13">
        <f t="shared" si="6"/>
        <v>4</v>
      </c>
    </row>
    <row r="37" spans="2:24" customFormat="1" ht="27.6" thickTop="1" thickBot="1" x14ac:dyDescent="0.35">
      <c r="B37" s="309"/>
      <c r="C37" s="285" t="s">
        <v>47</v>
      </c>
      <c r="D37" s="27">
        <v>2</v>
      </c>
      <c r="E37" s="27"/>
      <c r="F37" s="27"/>
      <c r="G37" s="27"/>
      <c r="H37" s="27"/>
      <c r="L37" s="7"/>
      <c r="M37" s="18"/>
      <c r="N37" s="8"/>
      <c r="O37" s="11"/>
      <c r="Q37" s="37">
        <f t="shared" si="5"/>
        <v>0</v>
      </c>
      <c r="R37" s="10">
        <f t="shared" si="5"/>
        <v>1</v>
      </c>
      <c r="S37" s="10">
        <f t="shared" si="5"/>
        <v>1</v>
      </c>
      <c r="T37" s="10">
        <f t="shared" si="5"/>
        <v>3</v>
      </c>
      <c r="U37" s="10">
        <f t="shared" si="5"/>
        <v>4</v>
      </c>
      <c r="V37" s="10">
        <f t="shared" si="5"/>
        <v>4</v>
      </c>
      <c r="W37" s="38">
        <f t="shared" si="5"/>
        <v>3</v>
      </c>
      <c r="X37" s="13">
        <f t="shared" si="6"/>
        <v>4</v>
      </c>
    </row>
    <row r="38" spans="2:24" customFormat="1" ht="27.6" thickTop="1" thickBot="1" x14ac:dyDescent="0.35">
      <c r="B38" s="309"/>
      <c r="C38" s="285" t="s">
        <v>48</v>
      </c>
      <c r="D38" s="27">
        <v>1</v>
      </c>
      <c r="E38" s="27"/>
      <c r="F38" s="27"/>
      <c r="G38" s="27"/>
      <c r="H38" s="27"/>
      <c r="L38" s="7"/>
      <c r="M38" s="18"/>
      <c r="N38" s="8"/>
      <c r="O38" s="11"/>
      <c r="Q38" s="37">
        <f t="shared" si="5"/>
        <v>0</v>
      </c>
      <c r="R38" s="10">
        <f t="shared" si="5"/>
        <v>1</v>
      </c>
      <c r="S38" s="10">
        <f t="shared" si="5"/>
        <v>1</v>
      </c>
      <c r="T38" s="10">
        <f t="shared" si="5"/>
        <v>3</v>
      </c>
      <c r="U38" s="10">
        <f t="shared" si="5"/>
        <v>4</v>
      </c>
      <c r="V38" s="10">
        <f t="shared" si="5"/>
        <v>4</v>
      </c>
      <c r="W38" s="38">
        <f t="shared" si="5"/>
        <v>3</v>
      </c>
      <c r="X38" s="13">
        <f t="shared" si="6"/>
        <v>4</v>
      </c>
    </row>
    <row r="39" spans="2:24" customFormat="1" ht="15.6" thickTop="1" thickBot="1" x14ac:dyDescent="0.35">
      <c r="B39" s="309"/>
      <c r="C39" s="285" t="s">
        <v>49</v>
      </c>
      <c r="D39" s="27">
        <v>1</v>
      </c>
      <c r="E39" s="27"/>
      <c r="F39" s="27"/>
      <c r="G39" s="27"/>
      <c r="H39" s="27"/>
      <c r="L39" s="7"/>
      <c r="M39" s="18"/>
      <c r="N39" s="8"/>
      <c r="O39" s="11"/>
      <c r="Q39" s="37">
        <f t="shared" si="5"/>
        <v>0</v>
      </c>
      <c r="R39" s="10">
        <f t="shared" si="5"/>
        <v>1</v>
      </c>
      <c r="S39" s="10">
        <f t="shared" si="5"/>
        <v>1</v>
      </c>
      <c r="T39" s="10">
        <f t="shared" si="5"/>
        <v>3</v>
      </c>
      <c r="U39" s="10">
        <f t="shared" si="5"/>
        <v>4</v>
      </c>
      <c r="V39" s="10">
        <f t="shared" si="5"/>
        <v>4</v>
      </c>
      <c r="W39" s="38">
        <f t="shared" si="5"/>
        <v>3</v>
      </c>
      <c r="X39" s="13">
        <f t="shared" si="6"/>
        <v>4</v>
      </c>
    </row>
    <row r="40" spans="2:24" customFormat="1" ht="15.6" thickTop="1" thickBot="1" x14ac:dyDescent="0.35">
      <c r="B40" s="309"/>
      <c r="C40" s="285" t="s">
        <v>50</v>
      </c>
      <c r="D40" s="27">
        <v>2</v>
      </c>
      <c r="E40" s="27"/>
      <c r="F40" s="27"/>
      <c r="G40" s="27"/>
      <c r="H40" s="27"/>
      <c r="L40" s="7"/>
      <c r="M40" s="18"/>
      <c r="N40" s="8"/>
      <c r="O40" s="11"/>
      <c r="Q40" s="37">
        <f t="shared" si="5"/>
        <v>0</v>
      </c>
      <c r="R40" s="10">
        <f t="shared" si="5"/>
        <v>1</v>
      </c>
      <c r="S40" s="10">
        <f t="shared" si="5"/>
        <v>1</v>
      </c>
      <c r="T40" s="10">
        <f t="shared" si="5"/>
        <v>3</v>
      </c>
      <c r="U40" s="10">
        <f t="shared" si="5"/>
        <v>4</v>
      </c>
      <c r="V40" s="10">
        <f t="shared" si="5"/>
        <v>4</v>
      </c>
      <c r="W40" s="38">
        <f t="shared" si="5"/>
        <v>3</v>
      </c>
      <c r="X40" s="13">
        <f t="shared" si="6"/>
        <v>4</v>
      </c>
    </row>
    <row r="41" spans="2:24" customFormat="1" ht="15.6" thickTop="1" thickBot="1" x14ac:dyDescent="0.35">
      <c r="B41" s="309"/>
      <c r="C41" s="285" t="s">
        <v>51</v>
      </c>
      <c r="D41" s="27">
        <v>2</v>
      </c>
      <c r="E41" s="27"/>
      <c r="F41" s="27"/>
      <c r="G41" s="27"/>
      <c r="H41" s="27"/>
      <c r="L41" s="7"/>
      <c r="M41" s="18"/>
      <c r="N41" s="8"/>
      <c r="O41" s="11"/>
      <c r="Q41" s="37">
        <f t="shared" si="5"/>
        <v>0</v>
      </c>
      <c r="R41" s="10">
        <f t="shared" si="5"/>
        <v>1</v>
      </c>
      <c r="S41" s="10">
        <f t="shared" si="5"/>
        <v>1</v>
      </c>
      <c r="T41" s="10">
        <f t="shared" si="5"/>
        <v>3</v>
      </c>
      <c r="U41" s="10">
        <f t="shared" si="5"/>
        <v>4</v>
      </c>
      <c r="V41" s="10">
        <f t="shared" si="5"/>
        <v>4</v>
      </c>
      <c r="W41" s="38">
        <f t="shared" si="5"/>
        <v>3</v>
      </c>
      <c r="X41" s="13">
        <f t="shared" si="6"/>
        <v>4</v>
      </c>
    </row>
    <row r="42" spans="2:24" customFormat="1" ht="15.6" thickTop="1" thickBot="1" x14ac:dyDescent="0.35">
      <c r="B42" s="309"/>
      <c r="C42" s="286" t="s">
        <v>52</v>
      </c>
      <c r="D42" s="27">
        <v>1</v>
      </c>
      <c r="E42" s="27"/>
      <c r="F42" s="27"/>
      <c r="G42" s="27"/>
      <c r="H42" s="27"/>
      <c r="L42" s="7"/>
      <c r="M42" s="18"/>
      <c r="N42" s="8"/>
      <c r="O42" s="11"/>
      <c r="Q42" s="194">
        <f t="shared" si="5"/>
        <v>0</v>
      </c>
      <c r="R42" s="195">
        <f t="shared" si="5"/>
        <v>1</v>
      </c>
      <c r="S42" s="195">
        <f t="shared" si="5"/>
        <v>1</v>
      </c>
      <c r="T42" s="195">
        <f t="shared" si="5"/>
        <v>3</v>
      </c>
      <c r="U42" s="195">
        <f t="shared" si="5"/>
        <v>4</v>
      </c>
      <c r="V42" s="195">
        <f t="shared" si="5"/>
        <v>4</v>
      </c>
      <c r="W42" s="196">
        <f t="shared" si="5"/>
        <v>3</v>
      </c>
      <c r="X42" s="22">
        <f t="shared" si="6"/>
        <v>4</v>
      </c>
    </row>
    <row r="43" spans="2:24" customFormat="1" ht="23.25" customHeight="1" thickTop="1" thickBot="1" x14ac:dyDescent="0.35">
      <c r="B43" s="309"/>
      <c r="C43" s="286" t="s">
        <v>53</v>
      </c>
      <c r="D43" s="27">
        <v>1</v>
      </c>
      <c r="E43" s="27"/>
      <c r="F43" s="27"/>
      <c r="G43" s="27"/>
      <c r="H43" s="27"/>
      <c r="L43" s="7"/>
      <c r="M43" s="207"/>
      <c r="N43" s="8"/>
      <c r="O43" s="11"/>
      <c r="Q43" s="39">
        <f t="shared" si="5"/>
        <v>0</v>
      </c>
      <c r="R43" s="40">
        <f t="shared" si="5"/>
        <v>1</v>
      </c>
      <c r="S43" s="40">
        <f t="shared" si="5"/>
        <v>1</v>
      </c>
      <c r="T43" s="40">
        <f t="shared" si="5"/>
        <v>3</v>
      </c>
      <c r="U43" s="40">
        <f t="shared" si="5"/>
        <v>4</v>
      </c>
      <c r="V43" s="40">
        <f t="shared" si="5"/>
        <v>4</v>
      </c>
      <c r="W43" s="41">
        <f t="shared" si="5"/>
        <v>3</v>
      </c>
      <c r="X43" s="197">
        <f t="shared" si="6"/>
        <v>4</v>
      </c>
    </row>
    <row r="44" spans="2:24" customFormat="1" ht="27.6" thickTop="1" thickBot="1" x14ac:dyDescent="0.35">
      <c r="B44" s="310"/>
      <c r="C44" s="287" t="s">
        <v>54</v>
      </c>
      <c r="D44" s="27">
        <v>0</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3</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2</v>
      </c>
      <c r="E50" s="27"/>
      <c r="F50" s="27"/>
      <c r="G50" s="27"/>
      <c r="H50" s="27"/>
    </row>
    <row r="51" spans="2:8" customFormat="1" ht="15.6" thickTop="1" thickBot="1" x14ac:dyDescent="0.35">
      <c r="B51" s="309"/>
      <c r="C51" s="285" t="s">
        <v>38</v>
      </c>
      <c r="D51" s="27">
        <v>2</v>
      </c>
      <c r="E51" s="27"/>
      <c r="F51" s="27"/>
      <c r="G51" s="27"/>
      <c r="H51" s="27"/>
    </row>
    <row r="52" spans="2:8" customFormat="1" ht="27.6" thickTop="1" thickBot="1" x14ac:dyDescent="0.35">
      <c r="B52" s="309"/>
      <c r="C52" s="285" t="s">
        <v>40</v>
      </c>
      <c r="D52" s="27">
        <v>2</v>
      </c>
      <c r="E52" s="27"/>
      <c r="F52" s="27"/>
      <c r="G52" s="27"/>
      <c r="H52" s="27"/>
    </row>
    <row r="53" spans="2:8" customFormat="1" ht="15.6" thickTop="1" thickBot="1" x14ac:dyDescent="0.35">
      <c r="B53" s="309"/>
      <c r="C53" s="285" t="s">
        <v>41</v>
      </c>
      <c r="D53" s="27">
        <v>3</v>
      </c>
      <c r="E53" s="27"/>
      <c r="F53" s="27"/>
      <c r="G53" s="27"/>
      <c r="H53" s="27"/>
    </row>
    <row r="54" spans="2:8" customFormat="1" ht="27.6" thickTop="1" thickBot="1" x14ac:dyDescent="0.35">
      <c r="B54" s="309"/>
      <c r="C54" s="285" t="s">
        <v>42</v>
      </c>
      <c r="D54" s="27">
        <v>3</v>
      </c>
      <c r="E54" s="27"/>
      <c r="F54" s="27"/>
      <c r="G54" s="27"/>
      <c r="H54" s="27"/>
    </row>
    <row r="55" spans="2:8" customFormat="1" ht="15.6" thickTop="1" thickBot="1" x14ac:dyDescent="0.35">
      <c r="B55" s="309"/>
      <c r="C55" s="285" t="s">
        <v>43</v>
      </c>
      <c r="D55" s="27">
        <v>3</v>
      </c>
      <c r="E55" s="27"/>
      <c r="F55" s="27"/>
      <c r="G55" s="27"/>
      <c r="H55" s="27"/>
    </row>
    <row r="56" spans="2:8" customFormat="1" ht="15.6" thickTop="1" thickBot="1" x14ac:dyDescent="0.35">
      <c r="B56" s="309"/>
      <c r="C56" s="285" t="s">
        <v>45</v>
      </c>
      <c r="D56" s="27">
        <v>3</v>
      </c>
      <c r="E56" s="27"/>
      <c r="F56" s="27"/>
      <c r="G56" s="27"/>
      <c r="H56" s="27"/>
    </row>
    <row r="57" spans="2:8" customFormat="1" ht="27.6" thickTop="1" thickBot="1" x14ac:dyDescent="0.35">
      <c r="B57" s="309"/>
      <c r="C57" s="285" t="s">
        <v>46</v>
      </c>
      <c r="D57" s="27">
        <v>3</v>
      </c>
      <c r="E57" s="27"/>
      <c r="F57" s="27"/>
      <c r="G57" s="27"/>
      <c r="H57" s="27"/>
    </row>
    <row r="58" spans="2:8" customFormat="1" ht="27.6" thickTop="1" thickBot="1" x14ac:dyDescent="0.35">
      <c r="B58" s="309"/>
      <c r="C58" s="285" t="s">
        <v>47</v>
      </c>
      <c r="D58" s="27">
        <v>3</v>
      </c>
      <c r="E58" s="27"/>
      <c r="F58" s="27"/>
      <c r="G58" s="27"/>
      <c r="H58" s="27"/>
    </row>
    <row r="59" spans="2:8" customFormat="1" ht="27.6" thickTop="1" thickBot="1" x14ac:dyDescent="0.35">
      <c r="B59" s="309"/>
      <c r="C59" s="285" t="s">
        <v>48</v>
      </c>
      <c r="D59" s="27">
        <v>3</v>
      </c>
      <c r="E59" s="27"/>
      <c r="F59" s="27"/>
      <c r="G59" s="27"/>
      <c r="H59" s="27"/>
    </row>
    <row r="60" spans="2:8" customFormat="1" ht="15.6" thickTop="1" thickBot="1" x14ac:dyDescent="0.35">
      <c r="B60" s="309"/>
      <c r="C60" s="285" t="s">
        <v>49</v>
      </c>
      <c r="D60" s="27">
        <v>2</v>
      </c>
      <c r="E60" s="27"/>
      <c r="F60" s="27"/>
      <c r="G60" s="27"/>
      <c r="H60" s="27"/>
    </row>
    <row r="61" spans="2:8" customFormat="1" ht="15.6" thickTop="1" thickBot="1" x14ac:dyDescent="0.35">
      <c r="B61" s="309"/>
      <c r="C61" s="285" t="s">
        <v>50</v>
      </c>
      <c r="D61" s="27">
        <v>2</v>
      </c>
      <c r="E61" s="27"/>
      <c r="F61" s="27"/>
      <c r="G61" s="27"/>
      <c r="H61" s="27"/>
    </row>
    <row r="62" spans="2:8" customFormat="1" ht="15.6" thickTop="1" thickBot="1" x14ac:dyDescent="0.35">
      <c r="B62" s="309"/>
      <c r="C62" s="285" t="s">
        <v>51</v>
      </c>
      <c r="D62" s="27">
        <v>3</v>
      </c>
      <c r="E62" s="27"/>
      <c r="F62" s="27"/>
      <c r="G62" s="27"/>
      <c r="H62" s="27"/>
    </row>
    <row r="63" spans="2:8" customFormat="1" ht="15.6" thickTop="1" thickBot="1" x14ac:dyDescent="0.35">
      <c r="B63" s="309"/>
      <c r="C63" s="286" t="s">
        <v>52</v>
      </c>
      <c r="D63" s="27">
        <v>2</v>
      </c>
      <c r="E63" s="27"/>
      <c r="F63" s="27"/>
      <c r="G63" s="27"/>
      <c r="H63" s="27"/>
    </row>
    <row r="64" spans="2:8" customFormat="1" ht="15.6" thickTop="1" thickBot="1" x14ac:dyDescent="0.35">
      <c r="B64" s="309"/>
      <c r="C64" s="286" t="s">
        <v>53</v>
      </c>
      <c r="D64" s="27">
        <v>3</v>
      </c>
      <c r="E64" s="27"/>
      <c r="F64" s="27"/>
      <c r="G64" s="27"/>
      <c r="H64" s="27"/>
    </row>
    <row r="65" spans="1:8" ht="27.6" thickTop="1" thickBot="1" x14ac:dyDescent="0.35">
      <c r="A65"/>
      <c r="B65" s="310"/>
      <c r="C65" s="287" t="s">
        <v>54</v>
      </c>
      <c r="D65" s="27">
        <v>2</v>
      </c>
      <c r="E65" s="27"/>
      <c r="F65" s="27"/>
      <c r="G65" s="27"/>
      <c r="H65" s="27"/>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topLeftCell="A24" zoomScale="85" zoomScaleNormal="85" workbookViewId="0">
      <selection activeCell="I38" sqref="I38"/>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281" t="s">
        <v>0</v>
      </c>
      <c r="C2" s="282" t="s">
        <v>4</v>
      </c>
      <c r="D2" s="302" t="s">
        <v>358</v>
      </c>
      <c r="E2" s="303"/>
      <c r="F2" s="169"/>
      <c r="G2" s="169"/>
      <c r="H2" s="169"/>
      <c r="K2"/>
      <c r="L2" s="329" t="s">
        <v>25</v>
      </c>
      <c r="M2" s="330"/>
      <c r="N2" s="330"/>
      <c r="O2"/>
      <c r="P2"/>
      <c r="Q2" s="331" t="s">
        <v>10</v>
      </c>
      <c r="R2" s="332"/>
      <c r="S2" s="332"/>
      <c r="T2" s="332"/>
      <c r="U2" s="332"/>
      <c r="V2" s="206" t="s">
        <v>26</v>
      </c>
      <c r="W2" s="206" t="s">
        <v>12</v>
      </c>
      <c r="X2" s="29"/>
    </row>
    <row r="3" spans="2:24" s="138" customFormat="1" ht="15" thickBot="1" x14ac:dyDescent="0.35">
      <c r="B3" s="311" t="s">
        <v>10</v>
      </c>
      <c r="C3" s="312"/>
      <c r="D3" s="312"/>
      <c r="E3" s="312"/>
      <c r="F3" s="312"/>
      <c r="G3" s="312"/>
      <c r="H3" s="313"/>
      <c r="K3"/>
      <c r="L3" s="283" t="s">
        <v>0</v>
      </c>
      <c r="M3" s="325" t="s">
        <v>27</v>
      </c>
      <c r="N3" s="333"/>
      <c r="O3"/>
      <c r="P3"/>
      <c r="Q3" s="2" t="s">
        <v>28</v>
      </c>
      <c r="R3" s="3" t="s">
        <v>29</v>
      </c>
      <c r="S3" s="3" t="s">
        <v>30</v>
      </c>
      <c r="T3" s="3" t="s">
        <v>31</v>
      </c>
      <c r="U3" s="3" t="s">
        <v>32</v>
      </c>
      <c r="V3" s="2"/>
      <c r="W3" s="3"/>
      <c r="X3" s="4" t="s">
        <v>18</v>
      </c>
    </row>
    <row r="4" spans="2:24" s="138" customFormat="1" ht="31.5" customHeight="1" thickTop="1" thickBot="1" x14ac:dyDescent="0.35">
      <c r="B4" s="321" t="s">
        <v>33</v>
      </c>
      <c r="C4" s="322"/>
      <c r="D4" s="314"/>
      <c r="E4" s="315"/>
      <c r="F4" s="315"/>
      <c r="G4" s="315"/>
      <c r="H4" s="316"/>
      <c r="K4"/>
      <c r="L4" s="9" t="s">
        <v>23</v>
      </c>
      <c r="M4" s="19" t="s">
        <v>372</v>
      </c>
      <c r="N4" s="9"/>
      <c r="O4"/>
      <c r="P4"/>
      <c r="Q4" s="42">
        <f>D6</f>
        <v>2</v>
      </c>
      <c r="R4" s="43">
        <f t="shared" ref="R4:U4" si="0">E6</f>
        <v>2</v>
      </c>
      <c r="S4" s="43">
        <f t="shared" si="0"/>
        <v>2</v>
      </c>
      <c r="T4" s="43">
        <f t="shared" si="0"/>
        <v>2</v>
      </c>
      <c r="U4" s="43">
        <f t="shared" si="0"/>
        <v>2</v>
      </c>
      <c r="V4" s="43">
        <f>D27</f>
        <v>3</v>
      </c>
      <c r="W4" s="44">
        <f>D48</f>
        <v>2</v>
      </c>
      <c r="X4" s="13">
        <f>MAX(Q4:W4)</f>
        <v>3</v>
      </c>
    </row>
    <row r="5" spans="2:24" s="138" customFormat="1" ht="15" thickBot="1" x14ac:dyDescent="0.35">
      <c r="B5" s="170"/>
      <c r="C5" s="171"/>
      <c r="D5" s="172" t="s">
        <v>28</v>
      </c>
      <c r="E5" s="172" t="s">
        <v>29</v>
      </c>
      <c r="F5" s="172" t="s">
        <v>30</v>
      </c>
      <c r="G5" s="172" t="s">
        <v>31</v>
      </c>
      <c r="H5" s="172" t="s">
        <v>32</v>
      </c>
      <c r="K5"/>
      <c r="L5" s="334" t="s">
        <v>2</v>
      </c>
      <c r="M5" s="334"/>
      <c r="N5" s="334"/>
      <c r="O5"/>
      <c r="P5"/>
      <c r="Q5" s="335" t="s">
        <v>34</v>
      </c>
      <c r="R5" s="336"/>
      <c r="S5" s="336"/>
      <c r="T5" s="336"/>
      <c r="U5" s="336"/>
      <c r="V5" s="211" t="s">
        <v>34</v>
      </c>
      <c r="W5" s="210" t="s">
        <v>34</v>
      </c>
      <c r="X5" s="14"/>
    </row>
    <row r="6" spans="2:24" s="138" customFormat="1" ht="30.6" customHeight="1" thickBot="1" x14ac:dyDescent="0.35">
      <c r="B6" s="304" t="s">
        <v>35</v>
      </c>
      <c r="C6" s="305"/>
      <c r="D6" s="317">
        <f>MAX(D8:D23)</f>
        <v>2</v>
      </c>
      <c r="E6" s="317">
        <f>MAX(E8:E23)</f>
        <v>2</v>
      </c>
      <c r="F6" s="317">
        <f>MAX(F8:F23)</f>
        <v>2</v>
      </c>
      <c r="G6" s="317">
        <f>MAX(G8:G23)</f>
        <v>2</v>
      </c>
      <c r="H6" s="317">
        <f>MAX(H8:H23)</f>
        <v>2</v>
      </c>
      <c r="K6"/>
      <c r="L6" s="207"/>
      <c r="M6" s="207" t="s">
        <v>371</v>
      </c>
      <c r="N6" s="207"/>
      <c r="O6"/>
      <c r="P6"/>
      <c r="Q6" s="327"/>
      <c r="R6" s="328"/>
      <c r="S6" s="328"/>
      <c r="T6" s="328"/>
      <c r="U6" s="328"/>
      <c r="V6" s="209"/>
      <c r="W6" s="208"/>
      <c r="X6" s="337"/>
    </row>
    <row r="7" spans="2:24" s="138" customFormat="1" ht="15" customHeight="1" thickBot="1" x14ac:dyDescent="0.35">
      <c r="B7" s="306"/>
      <c r="C7" s="307"/>
      <c r="D7" s="318"/>
      <c r="E7" s="318"/>
      <c r="F7" s="318"/>
      <c r="G7" s="318"/>
      <c r="H7" s="318"/>
      <c r="K7"/>
      <c r="L7" s="297"/>
      <c r="M7" s="298"/>
      <c r="N7" s="207"/>
      <c r="O7"/>
      <c r="P7"/>
      <c r="Q7" s="339"/>
      <c r="R7" s="340"/>
      <c r="S7" s="340"/>
      <c r="T7" s="340"/>
      <c r="U7" s="340"/>
      <c r="V7" s="208"/>
      <c r="W7" s="208"/>
      <c r="X7" s="338"/>
    </row>
    <row r="8" spans="2:24" customFormat="1" ht="15" customHeight="1" thickTop="1" thickBot="1" x14ac:dyDescent="0.35">
      <c r="B8" s="308" t="s">
        <v>36</v>
      </c>
      <c r="C8" s="284" t="s">
        <v>37</v>
      </c>
      <c r="D8" s="173">
        <v>2</v>
      </c>
      <c r="E8" s="173">
        <v>2</v>
      </c>
      <c r="F8" s="173">
        <v>1</v>
      </c>
      <c r="G8" s="173">
        <v>2</v>
      </c>
      <c r="H8" s="173">
        <v>2</v>
      </c>
    </row>
    <row r="9" spans="2:24" customFormat="1" ht="15.6" thickTop="1" thickBot="1" x14ac:dyDescent="0.35">
      <c r="B9" s="309"/>
      <c r="C9" s="285" t="s">
        <v>38</v>
      </c>
      <c r="D9" s="173">
        <v>2</v>
      </c>
      <c r="E9" s="173">
        <v>2</v>
      </c>
      <c r="F9" s="173">
        <v>1</v>
      </c>
      <c r="G9" s="173">
        <v>2</v>
      </c>
      <c r="H9" s="173">
        <v>2</v>
      </c>
      <c r="L9" s="341" t="s">
        <v>39</v>
      </c>
      <c r="M9" s="342"/>
      <c r="N9" s="342"/>
      <c r="O9" s="343"/>
      <c r="Q9" s="331" t="s">
        <v>10</v>
      </c>
      <c r="R9" s="332"/>
      <c r="S9" s="332"/>
      <c r="T9" s="332"/>
      <c r="U9" s="332"/>
      <c r="V9" s="206" t="s">
        <v>26</v>
      </c>
      <c r="W9" s="206" t="s">
        <v>12</v>
      </c>
      <c r="X9" s="29"/>
    </row>
    <row r="10" spans="2:24" customFormat="1" ht="27.6" thickTop="1" thickBot="1" x14ac:dyDescent="0.35">
      <c r="B10" s="309"/>
      <c r="C10" s="285" t="s">
        <v>40</v>
      </c>
      <c r="D10" s="173">
        <v>2</v>
      </c>
      <c r="E10" s="173">
        <v>2</v>
      </c>
      <c r="F10" s="173">
        <v>1</v>
      </c>
      <c r="G10" s="173">
        <v>2</v>
      </c>
      <c r="H10" s="173">
        <v>2</v>
      </c>
      <c r="L10" s="283" t="s">
        <v>0</v>
      </c>
      <c r="M10" s="325" t="s">
        <v>39</v>
      </c>
      <c r="N10" s="325" t="s">
        <v>5</v>
      </c>
      <c r="O10" s="288" t="s">
        <v>2</v>
      </c>
      <c r="Q10" s="2" t="s">
        <v>28</v>
      </c>
      <c r="R10" s="3" t="s">
        <v>29</v>
      </c>
      <c r="S10" s="3" t="s">
        <v>30</v>
      </c>
      <c r="T10" s="3" t="s">
        <v>31</v>
      </c>
      <c r="U10" s="3" t="s">
        <v>32</v>
      </c>
      <c r="V10" s="2"/>
      <c r="W10" s="3"/>
      <c r="X10" s="6" t="s">
        <v>18</v>
      </c>
    </row>
    <row r="11" spans="2:24" customFormat="1" ht="15.6" thickTop="1" thickBot="1" x14ac:dyDescent="0.35">
      <c r="B11" s="309"/>
      <c r="C11" s="285" t="s">
        <v>41</v>
      </c>
      <c r="D11" s="173">
        <v>2</v>
      </c>
      <c r="E11" s="173">
        <v>2</v>
      </c>
      <c r="F11" s="173">
        <v>1</v>
      </c>
      <c r="G11" s="173">
        <v>2</v>
      </c>
      <c r="H11" s="173">
        <v>2</v>
      </c>
      <c r="L11" s="256" t="s">
        <v>326</v>
      </c>
      <c r="M11" s="168" t="s">
        <v>344</v>
      </c>
      <c r="N11" s="8"/>
      <c r="O11" s="8"/>
      <c r="Q11" s="30">
        <f>Q$4</f>
        <v>2</v>
      </c>
      <c r="R11" s="31">
        <f t="shared" ref="R11:W11" si="1">R$4</f>
        <v>2</v>
      </c>
      <c r="S11" s="31">
        <f t="shared" si="1"/>
        <v>2</v>
      </c>
      <c r="T11" s="31">
        <f t="shared" si="1"/>
        <v>2</v>
      </c>
      <c r="U11" s="31">
        <f t="shared" si="1"/>
        <v>2</v>
      </c>
      <c r="V11" s="31">
        <f t="shared" si="1"/>
        <v>3</v>
      </c>
      <c r="W11" s="32">
        <f t="shared" si="1"/>
        <v>2</v>
      </c>
      <c r="X11" s="33">
        <f>MAX(Q11:W11)</f>
        <v>3</v>
      </c>
    </row>
    <row r="12" spans="2:24" customFormat="1" ht="27.6" thickTop="1" thickBot="1" x14ac:dyDescent="0.35">
      <c r="B12" s="309"/>
      <c r="C12" s="285" t="s">
        <v>42</v>
      </c>
      <c r="D12" s="173">
        <v>2</v>
      </c>
      <c r="E12" s="173">
        <v>2</v>
      </c>
      <c r="F12" s="173">
        <v>1</v>
      </c>
      <c r="G12" s="173">
        <v>2</v>
      </c>
      <c r="H12" s="173">
        <v>2</v>
      </c>
    </row>
    <row r="13" spans="2:24" customFormat="1" ht="15.6" thickTop="1" thickBot="1" x14ac:dyDescent="0.35">
      <c r="B13" s="309"/>
      <c r="C13" s="285" t="s">
        <v>43</v>
      </c>
      <c r="D13" s="173">
        <v>1</v>
      </c>
      <c r="E13" s="173">
        <v>2</v>
      </c>
      <c r="F13" s="173">
        <v>2</v>
      </c>
      <c r="G13" s="173">
        <v>2</v>
      </c>
      <c r="H13" s="173">
        <v>2</v>
      </c>
      <c r="L13" s="341" t="s">
        <v>44</v>
      </c>
      <c r="M13" s="342"/>
      <c r="N13" s="342"/>
      <c r="O13" s="343"/>
      <c r="Q13" s="331" t="s">
        <v>10</v>
      </c>
      <c r="R13" s="332"/>
      <c r="S13" s="332"/>
      <c r="T13" s="332"/>
      <c r="U13" s="332"/>
      <c r="V13" s="206" t="s">
        <v>26</v>
      </c>
      <c r="W13" s="206" t="s">
        <v>12</v>
      </c>
      <c r="X13" s="29"/>
    </row>
    <row r="14" spans="2:24" customFormat="1" ht="23.25" customHeight="1" thickTop="1" thickBot="1" x14ac:dyDescent="0.35">
      <c r="B14" s="309"/>
      <c r="C14" s="285" t="s">
        <v>45</v>
      </c>
      <c r="D14" s="173">
        <v>0</v>
      </c>
      <c r="E14" s="173">
        <v>0</v>
      </c>
      <c r="F14" s="173">
        <v>1</v>
      </c>
      <c r="G14" s="173">
        <v>1</v>
      </c>
      <c r="H14" s="173">
        <v>1</v>
      </c>
      <c r="L14" s="289" t="s">
        <v>0</v>
      </c>
      <c r="M14" s="289" t="s">
        <v>4</v>
      </c>
      <c r="N14" s="289" t="s">
        <v>5</v>
      </c>
      <c r="O14" s="288" t="s">
        <v>2</v>
      </c>
      <c r="Q14" s="2" t="s">
        <v>28</v>
      </c>
      <c r="R14" s="3" t="s">
        <v>29</v>
      </c>
      <c r="S14" s="3" t="s">
        <v>30</v>
      </c>
      <c r="T14" s="3" t="s">
        <v>31</v>
      </c>
      <c r="U14" s="3" t="s">
        <v>32</v>
      </c>
      <c r="V14" s="2"/>
      <c r="W14" s="3"/>
      <c r="X14" s="5" t="s">
        <v>18</v>
      </c>
    </row>
    <row r="15" spans="2:24" customFormat="1" ht="27.6" thickTop="1" thickBot="1" x14ac:dyDescent="0.35">
      <c r="B15" s="309"/>
      <c r="C15" s="285" t="s">
        <v>46</v>
      </c>
      <c r="D15" s="173">
        <v>1</v>
      </c>
      <c r="E15" s="173">
        <v>1</v>
      </c>
      <c r="F15" s="173">
        <v>1</v>
      </c>
      <c r="G15" s="173">
        <v>2</v>
      </c>
      <c r="H15" s="173">
        <v>2</v>
      </c>
      <c r="L15" s="256" t="s">
        <v>317</v>
      </c>
      <c r="M15" s="168" t="s">
        <v>335</v>
      </c>
      <c r="N15" s="207"/>
      <c r="O15" s="11"/>
      <c r="Q15" s="34">
        <f>Q$4</f>
        <v>2</v>
      </c>
      <c r="R15" s="35">
        <f t="shared" ref="R15:W26" si="2">R$4</f>
        <v>2</v>
      </c>
      <c r="S15" s="35">
        <f t="shared" si="2"/>
        <v>2</v>
      </c>
      <c r="T15" s="35">
        <f t="shared" si="2"/>
        <v>2</v>
      </c>
      <c r="U15" s="35">
        <f t="shared" si="2"/>
        <v>2</v>
      </c>
      <c r="V15" s="35">
        <f t="shared" si="2"/>
        <v>3</v>
      </c>
      <c r="W15" s="36">
        <f t="shared" si="2"/>
        <v>2</v>
      </c>
      <c r="X15" s="22">
        <f>MAX(Q15:W15)</f>
        <v>3</v>
      </c>
    </row>
    <row r="16" spans="2:24" customFormat="1" ht="27.6" thickTop="1" thickBot="1" x14ac:dyDescent="0.35">
      <c r="B16" s="309"/>
      <c r="C16" s="285" t="s">
        <v>47</v>
      </c>
      <c r="D16" s="173">
        <v>1</v>
      </c>
      <c r="E16" s="173">
        <v>1</v>
      </c>
      <c r="F16" s="173">
        <v>1</v>
      </c>
      <c r="G16" s="173">
        <v>2</v>
      </c>
      <c r="H16" s="173">
        <v>2</v>
      </c>
      <c r="L16" s="256" t="s">
        <v>318</v>
      </c>
      <c r="M16" s="168" t="s">
        <v>336</v>
      </c>
      <c r="N16" s="207"/>
      <c r="O16" s="11"/>
      <c r="Q16" s="37">
        <f t="shared" ref="Q16:Q26" si="3">Q$4</f>
        <v>2</v>
      </c>
      <c r="R16" s="10">
        <f t="shared" si="2"/>
        <v>2</v>
      </c>
      <c r="S16" s="10">
        <f t="shared" si="2"/>
        <v>2</v>
      </c>
      <c r="T16" s="10">
        <f t="shared" si="2"/>
        <v>2</v>
      </c>
      <c r="U16" s="10">
        <f t="shared" si="2"/>
        <v>2</v>
      </c>
      <c r="V16" s="10">
        <f t="shared" si="2"/>
        <v>3</v>
      </c>
      <c r="W16" s="38">
        <f t="shared" si="2"/>
        <v>2</v>
      </c>
      <c r="X16" s="22">
        <f t="shared" ref="X16:X26" si="4">MAX(Q16:W16)</f>
        <v>3</v>
      </c>
    </row>
    <row r="17" spans="2:24" customFormat="1" ht="27.6" thickTop="1" thickBot="1" x14ac:dyDescent="0.35">
      <c r="B17" s="309"/>
      <c r="C17" s="285" t="s">
        <v>48</v>
      </c>
      <c r="D17" s="173">
        <v>1</v>
      </c>
      <c r="E17" s="173">
        <v>1</v>
      </c>
      <c r="F17" s="173">
        <v>1</v>
      </c>
      <c r="G17" s="173">
        <v>2</v>
      </c>
      <c r="H17" s="173">
        <v>2</v>
      </c>
      <c r="L17" s="256" t="s">
        <v>319</v>
      </c>
      <c r="M17" s="168" t="s">
        <v>337</v>
      </c>
      <c r="N17" s="207"/>
      <c r="O17" s="11"/>
      <c r="Q17" s="37">
        <f t="shared" si="3"/>
        <v>2</v>
      </c>
      <c r="R17" s="10">
        <f t="shared" si="2"/>
        <v>2</v>
      </c>
      <c r="S17" s="10">
        <f t="shared" si="2"/>
        <v>2</v>
      </c>
      <c r="T17" s="10">
        <f t="shared" si="2"/>
        <v>2</v>
      </c>
      <c r="U17" s="10">
        <f t="shared" si="2"/>
        <v>2</v>
      </c>
      <c r="V17" s="10">
        <f t="shared" si="2"/>
        <v>3</v>
      </c>
      <c r="W17" s="38">
        <f t="shared" si="2"/>
        <v>2</v>
      </c>
      <c r="X17" s="22">
        <f t="shared" si="4"/>
        <v>3</v>
      </c>
    </row>
    <row r="18" spans="2:24" customFormat="1" ht="15.6" thickTop="1" thickBot="1" x14ac:dyDescent="0.35">
      <c r="B18" s="309"/>
      <c r="C18" s="285" t="s">
        <v>49</v>
      </c>
      <c r="D18" s="173">
        <v>1</v>
      </c>
      <c r="E18" s="173">
        <v>0</v>
      </c>
      <c r="F18" s="173">
        <v>0</v>
      </c>
      <c r="G18" s="173">
        <v>0</v>
      </c>
      <c r="H18" s="173">
        <v>2</v>
      </c>
      <c r="L18" s="256" t="s">
        <v>320</v>
      </c>
      <c r="M18" s="168" t="s">
        <v>338</v>
      </c>
      <c r="N18" s="207"/>
      <c r="O18" s="11"/>
      <c r="Q18" s="37">
        <f t="shared" si="3"/>
        <v>2</v>
      </c>
      <c r="R18" s="10">
        <f t="shared" si="2"/>
        <v>2</v>
      </c>
      <c r="S18" s="10">
        <f t="shared" si="2"/>
        <v>2</v>
      </c>
      <c r="T18" s="10">
        <f t="shared" si="2"/>
        <v>2</v>
      </c>
      <c r="U18" s="10">
        <f t="shared" si="2"/>
        <v>2</v>
      </c>
      <c r="V18" s="10">
        <f t="shared" si="2"/>
        <v>3</v>
      </c>
      <c r="W18" s="38">
        <f t="shared" si="2"/>
        <v>2</v>
      </c>
      <c r="X18" s="22">
        <f t="shared" si="4"/>
        <v>3</v>
      </c>
    </row>
    <row r="19" spans="2:24" customFormat="1" ht="15.6" thickTop="1" thickBot="1" x14ac:dyDescent="0.35">
      <c r="B19" s="309"/>
      <c r="C19" s="285" t="s">
        <v>50</v>
      </c>
      <c r="D19" s="173">
        <v>0</v>
      </c>
      <c r="E19" s="173">
        <v>0</v>
      </c>
      <c r="F19" s="173">
        <v>0</v>
      </c>
      <c r="G19" s="173">
        <v>0</v>
      </c>
      <c r="H19" s="173">
        <v>2</v>
      </c>
      <c r="L19" s="256" t="s">
        <v>321</v>
      </c>
      <c r="M19" s="168" t="s">
        <v>339</v>
      </c>
      <c r="N19" s="207"/>
      <c r="O19" s="11"/>
      <c r="Q19" s="37">
        <f t="shared" si="3"/>
        <v>2</v>
      </c>
      <c r="R19" s="10">
        <f t="shared" si="2"/>
        <v>2</v>
      </c>
      <c r="S19" s="10">
        <f t="shared" si="2"/>
        <v>2</v>
      </c>
      <c r="T19" s="10">
        <f t="shared" si="2"/>
        <v>2</v>
      </c>
      <c r="U19" s="10">
        <f t="shared" si="2"/>
        <v>2</v>
      </c>
      <c r="V19" s="10">
        <f t="shared" si="2"/>
        <v>3</v>
      </c>
      <c r="W19" s="38">
        <f t="shared" si="2"/>
        <v>2</v>
      </c>
      <c r="X19" s="22">
        <f t="shared" si="4"/>
        <v>3</v>
      </c>
    </row>
    <row r="20" spans="2:24" customFormat="1" ht="15.6" thickTop="1" thickBot="1" x14ac:dyDescent="0.35">
      <c r="B20" s="309"/>
      <c r="C20" s="285" t="s">
        <v>51</v>
      </c>
      <c r="D20" s="173">
        <v>0</v>
      </c>
      <c r="E20" s="173">
        <v>0</v>
      </c>
      <c r="F20" s="173">
        <v>0</v>
      </c>
      <c r="G20" s="173">
        <v>0</v>
      </c>
      <c r="H20" s="173">
        <v>2</v>
      </c>
      <c r="L20" s="256" t="s">
        <v>322</v>
      </c>
      <c r="M20" s="168" t="s">
        <v>340</v>
      </c>
      <c r="N20" s="207"/>
      <c r="O20" s="11"/>
      <c r="Q20" s="37">
        <f t="shared" si="3"/>
        <v>2</v>
      </c>
      <c r="R20" s="10">
        <f t="shared" si="2"/>
        <v>2</v>
      </c>
      <c r="S20" s="10">
        <f t="shared" si="2"/>
        <v>2</v>
      </c>
      <c r="T20" s="10">
        <f t="shared" si="2"/>
        <v>2</v>
      </c>
      <c r="U20" s="10">
        <f t="shared" si="2"/>
        <v>2</v>
      </c>
      <c r="V20" s="10">
        <f t="shared" si="2"/>
        <v>3</v>
      </c>
      <c r="W20" s="38">
        <f t="shared" si="2"/>
        <v>2</v>
      </c>
      <c r="X20" s="22">
        <f t="shared" si="4"/>
        <v>3</v>
      </c>
    </row>
    <row r="21" spans="2:24" customFormat="1" ht="15.6" thickTop="1" thickBot="1" x14ac:dyDescent="0.35">
      <c r="B21" s="309"/>
      <c r="C21" s="286" t="s">
        <v>52</v>
      </c>
      <c r="D21" s="173">
        <v>1</v>
      </c>
      <c r="E21" s="173">
        <v>2</v>
      </c>
      <c r="F21" s="173">
        <v>2</v>
      </c>
      <c r="G21" s="173">
        <v>2</v>
      </c>
      <c r="H21" s="173">
        <v>2</v>
      </c>
      <c r="L21" s="256" t="s">
        <v>323</v>
      </c>
      <c r="M21" s="168" t="s">
        <v>341</v>
      </c>
      <c r="N21" s="207"/>
      <c r="O21" s="11"/>
      <c r="Q21" s="37">
        <f t="shared" si="3"/>
        <v>2</v>
      </c>
      <c r="R21" s="10">
        <f t="shared" si="2"/>
        <v>2</v>
      </c>
      <c r="S21" s="10">
        <f t="shared" si="2"/>
        <v>2</v>
      </c>
      <c r="T21" s="10">
        <f t="shared" si="2"/>
        <v>2</v>
      </c>
      <c r="U21" s="10">
        <f t="shared" si="2"/>
        <v>2</v>
      </c>
      <c r="V21" s="10">
        <f t="shared" si="2"/>
        <v>3</v>
      </c>
      <c r="W21" s="38">
        <f t="shared" si="2"/>
        <v>2</v>
      </c>
      <c r="X21" s="22">
        <f t="shared" si="4"/>
        <v>3</v>
      </c>
    </row>
    <row r="22" spans="2:24" customFormat="1" ht="15.6" thickTop="1" thickBot="1" x14ac:dyDescent="0.35">
      <c r="B22" s="309"/>
      <c r="C22" s="286" t="s">
        <v>53</v>
      </c>
      <c r="D22" s="173">
        <v>0</v>
      </c>
      <c r="E22" s="173">
        <v>0</v>
      </c>
      <c r="F22" s="173">
        <v>1</v>
      </c>
      <c r="G22" s="173">
        <v>1</v>
      </c>
      <c r="H22" s="173">
        <v>1</v>
      </c>
      <c r="L22" s="256" t="s">
        <v>324</v>
      </c>
      <c r="M22" s="168" t="s">
        <v>342</v>
      </c>
      <c r="N22" s="207"/>
      <c r="O22" s="11"/>
      <c r="Q22" s="37">
        <f t="shared" si="3"/>
        <v>2</v>
      </c>
      <c r="R22" s="10">
        <f t="shared" si="2"/>
        <v>2</v>
      </c>
      <c r="S22" s="10">
        <f t="shared" si="2"/>
        <v>2</v>
      </c>
      <c r="T22" s="10">
        <f t="shared" si="2"/>
        <v>2</v>
      </c>
      <c r="U22" s="10">
        <f t="shared" si="2"/>
        <v>2</v>
      </c>
      <c r="V22" s="10">
        <f t="shared" si="2"/>
        <v>3</v>
      </c>
      <c r="W22" s="38">
        <f t="shared" si="2"/>
        <v>2</v>
      </c>
      <c r="X22" s="22">
        <f t="shared" si="4"/>
        <v>3</v>
      </c>
    </row>
    <row r="23" spans="2:24" customFormat="1" ht="27.6" thickTop="1" thickBot="1" x14ac:dyDescent="0.35">
      <c r="B23" s="310"/>
      <c r="C23" s="287" t="s">
        <v>54</v>
      </c>
      <c r="D23" s="173">
        <v>0</v>
      </c>
      <c r="E23" s="173">
        <v>0</v>
      </c>
      <c r="F23" s="174">
        <v>0</v>
      </c>
      <c r="G23" s="173">
        <v>0</v>
      </c>
      <c r="H23" s="173">
        <v>0</v>
      </c>
      <c r="L23" s="256" t="s">
        <v>325</v>
      </c>
      <c r="M23" s="168" t="s">
        <v>343</v>
      </c>
      <c r="N23" s="207"/>
      <c r="O23" s="11"/>
      <c r="Q23" s="37">
        <f t="shared" si="3"/>
        <v>2</v>
      </c>
      <c r="R23" s="10">
        <f t="shared" si="2"/>
        <v>2</v>
      </c>
      <c r="S23" s="10">
        <f t="shared" si="2"/>
        <v>2</v>
      </c>
      <c r="T23" s="10">
        <f t="shared" si="2"/>
        <v>2</v>
      </c>
      <c r="U23" s="10">
        <f t="shared" si="2"/>
        <v>2</v>
      </c>
      <c r="V23" s="10">
        <f t="shared" si="2"/>
        <v>3</v>
      </c>
      <c r="W23" s="38">
        <f t="shared" si="2"/>
        <v>2</v>
      </c>
      <c r="X23" s="22">
        <f t="shared" si="4"/>
        <v>3</v>
      </c>
    </row>
    <row r="24" spans="2:24" s="138" customFormat="1" ht="15" thickBot="1" x14ac:dyDescent="0.35">
      <c r="B24" s="311" t="s">
        <v>26</v>
      </c>
      <c r="C24" s="319"/>
      <c r="D24" s="319"/>
      <c r="E24" s="319"/>
      <c r="F24" s="319"/>
      <c r="G24" s="319"/>
      <c r="H24" s="320"/>
      <c r="K24"/>
      <c r="L24" s="7"/>
      <c r="M24" s="271"/>
      <c r="N24" s="207"/>
      <c r="O24" s="11"/>
      <c r="P24"/>
      <c r="Q24" s="37">
        <f t="shared" si="3"/>
        <v>2</v>
      </c>
      <c r="R24" s="10">
        <f t="shared" si="2"/>
        <v>2</v>
      </c>
      <c r="S24" s="10">
        <f t="shared" si="2"/>
        <v>2</v>
      </c>
      <c r="T24" s="10">
        <f t="shared" si="2"/>
        <v>2</v>
      </c>
      <c r="U24" s="10">
        <f t="shared" si="2"/>
        <v>2</v>
      </c>
      <c r="V24" s="10">
        <f t="shared" si="2"/>
        <v>3</v>
      </c>
      <c r="W24" s="38">
        <f t="shared" si="2"/>
        <v>2</v>
      </c>
      <c r="X24" s="22">
        <f t="shared" si="4"/>
        <v>3</v>
      </c>
    </row>
    <row r="25" spans="2:24" s="138" customFormat="1" x14ac:dyDescent="0.3">
      <c r="B25" s="304" t="s">
        <v>33</v>
      </c>
      <c r="C25" s="305"/>
      <c r="D25" s="346"/>
      <c r="E25" s="347"/>
      <c r="F25" s="347"/>
      <c r="G25" s="347"/>
      <c r="H25" s="348"/>
      <c r="K25"/>
      <c r="L25" s="7"/>
      <c r="M25" s="18"/>
      <c r="N25" s="207"/>
      <c r="O25" s="11"/>
      <c r="P25"/>
      <c r="Q25" s="194">
        <f t="shared" si="3"/>
        <v>2</v>
      </c>
      <c r="R25" s="195">
        <f t="shared" si="2"/>
        <v>2</v>
      </c>
      <c r="S25" s="195">
        <f t="shared" si="2"/>
        <v>2</v>
      </c>
      <c r="T25" s="195">
        <f t="shared" si="2"/>
        <v>2</v>
      </c>
      <c r="U25" s="195">
        <f t="shared" si="2"/>
        <v>2</v>
      </c>
      <c r="V25" s="195">
        <f t="shared" si="2"/>
        <v>3</v>
      </c>
      <c r="W25" s="196">
        <f t="shared" si="2"/>
        <v>2</v>
      </c>
      <c r="X25" s="22">
        <f t="shared" si="4"/>
        <v>3</v>
      </c>
    </row>
    <row r="26" spans="2:24" s="138" customFormat="1" ht="35.25" customHeight="1" thickBot="1" x14ac:dyDescent="0.35">
      <c r="B26" s="323"/>
      <c r="C26" s="324"/>
      <c r="D26" s="349"/>
      <c r="E26" s="350"/>
      <c r="F26" s="350"/>
      <c r="G26" s="350"/>
      <c r="H26" s="351"/>
      <c r="K26"/>
      <c r="L26" s="7"/>
      <c r="M26" s="18"/>
      <c r="N26" s="18"/>
      <c r="O26" s="18"/>
      <c r="P26"/>
      <c r="Q26" s="39">
        <f t="shared" si="3"/>
        <v>2</v>
      </c>
      <c r="R26" s="40">
        <f t="shared" si="2"/>
        <v>2</v>
      </c>
      <c r="S26" s="40">
        <f t="shared" si="2"/>
        <v>2</v>
      </c>
      <c r="T26" s="40">
        <f t="shared" si="2"/>
        <v>2</v>
      </c>
      <c r="U26" s="40">
        <f t="shared" si="2"/>
        <v>2</v>
      </c>
      <c r="V26" s="40">
        <f t="shared" si="2"/>
        <v>3</v>
      </c>
      <c r="W26" s="41">
        <f t="shared" si="2"/>
        <v>2</v>
      </c>
      <c r="X26" s="197">
        <f t="shared" si="4"/>
        <v>3</v>
      </c>
    </row>
    <row r="27" spans="2:24" s="138" customFormat="1" ht="15" thickBot="1" x14ac:dyDescent="0.35">
      <c r="B27" s="304" t="s">
        <v>35</v>
      </c>
      <c r="C27" s="305"/>
      <c r="D27" s="352">
        <f>MAX(D29:H44)</f>
        <v>3</v>
      </c>
      <c r="E27" s="353"/>
      <c r="F27" s="353"/>
      <c r="G27" s="353"/>
      <c r="H27" s="354"/>
      <c r="K27"/>
      <c r="L27" s="341" t="s">
        <v>55</v>
      </c>
      <c r="M27" s="342"/>
      <c r="N27" s="342"/>
      <c r="O27" s="343"/>
      <c r="P27"/>
      <c r="Q27" s="331" t="s">
        <v>10</v>
      </c>
      <c r="R27" s="332"/>
      <c r="S27" s="332"/>
      <c r="T27" s="332"/>
      <c r="U27" s="332"/>
      <c r="V27" s="206" t="s">
        <v>26</v>
      </c>
      <c r="W27" s="206" t="s">
        <v>12</v>
      </c>
      <c r="X27" s="29"/>
    </row>
    <row r="28" spans="2:24" s="138" customFormat="1" ht="15" thickBot="1" x14ac:dyDescent="0.35">
      <c r="B28" s="306"/>
      <c r="C28" s="307"/>
      <c r="D28" s="355"/>
      <c r="E28" s="356"/>
      <c r="F28" s="356"/>
      <c r="G28" s="356"/>
      <c r="H28" s="357"/>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5">
      <c r="B29" s="308" t="s">
        <v>36</v>
      </c>
      <c r="C29" s="284" t="s">
        <v>37</v>
      </c>
      <c r="D29" s="27">
        <v>1</v>
      </c>
      <c r="E29" s="27"/>
      <c r="F29" s="27"/>
      <c r="G29" s="27"/>
      <c r="H29" s="27"/>
      <c r="L29" s="256" t="s">
        <v>24</v>
      </c>
      <c r="M29" s="168" t="s">
        <v>364</v>
      </c>
      <c r="N29" s="267"/>
      <c r="O29" s="268"/>
      <c r="Q29" s="34">
        <f t="shared" ref="Q29:W43" si="5">Q$4</f>
        <v>2</v>
      </c>
      <c r="R29" s="35">
        <f t="shared" si="5"/>
        <v>2</v>
      </c>
      <c r="S29" s="35">
        <f t="shared" si="5"/>
        <v>2</v>
      </c>
      <c r="T29" s="35">
        <f t="shared" si="5"/>
        <v>2</v>
      </c>
      <c r="U29" s="35">
        <f t="shared" si="5"/>
        <v>2</v>
      </c>
      <c r="V29" s="35">
        <f t="shared" si="5"/>
        <v>3</v>
      </c>
      <c r="W29" s="36">
        <f t="shared" si="5"/>
        <v>2</v>
      </c>
      <c r="X29" s="13">
        <f t="shared" ref="X29:X43" si="6">MAX(Q29:W29)</f>
        <v>3</v>
      </c>
    </row>
    <row r="30" spans="2:24" customFormat="1" ht="15.6" thickTop="1" thickBot="1" x14ac:dyDescent="0.35">
      <c r="B30" s="309"/>
      <c r="C30" s="285" t="s">
        <v>38</v>
      </c>
      <c r="D30" s="27">
        <v>1</v>
      </c>
      <c r="E30" s="27"/>
      <c r="F30" s="27"/>
      <c r="G30" s="27"/>
      <c r="H30" s="27"/>
      <c r="L30" s="256" t="s">
        <v>314</v>
      </c>
      <c r="M30" s="168" t="s">
        <v>332</v>
      </c>
      <c r="N30" s="269"/>
      <c r="O30" s="268"/>
      <c r="Q30" s="37">
        <f t="shared" si="5"/>
        <v>2</v>
      </c>
      <c r="R30" s="10">
        <f t="shared" si="5"/>
        <v>2</v>
      </c>
      <c r="S30" s="10">
        <f t="shared" si="5"/>
        <v>2</v>
      </c>
      <c r="T30" s="10">
        <f t="shared" si="5"/>
        <v>2</v>
      </c>
      <c r="U30" s="10">
        <f t="shared" si="5"/>
        <v>2</v>
      </c>
      <c r="V30" s="10">
        <f t="shared" si="5"/>
        <v>3</v>
      </c>
      <c r="W30" s="38">
        <f t="shared" si="5"/>
        <v>2</v>
      </c>
      <c r="X30" s="13">
        <f t="shared" si="6"/>
        <v>3</v>
      </c>
    </row>
    <row r="31" spans="2:24" customFormat="1" ht="27.6" thickTop="1" thickBot="1" x14ac:dyDescent="0.35">
      <c r="B31" s="309"/>
      <c r="C31" s="285" t="s">
        <v>40</v>
      </c>
      <c r="D31" s="27">
        <v>2</v>
      </c>
      <c r="E31" s="27"/>
      <c r="F31" s="27"/>
      <c r="G31" s="27"/>
      <c r="H31" s="27"/>
      <c r="L31" s="256" t="s">
        <v>315</v>
      </c>
      <c r="M31" s="168" t="s">
        <v>333</v>
      </c>
      <c r="N31" s="270"/>
      <c r="O31" s="268"/>
      <c r="Q31" s="37">
        <f t="shared" si="5"/>
        <v>2</v>
      </c>
      <c r="R31" s="10">
        <f t="shared" si="5"/>
        <v>2</v>
      </c>
      <c r="S31" s="10">
        <f t="shared" si="5"/>
        <v>2</v>
      </c>
      <c r="T31" s="10">
        <f t="shared" si="5"/>
        <v>2</v>
      </c>
      <c r="U31" s="10">
        <f t="shared" si="5"/>
        <v>2</v>
      </c>
      <c r="V31" s="10">
        <f t="shared" si="5"/>
        <v>3</v>
      </c>
      <c r="W31" s="38">
        <f t="shared" si="5"/>
        <v>2</v>
      </c>
      <c r="X31" s="13">
        <f t="shared" si="6"/>
        <v>3</v>
      </c>
    </row>
    <row r="32" spans="2:24" customFormat="1" ht="24" customHeight="1" thickTop="1" thickBot="1" x14ac:dyDescent="0.35">
      <c r="B32" s="309"/>
      <c r="C32" s="285" t="s">
        <v>41</v>
      </c>
      <c r="D32" s="27">
        <v>2</v>
      </c>
      <c r="E32" s="27"/>
      <c r="F32" s="27"/>
      <c r="G32" s="27"/>
      <c r="H32" s="27"/>
      <c r="L32" s="256" t="s">
        <v>316</v>
      </c>
      <c r="M32" s="168" t="s">
        <v>334</v>
      </c>
      <c r="N32" s="270"/>
      <c r="O32" s="268"/>
      <c r="Q32" s="37">
        <f t="shared" si="5"/>
        <v>2</v>
      </c>
      <c r="R32" s="10">
        <f t="shared" si="5"/>
        <v>2</v>
      </c>
      <c r="S32" s="10">
        <f t="shared" si="5"/>
        <v>2</v>
      </c>
      <c r="T32" s="10">
        <f t="shared" si="5"/>
        <v>2</v>
      </c>
      <c r="U32" s="10">
        <f t="shared" si="5"/>
        <v>2</v>
      </c>
      <c r="V32" s="10">
        <f t="shared" si="5"/>
        <v>3</v>
      </c>
      <c r="W32" s="38">
        <f t="shared" si="5"/>
        <v>2</v>
      </c>
      <c r="X32" s="13">
        <f t="shared" si="6"/>
        <v>3</v>
      </c>
    </row>
    <row r="33" spans="2:24" customFormat="1" ht="27.6" thickTop="1" thickBot="1" x14ac:dyDescent="0.35">
      <c r="B33" s="309"/>
      <c r="C33" s="285" t="s">
        <v>42</v>
      </c>
      <c r="D33" s="27">
        <v>2</v>
      </c>
      <c r="E33" s="27"/>
      <c r="F33" s="27"/>
      <c r="G33" s="27"/>
      <c r="H33" s="27"/>
      <c r="L33" s="256"/>
      <c r="M33" s="168"/>
      <c r="N33" s="8"/>
      <c r="O33" s="11"/>
      <c r="Q33" s="37">
        <f t="shared" si="5"/>
        <v>2</v>
      </c>
      <c r="R33" s="10">
        <f t="shared" si="5"/>
        <v>2</v>
      </c>
      <c r="S33" s="10">
        <f t="shared" si="5"/>
        <v>2</v>
      </c>
      <c r="T33" s="10">
        <f t="shared" si="5"/>
        <v>2</v>
      </c>
      <c r="U33" s="10">
        <f t="shared" si="5"/>
        <v>2</v>
      </c>
      <c r="V33" s="10">
        <f t="shared" si="5"/>
        <v>3</v>
      </c>
      <c r="W33" s="38">
        <f t="shared" si="5"/>
        <v>2</v>
      </c>
      <c r="X33" s="13">
        <f t="shared" si="6"/>
        <v>3</v>
      </c>
    </row>
    <row r="34" spans="2:24" customFormat="1" ht="15.6" thickTop="1" thickBot="1" x14ac:dyDescent="0.35">
      <c r="B34" s="309"/>
      <c r="C34" s="285" t="s">
        <v>43</v>
      </c>
      <c r="D34" s="27">
        <v>3</v>
      </c>
      <c r="E34" s="27"/>
      <c r="F34" s="27"/>
      <c r="G34" s="27"/>
      <c r="H34" s="27"/>
      <c r="L34" s="7"/>
      <c r="M34" s="18"/>
      <c r="N34" s="8"/>
      <c r="O34" s="11"/>
      <c r="Q34" s="37">
        <f t="shared" si="5"/>
        <v>2</v>
      </c>
      <c r="R34" s="10">
        <f t="shared" si="5"/>
        <v>2</v>
      </c>
      <c r="S34" s="10">
        <f t="shared" si="5"/>
        <v>2</v>
      </c>
      <c r="T34" s="10">
        <f t="shared" si="5"/>
        <v>2</v>
      </c>
      <c r="U34" s="10">
        <f t="shared" si="5"/>
        <v>2</v>
      </c>
      <c r="V34" s="10">
        <f t="shared" si="5"/>
        <v>3</v>
      </c>
      <c r="W34" s="38">
        <f t="shared" si="5"/>
        <v>2</v>
      </c>
      <c r="X34" s="13">
        <f t="shared" si="6"/>
        <v>3</v>
      </c>
    </row>
    <row r="35" spans="2:24" customFormat="1" ht="15.6" thickTop="1" thickBot="1" x14ac:dyDescent="0.35">
      <c r="B35" s="309"/>
      <c r="C35" s="285" t="s">
        <v>45</v>
      </c>
      <c r="D35" s="27">
        <v>1</v>
      </c>
      <c r="E35" s="27"/>
      <c r="F35" s="27"/>
      <c r="G35" s="27"/>
      <c r="H35" s="27"/>
      <c r="L35" s="7"/>
      <c r="M35" s="18"/>
      <c r="N35" s="8"/>
      <c r="O35" s="11"/>
      <c r="Q35" s="37">
        <f t="shared" si="5"/>
        <v>2</v>
      </c>
      <c r="R35" s="10">
        <f t="shared" si="5"/>
        <v>2</v>
      </c>
      <c r="S35" s="10">
        <f t="shared" si="5"/>
        <v>2</v>
      </c>
      <c r="T35" s="10">
        <f t="shared" si="5"/>
        <v>2</v>
      </c>
      <c r="U35" s="10">
        <f t="shared" si="5"/>
        <v>2</v>
      </c>
      <c r="V35" s="10">
        <f t="shared" si="5"/>
        <v>3</v>
      </c>
      <c r="W35" s="38">
        <f t="shared" si="5"/>
        <v>2</v>
      </c>
      <c r="X35" s="13">
        <f t="shared" si="6"/>
        <v>3</v>
      </c>
    </row>
    <row r="36" spans="2:24" customFormat="1" ht="27.6" thickTop="1" thickBot="1" x14ac:dyDescent="0.35">
      <c r="B36" s="309"/>
      <c r="C36" s="285" t="s">
        <v>46</v>
      </c>
      <c r="D36" s="27">
        <v>2</v>
      </c>
      <c r="E36" s="27"/>
      <c r="F36" s="27"/>
      <c r="G36" s="27"/>
      <c r="H36" s="27"/>
      <c r="L36" s="7"/>
      <c r="M36" s="18"/>
      <c r="N36" s="8"/>
      <c r="O36" s="11"/>
      <c r="Q36" s="37">
        <f t="shared" si="5"/>
        <v>2</v>
      </c>
      <c r="R36" s="10">
        <f t="shared" si="5"/>
        <v>2</v>
      </c>
      <c r="S36" s="10">
        <f t="shared" si="5"/>
        <v>2</v>
      </c>
      <c r="T36" s="10">
        <f t="shared" si="5"/>
        <v>2</v>
      </c>
      <c r="U36" s="10">
        <f t="shared" si="5"/>
        <v>2</v>
      </c>
      <c r="V36" s="10">
        <f t="shared" si="5"/>
        <v>3</v>
      </c>
      <c r="W36" s="38">
        <f t="shared" si="5"/>
        <v>2</v>
      </c>
      <c r="X36" s="13">
        <f t="shared" si="6"/>
        <v>3</v>
      </c>
    </row>
    <row r="37" spans="2:24" customFormat="1" ht="27.6" thickTop="1" thickBot="1" x14ac:dyDescent="0.35">
      <c r="B37" s="309"/>
      <c r="C37" s="285" t="s">
        <v>47</v>
      </c>
      <c r="D37" s="27">
        <v>2</v>
      </c>
      <c r="E37" s="27"/>
      <c r="F37" s="27"/>
      <c r="G37" s="27"/>
      <c r="H37" s="27"/>
      <c r="L37" s="7"/>
      <c r="M37" s="18"/>
      <c r="N37" s="8"/>
      <c r="O37" s="11"/>
      <c r="Q37" s="37">
        <f t="shared" si="5"/>
        <v>2</v>
      </c>
      <c r="R37" s="10">
        <f t="shared" si="5"/>
        <v>2</v>
      </c>
      <c r="S37" s="10">
        <f t="shared" si="5"/>
        <v>2</v>
      </c>
      <c r="T37" s="10">
        <f t="shared" si="5"/>
        <v>2</v>
      </c>
      <c r="U37" s="10">
        <f t="shared" si="5"/>
        <v>2</v>
      </c>
      <c r="V37" s="10">
        <f t="shared" si="5"/>
        <v>3</v>
      </c>
      <c r="W37" s="38">
        <f t="shared" si="5"/>
        <v>2</v>
      </c>
      <c r="X37" s="13">
        <f t="shared" si="6"/>
        <v>3</v>
      </c>
    </row>
    <row r="38" spans="2:24" customFormat="1" ht="27.6" thickTop="1" thickBot="1" x14ac:dyDescent="0.35">
      <c r="B38" s="309"/>
      <c r="C38" s="285" t="s">
        <v>48</v>
      </c>
      <c r="D38" s="27">
        <v>1</v>
      </c>
      <c r="E38" s="27"/>
      <c r="F38" s="27"/>
      <c r="G38" s="27"/>
      <c r="H38" s="27"/>
      <c r="L38" s="7"/>
      <c r="M38" s="18"/>
      <c r="N38" s="8"/>
      <c r="O38" s="11"/>
      <c r="Q38" s="37">
        <f t="shared" si="5"/>
        <v>2</v>
      </c>
      <c r="R38" s="10">
        <f t="shared" si="5"/>
        <v>2</v>
      </c>
      <c r="S38" s="10">
        <f t="shared" si="5"/>
        <v>2</v>
      </c>
      <c r="T38" s="10">
        <f t="shared" si="5"/>
        <v>2</v>
      </c>
      <c r="U38" s="10">
        <f t="shared" si="5"/>
        <v>2</v>
      </c>
      <c r="V38" s="10">
        <f t="shared" si="5"/>
        <v>3</v>
      </c>
      <c r="W38" s="38">
        <f t="shared" si="5"/>
        <v>2</v>
      </c>
      <c r="X38" s="13">
        <f t="shared" si="6"/>
        <v>3</v>
      </c>
    </row>
    <row r="39" spans="2:24" customFormat="1" ht="15.6" thickTop="1" thickBot="1" x14ac:dyDescent="0.35">
      <c r="B39" s="309"/>
      <c r="C39" s="285" t="s">
        <v>49</v>
      </c>
      <c r="D39" s="27">
        <v>1</v>
      </c>
      <c r="E39" s="27"/>
      <c r="F39" s="27"/>
      <c r="G39" s="27"/>
      <c r="H39" s="27"/>
      <c r="L39" s="7"/>
      <c r="M39" s="18"/>
      <c r="N39" s="8"/>
      <c r="O39" s="11"/>
      <c r="Q39" s="37">
        <f t="shared" si="5"/>
        <v>2</v>
      </c>
      <c r="R39" s="10">
        <f t="shared" si="5"/>
        <v>2</v>
      </c>
      <c r="S39" s="10">
        <f t="shared" si="5"/>
        <v>2</v>
      </c>
      <c r="T39" s="10">
        <f t="shared" si="5"/>
        <v>2</v>
      </c>
      <c r="U39" s="10">
        <f t="shared" si="5"/>
        <v>2</v>
      </c>
      <c r="V39" s="10">
        <f t="shared" si="5"/>
        <v>3</v>
      </c>
      <c r="W39" s="38">
        <f t="shared" si="5"/>
        <v>2</v>
      </c>
      <c r="X39" s="13">
        <f t="shared" si="6"/>
        <v>3</v>
      </c>
    </row>
    <row r="40" spans="2:24" customFormat="1" ht="15.6" thickTop="1" thickBot="1" x14ac:dyDescent="0.35">
      <c r="B40" s="309"/>
      <c r="C40" s="285" t="s">
        <v>50</v>
      </c>
      <c r="D40" s="27">
        <v>1</v>
      </c>
      <c r="E40" s="27"/>
      <c r="F40" s="27"/>
      <c r="G40" s="27"/>
      <c r="H40" s="27"/>
      <c r="L40" s="7"/>
      <c r="M40" s="18"/>
      <c r="N40" s="8"/>
      <c r="O40" s="11"/>
      <c r="Q40" s="37">
        <f t="shared" si="5"/>
        <v>2</v>
      </c>
      <c r="R40" s="10">
        <f t="shared" si="5"/>
        <v>2</v>
      </c>
      <c r="S40" s="10">
        <f t="shared" si="5"/>
        <v>2</v>
      </c>
      <c r="T40" s="10">
        <f t="shared" si="5"/>
        <v>2</v>
      </c>
      <c r="U40" s="10">
        <f t="shared" si="5"/>
        <v>2</v>
      </c>
      <c r="V40" s="10">
        <f t="shared" si="5"/>
        <v>3</v>
      </c>
      <c r="W40" s="38">
        <f t="shared" si="5"/>
        <v>2</v>
      </c>
      <c r="X40" s="13">
        <f t="shared" si="6"/>
        <v>3</v>
      </c>
    </row>
    <row r="41" spans="2:24" customFormat="1" ht="15.6" thickTop="1" thickBot="1" x14ac:dyDescent="0.35">
      <c r="B41" s="309"/>
      <c r="C41" s="285" t="s">
        <v>51</v>
      </c>
      <c r="D41" s="27">
        <v>2</v>
      </c>
      <c r="E41" s="27"/>
      <c r="F41" s="27"/>
      <c r="G41" s="27"/>
      <c r="H41" s="27"/>
      <c r="L41" s="7"/>
      <c r="M41" s="18"/>
      <c r="N41" s="8"/>
      <c r="O41" s="11"/>
      <c r="Q41" s="37">
        <f t="shared" si="5"/>
        <v>2</v>
      </c>
      <c r="R41" s="10">
        <f t="shared" si="5"/>
        <v>2</v>
      </c>
      <c r="S41" s="10">
        <f t="shared" si="5"/>
        <v>2</v>
      </c>
      <c r="T41" s="10">
        <f t="shared" si="5"/>
        <v>2</v>
      </c>
      <c r="U41" s="10">
        <f t="shared" si="5"/>
        <v>2</v>
      </c>
      <c r="V41" s="10">
        <f t="shared" si="5"/>
        <v>3</v>
      </c>
      <c r="W41" s="38">
        <f t="shared" si="5"/>
        <v>2</v>
      </c>
      <c r="X41" s="13">
        <f t="shared" si="6"/>
        <v>3</v>
      </c>
    </row>
    <row r="42" spans="2:24" customFormat="1" ht="15.6" thickTop="1" thickBot="1" x14ac:dyDescent="0.35">
      <c r="B42" s="309"/>
      <c r="C42" s="286" t="s">
        <v>52</v>
      </c>
      <c r="D42" s="27">
        <v>2</v>
      </c>
      <c r="E42" s="27"/>
      <c r="F42" s="27"/>
      <c r="G42" s="27"/>
      <c r="H42" s="27"/>
      <c r="L42" s="7"/>
      <c r="M42" s="18"/>
      <c r="N42" s="8"/>
      <c r="O42" s="11"/>
      <c r="Q42" s="194">
        <f t="shared" si="5"/>
        <v>2</v>
      </c>
      <c r="R42" s="195">
        <f t="shared" si="5"/>
        <v>2</v>
      </c>
      <c r="S42" s="195">
        <f t="shared" si="5"/>
        <v>2</v>
      </c>
      <c r="T42" s="195">
        <f t="shared" si="5"/>
        <v>2</v>
      </c>
      <c r="U42" s="195">
        <f t="shared" si="5"/>
        <v>2</v>
      </c>
      <c r="V42" s="195">
        <f t="shared" si="5"/>
        <v>3</v>
      </c>
      <c r="W42" s="196">
        <f t="shared" si="5"/>
        <v>2</v>
      </c>
      <c r="X42" s="22">
        <f t="shared" si="6"/>
        <v>3</v>
      </c>
    </row>
    <row r="43" spans="2:24" customFormat="1" ht="23.25" customHeight="1" thickTop="1" thickBot="1" x14ac:dyDescent="0.35">
      <c r="B43" s="309"/>
      <c r="C43" s="286" t="s">
        <v>53</v>
      </c>
      <c r="D43" s="27">
        <v>2</v>
      </c>
      <c r="E43" s="27"/>
      <c r="F43" s="27"/>
      <c r="G43" s="27"/>
      <c r="H43" s="27"/>
      <c r="L43" s="7"/>
      <c r="M43" s="207"/>
      <c r="N43" s="8"/>
      <c r="O43" s="11"/>
      <c r="Q43" s="39">
        <f t="shared" si="5"/>
        <v>2</v>
      </c>
      <c r="R43" s="40">
        <f t="shared" si="5"/>
        <v>2</v>
      </c>
      <c r="S43" s="40">
        <f t="shared" si="5"/>
        <v>2</v>
      </c>
      <c r="T43" s="40">
        <f t="shared" si="5"/>
        <v>2</v>
      </c>
      <c r="U43" s="40">
        <f t="shared" si="5"/>
        <v>2</v>
      </c>
      <c r="V43" s="40">
        <f t="shared" si="5"/>
        <v>3</v>
      </c>
      <c r="W43" s="41">
        <f t="shared" si="5"/>
        <v>2</v>
      </c>
      <c r="X43" s="197">
        <f t="shared" si="6"/>
        <v>3</v>
      </c>
    </row>
    <row r="44" spans="2:24" customFormat="1" ht="27.6" thickTop="1" thickBot="1" x14ac:dyDescent="0.35">
      <c r="B44" s="310"/>
      <c r="C44" s="287" t="s">
        <v>54</v>
      </c>
      <c r="D44" s="27">
        <v>0</v>
      </c>
      <c r="E44" s="27"/>
      <c r="F44" s="27"/>
      <c r="G44" s="27"/>
      <c r="H44" s="27"/>
    </row>
    <row r="45" spans="2:24" s="138" customFormat="1" ht="15.75" customHeight="1" thickBot="1" x14ac:dyDescent="0.35">
      <c r="B45" s="358" t="s">
        <v>12</v>
      </c>
      <c r="C45" s="319"/>
      <c r="D45" s="319"/>
      <c r="E45" s="319"/>
      <c r="F45" s="319"/>
      <c r="G45" s="319"/>
      <c r="H45" s="320"/>
      <c r="N45"/>
      <c r="O45"/>
      <c r="P45"/>
      <c r="Q45"/>
      <c r="R45"/>
      <c r="S45"/>
      <c r="T45"/>
      <c r="U45"/>
      <c r="V45"/>
      <c r="W45"/>
      <c r="X45"/>
    </row>
    <row r="46" spans="2:24" s="138" customFormat="1" ht="15" customHeight="1" x14ac:dyDescent="0.3">
      <c r="B46" s="304" t="s">
        <v>33</v>
      </c>
      <c r="C46" s="305"/>
      <c r="D46" s="346"/>
      <c r="E46" s="347"/>
      <c r="F46" s="347"/>
      <c r="G46" s="347"/>
      <c r="H46" s="348"/>
    </row>
    <row r="47" spans="2:24" s="138" customFormat="1" ht="33" customHeight="1" thickBot="1" x14ac:dyDescent="0.35">
      <c r="B47" s="323"/>
      <c r="C47" s="324"/>
      <c r="D47" s="349"/>
      <c r="E47" s="350"/>
      <c r="F47" s="350"/>
      <c r="G47" s="350"/>
      <c r="H47" s="351"/>
    </row>
    <row r="48" spans="2:24" s="138" customFormat="1" x14ac:dyDescent="0.3">
      <c r="B48" s="304" t="s">
        <v>35</v>
      </c>
      <c r="C48" s="305"/>
      <c r="D48" s="352">
        <f>MAX(D50:H65)</f>
        <v>2</v>
      </c>
      <c r="E48" s="353"/>
      <c r="F48" s="353"/>
      <c r="G48" s="353"/>
      <c r="H48" s="354"/>
    </row>
    <row r="49" spans="2:8" s="138" customFormat="1" ht="15" thickBot="1" x14ac:dyDescent="0.35">
      <c r="B49" s="306"/>
      <c r="C49" s="307"/>
      <c r="D49" s="355"/>
      <c r="E49" s="356"/>
      <c r="F49" s="356"/>
      <c r="G49" s="356"/>
      <c r="H49" s="357"/>
    </row>
    <row r="50" spans="2:8" customFormat="1" ht="15" customHeight="1" thickTop="1" thickBot="1" x14ac:dyDescent="0.35">
      <c r="B50" s="308" t="s">
        <v>36</v>
      </c>
      <c r="C50" s="284" t="s">
        <v>37</v>
      </c>
      <c r="D50" s="27">
        <v>1</v>
      </c>
      <c r="E50" s="27"/>
      <c r="F50" s="27"/>
      <c r="G50" s="27"/>
      <c r="H50" s="27"/>
    </row>
    <row r="51" spans="2:8" customFormat="1" ht="15.6" thickTop="1" thickBot="1" x14ac:dyDescent="0.35">
      <c r="B51" s="309"/>
      <c r="C51" s="285" t="s">
        <v>38</v>
      </c>
      <c r="D51" s="27">
        <v>1</v>
      </c>
      <c r="E51" s="27"/>
      <c r="F51" s="27"/>
      <c r="G51" s="27"/>
      <c r="H51" s="27"/>
    </row>
    <row r="52" spans="2:8" customFormat="1" ht="27.6" thickTop="1" thickBot="1" x14ac:dyDescent="0.35">
      <c r="B52" s="309"/>
      <c r="C52" s="285" t="s">
        <v>40</v>
      </c>
      <c r="D52" s="27">
        <v>2</v>
      </c>
      <c r="E52" s="27"/>
      <c r="F52" s="27"/>
      <c r="G52" s="27"/>
      <c r="H52" s="27"/>
    </row>
    <row r="53" spans="2:8" customFormat="1" ht="15.6" thickTop="1" thickBot="1" x14ac:dyDescent="0.35">
      <c r="B53" s="309"/>
      <c r="C53" s="285" t="s">
        <v>41</v>
      </c>
      <c r="D53" s="27">
        <v>2</v>
      </c>
      <c r="E53" s="27"/>
      <c r="F53" s="27"/>
      <c r="G53" s="27"/>
      <c r="H53" s="27"/>
    </row>
    <row r="54" spans="2:8" customFormat="1" ht="27.6" thickTop="1" thickBot="1" x14ac:dyDescent="0.35">
      <c r="B54" s="309"/>
      <c r="C54" s="285" t="s">
        <v>42</v>
      </c>
      <c r="D54" s="27">
        <v>1</v>
      </c>
      <c r="E54" s="27"/>
      <c r="F54" s="27"/>
      <c r="G54" s="27"/>
      <c r="H54" s="27"/>
    </row>
    <row r="55" spans="2:8" customFormat="1" ht="15.6" thickTop="1" thickBot="1" x14ac:dyDescent="0.35">
      <c r="B55" s="309"/>
      <c r="C55" s="285" t="s">
        <v>43</v>
      </c>
      <c r="D55" s="27">
        <v>2</v>
      </c>
      <c r="E55" s="27"/>
      <c r="F55" s="27"/>
      <c r="G55" s="27"/>
      <c r="H55" s="27"/>
    </row>
    <row r="56" spans="2:8" customFormat="1" ht="15.6" thickTop="1" thickBot="1" x14ac:dyDescent="0.35">
      <c r="B56" s="309"/>
      <c r="C56" s="285" t="s">
        <v>45</v>
      </c>
      <c r="D56" s="27">
        <v>1</v>
      </c>
      <c r="E56" s="27"/>
      <c r="F56" s="27"/>
      <c r="G56" s="27"/>
      <c r="H56" s="27"/>
    </row>
    <row r="57" spans="2:8" customFormat="1" ht="27.6" thickTop="1" thickBot="1" x14ac:dyDescent="0.35">
      <c r="B57" s="309"/>
      <c r="C57" s="285" t="s">
        <v>46</v>
      </c>
      <c r="D57" s="27">
        <v>0</v>
      </c>
      <c r="E57" s="27"/>
      <c r="F57" s="27"/>
      <c r="G57" s="27"/>
      <c r="H57" s="27"/>
    </row>
    <row r="58" spans="2:8" customFormat="1" ht="27.6" thickTop="1" thickBot="1" x14ac:dyDescent="0.35">
      <c r="B58" s="309"/>
      <c r="C58" s="285" t="s">
        <v>47</v>
      </c>
      <c r="D58" s="27">
        <v>0</v>
      </c>
      <c r="E58" s="27"/>
      <c r="F58" s="27"/>
      <c r="G58" s="27"/>
      <c r="H58" s="27"/>
    </row>
    <row r="59" spans="2:8" customFormat="1" ht="27.6" thickTop="1" thickBot="1" x14ac:dyDescent="0.35">
      <c r="B59" s="309"/>
      <c r="C59" s="285" t="s">
        <v>48</v>
      </c>
      <c r="D59" s="27">
        <v>0</v>
      </c>
      <c r="E59" s="27"/>
      <c r="F59" s="27"/>
      <c r="G59" s="27"/>
      <c r="H59" s="27"/>
    </row>
    <row r="60" spans="2:8" customFormat="1" ht="15.6" thickTop="1" thickBot="1" x14ac:dyDescent="0.35">
      <c r="B60" s="309"/>
      <c r="C60" s="285" t="s">
        <v>49</v>
      </c>
      <c r="D60" s="27">
        <v>0</v>
      </c>
      <c r="E60" s="27"/>
      <c r="F60" s="27"/>
      <c r="G60" s="27"/>
      <c r="H60" s="27"/>
    </row>
    <row r="61" spans="2:8" customFormat="1" ht="15.6" thickTop="1" thickBot="1" x14ac:dyDescent="0.35">
      <c r="B61" s="309"/>
      <c r="C61" s="285" t="s">
        <v>50</v>
      </c>
      <c r="D61" s="27">
        <v>0</v>
      </c>
      <c r="E61" s="27"/>
      <c r="F61" s="27"/>
      <c r="G61" s="27"/>
      <c r="H61" s="27"/>
    </row>
    <row r="62" spans="2:8" customFormat="1" ht="15.6" thickTop="1" thickBot="1" x14ac:dyDescent="0.35">
      <c r="B62" s="309"/>
      <c r="C62" s="285" t="s">
        <v>51</v>
      </c>
      <c r="D62" s="27">
        <v>0</v>
      </c>
      <c r="E62" s="27"/>
      <c r="F62" s="27"/>
      <c r="G62" s="27"/>
      <c r="H62" s="27"/>
    </row>
    <row r="63" spans="2:8" customFormat="1" ht="15.6" thickTop="1" thickBot="1" x14ac:dyDescent="0.35">
      <c r="B63" s="309"/>
      <c r="C63" s="286" t="s">
        <v>52</v>
      </c>
      <c r="D63" s="27">
        <v>1</v>
      </c>
      <c r="E63" s="27"/>
      <c r="F63" s="27"/>
      <c r="G63" s="27"/>
      <c r="H63" s="27"/>
    </row>
    <row r="64" spans="2:8" customFormat="1" ht="15.6" thickTop="1" thickBot="1" x14ac:dyDescent="0.35">
      <c r="B64" s="309"/>
      <c r="C64" s="286" t="s">
        <v>53</v>
      </c>
      <c r="D64" s="27">
        <v>0</v>
      </c>
      <c r="E64" s="27"/>
      <c r="F64" s="27"/>
      <c r="G64" s="27"/>
      <c r="H64" s="27"/>
    </row>
    <row r="65" spans="1:8" ht="27.6" thickTop="1" thickBot="1" x14ac:dyDescent="0.35">
      <c r="A65"/>
      <c r="B65" s="310"/>
      <c r="C65" s="287" t="s">
        <v>54</v>
      </c>
      <c r="D65" s="27">
        <v>1</v>
      </c>
      <c r="E65" s="27"/>
      <c r="F65" s="27"/>
      <c r="G65" s="27"/>
      <c r="H65" s="27"/>
    </row>
    <row r="66" spans="1:8" x14ac:dyDescent="0.3">
      <c r="D66" s="545"/>
    </row>
    <row r="72" spans="1:8" ht="15" thickBot="1" x14ac:dyDescent="0.35">
      <c r="A72"/>
      <c r="C72" s="344" t="s">
        <v>56</v>
      </c>
      <c r="D72" s="345"/>
    </row>
    <row r="73" spans="1:8" ht="15" thickBot="1" x14ac:dyDescent="0.35">
      <c r="A73"/>
      <c r="C73" s="175" t="s">
        <v>35</v>
      </c>
      <c r="D73" s="175" t="s">
        <v>57</v>
      </c>
    </row>
    <row r="74" spans="1:8" ht="15" thickBot="1" x14ac:dyDescent="0.35">
      <c r="A74"/>
      <c r="C74" s="176">
        <v>0</v>
      </c>
      <c r="D74" s="176" t="s">
        <v>58</v>
      </c>
    </row>
    <row r="75" spans="1:8" ht="15" thickBot="1" x14ac:dyDescent="0.35">
      <c r="A75"/>
      <c r="C75" s="177">
        <v>1</v>
      </c>
      <c r="D75" s="177" t="s">
        <v>59</v>
      </c>
    </row>
    <row r="76" spans="1:8" ht="15" thickBot="1" x14ac:dyDescent="0.35">
      <c r="A76"/>
      <c r="C76" s="176">
        <v>2</v>
      </c>
      <c r="D76" s="176" t="s">
        <v>60</v>
      </c>
    </row>
    <row r="77" spans="1:8" ht="15" thickBot="1" x14ac:dyDescent="0.35">
      <c r="A77"/>
      <c r="C77" s="177">
        <v>3</v>
      </c>
      <c r="D77" s="177" t="s">
        <v>61</v>
      </c>
    </row>
    <row r="78" spans="1:8" ht="15" thickBot="1" x14ac:dyDescent="0.35">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D11" sqref="D11"/>
    </sheetView>
  </sheetViews>
  <sheetFormatPr defaultRowHeight="14.4" x14ac:dyDescent="0.3"/>
  <cols>
    <col min="1" max="1" width="8.88671875" style="490"/>
    <col min="2" max="2" width="34.109375" style="490" customWidth="1"/>
    <col min="3" max="3" width="50.33203125" style="490" customWidth="1"/>
    <col min="4" max="4" width="15.44140625" style="490" customWidth="1"/>
    <col min="5" max="5" width="17.33203125" style="490" customWidth="1"/>
    <col min="6" max="6" width="15.44140625" style="490" customWidth="1"/>
    <col min="7" max="7" width="11.44140625" style="490" customWidth="1"/>
    <col min="8" max="8" width="13.44140625" style="490" customWidth="1"/>
    <col min="9" max="9" width="20.5546875" style="490" customWidth="1"/>
    <col min="10" max="10" width="22.5546875" style="490" bestFit="1" customWidth="1"/>
    <col min="11" max="11" width="9.109375" style="490"/>
    <col min="12" max="16384" width="8.88671875" style="490"/>
  </cols>
  <sheetData>
    <row r="1" spans="1:13" ht="47.4" customHeight="1" thickTop="1" thickBot="1" x14ac:dyDescent="0.35">
      <c r="A1" s="272"/>
      <c r="B1" s="272"/>
      <c r="C1" s="273"/>
      <c r="D1" s="510" t="s">
        <v>10</v>
      </c>
      <c r="E1" s="510" t="s">
        <v>10</v>
      </c>
      <c r="F1" s="510" t="s">
        <v>10</v>
      </c>
      <c r="G1" s="510" t="s">
        <v>10</v>
      </c>
      <c r="H1" s="511" t="s">
        <v>10</v>
      </c>
      <c r="I1" s="512" t="s">
        <v>11</v>
      </c>
      <c r="J1" s="513" t="s">
        <v>12</v>
      </c>
      <c r="K1" s="274"/>
    </row>
    <row r="2" spans="1:13" ht="38.4" customHeight="1" thickTop="1" thickBot="1" x14ac:dyDescent="0.35">
      <c r="A2" s="514"/>
      <c r="B2" s="514" t="s">
        <v>4</v>
      </c>
      <c r="C2" s="514" t="s">
        <v>2</v>
      </c>
      <c r="D2" s="515" t="s">
        <v>13</v>
      </c>
      <c r="E2" s="516" t="s">
        <v>14</v>
      </c>
      <c r="F2" s="516" t="s">
        <v>15</v>
      </c>
      <c r="G2" s="516" t="s">
        <v>16</v>
      </c>
      <c r="H2" s="517" t="s">
        <v>17</v>
      </c>
      <c r="I2" s="518"/>
      <c r="J2" s="519"/>
      <c r="K2" s="520" t="s">
        <v>18</v>
      </c>
      <c r="M2" s="501"/>
    </row>
    <row r="3" spans="1:13" ht="15.6" thickTop="1" thickBot="1" x14ac:dyDescent="0.35">
      <c r="A3" s="521" t="s">
        <v>19</v>
      </c>
      <c r="B3" s="275" t="s">
        <v>361</v>
      </c>
      <c r="C3" s="276"/>
      <c r="D3" s="522">
        <f>'A1'!Q4</f>
        <v>0</v>
      </c>
      <c r="E3" s="523">
        <f>'A1'!R4</f>
        <v>1</v>
      </c>
      <c r="F3" s="523">
        <f>'A1'!S4</f>
        <v>2</v>
      </c>
      <c r="G3" s="523">
        <f>'A1'!T4</f>
        <v>3</v>
      </c>
      <c r="H3" s="523">
        <v>3</v>
      </c>
      <c r="I3" s="523">
        <v>4</v>
      </c>
      <c r="J3" s="524">
        <v>4</v>
      </c>
      <c r="K3" s="525">
        <f>'A1'!X4</f>
        <v>4</v>
      </c>
    </row>
    <row r="4" spans="1:13" ht="15" thickBot="1" x14ac:dyDescent="0.35">
      <c r="A4" s="521" t="s">
        <v>20</v>
      </c>
      <c r="B4" s="275" t="s">
        <v>362</v>
      </c>
      <c r="C4" s="276"/>
      <c r="D4" s="277">
        <v>0</v>
      </c>
      <c r="E4" s="277">
        <f>Α2!R4</f>
        <v>1</v>
      </c>
      <c r="F4" s="277">
        <f>Α2!S4</f>
        <v>2</v>
      </c>
      <c r="G4" s="277">
        <f>Α2!T4</f>
        <v>2</v>
      </c>
      <c r="H4" s="277">
        <v>2</v>
      </c>
      <c r="I4" s="277">
        <v>3</v>
      </c>
      <c r="J4" s="277">
        <v>4</v>
      </c>
      <c r="K4" s="526">
        <v>4</v>
      </c>
    </row>
    <row r="5" spans="1:13" ht="15" thickBot="1" x14ac:dyDescent="0.35">
      <c r="A5" s="521" t="s">
        <v>21</v>
      </c>
      <c r="B5" s="275" t="s">
        <v>331</v>
      </c>
      <c r="C5" s="276"/>
      <c r="D5" s="277">
        <v>0</v>
      </c>
      <c r="E5" s="277">
        <v>1</v>
      </c>
      <c r="F5" s="277">
        <v>2</v>
      </c>
      <c r="G5" s="277">
        <v>3</v>
      </c>
      <c r="H5" s="277">
        <v>4</v>
      </c>
      <c r="I5" s="277">
        <v>4</v>
      </c>
      <c r="J5" s="277">
        <v>3</v>
      </c>
      <c r="K5" s="526">
        <f>Α3!X4</f>
        <v>4</v>
      </c>
    </row>
    <row r="6" spans="1:13" ht="15.6" thickTop="1" thickBot="1" x14ac:dyDescent="0.35">
      <c r="A6" s="521" t="s">
        <v>22</v>
      </c>
      <c r="B6" s="275" t="s">
        <v>363</v>
      </c>
      <c r="C6" s="276"/>
      <c r="D6" s="522">
        <f>Α4!Q4</f>
        <v>0</v>
      </c>
      <c r="E6" s="523">
        <f>Α4!R4</f>
        <v>1</v>
      </c>
      <c r="F6" s="523">
        <v>2</v>
      </c>
      <c r="G6" s="523">
        <v>3</v>
      </c>
      <c r="H6" s="523">
        <v>4</v>
      </c>
      <c r="I6" s="523">
        <v>4</v>
      </c>
      <c r="J6" s="524">
        <v>3</v>
      </c>
      <c r="K6" s="525">
        <v>4</v>
      </c>
    </row>
    <row r="7" spans="1:13" ht="15.6" thickTop="1" thickBot="1" x14ac:dyDescent="0.35">
      <c r="A7" s="521" t="s">
        <v>23</v>
      </c>
      <c r="B7" s="275" t="s">
        <v>358</v>
      </c>
      <c r="C7" s="276"/>
      <c r="D7" s="522">
        <v>0</v>
      </c>
      <c r="E7" s="523">
        <v>1</v>
      </c>
      <c r="F7" s="523">
        <v>1</v>
      </c>
      <c r="G7" s="523">
        <v>2</v>
      </c>
      <c r="H7" s="523">
        <v>2</v>
      </c>
      <c r="I7" s="523">
        <v>3</v>
      </c>
      <c r="J7" s="524">
        <v>2</v>
      </c>
      <c r="K7" s="525">
        <f>MAX(D7:J7)</f>
        <v>3</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E22" sqref="E22"/>
    </sheetView>
  </sheetViews>
  <sheetFormatPr defaultRowHeight="14.4" x14ac:dyDescent="0.3"/>
  <cols>
    <col min="1" max="1" width="8.88671875" style="490"/>
    <col min="2" max="2" width="50.33203125" style="490" customWidth="1"/>
    <col min="3" max="3" width="15.44140625" style="490" customWidth="1"/>
    <col min="4" max="4" width="17.33203125" style="490" customWidth="1"/>
    <col min="5" max="5" width="15.44140625" style="490" customWidth="1"/>
    <col min="6" max="6" width="11.44140625" style="490" customWidth="1"/>
    <col min="7" max="7" width="13.44140625" style="490" customWidth="1"/>
    <col min="8" max="8" width="20.5546875" style="490" customWidth="1"/>
    <col min="9" max="9" width="22.5546875" style="490" bestFit="1" customWidth="1"/>
    <col min="10" max="10" width="9.109375" style="490"/>
    <col min="11" max="16384" width="8.88671875" style="490"/>
  </cols>
  <sheetData>
    <row r="1" spans="1:12" ht="15.6" thickTop="1" thickBot="1" x14ac:dyDescent="0.35">
      <c r="B1" s="20"/>
      <c r="C1" s="491" t="s">
        <v>10</v>
      </c>
      <c r="D1" s="363"/>
      <c r="E1" s="363"/>
      <c r="F1" s="363"/>
      <c r="G1" s="363"/>
      <c r="H1" s="492" t="s">
        <v>11</v>
      </c>
      <c r="I1" s="493" t="s">
        <v>12</v>
      </c>
      <c r="J1" s="52"/>
    </row>
    <row r="2" spans="1:12" ht="21.6" thickTop="1" thickBot="1" x14ac:dyDescent="0.35">
      <c r="A2" s="494"/>
      <c r="B2" s="494" t="s">
        <v>4</v>
      </c>
      <c r="C2" s="495" t="s">
        <v>13</v>
      </c>
      <c r="D2" s="496" t="s">
        <v>14</v>
      </c>
      <c r="E2" s="496" t="s">
        <v>15</v>
      </c>
      <c r="F2" s="496" t="s">
        <v>16</v>
      </c>
      <c r="G2" s="497" t="s">
        <v>17</v>
      </c>
      <c r="H2" s="498"/>
      <c r="I2" s="499"/>
      <c r="J2" s="500" t="s">
        <v>18</v>
      </c>
      <c r="L2" s="501"/>
    </row>
    <row r="3" spans="1:12" ht="15.6" thickTop="1" thickBot="1" x14ac:dyDescent="0.35">
      <c r="A3" s="502" t="s">
        <v>317</v>
      </c>
      <c r="B3" s="168" t="s">
        <v>335</v>
      </c>
      <c r="C3" s="503">
        <f ca="1">C$4</f>
        <v>4</v>
      </c>
      <c r="D3" s="504">
        <f t="shared" ref="D3:I11" ca="1" si="0">D$4</f>
        <v>4</v>
      </c>
      <c r="E3" s="504">
        <f t="shared" ca="1" si="0"/>
        <v>4</v>
      </c>
      <c r="F3" s="504">
        <f t="shared" ca="1" si="0"/>
        <v>4</v>
      </c>
      <c r="G3" s="504">
        <f t="shared" ca="1" si="0"/>
        <v>4</v>
      </c>
      <c r="H3" s="504">
        <v>4</v>
      </c>
      <c r="I3" s="505">
        <v>4</v>
      </c>
      <c r="J3" s="506">
        <f ca="1">MAX(C3:I3)</f>
        <v>4</v>
      </c>
    </row>
    <row r="4" spans="1:12" ht="15" thickBot="1" x14ac:dyDescent="0.35">
      <c r="A4" s="502" t="s">
        <v>318</v>
      </c>
      <c r="B4" s="168" t="s">
        <v>336</v>
      </c>
      <c r="C4" s="507">
        <f t="shared" ref="C4:C11" ca="1" si="1">C$4</f>
        <v>4</v>
      </c>
      <c r="D4" s="508">
        <f t="shared" ca="1" si="0"/>
        <v>4</v>
      </c>
      <c r="E4" s="508">
        <f t="shared" ca="1" si="0"/>
        <v>4</v>
      </c>
      <c r="F4" s="508">
        <f t="shared" ca="1" si="0"/>
        <v>4</v>
      </c>
      <c r="G4" s="508">
        <f t="shared" ca="1" si="0"/>
        <v>4</v>
      </c>
      <c r="H4" s="508">
        <v>4</v>
      </c>
      <c r="I4" s="509">
        <v>4</v>
      </c>
      <c r="J4" s="506">
        <f t="shared" ref="J4:J11" ca="1" si="2">MAX(C4:I4)</f>
        <v>4</v>
      </c>
    </row>
    <row r="5" spans="1:12" ht="15" thickBot="1" x14ac:dyDescent="0.35">
      <c r="A5" s="502" t="s">
        <v>319</v>
      </c>
      <c r="B5" s="168" t="s">
        <v>337</v>
      </c>
      <c r="C5" s="507">
        <f t="shared" ca="1" si="1"/>
        <v>4</v>
      </c>
      <c r="D5" s="508">
        <f t="shared" ca="1" si="0"/>
        <v>4</v>
      </c>
      <c r="E5" s="508">
        <f t="shared" ca="1" si="0"/>
        <v>4</v>
      </c>
      <c r="F5" s="508">
        <f t="shared" ca="1" si="0"/>
        <v>4</v>
      </c>
      <c r="G5" s="508">
        <f t="shared" ca="1" si="0"/>
        <v>4</v>
      </c>
      <c r="H5" s="508">
        <v>4</v>
      </c>
      <c r="I5" s="509">
        <f t="shared" si="0"/>
        <v>4</v>
      </c>
      <c r="J5" s="506">
        <f t="shared" ca="1" si="2"/>
        <v>4</v>
      </c>
    </row>
    <row r="6" spans="1:12" ht="15" thickBot="1" x14ac:dyDescent="0.35">
      <c r="A6" s="502" t="s">
        <v>320</v>
      </c>
      <c r="B6" s="168" t="s">
        <v>338</v>
      </c>
      <c r="C6" s="507">
        <f t="shared" ca="1" si="1"/>
        <v>4</v>
      </c>
      <c r="D6" s="508">
        <f t="shared" ca="1" si="0"/>
        <v>4</v>
      </c>
      <c r="E6" s="508">
        <f t="shared" ca="1" si="0"/>
        <v>4</v>
      </c>
      <c r="F6" s="508">
        <f t="shared" ca="1" si="0"/>
        <v>4</v>
      </c>
      <c r="G6" s="508">
        <f t="shared" ca="1" si="0"/>
        <v>4</v>
      </c>
      <c r="H6" s="508">
        <v>4</v>
      </c>
      <c r="I6" s="509">
        <f t="shared" si="0"/>
        <v>4</v>
      </c>
      <c r="J6" s="506">
        <f t="shared" ca="1" si="2"/>
        <v>4</v>
      </c>
    </row>
    <row r="7" spans="1:12" ht="15" thickBot="1" x14ac:dyDescent="0.35">
      <c r="A7" s="502" t="s">
        <v>321</v>
      </c>
      <c r="B7" s="168" t="s">
        <v>339</v>
      </c>
      <c r="C7" s="507">
        <f t="shared" ca="1" si="1"/>
        <v>4</v>
      </c>
      <c r="D7" s="508">
        <f t="shared" ca="1" si="0"/>
        <v>4</v>
      </c>
      <c r="E7" s="508">
        <f t="shared" ca="1" si="0"/>
        <v>4</v>
      </c>
      <c r="F7" s="508">
        <f t="shared" ca="1" si="0"/>
        <v>4</v>
      </c>
      <c r="G7" s="508">
        <f t="shared" ca="1" si="0"/>
        <v>4</v>
      </c>
      <c r="H7" s="508">
        <v>4</v>
      </c>
      <c r="I7" s="509">
        <f t="shared" si="0"/>
        <v>4</v>
      </c>
      <c r="J7" s="506">
        <f t="shared" ca="1" si="2"/>
        <v>4</v>
      </c>
    </row>
    <row r="8" spans="1:12" ht="15" thickBot="1" x14ac:dyDescent="0.35">
      <c r="A8" s="502" t="s">
        <v>322</v>
      </c>
      <c r="B8" s="168" t="s">
        <v>340</v>
      </c>
      <c r="C8" s="507">
        <f t="shared" ca="1" si="1"/>
        <v>4</v>
      </c>
      <c r="D8" s="508">
        <f t="shared" ca="1" si="0"/>
        <v>4</v>
      </c>
      <c r="E8" s="508">
        <f t="shared" ca="1" si="0"/>
        <v>4</v>
      </c>
      <c r="F8" s="508">
        <f t="shared" ca="1" si="0"/>
        <v>4</v>
      </c>
      <c r="G8" s="508">
        <f t="shared" ca="1" si="0"/>
        <v>4</v>
      </c>
      <c r="H8" s="508">
        <v>4</v>
      </c>
      <c r="I8" s="509">
        <f t="shared" si="0"/>
        <v>4</v>
      </c>
      <c r="J8" s="506">
        <f t="shared" ca="1" si="2"/>
        <v>4</v>
      </c>
    </row>
    <row r="9" spans="1:12" ht="15" thickBot="1" x14ac:dyDescent="0.35">
      <c r="A9" s="502" t="s">
        <v>323</v>
      </c>
      <c r="B9" s="168" t="s">
        <v>341</v>
      </c>
      <c r="C9" s="507">
        <f t="shared" ca="1" si="1"/>
        <v>4</v>
      </c>
      <c r="D9" s="508">
        <f t="shared" ca="1" si="0"/>
        <v>4</v>
      </c>
      <c r="E9" s="508">
        <f t="shared" ca="1" si="0"/>
        <v>4</v>
      </c>
      <c r="F9" s="508">
        <f t="shared" ca="1" si="0"/>
        <v>4</v>
      </c>
      <c r="G9" s="508">
        <f t="shared" ca="1" si="0"/>
        <v>4</v>
      </c>
      <c r="H9" s="508">
        <f t="shared" si="0"/>
        <v>4</v>
      </c>
      <c r="I9" s="509">
        <f t="shared" si="0"/>
        <v>4</v>
      </c>
      <c r="J9" s="506">
        <f t="shared" ca="1" si="2"/>
        <v>4</v>
      </c>
    </row>
    <row r="10" spans="1:12" ht="15" thickBot="1" x14ac:dyDescent="0.35">
      <c r="A10" s="502" t="s">
        <v>324</v>
      </c>
      <c r="B10" s="168" t="s">
        <v>342</v>
      </c>
      <c r="C10" s="507">
        <f t="shared" ca="1" si="1"/>
        <v>4</v>
      </c>
      <c r="D10" s="508">
        <f t="shared" ca="1" si="0"/>
        <v>4</v>
      </c>
      <c r="E10" s="508">
        <f t="shared" ca="1" si="0"/>
        <v>4</v>
      </c>
      <c r="F10" s="508">
        <f t="shared" ca="1" si="0"/>
        <v>4</v>
      </c>
      <c r="G10" s="508">
        <f t="shared" ca="1" si="0"/>
        <v>4</v>
      </c>
      <c r="H10" s="508">
        <v>4</v>
      </c>
      <c r="I10" s="509">
        <f t="shared" si="0"/>
        <v>4</v>
      </c>
      <c r="J10" s="506">
        <f t="shared" ca="1" si="2"/>
        <v>4</v>
      </c>
    </row>
    <row r="11" spans="1:12" ht="15" thickBot="1" x14ac:dyDescent="0.35">
      <c r="A11" s="502" t="s">
        <v>325</v>
      </c>
      <c r="B11" s="168" t="s">
        <v>343</v>
      </c>
      <c r="C11" s="507">
        <f t="shared" ca="1" si="1"/>
        <v>4</v>
      </c>
      <c r="D11" s="508">
        <f t="shared" ca="1" si="0"/>
        <v>4</v>
      </c>
      <c r="E11" s="508">
        <f t="shared" ca="1" si="0"/>
        <v>4</v>
      </c>
      <c r="F11" s="508">
        <f t="shared" ca="1" si="0"/>
        <v>4</v>
      </c>
      <c r="G11" s="508">
        <f t="shared" ca="1" si="0"/>
        <v>4</v>
      </c>
      <c r="H11" s="508">
        <v>4</v>
      </c>
      <c r="I11" s="509">
        <f t="shared" si="0"/>
        <v>4</v>
      </c>
      <c r="J11" s="506">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2025-02-11T13:32:35Z</dcterms:modified>
</cp:coreProperties>
</file>