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latih" sheetId="1" r:id="rId1"/>
    <sheet name="Sheet1" sheetId="2" r:id="rId2"/>
    <sheet name="Sheet2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D54" i="2" l="1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H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2" i="2"/>
  <c r="S52" i="2" l="1"/>
  <c r="T52" i="2"/>
  <c r="U52" i="2"/>
  <c r="V52" i="2"/>
  <c r="W52" i="2"/>
  <c r="R52" i="2"/>
  <c r="S51" i="2"/>
  <c r="T51" i="2"/>
  <c r="U51" i="2"/>
  <c r="V51" i="2"/>
  <c r="W51" i="2"/>
  <c r="R51" i="2"/>
  <c r="S50" i="2"/>
  <c r="T50" i="2"/>
  <c r="U50" i="2"/>
  <c r="V50" i="2"/>
  <c r="W50" i="2"/>
  <c r="R50" i="2"/>
  <c r="S46" i="2"/>
  <c r="T46" i="2"/>
  <c r="U46" i="2"/>
  <c r="V46" i="2"/>
  <c r="W46" i="2"/>
  <c r="R46" i="2"/>
  <c r="S45" i="2"/>
  <c r="T45" i="2"/>
  <c r="U45" i="2"/>
  <c r="V45" i="2"/>
  <c r="W45" i="2"/>
  <c r="R45" i="2"/>
  <c r="S44" i="2"/>
  <c r="T44" i="2"/>
  <c r="U44" i="2"/>
  <c r="V44" i="2"/>
  <c r="W44" i="2"/>
  <c r="R44" i="2"/>
  <c r="S41" i="2"/>
  <c r="T41" i="2"/>
  <c r="U41" i="2"/>
  <c r="V41" i="2"/>
  <c r="W41" i="2"/>
  <c r="R41" i="2"/>
  <c r="S40" i="2"/>
  <c r="T40" i="2"/>
  <c r="U40" i="2"/>
  <c r="V40" i="2"/>
  <c r="W40" i="2"/>
  <c r="R40" i="2"/>
  <c r="S39" i="2"/>
  <c r="T39" i="2"/>
  <c r="U39" i="2"/>
  <c r="V39" i="2"/>
  <c r="W39" i="2"/>
  <c r="R39" i="2"/>
  <c r="K56" i="2"/>
  <c r="L56" i="2"/>
  <c r="M56" i="2"/>
  <c r="N56" i="2"/>
  <c r="O56" i="2"/>
  <c r="J56" i="2"/>
  <c r="K55" i="2"/>
  <c r="L55" i="2"/>
  <c r="M55" i="2"/>
  <c r="N55" i="2"/>
  <c r="O55" i="2"/>
  <c r="J55" i="2"/>
  <c r="K54" i="2"/>
  <c r="L54" i="2"/>
  <c r="M54" i="2"/>
  <c r="N54" i="2"/>
  <c r="O54" i="2"/>
  <c r="J54" i="2"/>
  <c r="K51" i="2"/>
  <c r="L51" i="2"/>
  <c r="M51" i="2"/>
  <c r="N51" i="2"/>
  <c r="O51" i="2"/>
  <c r="J51" i="2"/>
  <c r="K50" i="2"/>
  <c r="L50" i="2"/>
  <c r="M50" i="2"/>
  <c r="N50" i="2"/>
  <c r="O50" i="2"/>
  <c r="K49" i="2"/>
  <c r="L49" i="2"/>
  <c r="M49" i="2"/>
  <c r="N49" i="2"/>
  <c r="O49" i="2"/>
  <c r="J50" i="2"/>
  <c r="J49" i="2"/>
  <c r="K46" i="2"/>
  <c r="L46" i="2"/>
  <c r="M46" i="2"/>
  <c r="N46" i="2"/>
  <c r="O46" i="2"/>
  <c r="J46" i="2"/>
  <c r="K45" i="2"/>
  <c r="L45" i="2"/>
  <c r="M45" i="2"/>
  <c r="N45" i="2"/>
  <c r="O45" i="2"/>
  <c r="J45" i="2"/>
  <c r="K44" i="2"/>
  <c r="L44" i="2"/>
  <c r="M44" i="2"/>
  <c r="N44" i="2"/>
  <c r="O44" i="2"/>
  <c r="J44" i="2"/>
  <c r="K41" i="2"/>
  <c r="L41" i="2"/>
  <c r="M41" i="2"/>
  <c r="N41" i="2"/>
  <c r="O41" i="2"/>
  <c r="J41" i="2"/>
  <c r="K40" i="2"/>
  <c r="L40" i="2"/>
  <c r="M40" i="2"/>
  <c r="N40" i="2"/>
  <c r="O40" i="2"/>
  <c r="J40" i="2"/>
  <c r="K39" i="2"/>
  <c r="L39" i="2"/>
  <c r="M39" i="2"/>
  <c r="N39" i="2"/>
  <c r="O39" i="2"/>
  <c r="J39" i="2"/>
  <c r="C54" i="2"/>
  <c r="E54" i="2"/>
  <c r="F54" i="2"/>
  <c r="G54" i="2"/>
  <c r="B54" i="2"/>
  <c r="C51" i="2"/>
  <c r="D51" i="2"/>
  <c r="E51" i="2"/>
  <c r="F51" i="2"/>
  <c r="G51" i="2"/>
  <c r="B51" i="2"/>
  <c r="C48" i="2"/>
  <c r="D48" i="2"/>
  <c r="E48" i="2"/>
  <c r="F48" i="2"/>
  <c r="G48" i="2"/>
  <c r="B48" i="2"/>
  <c r="C45" i="2"/>
  <c r="D45" i="2"/>
  <c r="E45" i="2"/>
  <c r="F45" i="2"/>
  <c r="G45" i="2"/>
  <c r="B45" i="2"/>
  <c r="C42" i="2"/>
  <c r="D42" i="2"/>
  <c r="E42" i="2"/>
  <c r="F42" i="2"/>
  <c r="G42" i="2"/>
  <c r="B42" i="2"/>
  <c r="C39" i="2"/>
  <c r="D39" i="2"/>
  <c r="E39" i="2"/>
  <c r="F39" i="2"/>
  <c r="G39" i="2"/>
  <c r="B39" i="2"/>
  <c r="K32" i="2"/>
  <c r="L32" i="2"/>
  <c r="M32" i="2"/>
  <c r="N32" i="2"/>
  <c r="K30" i="2"/>
  <c r="L30" i="2"/>
  <c r="M30" i="2"/>
  <c r="N30" i="2"/>
  <c r="K31" i="2"/>
  <c r="L31" i="2"/>
  <c r="M31" i="2"/>
  <c r="N31" i="2"/>
  <c r="K29" i="2"/>
  <c r="L29" i="2"/>
  <c r="M29" i="2"/>
  <c r="N29" i="2"/>
  <c r="K28" i="2"/>
  <c r="L28" i="2"/>
  <c r="M28" i="2"/>
  <c r="N28" i="2"/>
  <c r="K27" i="2"/>
  <c r="L27" i="2"/>
  <c r="M27" i="2"/>
  <c r="N27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K26" i="2"/>
  <c r="L26" i="2"/>
  <c r="M26" i="2"/>
  <c r="N26" i="2"/>
  <c r="K25" i="2"/>
  <c r="L25" i="2"/>
  <c r="M25" i="2"/>
  <c r="N25" i="2"/>
  <c r="K24" i="2"/>
  <c r="L24" i="2"/>
  <c r="M24" i="2"/>
  <c r="N24" i="2"/>
  <c r="K23" i="2"/>
  <c r="L23" i="2"/>
  <c r="M23" i="2"/>
  <c r="N23" i="2"/>
  <c r="K22" i="2"/>
  <c r="L22" i="2"/>
  <c r="M22" i="2"/>
  <c r="N22" i="2"/>
</calcChain>
</file>

<file path=xl/sharedStrings.xml><?xml version="1.0" encoding="utf-8"?>
<sst xmlns="http://schemas.openxmlformats.org/spreadsheetml/2006/main" count="22" uniqueCount="15">
  <si>
    <t>W1</t>
  </si>
  <si>
    <t>W2</t>
  </si>
  <si>
    <t>W3</t>
  </si>
  <si>
    <t>W4</t>
  </si>
  <si>
    <t>MEAN LBP</t>
  </si>
  <si>
    <t>STDEV LBP</t>
  </si>
  <si>
    <t>RGB MEAN</t>
  </si>
  <si>
    <t>RGB STDEV</t>
  </si>
  <si>
    <t>KELAS</t>
  </si>
  <si>
    <t>B</t>
  </si>
  <si>
    <t>y(X) = W(X) + B</t>
  </si>
  <si>
    <t>MEAN_LBP</t>
  </si>
  <si>
    <t>STDEV_LBP</t>
  </si>
  <si>
    <t>MEAN_RGB</t>
  </si>
  <si>
    <t>STDEV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</si>
</sst>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0" xfId="0" applyFill="1"/>
    <xf numFmtId="0" fontId="19" fillId="33" borderId="0" xfId="0" applyFont="1" applyFill="1" applyAlignment="1">
      <alignment horizontal="center" vertical="center"/>
    </xf>
    <xf numFmtId="0" fontId="0" fillId="0" borderId="0" xfId="0" applyFill="1" applyBorder="1"/>
    <xf numFmtId="0" fontId="1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18" fillId="0" borderId="0" xfId="0" applyFont="1" applyFill="1" applyBorder="1" applyAlignment="1"/>
    <xf numFmtId="0" fontId="16" fillId="0" borderId="0" xfId="0" applyFont="1" applyFill="1" applyBorder="1" applyAlignment="1"/>
    <xf numFmtId="0" fontId="0" fillId="0" borderId="0" xfId="0" applyFill="1" applyBorder="1" applyAlignment="1"/>
    <xf numFmtId="0" fontId="18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76" workbookViewId="0">
      <selection activeCell="A61" sqref="A61:E65"/>
    </sheetView>
  </sheetViews>
  <sheetFormatPr defaultRowHeight="15" x14ac:dyDescent="0.25"/>
  <sheetData>
    <row r="1" spans="1:5" x14ac:dyDescent="0.25">
      <c r="A1">
        <v>145.74</v>
      </c>
      <c r="B1">
        <v>90.16</v>
      </c>
      <c r="C1">
        <v>102.65</v>
      </c>
      <c r="D1">
        <v>39.450000000000003</v>
      </c>
      <c r="E1">
        <v>1</v>
      </c>
    </row>
    <row r="2" spans="1:5" x14ac:dyDescent="0.25">
      <c r="A2">
        <v>131.52000000000001</v>
      </c>
      <c r="B2">
        <v>88.16</v>
      </c>
      <c r="C2">
        <v>132.55000000000001</v>
      </c>
      <c r="D2">
        <v>61.8</v>
      </c>
      <c r="E2">
        <v>1</v>
      </c>
    </row>
    <row r="3" spans="1:5" x14ac:dyDescent="0.25">
      <c r="A3">
        <v>137.69999999999999</v>
      </c>
      <c r="B3">
        <v>86.15</v>
      </c>
      <c r="C3">
        <v>98.09</v>
      </c>
      <c r="D3">
        <v>67.98</v>
      </c>
      <c r="E3">
        <v>1</v>
      </c>
    </row>
    <row r="4" spans="1:5" x14ac:dyDescent="0.25">
      <c r="A4">
        <v>135.01</v>
      </c>
      <c r="B4">
        <v>86.94</v>
      </c>
      <c r="C4">
        <v>96.76</v>
      </c>
      <c r="D4">
        <v>73.569999999999993</v>
      </c>
      <c r="E4">
        <v>1</v>
      </c>
    </row>
    <row r="5" spans="1:5" x14ac:dyDescent="0.25">
      <c r="A5">
        <v>137.49</v>
      </c>
      <c r="B5">
        <v>86.92</v>
      </c>
      <c r="C5">
        <v>84.04</v>
      </c>
      <c r="D5">
        <v>53.02</v>
      </c>
      <c r="E5">
        <v>1</v>
      </c>
    </row>
    <row r="6" spans="1:5" x14ac:dyDescent="0.25">
      <c r="A6">
        <v>139.49</v>
      </c>
      <c r="B6">
        <v>87.4</v>
      </c>
      <c r="C6">
        <v>137.05000000000001</v>
      </c>
      <c r="D6">
        <v>51.6</v>
      </c>
      <c r="E6">
        <v>1</v>
      </c>
    </row>
    <row r="7" spans="1:5" x14ac:dyDescent="0.25">
      <c r="A7">
        <v>130.43</v>
      </c>
      <c r="B7">
        <v>88.76</v>
      </c>
      <c r="C7">
        <v>104.79</v>
      </c>
      <c r="D7">
        <v>64.27</v>
      </c>
      <c r="E7">
        <v>1</v>
      </c>
    </row>
    <row r="8" spans="1:5" x14ac:dyDescent="0.25">
      <c r="A8">
        <v>137.4</v>
      </c>
      <c r="B8">
        <v>85.87</v>
      </c>
      <c r="C8">
        <v>120.86</v>
      </c>
      <c r="D8">
        <v>58.5</v>
      </c>
      <c r="E8">
        <v>1</v>
      </c>
    </row>
    <row r="9" spans="1:5" x14ac:dyDescent="0.25">
      <c r="A9">
        <v>136.99</v>
      </c>
      <c r="B9">
        <v>88.86</v>
      </c>
      <c r="C9">
        <v>123.57</v>
      </c>
      <c r="D9">
        <v>73.12</v>
      </c>
      <c r="E9">
        <v>1</v>
      </c>
    </row>
    <row r="10" spans="1:5" x14ac:dyDescent="0.25">
      <c r="A10">
        <v>131.82</v>
      </c>
      <c r="B10">
        <v>92.09</v>
      </c>
      <c r="C10">
        <v>140.68</v>
      </c>
      <c r="D10">
        <v>51.55</v>
      </c>
      <c r="E10">
        <v>1</v>
      </c>
    </row>
    <row r="11" spans="1:5" x14ac:dyDescent="0.25">
      <c r="A11">
        <v>141.04</v>
      </c>
      <c r="B11">
        <v>82.18</v>
      </c>
      <c r="C11">
        <v>144.30000000000001</v>
      </c>
      <c r="D11">
        <v>67.040000000000006</v>
      </c>
      <c r="E11">
        <v>1</v>
      </c>
    </row>
    <row r="12" spans="1:5" x14ac:dyDescent="0.25">
      <c r="A12">
        <v>132.94</v>
      </c>
      <c r="B12">
        <v>89.99</v>
      </c>
      <c r="C12">
        <v>153.19999999999999</v>
      </c>
      <c r="D12">
        <v>61.78</v>
      </c>
      <c r="E12">
        <v>1</v>
      </c>
    </row>
    <row r="13" spans="1:5" x14ac:dyDescent="0.25">
      <c r="A13">
        <v>135.91999999999999</v>
      </c>
      <c r="B13">
        <v>90.38</v>
      </c>
      <c r="C13">
        <v>151.94999999999999</v>
      </c>
      <c r="D13">
        <v>51.03</v>
      </c>
      <c r="E13">
        <v>1</v>
      </c>
    </row>
    <row r="14" spans="1:5" x14ac:dyDescent="0.25">
      <c r="A14">
        <v>129.31</v>
      </c>
      <c r="B14">
        <v>85.29</v>
      </c>
      <c r="C14">
        <v>131.9</v>
      </c>
      <c r="D14">
        <v>66.319999999999993</v>
      </c>
      <c r="E14">
        <v>1</v>
      </c>
    </row>
    <row r="15" spans="1:5" x14ac:dyDescent="0.25">
      <c r="A15">
        <v>132.22999999999999</v>
      </c>
      <c r="B15">
        <v>85.76</v>
      </c>
      <c r="C15">
        <v>154.77000000000001</v>
      </c>
      <c r="D15">
        <v>63.43</v>
      </c>
      <c r="E15">
        <v>1</v>
      </c>
    </row>
    <row r="16" spans="1:5" x14ac:dyDescent="0.25">
      <c r="A16">
        <v>139.9</v>
      </c>
      <c r="B16">
        <v>84.68</v>
      </c>
      <c r="C16">
        <v>146.07</v>
      </c>
      <c r="D16">
        <v>66.23</v>
      </c>
      <c r="E16">
        <v>1</v>
      </c>
    </row>
    <row r="17" spans="1:5" x14ac:dyDescent="0.25">
      <c r="A17">
        <v>130.94999999999999</v>
      </c>
      <c r="B17">
        <v>93.9</v>
      </c>
      <c r="C17">
        <v>108.19</v>
      </c>
      <c r="D17">
        <v>56.99</v>
      </c>
      <c r="E17">
        <v>1</v>
      </c>
    </row>
    <row r="18" spans="1:5" x14ac:dyDescent="0.25">
      <c r="A18">
        <v>133.61000000000001</v>
      </c>
      <c r="B18">
        <v>87.55</v>
      </c>
      <c r="C18">
        <v>99.48</v>
      </c>
      <c r="D18">
        <v>65.400000000000006</v>
      </c>
      <c r="E18">
        <v>1</v>
      </c>
    </row>
    <row r="19" spans="1:5" x14ac:dyDescent="0.25">
      <c r="A19">
        <v>126</v>
      </c>
      <c r="B19">
        <v>90.26</v>
      </c>
      <c r="C19">
        <v>118.63</v>
      </c>
      <c r="D19">
        <v>79.150000000000006</v>
      </c>
      <c r="E19">
        <v>1</v>
      </c>
    </row>
    <row r="20" spans="1:5" x14ac:dyDescent="0.25">
      <c r="A20">
        <v>132.74</v>
      </c>
      <c r="B20">
        <v>88.5</v>
      </c>
      <c r="C20">
        <v>125.02</v>
      </c>
      <c r="D20">
        <v>73.150000000000006</v>
      </c>
      <c r="E20">
        <v>1</v>
      </c>
    </row>
    <row r="21" spans="1:5" x14ac:dyDescent="0.25">
      <c r="A21">
        <v>140.91</v>
      </c>
      <c r="B21">
        <v>82.73</v>
      </c>
      <c r="C21">
        <v>86.53</v>
      </c>
      <c r="D21">
        <v>60.65</v>
      </c>
      <c r="E21">
        <v>1</v>
      </c>
    </row>
    <row r="22" spans="1:5" x14ac:dyDescent="0.25">
      <c r="A22">
        <v>129.75</v>
      </c>
      <c r="B22">
        <v>87.56</v>
      </c>
      <c r="C22">
        <v>110.65</v>
      </c>
      <c r="D22">
        <v>71.989999999999995</v>
      </c>
      <c r="E22">
        <v>1</v>
      </c>
    </row>
    <row r="23" spans="1:5" x14ac:dyDescent="0.25">
      <c r="A23">
        <v>133.24</v>
      </c>
      <c r="B23">
        <v>87.75</v>
      </c>
      <c r="C23">
        <v>93.63</v>
      </c>
      <c r="D23">
        <v>68.53</v>
      </c>
      <c r="E23">
        <v>1</v>
      </c>
    </row>
    <row r="24" spans="1:5" x14ac:dyDescent="0.25">
      <c r="A24">
        <v>127.48</v>
      </c>
      <c r="B24">
        <v>91.51</v>
      </c>
      <c r="C24">
        <v>111.1</v>
      </c>
      <c r="D24">
        <v>73.33</v>
      </c>
      <c r="E24">
        <v>1</v>
      </c>
    </row>
    <row r="25" spans="1:5" x14ac:dyDescent="0.25">
      <c r="A25">
        <v>131.9</v>
      </c>
      <c r="B25">
        <v>86.11</v>
      </c>
      <c r="C25">
        <v>109.23</v>
      </c>
      <c r="D25">
        <v>74.59</v>
      </c>
      <c r="E25">
        <v>1</v>
      </c>
    </row>
    <row r="26" spans="1:5" x14ac:dyDescent="0.25">
      <c r="A26">
        <v>138.01</v>
      </c>
      <c r="B26">
        <v>82.4</v>
      </c>
      <c r="C26">
        <v>153.53</v>
      </c>
      <c r="D26">
        <v>61.48</v>
      </c>
      <c r="E26">
        <v>1</v>
      </c>
    </row>
    <row r="27" spans="1:5" x14ac:dyDescent="0.25">
      <c r="A27">
        <v>131.75</v>
      </c>
      <c r="B27">
        <v>90.66</v>
      </c>
      <c r="C27">
        <v>147.80000000000001</v>
      </c>
      <c r="D27">
        <v>68.260000000000005</v>
      </c>
      <c r="E27">
        <v>1</v>
      </c>
    </row>
    <row r="28" spans="1:5" x14ac:dyDescent="0.25">
      <c r="A28">
        <v>125.75</v>
      </c>
      <c r="B28">
        <v>93.23</v>
      </c>
      <c r="C28">
        <v>123.43</v>
      </c>
      <c r="D28">
        <v>63.46</v>
      </c>
      <c r="E28">
        <v>1</v>
      </c>
    </row>
    <row r="29" spans="1:5" x14ac:dyDescent="0.25">
      <c r="A29">
        <v>132.74</v>
      </c>
      <c r="B29">
        <v>87.95</v>
      </c>
      <c r="C29">
        <v>149.66999999999999</v>
      </c>
      <c r="D29">
        <v>67.069999999999993</v>
      </c>
      <c r="E29">
        <v>1</v>
      </c>
    </row>
    <row r="30" spans="1:5" x14ac:dyDescent="0.25">
      <c r="A30">
        <v>133.33000000000001</v>
      </c>
      <c r="B30">
        <v>85.11</v>
      </c>
      <c r="C30">
        <v>105.28</v>
      </c>
      <c r="D30">
        <v>67.13</v>
      </c>
      <c r="E30">
        <v>1</v>
      </c>
    </row>
    <row r="31" spans="1:5" x14ac:dyDescent="0.25">
      <c r="A31">
        <v>147.25</v>
      </c>
      <c r="B31">
        <v>84.74</v>
      </c>
      <c r="C31">
        <v>170.88</v>
      </c>
      <c r="D31">
        <v>53.37</v>
      </c>
      <c r="E31">
        <v>2</v>
      </c>
    </row>
    <row r="32" spans="1:5" x14ac:dyDescent="0.25">
      <c r="A32">
        <v>134.41999999999999</v>
      </c>
      <c r="B32">
        <v>89.39</v>
      </c>
      <c r="C32">
        <v>138.72999999999999</v>
      </c>
      <c r="D32">
        <v>56.27</v>
      </c>
      <c r="E32">
        <v>2</v>
      </c>
    </row>
    <row r="33" spans="1:5" x14ac:dyDescent="0.25">
      <c r="A33">
        <v>142.55000000000001</v>
      </c>
      <c r="B33">
        <v>83.62</v>
      </c>
      <c r="C33">
        <v>155.71</v>
      </c>
      <c r="D33">
        <v>73.290000000000006</v>
      </c>
      <c r="E33">
        <v>2</v>
      </c>
    </row>
    <row r="34" spans="1:5" x14ac:dyDescent="0.25">
      <c r="A34">
        <v>153.88</v>
      </c>
      <c r="B34">
        <v>84.88</v>
      </c>
      <c r="C34">
        <v>180.4</v>
      </c>
      <c r="D34">
        <v>45.18</v>
      </c>
      <c r="E34">
        <v>2</v>
      </c>
    </row>
    <row r="35" spans="1:5" x14ac:dyDescent="0.25">
      <c r="A35">
        <v>145.31</v>
      </c>
      <c r="B35">
        <v>88.46</v>
      </c>
      <c r="C35">
        <v>101.78</v>
      </c>
      <c r="D35">
        <v>42.26</v>
      </c>
      <c r="E35">
        <v>2</v>
      </c>
    </row>
    <row r="36" spans="1:5" x14ac:dyDescent="0.25">
      <c r="A36">
        <v>142.83000000000001</v>
      </c>
      <c r="B36">
        <v>90.87</v>
      </c>
      <c r="C36">
        <v>98.96</v>
      </c>
      <c r="D36">
        <v>41.42</v>
      </c>
      <c r="E36">
        <v>2</v>
      </c>
    </row>
    <row r="37" spans="1:5" x14ac:dyDescent="0.25">
      <c r="A37">
        <v>135.4</v>
      </c>
      <c r="B37">
        <v>91.25</v>
      </c>
      <c r="C37">
        <v>121.97</v>
      </c>
      <c r="D37">
        <v>46.18</v>
      </c>
      <c r="E37">
        <v>2</v>
      </c>
    </row>
    <row r="38" spans="1:5" x14ac:dyDescent="0.25">
      <c r="A38">
        <v>131.91999999999999</v>
      </c>
      <c r="B38">
        <v>91.05</v>
      </c>
      <c r="C38">
        <v>141.6</v>
      </c>
      <c r="D38">
        <v>43.16</v>
      </c>
      <c r="E38">
        <v>2</v>
      </c>
    </row>
    <row r="39" spans="1:5" x14ac:dyDescent="0.25">
      <c r="A39">
        <v>132.09</v>
      </c>
      <c r="B39">
        <v>89.81</v>
      </c>
      <c r="C39">
        <v>135.74</v>
      </c>
      <c r="D39">
        <v>55.04</v>
      </c>
      <c r="E39">
        <v>2</v>
      </c>
    </row>
    <row r="40" spans="1:5" x14ac:dyDescent="0.25">
      <c r="A40">
        <v>136.57</v>
      </c>
      <c r="B40">
        <v>93.57</v>
      </c>
      <c r="C40">
        <v>126.44</v>
      </c>
      <c r="D40">
        <v>71.260000000000005</v>
      </c>
      <c r="E40">
        <v>2</v>
      </c>
    </row>
    <row r="41" spans="1:5" x14ac:dyDescent="0.25">
      <c r="A41">
        <v>142.07</v>
      </c>
      <c r="B41">
        <v>91.65</v>
      </c>
      <c r="C41">
        <v>125.27</v>
      </c>
      <c r="D41">
        <v>75.900000000000006</v>
      </c>
      <c r="E41">
        <v>2</v>
      </c>
    </row>
    <row r="42" spans="1:5" x14ac:dyDescent="0.25">
      <c r="A42">
        <v>138.49</v>
      </c>
      <c r="B42">
        <v>84.68</v>
      </c>
      <c r="C42">
        <v>148.82</v>
      </c>
      <c r="D42">
        <v>58.05</v>
      </c>
      <c r="E42">
        <v>2</v>
      </c>
    </row>
    <row r="43" spans="1:5" x14ac:dyDescent="0.25">
      <c r="A43">
        <v>140.51</v>
      </c>
      <c r="B43">
        <v>88.52</v>
      </c>
      <c r="C43">
        <v>124.47</v>
      </c>
      <c r="D43">
        <v>49.7</v>
      </c>
      <c r="E43">
        <v>2</v>
      </c>
    </row>
    <row r="44" spans="1:5" x14ac:dyDescent="0.25">
      <c r="A44">
        <v>147.52000000000001</v>
      </c>
      <c r="B44">
        <v>82.41</v>
      </c>
      <c r="C44">
        <v>118.21</v>
      </c>
      <c r="D44">
        <v>49.56</v>
      </c>
      <c r="E44">
        <v>2</v>
      </c>
    </row>
    <row r="45" spans="1:5" x14ac:dyDescent="0.25">
      <c r="A45">
        <v>130.47</v>
      </c>
      <c r="B45">
        <v>88.73</v>
      </c>
      <c r="C45">
        <v>107.11</v>
      </c>
      <c r="D45">
        <v>44.77</v>
      </c>
      <c r="E45">
        <v>2</v>
      </c>
    </row>
    <row r="46" spans="1:5" x14ac:dyDescent="0.25">
      <c r="A46">
        <v>142.63999999999999</v>
      </c>
      <c r="B46">
        <v>85.42</v>
      </c>
      <c r="C46">
        <v>114.56</v>
      </c>
      <c r="D46">
        <v>61.85</v>
      </c>
      <c r="E46">
        <v>2</v>
      </c>
    </row>
    <row r="47" spans="1:5" x14ac:dyDescent="0.25">
      <c r="A47">
        <v>140.43</v>
      </c>
      <c r="B47">
        <v>86.65</v>
      </c>
      <c r="C47">
        <v>119.46</v>
      </c>
      <c r="D47">
        <v>45.95</v>
      </c>
      <c r="E47">
        <v>2</v>
      </c>
    </row>
    <row r="48" spans="1:5" x14ac:dyDescent="0.25">
      <c r="A48">
        <v>134.21</v>
      </c>
      <c r="B48">
        <v>89.94</v>
      </c>
      <c r="C48">
        <v>98.17</v>
      </c>
      <c r="D48">
        <v>45.49</v>
      </c>
      <c r="E48">
        <v>2</v>
      </c>
    </row>
    <row r="49" spans="1:5" x14ac:dyDescent="0.25">
      <c r="A49">
        <v>136.84</v>
      </c>
      <c r="B49">
        <v>92.52</v>
      </c>
      <c r="C49">
        <v>122.59</v>
      </c>
      <c r="D49">
        <v>68.28</v>
      </c>
      <c r="E49">
        <v>2</v>
      </c>
    </row>
    <row r="50" spans="1:5" x14ac:dyDescent="0.25">
      <c r="A50">
        <v>135.6</v>
      </c>
      <c r="B50">
        <v>85.24</v>
      </c>
      <c r="C50">
        <v>133.97</v>
      </c>
      <c r="D50">
        <v>69.959999999999994</v>
      </c>
      <c r="E50">
        <v>2</v>
      </c>
    </row>
    <row r="51" spans="1:5" x14ac:dyDescent="0.25">
      <c r="A51">
        <v>134.88999999999999</v>
      </c>
      <c r="B51">
        <v>93.51</v>
      </c>
      <c r="C51">
        <v>145.34</v>
      </c>
      <c r="D51">
        <v>69.569999999999993</v>
      </c>
      <c r="E51">
        <v>2</v>
      </c>
    </row>
    <row r="52" spans="1:5" x14ac:dyDescent="0.25">
      <c r="A52">
        <v>140.84</v>
      </c>
      <c r="B52">
        <v>91.65</v>
      </c>
      <c r="C52">
        <v>171.73</v>
      </c>
      <c r="D52">
        <v>60.61</v>
      </c>
      <c r="E52">
        <v>2</v>
      </c>
    </row>
    <row r="53" spans="1:5" x14ac:dyDescent="0.25">
      <c r="A53">
        <v>134.6</v>
      </c>
      <c r="B53">
        <v>91.95</v>
      </c>
      <c r="C53">
        <v>163.22</v>
      </c>
      <c r="D53">
        <v>61.16</v>
      </c>
      <c r="E53">
        <v>2</v>
      </c>
    </row>
    <row r="54" spans="1:5" x14ac:dyDescent="0.25">
      <c r="A54">
        <v>134.62</v>
      </c>
      <c r="B54">
        <v>94.59</v>
      </c>
      <c r="C54">
        <v>131.74</v>
      </c>
      <c r="D54">
        <v>59.15</v>
      </c>
      <c r="E54">
        <v>2</v>
      </c>
    </row>
    <row r="55" spans="1:5" x14ac:dyDescent="0.25">
      <c r="A55">
        <v>135.19999999999999</v>
      </c>
      <c r="B55">
        <v>88.51</v>
      </c>
      <c r="C55">
        <v>152.44999999999999</v>
      </c>
      <c r="D55">
        <v>56.38</v>
      </c>
      <c r="E55">
        <v>2</v>
      </c>
    </row>
    <row r="56" spans="1:5" x14ac:dyDescent="0.25">
      <c r="A56">
        <v>138.33000000000001</v>
      </c>
      <c r="B56">
        <v>92.98</v>
      </c>
      <c r="C56">
        <v>124.5</v>
      </c>
      <c r="D56">
        <v>49.66</v>
      </c>
      <c r="E56">
        <v>2</v>
      </c>
    </row>
    <row r="57" spans="1:5" x14ac:dyDescent="0.25">
      <c r="A57">
        <v>134.61000000000001</v>
      </c>
      <c r="B57">
        <v>88.4</v>
      </c>
      <c r="C57">
        <v>139.55000000000001</v>
      </c>
      <c r="D57">
        <v>58.87</v>
      </c>
      <c r="E57">
        <v>2</v>
      </c>
    </row>
    <row r="58" spans="1:5" x14ac:dyDescent="0.25">
      <c r="A58">
        <v>142.47</v>
      </c>
      <c r="B58">
        <v>87.01</v>
      </c>
      <c r="C58">
        <v>148.38</v>
      </c>
      <c r="D58">
        <v>66.52</v>
      </c>
      <c r="E58">
        <v>2</v>
      </c>
    </row>
    <row r="59" spans="1:5" x14ac:dyDescent="0.25">
      <c r="A59">
        <v>132.26</v>
      </c>
      <c r="B59">
        <v>89.7</v>
      </c>
      <c r="C59">
        <v>102.22</v>
      </c>
      <c r="D59">
        <v>59.87</v>
      </c>
      <c r="E59">
        <v>2</v>
      </c>
    </row>
    <row r="60" spans="1:5" x14ac:dyDescent="0.25">
      <c r="A60">
        <v>137.44999999999999</v>
      </c>
      <c r="B60">
        <v>88.31</v>
      </c>
      <c r="C60">
        <v>159.9</v>
      </c>
      <c r="D60">
        <v>67.89</v>
      </c>
      <c r="E60">
        <v>2</v>
      </c>
    </row>
    <row r="61" spans="1:5" x14ac:dyDescent="0.25">
      <c r="A61">
        <v>140.56</v>
      </c>
      <c r="B61">
        <v>88.6</v>
      </c>
      <c r="C61">
        <v>123.5</v>
      </c>
      <c r="D61">
        <v>65.53</v>
      </c>
      <c r="E61">
        <v>3</v>
      </c>
    </row>
    <row r="62" spans="1:5" x14ac:dyDescent="0.25">
      <c r="A62">
        <v>142.25</v>
      </c>
      <c r="B62">
        <v>83.95</v>
      </c>
      <c r="C62">
        <v>145.16</v>
      </c>
      <c r="D62">
        <v>57.63</v>
      </c>
      <c r="E62">
        <v>3</v>
      </c>
    </row>
    <row r="63" spans="1:5" x14ac:dyDescent="0.25">
      <c r="A63">
        <v>142.61000000000001</v>
      </c>
      <c r="B63">
        <v>84.29</v>
      </c>
      <c r="C63">
        <v>162.62</v>
      </c>
      <c r="D63">
        <v>42.17</v>
      </c>
      <c r="E63">
        <v>3</v>
      </c>
    </row>
    <row r="64" spans="1:5" x14ac:dyDescent="0.25">
      <c r="A64">
        <v>134.97999999999999</v>
      </c>
      <c r="B64">
        <v>91.36</v>
      </c>
      <c r="C64">
        <v>154.57</v>
      </c>
      <c r="D64">
        <v>67.78</v>
      </c>
      <c r="E64">
        <v>3</v>
      </c>
    </row>
    <row r="65" spans="1:5" x14ac:dyDescent="0.25">
      <c r="A65">
        <v>141.65</v>
      </c>
      <c r="B65">
        <v>89.9</v>
      </c>
      <c r="C65">
        <v>172.4</v>
      </c>
      <c r="D65">
        <v>56.12</v>
      </c>
      <c r="E65">
        <v>3</v>
      </c>
    </row>
    <row r="66" spans="1:5" x14ac:dyDescent="0.25">
      <c r="A66">
        <v>143.62</v>
      </c>
      <c r="B66">
        <v>90.95</v>
      </c>
      <c r="C66">
        <v>168.42</v>
      </c>
      <c r="D66">
        <v>53.14</v>
      </c>
      <c r="E66">
        <v>3</v>
      </c>
    </row>
    <row r="67" spans="1:5" x14ac:dyDescent="0.25">
      <c r="A67">
        <v>140.31</v>
      </c>
      <c r="B67">
        <v>87.51</v>
      </c>
      <c r="C67">
        <v>154.21</v>
      </c>
      <c r="D67">
        <v>61.54</v>
      </c>
      <c r="E67">
        <v>3</v>
      </c>
    </row>
    <row r="68" spans="1:5" x14ac:dyDescent="0.25">
      <c r="A68">
        <v>136.57</v>
      </c>
      <c r="B68">
        <v>86.78</v>
      </c>
      <c r="C68">
        <v>139.34</v>
      </c>
      <c r="D68">
        <v>42.09</v>
      </c>
      <c r="E68">
        <v>3</v>
      </c>
    </row>
    <row r="69" spans="1:5" x14ac:dyDescent="0.25">
      <c r="A69">
        <v>135.24</v>
      </c>
      <c r="B69">
        <v>87.09</v>
      </c>
      <c r="C69">
        <v>163.25</v>
      </c>
      <c r="D69">
        <v>59.75</v>
      </c>
      <c r="E69">
        <v>3</v>
      </c>
    </row>
    <row r="70" spans="1:5" x14ac:dyDescent="0.25">
      <c r="A70">
        <v>144.77000000000001</v>
      </c>
      <c r="B70">
        <v>87.6</v>
      </c>
      <c r="C70">
        <v>137.63</v>
      </c>
      <c r="D70">
        <v>76.37</v>
      </c>
      <c r="E70">
        <v>3</v>
      </c>
    </row>
    <row r="71" spans="1:5" x14ac:dyDescent="0.25">
      <c r="A71">
        <v>142.74</v>
      </c>
      <c r="B71">
        <v>86.8</v>
      </c>
      <c r="C71">
        <v>155.03</v>
      </c>
      <c r="D71">
        <v>62.63</v>
      </c>
      <c r="E71">
        <v>3</v>
      </c>
    </row>
    <row r="72" spans="1:5" x14ac:dyDescent="0.25">
      <c r="A72">
        <v>136.99</v>
      </c>
      <c r="B72">
        <v>89.88</v>
      </c>
      <c r="C72">
        <v>153.66999999999999</v>
      </c>
      <c r="D72">
        <v>67.37</v>
      </c>
      <c r="E72">
        <v>3</v>
      </c>
    </row>
    <row r="73" spans="1:5" x14ac:dyDescent="0.25">
      <c r="A73">
        <v>139.32</v>
      </c>
      <c r="B73">
        <v>83.05</v>
      </c>
      <c r="C73">
        <v>130.16</v>
      </c>
      <c r="D73">
        <v>37.369999999999997</v>
      </c>
      <c r="E73">
        <v>3</v>
      </c>
    </row>
    <row r="74" spans="1:5" x14ac:dyDescent="0.25">
      <c r="A74">
        <v>138.56</v>
      </c>
      <c r="B74">
        <v>93</v>
      </c>
      <c r="C74">
        <v>133.24</v>
      </c>
      <c r="D74">
        <v>37.56</v>
      </c>
      <c r="E74">
        <v>3</v>
      </c>
    </row>
    <row r="75" spans="1:5" x14ac:dyDescent="0.25">
      <c r="A75">
        <v>143.97</v>
      </c>
      <c r="B75">
        <v>89.31</v>
      </c>
      <c r="C75">
        <v>143.1</v>
      </c>
      <c r="D75">
        <v>46.58</v>
      </c>
      <c r="E75">
        <v>3</v>
      </c>
    </row>
    <row r="76" spans="1:5" x14ac:dyDescent="0.25">
      <c r="A76">
        <v>144.94</v>
      </c>
      <c r="B76">
        <v>92.42</v>
      </c>
      <c r="C76">
        <v>158.02000000000001</v>
      </c>
      <c r="D76">
        <v>48.36</v>
      </c>
      <c r="E76">
        <v>3</v>
      </c>
    </row>
    <row r="77" spans="1:5" x14ac:dyDescent="0.25">
      <c r="A77">
        <v>151.22</v>
      </c>
      <c r="B77">
        <v>85.38</v>
      </c>
      <c r="C77">
        <v>179.63</v>
      </c>
      <c r="D77">
        <v>57.87</v>
      </c>
      <c r="E77">
        <v>3</v>
      </c>
    </row>
    <row r="78" spans="1:5" x14ac:dyDescent="0.25">
      <c r="A78">
        <v>147.63</v>
      </c>
      <c r="B78">
        <v>87.24</v>
      </c>
      <c r="C78">
        <v>183.14</v>
      </c>
      <c r="D78">
        <v>56.27</v>
      </c>
      <c r="E78">
        <v>3</v>
      </c>
    </row>
    <row r="79" spans="1:5" x14ac:dyDescent="0.25">
      <c r="A79">
        <v>142</v>
      </c>
      <c r="B79">
        <v>88.02</v>
      </c>
      <c r="C79">
        <v>168.04</v>
      </c>
      <c r="D79">
        <v>51.11</v>
      </c>
      <c r="E79">
        <v>3</v>
      </c>
    </row>
    <row r="80" spans="1:5" x14ac:dyDescent="0.25">
      <c r="A80">
        <v>140.91999999999999</v>
      </c>
      <c r="B80">
        <v>91.58</v>
      </c>
      <c r="C80">
        <v>185.96</v>
      </c>
      <c r="D80">
        <v>52.71</v>
      </c>
      <c r="E80">
        <v>3</v>
      </c>
    </row>
    <row r="81" spans="1:5" x14ac:dyDescent="0.25">
      <c r="A81">
        <v>141.83000000000001</v>
      </c>
      <c r="B81">
        <v>88.61</v>
      </c>
      <c r="C81">
        <v>181.26</v>
      </c>
      <c r="D81">
        <v>52.02</v>
      </c>
      <c r="E81">
        <v>3</v>
      </c>
    </row>
    <row r="82" spans="1:5" x14ac:dyDescent="0.25">
      <c r="A82">
        <v>140.93</v>
      </c>
      <c r="B82">
        <v>88.25</v>
      </c>
      <c r="C82">
        <v>177.68</v>
      </c>
      <c r="D82">
        <v>54.84</v>
      </c>
      <c r="E82">
        <v>3</v>
      </c>
    </row>
    <row r="83" spans="1:5" x14ac:dyDescent="0.25">
      <c r="A83">
        <v>136.94</v>
      </c>
      <c r="B83">
        <v>86.83</v>
      </c>
      <c r="C83">
        <v>120.45</v>
      </c>
      <c r="D83">
        <v>64.94</v>
      </c>
      <c r="E83">
        <v>3</v>
      </c>
    </row>
    <row r="84" spans="1:5" x14ac:dyDescent="0.25">
      <c r="A84">
        <v>141.47999999999999</v>
      </c>
      <c r="B84">
        <v>92.45</v>
      </c>
      <c r="C84">
        <v>147.16</v>
      </c>
      <c r="D84">
        <v>54.1</v>
      </c>
      <c r="E84">
        <v>3</v>
      </c>
    </row>
    <row r="85" spans="1:5" x14ac:dyDescent="0.25">
      <c r="A85">
        <v>142.69999999999999</v>
      </c>
      <c r="B85">
        <v>92.82</v>
      </c>
      <c r="C85">
        <v>139.06</v>
      </c>
      <c r="D85">
        <v>40.93</v>
      </c>
      <c r="E85">
        <v>3</v>
      </c>
    </row>
    <row r="86" spans="1:5" x14ac:dyDescent="0.25">
      <c r="A86">
        <v>164.63</v>
      </c>
      <c r="B86">
        <v>84.72</v>
      </c>
      <c r="C86">
        <v>135.28</v>
      </c>
      <c r="D86">
        <v>61.43</v>
      </c>
      <c r="E86">
        <v>3</v>
      </c>
    </row>
    <row r="87" spans="1:5" x14ac:dyDescent="0.25">
      <c r="A87">
        <v>147.19999999999999</v>
      </c>
      <c r="B87">
        <v>92.49</v>
      </c>
      <c r="C87">
        <v>163.72999999999999</v>
      </c>
      <c r="D87">
        <v>60.2</v>
      </c>
      <c r="E87">
        <v>3</v>
      </c>
    </row>
    <row r="88" spans="1:5" x14ac:dyDescent="0.25">
      <c r="A88">
        <v>144.04</v>
      </c>
      <c r="B88">
        <v>88.14</v>
      </c>
      <c r="C88">
        <v>157.07</v>
      </c>
      <c r="D88">
        <v>61.43</v>
      </c>
      <c r="E88">
        <v>3</v>
      </c>
    </row>
    <row r="89" spans="1:5" x14ac:dyDescent="0.25">
      <c r="A89">
        <v>143.05000000000001</v>
      </c>
      <c r="B89">
        <v>88.21</v>
      </c>
      <c r="C89">
        <v>144.59</v>
      </c>
      <c r="D89">
        <v>72.28</v>
      </c>
      <c r="E89">
        <v>3</v>
      </c>
    </row>
    <row r="90" spans="1:5" x14ac:dyDescent="0.25">
      <c r="A90">
        <v>140.16</v>
      </c>
      <c r="B90">
        <v>93.01</v>
      </c>
      <c r="C90">
        <v>151.79</v>
      </c>
      <c r="D90">
        <v>51.29</v>
      </c>
      <c r="E9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1"/>
  <sheetViews>
    <sheetView tabSelected="1" zoomScale="50" zoomScaleNormal="50" workbookViewId="0">
      <selection activeCell="A20" sqref="A20:V20"/>
    </sheetView>
  </sheetViews>
  <sheetFormatPr defaultRowHeight="15" x14ac:dyDescent="0.25"/>
  <cols>
    <col min="1" max="1" width="12.42578125" customWidth="1"/>
    <col min="2" max="3" width="11.5703125" customWidth="1"/>
    <col min="4" max="4" width="12.85546875" customWidth="1"/>
    <col min="18" max="18" width="16" customWidth="1"/>
    <col min="19" max="19" width="13" customWidth="1"/>
    <col min="23" max="23" width="16.5703125" customWidth="1"/>
  </cols>
  <sheetData>
    <row r="2" spans="1:1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5" x14ac:dyDescent="0.25">
      <c r="A3" s="1">
        <v>145.74</v>
      </c>
      <c r="B3" s="1">
        <v>90.16</v>
      </c>
      <c r="C3" s="1">
        <v>102.65</v>
      </c>
      <c r="D3" s="1">
        <v>39.450000000000003</v>
      </c>
      <c r="E3" s="1">
        <v>1</v>
      </c>
    </row>
    <row r="4" spans="1:15" ht="15" customHeight="1" x14ac:dyDescent="0.25">
      <c r="A4" s="1">
        <v>131.52000000000001</v>
      </c>
      <c r="B4" s="1">
        <v>88.16</v>
      </c>
      <c r="C4" s="1">
        <v>132.55000000000001</v>
      </c>
      <c r="D4" s="1">
        <v>61.8</v>
      </c>
      <c r="E4" s="1">
        <v>1</v>
      </c>
      <c r="J4" s="3" t="s">
        <v>10</v>
      </c>
      <c r="K4" s="3"/>
      <c r="L4" s="3"/>
      <c r="M4" s="3"/>
      <c r="N4" s="3"/>
      <c r="O4" s="3"/>
    </row>
    <row r="5" spans="1:15" x14ac:dyDescent="0.25">
      <c r="A5" s="1">
        <v>137.69999999999999</v>
      </c>
      <c r="B5" s="1">
        <v>86.15</v>
      </c>
      <c r="C5" s="1">
        <v>98.09</v>
      </c>
      <c r="D5" s="1">
        <v>67.98</v>
      </c>
      <c r="E5" s="1">
        <v>1</v>
      </c>
      <c r="J5" s="3"/>
      <c r="K5" s="3"/>
      <c r="L5" s="3"/>
      <c r="M5" s="3"/>
      <c r="N5" s="3"/>
      <c r="O5" s="3"/>
    </row>
    <row r="6" spans="1:15" x14ac:dyDescent="0.25">
      <c r="A6" s="1">
        <v>135.01</v>
      </c>
      <c r="B6" s="1">
        <v>86.94</v>
      </c>
      <c r="C6" s="1">
        <v>96.76</v>
      </c>
      <c r="D6" s="1">
        <v>73.569999999999993</v>
      </c>
      <c r="E6" s="1">
        <v>1</v>
      </c>
      <c r="J6" s="3"/>
      <c r="K6" s="3"/>
      <c r="L6" s="3"/>
      <c r="M6" s="3"/>
      <c r="N6" s="3"/>
      <c r="O6" s="3"/>
    </row>
    <row r="7" spans="1:15" x14ac:dyDescent="0.25">
      <c r="A7" s="1">
        <v>137.49</v>
      </c>
      <c r="B7" s="1">
        <v>86.92</v>
      </c>
      <c r="C7" s="1">
        <v>84.04</v>
      </c>
      <c r="D7" s="1">
        <v>53.02</v>
      </c>
      <c r="E7" s="1">
        <v>1</v>
      </c>
      <c r="J7" s="3"/>
      <c r="K7" s="3"/>
      <c r="L7" s="3"/>
      <c r="M7" s="3"/>
      <c r="N7" s="3"/>
      <c r="O7" s="3"/>
    </row>
    <row r="8" spans="1:15" x14ac:dyDescent="0.25">
      <c r="A8" s="1">
        <v>147.25</v>
      </c>
      <c r="B8" s="1">
        <v>84.74</v>
      </c>
      <c r="C8" s="1">
        <v>170.88</v>
      </c>
      <c r="D8" s="1">
        <v>53.37</v>
      </c>
      <c r="E8" s="1">
        <v>2</v>
      </c>
      <c r="J8" s="3"/>
      <c r="K8" s="3"/>
      <c r="L8" s="3"/>
      <c r="M8" s="3"/>
      <c r="N8" s="3"/>
      <c r="O8" s="3"/>
    </row>
    <row r="9" spans="1:15" x14ac:dyDescent="0.25">
      <c r="A9" s="1">
        <v>134.41999999999999</v>
      </c>
      <c r="B9" s="1">
        <v>89.39</v>
      </c>
      <c r="C9" s="1">
        <v>138.72999999999999</v>
      </c>
      <c r="D9" s="1">
        <v>56.27</v>
      </c>
      <c r="E9" s="1">
        <v>2</v>
      </c>
      <c r="J9" s="3"/>
      <c r="K9" s="3"/>
      <c r="L9" s="3"/>
      <c r="M9" s="3"/>
      <c r="N9" s="3"/>
      <c r="O9" s="3"/>
    </row>
    <row r="10" spans="1:15" x14ac:dyDescent="0.25">
      <c r="A10" s="1">
        <v>142.55000000000001</v>
      </c>
      <c r="B10" s="1">
        <v>83.62</v>
      </c>
      <c r="C10" s="1">
        <v>155.71</v>
      </c>
      <c r="D10" s="1">
        <v>73.290000000000006</v>
      </c>
      <c r="E10" s="1">
        <v>2</v>
      </c>
    </row>
    <row r="11" spans="1:15" x14ac:dyDescent="0.25">
      <c r="A11" s="1">
        <v>153.88</v>
      </c>
      <c r="B11" s="1">
        <v>84.88</v>
      </c>
      <c r="C11" s="1">
        <v>180.4</v>
      </c>
      <c r="D11" s="1">
        <v>45.18</v>
      </c>
      <c r="E11" s="1">
        <v>2</v>
      </c>
    </row>
    <row r="12" spans="1:15" x14ac:dyDescent="0.25">
      <c r="A12" s="1">
        <v>145.31</v>
      </c>
      <c r="B12" s="1">
        <v>88.46</v>
      </c>
      <c r="C12" s="1">
        <v>101.78</v>
      </c>
      <c r="D12" s="1">
        <v>42.26</v>
      </c>
      <c r="E12" s="1">
        <v>2</v>
      </c>
    </row>
    <row r="13" spans="1:15" x14ac:dyDescent="0.25">
      <c r="A13" s="1">
        <v>140.56</v>
      </c>
      <c r="B13" s="1">
        <v>88.6</v>
      </c>
      <c r="C13" s="1">
        <v>123.5</v>
      </c>
      <c r="D13" s="1">
        <v>65.53</v>
      </c>
      <c r="E13" s="1">
        <v>3</v>
      </c>
    </row>
    <row r="14" spans="1:15" x14ac:dyDescent="0.25">
      <c r="A14" s="1">
        <v>142.25</v>
      </c>
      <c r="B14" s="1">
        <v>83.95</v>
      </c>
      <c r="C14" s="1">
        <v>145.16</v>
      </c>
      <c r="D14" s="1">
        <v>57.63</v>
      </c>
      <c r="E14" s="1">
        <v>3</v>
      </c>
    </row>
    <row r="15" spans="1:15" x14ac:dyDescent="0.25">
      <c r="A15" s="1">
        <v>142.61000000000001</v>
      </c>
      <c r="B15" s="1">
        <v>84.29</v>
      </c>
      <c r="C15" s="1">
        <v>162.62</v>
      </c>
      <c r="D15" s="1">
        <v>42.17</v>
      </c>
      <c r="E15" s="1">
        <v>3</v>
      </c>
    </row>
    <row r="16" spans="1:15" x14ac:dyDescent="0.25">
      <c r="A16" s="1">
        <v>134.97999999999999</v>
      </c>
      <c r="B16" s="1">
        <v>91.36</v>
      </c>
      <c r="C16" s="1">
        <v>154.57</v>
      </c>
      <c r="D16" s="1">
        <v>67.78</v>
      </c>
      <c r="E16" s="1">
        <v>3</v>
      </c>
    </row>
    <row r="17" spans="1:22" x14ac:dyDescent="0.25">
      <c r="A17" s="1">
        <v>141.65</v>
      </c>
      <c r="B17" s="1">
        <v>89.9</v>
      </c>
      <c r="C17" s="1">
        <v>172.4</v>
      </c>
      <c r="D17" s="1">
        <v>56.12</v>
      </c>
      <c r="E17" s="1">
        <v>3</v>
      </c>
    </row>
    <row r="20" spans="1:22" ht="26.25" x14ac:dyDescent="0.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25">
      <c r="B21" t="s">
        <v>0</v>
      </c>
      <c r="C21" t="s">
        <v>1</v>
      </c>
      <c r="D21" t="s">
        <v>2</v>
      </c>
      <c r="E21" t="s">
        <v>3</v>
      </c>
      <c r="F21" t="s">
        <v>9</v>
      </c>
      <c r="G21">
        <v>0</v>
      </c>
    </row>
    <row r="22" spans="1:22" x14ac:dyDescent="0.25">
      <c r="B22">
        <v>145.74</v>
      </c>
      <c r="C22">
        <v>90.16</v>
      </c>
      <c r="D22">
        <v>102.65</v>
      </c>
      <c r="E22">
        <v>39.450000000000003</v>
      </c>
      <c r="F22">
        <v>1</v>
      </c>
      <c r="G22">
        <v>1</v>
      </c>
      <c r="I22" s="7">
        <v>1</v>
      </c>
      <c r="J22" s="7">
        <f>$G$22*B22</f>
        <v>145.74</v>
      </c>
      <c r="K22" s="7">
        <f t="shared" ref="K22:N22" si="0">$F$22*C22</f>
        <v>90.16</v>
      </c>
      <c r="L22" s="7">
        <f t="shared" si="0"/>
        <v>102.65</v>
      </c>
      <c r="M22" s="7">
        <f t="shared" si="0"/>
        <v>39.450000000000003</v>
      </c>
      <c r="N22" s="7">
        <f t="shared" si="0"/>
        <v>1</v>
      </c>
      <c r="O22" s="7">
        <v>1</v>
      </c>
      <c r="Q22">
        <f>(J22*$R$54)+(K22*$R$57)+(L22*$R$60)+(M22*$R$63)+R66</f>
        <v>0</v>
      </c>
    </row>
    <row r="23" spans="1:22" x14ac:dyDescent="0.25">
      <c r="B23">
        <v>131.52000000000001</v>
      </c>
      <c r="C23">
        <v>88.16</v>
      </c>
      <c r="D23">
        <v>132.55000000000001</v>
      </c>
      <c r="E23">
        <v>61.8</v>
      </c>
      <c r="F23">
        <v>1</v>
      </c>
      <c r="G23">
        <v>1</v>
      </c>
      <c r="I23" s="7">
        <v>2</v>
      </c>
      <c r="J23" s="7">
        <f>$G$23*B23</f>
        <v>131.52000000000001</v>
      </c>
      <c r="K23" s="7">
        <f t="shared" ref="K23:N23" si="1">$F$23*C23</f>
        <v>88.16</v>
      </c>
      <c r="L23" s="7">
        <f t="shared" si="1"/>
        <v>132.55000000000001</v>
      </c>
      <c r="M23" s="7">
        <f t="shared" si="1"/>
        <v>61.8</v>
      </c>
      <c r="N23" s="7">
        <f t="shared" si="1"/>
        <v>1</v>
      </c>
      <c r="O23" s="7">
        <v>1</v>
      </c>
      <c r="Q23">
        <f t="shared" ref="Q23:Q36" si="2">(J23*$R$54)+(K23*$R$57)+(L23*$R$60)+(M23*$R$63)+R67</f>
        <v>0</v>
      </c>
    </row>
    <row r="24" spans="1:22" x14ac:dyDescent="0.25">
      <c r="B24">
        <v>137.69999999999999</v>
      </c>
      <c r="C24">
        <v>86.15</v>
      </c>
      <c r="D24">
        <v>98.09</v>
      </c>
      <c r="E24">
        <v>67.98</v>
      </c>
      <c r="F24">
        <v>1</v>
      </c>
      <c r="G24">
        <v>1</v>
      </c>
      <c r="I24" s="7">
        <v>3</v>
      </c>
      <c r="J24" s="7">
        <f>$G$24*B24</f>
        <v>137.69999999999999</v>
      </c>
      <c r="K24" s="7">
        <f t="shared" ref="K24:N24" si="3">$F$24*C24</f>
        <v>86.15</v>
      </c>
      <c r="L24" s="7">
        <f t="shared" si="3"/>
        <v>98.09</v>
      </c>
      <c r="M24" s="7">
        <f t="shared" si="3"/>
        <v>67.98</v>
      </c>
      <c r="N24" s="7">
        <f t="shared" si="3"/>
        <v>1</v>
      </c>
      <c r="O24" s="7">
        <v>1</v>
      </c>
      <c r="Q24">
        <f t="shared" si="2"/>
        <v>0</v>
      </c>
    </row>
    <row r="25" spans="1:22" x14ac:dyDescent="0.25">
      <c r="B25">
        <v>135.01</v>
      </c>
      <c r="C25">
        <v>86.94</v>
      </c>
      <c r="D25">
        <v>96.76</v>
      </c>
      <c r="E25">
        <v>73.569999999999993</v>
      </c>
      <c r="F25">
        <v>1</v>
      </c>
      <c r="G25">
        <v>1</v>
      </c>
      <c r="I25" s="7">
        <v>4</v>
      </c>
      <c r="J25" s="7">
        <f>$G$25*B25</f>
        <v>135.01</v>
      </c>
      <c r="K25" s="7">
        <f t="shared" ref="K25:N25" si="4">$F$25*C25</f>
        <v>86.94</v>
      </c>
      <c r="L25" s="7">
        <f t="shared" si="4"/>
        <v>96.76</v>
      </c>
      <c r="M25" s="7">
        <f t="shared" si="4"/>
        <v>73.569999999999993</v>
      </c>
      <c r="N25" s="7">
        <f t="shared" si="4"/>
        <v>1</v>
      </c>
      <c r="O25" s="7">
        <v>1</v>
      </c>
      <c r="Q25">
        <f t="shared" si="2"/>
        <v>0</v>
      </c>
    </row>
    <row r="26" spans="1:22" x14ac:dyDescent="0.25">
      <c r="B26">
        <v>137.49</v>
      </c>
      <c r="C26">
        <v>86.92</v>
      </c>
      <c r="D26">
        <v>84.04</v>
      </c>
      <c r="E26">
        <v>53.02</v>
      </c>
      <c r="F26">
        <v>1</v>
      </c>
      <c r="G26">
        <v>1</v>
      </c>
      <c r="I26" s="7">
        <v>5</v>
      </c>
      <c r="J26" s="7">
        <f>$G$26*B26</f>
        <v>137.49</v>
      </c>
      <c r="K26" s="7">
        <f t="shared" ref="K26:N26" si="5">$F$26*C26</f>
        <v>86.92</v>
      </c>
      <c r="L26" s="7">
        <f t="shared" si="5"/>
        <v>84.04</v>
      </c>
      <c r="M26" s="7">
        <f t="shared" si="5"/>
        <v>53.02</v>
      </c>
      <c r="N26" s="7">
        <f t="shared" si="5"/>
        <v>1</v>
      </c>
      <c r="O26" s="7">
        <v>1</v>
      </c>
      <c r="Q26">
        <f t="shared" si="2"/>
        <v>0</v>
      </c>
    </row>
    <row r="27" spans="1:22" x14ac:dyDescent="0.25">
      <c r="B27">
        <v>147.25</v>
      </c>
      <c r="C27">
        <v>84.74</v>
      </c>
      <c r="D27">
        <v>170.88</v>
      </c>
      <c r="E27">
        <v>53.37</v>
      </c>
      <c r="F27">
        <v>1</v>
      </c>
      <c r="G27">
        <v>-1</v>
      </c>
      <c r="I27" s="7">
        <v>6</v>
      </c>
      <c r="J27" s="7">
        <f>$G$27*B27</f>
        <v>-147.25</v>
      </c>
      <c r="K27" s="7">
        <f t="shared" ref="K27:N27" si="6">$G$27*C27</f>
        <v>-84.74</v>
      </c>
      <c r="L27" s="7">
        <f t="shared" si="6"/>
        <v>-170.88</v>
      </c>
      <c r="M27" s="7">
        <f t="shared" si="6"/>
        <v>-53.37</v>
      </c>
      <c r="N27" s="7">
        <f t="shared" si="6"/>
        <v>-1</v>
      </c>
      <c r="O27" s="7">
        <v>-1</v>
      </c>
      <c r="Q27">
        <f t="shared" si="2"/>
        <v>0</v>
      </c>
    </row>
    <row r="28" spans="1:22" x14ac:dyDescent="0.25">
      <c r="B28">
        <v>134.41999999999999</v>
      </c>
      <c r="C28">
        <v>89.39</v>
      </c>
      <c r="D28">
        <v>138.72999999999999</v>
      </c>
      <c r="E28">
        <v>56.27</v>
      </c>
      <c r="F28">
        <v>1</v>
      </c>
      <c r="G28">
        <v>-1</v>
      </c>
      <c r="I28" s="7">
        <v>7</v>
      </c>
      <c r="J28" s="7">
        <f>$G$28*B28</f>
        <v>-134.41999999999999</v>
      </c>
      <c r="K28" s="7">
        <f t="shared" ref="K28:N28" si="7">$G$28*C28</f>
        <v>-89.39</v>
      </c>
      <c r="L28" s="7">
        <f t="shared" si="7"/>
        <v>-138.72999999999999</v>
      </c>
      <c r="M28" s="7">
        <f t="shared" si="7"/>
        <v>-56.27</v>
      </c>
      <c r="N28" s="7">
        <f t="shared" si="7"/>
        <v>-1</v>
      </c>
      <c r="O28" s="7">
        <v>-1</v>
      </c>
      <c r="Q28">
        <f t="shared" si="2"/>
        <v>0</v>
      </c>
    </row>
    <row r="29" spans="1:22" x14ac:dyDescent="0.25">
      <c r="B29">
        <v>142.55000000000001</v>
      </c>
      <c r="C29">
        <v>83.62</v>
      </c>
      <c r="D29">
        <v>155.71</v>
      </c>
      <c r="E29">
        <v>73.290000000000006</v>
      </c>
      <c r="F29">
        <v>1</v>
      </c>
      <c r="G29">
        <v>-1</v>
      </c>
      <c r="I29" s="7">
        <v>8</v>
      </c>
      <c r="J29" s="7">
        <f>$G$29*B29</f>
        <v>-142.55000000000001</v>
      </c>
      <c r="K29" s="7">
        <f t="shared" ref="K29:N29" si="8">$G$29*C29</f>
        <v>-83.62</v>
      </c>
      <c r="L29" s="7">
        <f t="shared" si="8"/>
        <v>-155.71</v>
      </c>
      <c r="M29" s="7">
        <f t="shared" si="8"/>
        <v>-73.290000000000006</v>
      </c>
      <c r="N29" s="7">
        <f t="shared" si="8"/>
        <v>-1</v>
      </c>
      <c r="O29" s="7">
        <v>-1</v>
      </c>
      <c r="Q29">
        <f t="shared" si="2"/>
        <v>0</v>
      </c>
    </row>
    <row r="30" spans="1:22" x14ac:dyDescent="0.25">
      <c r="B30">
        <v>153.88</v>
      </c>
      <c r="C30">
        <v>84.88</v>
      </c>
      <c r="D30">
        <v>180.4</v>
      </c>
      <c r="E30">
        <v>45.18</v>
      </c>
      <c r="F30">
        <v>1</v>
      </c>
      <c r="G30">
        <v>-1</v>
      </c>
      <c r="I30" s="7">
        <v>9</v>
      </c>
      <c r="J30" s="7">
        <f>$G$30*B30</f>
        <v>-153.88</v>
      </c>
      <c r="K30" s="7">
        <f t="shared" ref="K30:N30" si="9">$G$30*C30</f>
        <v>-84.88</v>
      </c>
      <c r="L30" s="7">
        <f t="shared" si="9"/>
        <v>-180.4</v>
      </c>
      <c r="M30" s="7">
        <f t="shared" si="9"/>
        <v>-45.18</v>
      </c>
      <c r="N30" s="7">
        <f t="shared" si="9"/>
        <v>-1</v>
      </c>
      <c r="O30" s="7">
        <v>-1</v>
      </c>
      <c r="Q30">
        <f t="shared" si="2"/>
        <v>0</v>
      </c>
    </row>
    <row r="31" spans="1:22" x14ac:dyDescent="0.25">
      <c r="B31">
        <v>145.31</v>
      </c>
      <c r="C31">
        <v>88.46</v>
      </c>
      <c r="D31">
        <v>101.78</v>
      </c>
      <c r="E31">
        <v>42.26</v>
      </c>
      <c r="F31">
        <v>1</v>
      </c>
      <c r="G31">
        <v>-1</v>
      </c>
      <c r="I31" s="7">
        <v>10</v>
      </c>
      <c r="J31" s="7">
        <f>$G$31*B31</f>
        <v>-145.31</v>
      </c>
      <c r="K31" s="7">
        <f t="shared" ref="K31:N31" si="10">$G$31*C31</f>
        <v>-88.46</v>
      </c>
      <c r="L31" s="7">
        <f t="shared" si="10"/>
        <v>-101.78</v>
      </c>
      <c r="M31" s="7">
        <f t="shared" si="10"/>
        <v>-42.26</v>
      </c>
      <c r="N31" s="7">
        <f t="shared" si="10"/>
        <v>-1</v>
      </c>
      <c r="O31" s="7">
        <v>-1</v>
      </c>
      <c r="Q31">
        <f t="shared" si="2"/>
        <v>0</v>
      </c>
    </row>
    <row r="32" spans="1:22" x14ac:dyDescent="0.25">
      <c r="B32">
        <v>140.56</v>
      </c>
      <c r="C32">
        <v>88.6</v>
      </c>
      <c r="D32">
        <v>123.5</v>
      </c>
      <c r="E32">
        <v>65.53</v>
      </c>
      <c r="F32">
        <v>1</v>
      </c>
      <c r="G32">
        <v>-1</v>
      </c>
      <c r="I32" s="7">
        <v>11</v>
      </c>
      <c r="J32" s="7">
        <f>$G$32*B32</f>
        <v>-140.56</v>
      </c>
      <c r="K32" s="7">
        <f t="shared" ref="K32:N32" si="11">$G$32*C32</f>
        <v>-88.6</v>
      </c>
      <c r="L32" s="7">
        <f t="shared" si="11"/>
        <v>-123.5</v>
      </c>
      <c r="M32" s="7">
        <f t="shared" si="11"/>
        <v>-65.53</v>
      </c>
      <c r="N32" s="7">
        <f t="shared" si="11"/>
        <v>-1</v>
      </c>
      <c r="O32" s="7">
        <v>-1</v>
      </c>
      <c r="Q32">
        <f t="shared" si="2"/>
        <v>0</v>
      </c>
    </row>
    <row r="33" spans="1:23" x14ac:dyDescent="0.25">
      <c r="B33">
        <v>142.25</v>
      </c>
      <c r="C33">
        <v>83.95</v>
      </c>
      <c r="D33">
        <v>145.16</v>
      </c>
      <c r="E33">
        <v>57.63</v>
      </c>
      <c r="F33">
        <v>1</v>
      </c>
      <c r="G33">
        <v>-1</v>
      </c>
      <c r="I33" s="7">
        <v>12</v>
      </c>
      <c r="J33" s="7">
        <f>$G$33*B33</f>
        <v>-142.25</v>
      </c>
      <c r="K33" s="7">
        <f t="shared" ref="K33:N33" si="12">$G$33*C33</f>
        <v>-83.95</v>
      </c>
      <c r="L33" s="7">
        <f t="shared" si="12"/>
        <v>-145.16</v>
      </c>
      <c r="M33" s="7">
        <f t="shared" si="12"/>
        <v>-57.63</v>
      </c>
      <c r="N33" s="7">
        <f t="shared" si="12"/>
        <v>-1</v>
      </c>
      <c r="O33" s="7">
        <v>-1</v>
      </c>
      <c r="Q33">
        <f t="shared" si="2"/>
        <v>0</v>
      </c>
    </row>
    <row r="34" spans="1:23" x14ac:dyDescent="0.25">
      <c r="B34">
        <v>142.61000000000001</v>
      </c>
      <c r="C34">
        <v>84.29</v>
      </c>
      <c r="D34">
        <v>162.62</v>
      </c>
      <c r="E34">
        <v>42.17</v>
      </c>
      <c r="F34">
        <v>1</v>
      </c>
      <c r="G34">
        <v>-1</v>
      </c>
      <c r="I34" s="7">
        <v>13</v>
      </c>
      <c r="J34" s="7">
        <f>$G$34*B34</f>
        <v>-142.61000000000001</v>
      </c>
      <c r="K34" s="7">
        <f t="shared" ref="K34:N34" si="13">$G$34*C34</f>
        <v>-84.29</v>
      </c>
      <c r="L34" s="7">
        <f t="shared" si="13"/>
        <v>-162.62</v>
      </c>
      <c r="M34" s="7">
        <f t="shared" si="13"/>
        <v>-42.17</v>
      </c>
      <c r="N34" s="7">
        <f t="shared" si="13"/>
        <v>-1</v>
      </c>
      <c r="O34" s="7">
        <v>-1</v>
      </c>
      <c r="Q34">
        <f t="shared" si="2"/>
        <v>0</v>
      </c>
    </row>
    <row r="35" spans="1:23" x14ac:dyDescent="0.25">
      <c r="B35">
        <v>134.97999999999999</v>
      </c>
      <c r="C35">
        <v>91.36</v>
      </c>
      <c r="D35">
        <v>154.57</v>
      </c>
      <c r="E35">
        <v>67.78</v>
      </c>
      <c r="F35">
        <v>1</v>
      </c>
      <c r="G35">
        <v>-1</v>
      </c>
      <c r="I35" s="7">
        <v>14</v>
      </c>
      <c r="J35" s="7">
        <f>$G$35*B35</f>
        <v>-134.97999999999999</v>
      </c>
      <c r="K35" s="7">
        <f t="shared" ref="K35:N35" si="14">$G$35*C35</f>
        <v>-91.36</v>
      </c>
      <c r="L35" s="7">
        <f t="shared" si="14"/>
        <v>-154.57</v>
      </c>
      <c r="M35" s="7">
        <f t="shared" si="14"/>
        <v>-67.78</v>
      </c>
      <c r="N35" s="7">
        <f t="shared" si="14"/>
        <v>-1</v>
      </c>
      <c r="O35" s="7">
        <v>-1</v>
      </c>
      <c r="Q35">
        <f t="shared" si="2"/>
        <v>0</v>
      </c>
    </row>
    <row r="36" spans="1:23" x14ac:dyDescent="0.25">
      <c r="B36">
        <v>141.65</v>
      </c>
      <c r="C36">
        <v>89.9</v>
      </c>
      <c r="D36">
        <v>172.4</v>
      </c>
      <c r="E36">
        <v>56.12</v>
      </c>
      <c r="F36">
        <v>1</v>
      </c>
      <c r="G36">
        <v>-1</v>
      </c>
      <c r="I36" s="7">
        <v>15</v>
      </c>
      <c r="J36" s="7">
        <f>$G$36*B36</f>
        <v>-141.65</v>
      </c>
      <c r="K36" s="7">
        <f t="shared" ref="K36:N36" si="15">$G$36*C36</f>
        <v>-89.9</v>
      </c>
      <c r="L36" s="7">
        <f t="shared" si="15"/>
        <v>-172.4</v>
      </c>
      <c r="M36" s="7">
        <f t="shared" si="15"/>
        <v>-56.12</v>
      </c>
      <c r="N36" s="7">
        <f t="shared" si="15"/>
        <v>-1</v>
      </c>
      <c r="O36" s="7">
        <v>-1</v>
      </c>
      <c r="Q36">
        <f t="shared" si="2"/>
        <v>0</v>
      </c>
    </row>
    <row r="38" spans="1:23" x14ac:dyDescent="0.25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8"/>
      <c r="N38" s="8"/>
      <c r="O38" s="8"/>
      <c r="P38" s="7"/>
      <c r="Q38" s="7"/>
      <c r="R38" s="8"/>
      <c r="S38" s="8"/>
      <c r="T38" s="8"/>
      <c r="U38" s="8"/>
      <c r="V38" s="8"/>
      <c r="W38" s="8"/>
    </row>
    <row r="39" spans="1:23" x14ac:dyDescent="0.25">
      <c r="A39" s="7"/>
      <c r="B39" s="7">
        <f>J22+J23</f>
        <v>277.26</v>
      </c>
      <c r="C39" s="7">
        <f t="shared" ref="C39:G39" si="16">K22+K23</f>
        <v>178.32</v>
      </c>
      <c r="D39" s="7">
        <f t="shared" si="16"/>
        <v>235.20000000000002</v>
      </c>
      <c r="E39" s="7">
        <f t="shared" si="16"/>
        <v>101.25</v>
      </c>
      <c r="F39" s="7">
        <f t="shared" si="16"/>
        <v>2</v>
      </c>
      <c r="G39" s="7">
        <f t="shared" si="16"/>
        <v>2</v>
      </c>
      <c r="H39" s="7"/>
      <c r="I39" s="7"/>
      <c r="J39" s="7">
        <f t="shared" ref="J39:O39" si="17">B39*$E$42</f>
        <v>35982.802799999998</v>
      </c>
      <c r="K39" s="7">
        <f t="shared" si="17"/>
        <v>23142.369599999998</v>
      </c>
      <c r="L39" s="7">
        <f t="shared" si="17"/>
        <v>30524.256000000001</v>
      </c>
      <c r="M39" s="7">
        <f t="shared" si="17"/>
        <v>13140.225</v>
      </c>
      <c r="N39" s="7">
        <f t="shared" si="17"/>
        <v>259.56</v>
      </c>
      <c r="O39" s="7">
        <f t="shared" si="17"/>
        <v>259.56</v>
      </c>
      <c r="P39" s="7"/>
      <c r="Q39" s="7"/>
      <c r="R39" s="7">
        <f>J41*$L$46</f>
        <v>64205964.773710191</v>
      </c>
      <c r="S39" s="7">
        <f t="shared" ref="S39:W39" si="18">K41*$L$46</f>
        <v>40429056.282183893</v>
      </c>
      <c r="T39" s="7">
        <f t="shared" si="18"/>
        <v>52781716.131804004</v>
      </c>
      <c r="U39" s="7">
        <f t="shared" si="18"/>
        <v>0</v>
      </c>
      <c r="V39" s="7">
        <f t="shared" si="18"/>
        <v>419930.73054000014</v>
      </c>
      <c r="W39" s="7">
        <f t="shared" si="18"/>
        <v>419930.73054000014</v>
      </c>
    </row>
    <row r="40" spans="1:23" x14ac:dyDescent="0.25">
      <c r="A40" s="7"/>
      <c r="B40" s="7"/>
      <c r="C40" s="7"/>
      <c r="D40" s="7"/>
      <c r="E40" s="7"/>
      <c r="F40" s="7"/>
      <c r="G40" s="7"/>
      <c r="H40" s="7"/>
      <c r="I40" s="7"/>
      <c r="J40" s="7">
        <f>B42*$E$39</f>
        <v>27258.525000000001</v>
      </c>
      <c r="K40" s="7">
        <f t="shared" ref="K40:O40" si="19">C42*$E$39</f>
        <v>17648.887500000001</v>
      </c>
      <c r="L40" s="7">
        <f t="shared" si="19"/>
        <v>23352.300000000003</v>
      </c>
      <c r="M40" s="7">
        <f t="shared" si="19"/>
        <v>13140.225</v>
      </c>
      <c r="N40" s="7">
        <f t="shared" si="19"/>
        <v>202.5</v>
      </c>
      <c r="O40" s="7">
        <f t="shared" si="19"/>
        <v>202.5</v>
      </c>
      <c r="P40" s="7"/>
      <c r="Q40" s="7"/>
      <c r="R40" s="7">
        <f>J46*$L$41</f>
        <v>19477506.303763293</v>
      </c>
      <c r="S40" s="7">
        <f t="shared" ref="S40:W40" si="20">K46*$L$41</f>
        <v>15849738.033346813</v>
      </c>
      <c r="T40" s="7">
        <f t="shared" si="20"/>
        <v>52781716.131804004</v>
      </c>
      <c r="U40" s="7">
        <f t="shared" si="20"/>
        <v>0</v>
      </c>
      <c r="V40" s="7">
        <f t="shared" si="20"/>
        <v>168827.84424000009</v>
      </c>
      <c r="W40" s="7">
        <f t="shared" si="20"/>
        <v>168827.84424000009</v>
      </c>
    </row>
    <row r="41" spans="1:23" x14ac:dyDescent="0.25">
      <c r="A41" s="7"/>
      <c r="B41" s="8"/>
      <c r="C41" s="8"/>
      <c r="D41" s="8"/>
      <c r="E41" s="8"/>
      <c r="F41" s="8"/>
      <c r="G41" s="8"/>
      <c r="H41" s="7"/>
      <c r="I41" s="7"/>
      <c r="J41" s="4">
        <f>J39-J40</f>
        <v>8724.2777999999962</v>
      </c>
      <c r="K41" s="4">
        <f t="shared" ref="K41:O41" si="21">K39-K40</f>
        <v>5493.4820999999974</v>
      </c>
      <c r="L41" s="4">
        <f t="shared" si="21"/>
        <v>7171.9559999999983</v>
      </c>
      <c r="M41" s="4">
        <f t="shared" si="21"/>
        <v>0</v>
      </c>
      <c r="N41" s="4">
        <f t="shared" si="21"/>
        <v>57.06</v>
      </c>
      <c r="O41" s="4">
        <f t="shared" si="21"/>
        <v>57.06</v>
      </c>
      <c r="P41" s="7"/>
      <c r="Q41" s="7"/>
      <c r="R41" s="4">
        <f>R39-R40</f>
        <v>44728458.469946899</v>
      </c>
      <c r="S41" s="4">
        <f t="shared" ref="S41:W41" si="22">S39-S40</f>
        <v>24579318.24883708</v>
      </c>
      <c r="T41" s="4">
        <f t="shared" si="22"/>
        <v>0</v>
      </c>
      <c r="U41" s="4">
        <f t="shared" si="22"/>
        <v>0</v>
      </c>
      <c r="V41" s="4">
        <f t="shared" si="22"/>
        <v>251102.88630000004</v>
      </c>
      <c r="W41" s="4">
        <f t="shared" si="22"/>
        <v>251102.88630000004</v>
      </c>
    </row>
    <row r="42" spans="1:23" x14ac:dyDescent="0.25">
      <c r="A42" s="7"/>
      <c r="B42" s="7">
        <f>J23+J24</f>
        <v>269.22000000000003</v>
      </c>
      <c r="C42" s="7">
        <f t="shared" ref="C42:G42" si="23">K23+K24</f>
        <v>174.31</v>
      </c>
      <c r="D42" s="7">
        <f t="shared" si="23"/>
        <v>230.64000000000001</v>
      </c>
      <c r="E42" s="7">
        <f t="shared" si="23"/>
        <v>129.78</v>
      </c>
      <c r="F42" s="7">
        <f t="shared" si="23"/>
        <v>2</v>
      </c>
      <c r="G42" s="7">
        <f t="shared" si="23"/>
        <v>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8"/>
      <c r="N43" s="8"/>
      <c r="O43" s="8"/>
      <c r="P43" s="7"/>
      <c r="Q43" s="7"/>
      <c r="R43" s="8"/>
      <c r="S43" s="8"/>
      <c r="T43" s="8"/>
      <c r="U43" s="8"/>
      <c r="V43" s="8"/>
      <c r="W43" s="8"/>
    </row>
    <row r="44" spans="1:23" x14ac:dyDescent="0.25">
      <c r="A44" s="7"/>
      <c r="B44" s="8"/>
      <c r="C44" s="8"/>
      <c r="D44" s="8"/>
      <c r="E44" s="8"/>
      <c r="F44" s="8"/>
      <c r="G44" s="8"/>
      <c r="H44" s="7"/>
      <c r="I44" s="7"/>
      <c r="J44" s="7">
        <f>B42*$E$45</f>
        <v>38108.091000000008</v>
      </c>
      <c r="K44" s="7">
        <f t="shared" ref="K44:O44" si="24">C42*$E$45</f>
        <v>24673.580500000004</v>
      </c>
      <c r="L44" s="7">
        <f t="shared" si="24"/>
        <v>32647.092000000004</v>
      </c>
      <c r="M44" s="7">
        <f t="shared" si="24"/>
        <v>18370.359</v>
      </c>
      <c r="N44" s="7">
        <f t="shared" si="24"/>
        <v>283.10000000000002</v>
      </c>
      <c r="O44" s="7">
        <f t="shared" si="24"/>
        <v>283.10000000000002</v>
      </c>
      <c r="P44" s="7"/>
      <c r="Q44" s="7"/>
      <c r="R44" s="7">
        <f>J46*$L$51</f>
        <v>-2515303.7152152173</v>
      </c>
      <c r="S44" s="7">
        <f t="shared" ref="S44:W44" si="25">K46*$L$51</f>
        <v>-2046817.7157135562</v>
      </c>
      <c r="T44" s="7">
        <f t="shared" si="25"/>
        <v>-6816172.6974315159</v>
      </c>
      <c r="U44" s="7">
        <f t="shared" si="25"/>
        <v>0</v>
      </c>
      <c r="V44" s="7">
        <f t="shared" si="25"/>
        <v>-21802.241890000063</v>
      </c>
      <c r="W44" s="7">
        <f t="shared" si="25"/>
        <v>-21802.241890000063</v>
      </c>
    </row>
    <row r="45" spans="1:23" x14ac:dyDescent="0.25">
      <c r="A45" s="7"/>
      <c r="B45" s="7">
        <f>J24+J25</f>
        <v>272.70999999999998</v>
      </c>
      <c r="C45" s="7">
        <f t="shared" ref="C45:G45" si="26">K24+K25</f>
        <v>173.09</v>
      </c>
      <c r="D45" s="7">
        <f t="shared" si="26"/>
        <v>194.85000000000002</v>
      </c>
      <c r="E45" s="7">
        <f t="shared" si="26"/>
        <v>141.55000000000001</v>
      </c>
      <c r="F45" s="7">
        <f t="shared" si="26"/>
        <v>2</v>
      </c>
      <c r="G45" s="7">
        <f t="shared" si="26"/>
        <v>2</v>
      </c>
      <c r="H45" s="7"/>
      <c r="I45" s="7"/>
      <c r="J45" s="7">
        <f>B45*$E$42</f>
        <v>35392.303799999994</v>
      </c>
      <c r="K45" s="7">
        <f t="shared" ref="K45:O45" si="27">C45*$E$42</f>
        <v>22463.620200000001</v>
      </c>
      <c r="L45" s="7">
        <f t="shared" si="27"/>
        <v>25287.633000000002</v>
      </c>
      <c r="M45" s="7">
        <f t="shared" si="27"/>
        <v>18370.359</v>
      </c>
      <c r="N45" s="7">
        <f t="shared" si="27"/>
        <v>259.56</v>
      </c>
      <c r="O45" s="7">
        <f t="shared" si="27"/>
        <v>259.56</v>
      </c>
      <c r="P45" s="7"/>
      <c r="Q45" s="7"/>
      <c r="R45" s="7">
        <f>J51*$L$46</f>
        <v>-29805927.437289916</v>
      </c>
      <c r="S45" s="7">
        <f t="shared" ref="S45:W45" si="28">K51*$L$46</f>
        <v>-19858910.618834138</v>
      </c>
      <c r="T45" s="7">
        <f t="shared" si="28"/>
        <v>-6816172.6974315159</v>
      </c>
      <c r="U45" s="7">
        <f t="shared" si="28"/>
        <v>0</v>
      </c>
      <c r="V45" s="7">
        <f t="shared" si="28"/>
        <v>-220195.01328000019</v>
      </c>
      <c r="W45" s="7">
        <f t="shared" si="28"/>
        <v>-220195.01328000019</v>
      </c>
    </row>
    <row r="46" spans="1:23" x14ac:dyDescent="0.25">
      <c r="A46" s="7"/>
      <c r="B46" s="7"/>
      <c r="C46" s="7"/>
      <c r="D46" s="7"/>
      <c r="E46" s="7"/>
      <c r="F46" s="7"/>
      <c r="G46" s="7"/>
      <c r="H46" s="7"/>
      <c r="I46" s="7"/>
      <c r="J46" s="4">
        <f>J44-J45</f>
        <v>2715.7872000000134</v>
      </c>
      <c r="K46" s="4">
        <f t="shared" ref="K46:O46" si="29">K44-K45</f>
        <v>2209.9603000000025</v>
      </c>
      <c r="L46" s="4">
        <f t="shared" si="29"/>
        <v>7359.4590000000026</v>
      </c>
      <c r="M46" s="4">
        <f t="shared" si="29"/>
        <v>0</v>
      </c>
      <c r="N46" s="4">
        <f t="shared" si="29"/>
        <v>23.54000000000002</v>
      </c>
      <c r="O46" s="4">
        <f t="shared" si="29"/>
        <v>23.54000000000002</v>
      </c>
      <c r="P46" s="7"/>
      <c r="Q46" s="7"/>
      <c r="R46" s="4">
        <f>R44-R45</f>
        <v>27290623.722074699</v>
      </c>
      <c r="S46" s="4">
        <f t="shared" ref="S46:W46" si="30">S44-S45</f>
        <v>17812092.903120581</v>
      </c>
      <c r="T46" s="4">
        <f t="shared" si="30"/>
        <v>0</v>
      </c>
      <c r="U46" s="4">
        <f t="shared" si="30"/>
        <v>0</v>
      </c>
      <c r="V46" s="4">
        <f t="shared" si="30"/>
        <v>198392.77139000013</v>
      </c>
      <c r="W46" s="4">
        <f t="shared" si="30"/>
        <v>198392.77139000013</v>
      </c>
    </row>
    <row r="47" spans="1:23" x14ac:dyDescent="0.25">
      <c r="A47" s="7"/>
      <c r="B47" s="8"/>
      <c r="C47" s="8"/>
      <c r="D47" s="8"/>
      <c r="E47" s="8"/>
      <c r="F47" s="8"/>
      <c r="G47" s="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7"/>
      <c r="B48" s="7">
        <f>J25+J26</f>
        <v>272.5</v>
      </c>
      <c r="C48" s="7">
        <f t="shared" ref="C48:G48" si="31">K25+K26</f>
        <v>173.86</v>
      </c>
      <c r="D48" s="7">
        <f t="shared" si="31"/>
        <v>180.8</v>
      </c>
      <c r="E48" s="7">
        <f t="shared" si="31"/>
        <v>126.59</v>
      </c>
      <c r="F48" s="7">
        <f t="shared" si="31"/>
        <v>2</v>
      </c>
      <c r="G48" s="7">
        <f t="shared" si="31"/>
        <v>2</v>
      </c>
      <c r="H48" s="7"/>
      <c r="I48" s="7"/>
      <c r="J48" s="8"/>
      <c r="K48" s="8"/>
      <c r="L48" s="8"/>
      <c r="M48" s="8"/>
      <c r="N48" s="8"/>
      <c r="O48" s="8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7"/>
      <c r="B49" s="7"/>
      <c r="C49" s="7"/>
      <c r="D49" s="7"/>
      <c r="E49" s="7"/>
      <c r="F49" s="7"/>
      <c r="G49" s="7"/>
      <c r="H49" s="7"/>
      <c r="I49" s="7"/>
      <c r="J49" s="7">
        <f>B45*$E$48</f>
        <v>34522.358899999999</v>
      </c>
      <c r="K49" s="7">
        <f t="shared" ref="K49:O49" si="32">C45*$E$48</f>
        <v>21911.463100000001</v>
      </c>
      <c r="L49" s="7">
        <f t="shared" si="32"/>
        <v>24666.061500000003</v>
      </c>
      <c r="M49" s="7">
        <f t="shared" si="32"/>
        <v>17918.8145</v>
      </c>
      <c r="N49" s="7">
        <f t="shared" si="32"/>
        <v>253.18</v>
      </c>
      <c r="O49" s="7">
        <f t="shared" si="32"/>
        <v>253.18</v>
      </c>
      <c r="P49" s="7"/>
      <c r="Q49" s="7"/>
      <c r="R49" s="8"/>
      <c r="S49" s="8"/>
      <c r="T49" s="8"/>
      <c r="U49" s="8"/>
      <c r="V49" s="8"/>
      <c r="W49" s="8"/>
    </row>
    <row r="50" spans="1:23" x14ac:dyDescent="0.25">
      <c r="A50" s="7"/>
      <c r="B50" s="8"/>
      <c r="C50" s="8"/>
      <c r="D50" s="8"/>
      <c r="E50" s="8"/>
      <c r="F50" s="8"/>
      <c r="G50" s="8"/>
      <c r="H50" s="7"/>
      <c r="I50" s="7"/>
      <c r="J50" s="7">
        <f>B48*$E$45</f>
        <v>38572.375</v>
      </c>
      <c r="K50" s="7">
        <f t="shared" ref="K50:O50" si="33">C48*$E$45</f>
        <v>24609.883000000005</v>
      </c>
      <c r="L50" s="7">
        <f t="shared" si="33"/>
        <v>25592.240000000005</v>
      </c>
      <c r="M50" s="7">
        <f t="shared" si="33"/>
        <v>17918.8145</v>
      </c>
      <c r="N50" s="7">
        <f t="shared" si="33"/>
        <v>283.10000000000002</v>
      </c>
      <c r="O50" s="7">
        <f t="shared" si="33"/>
        <v>283.10000000000002</v>
      </c>
      <c r="P50" s="7"/>
      <c r="Q50" s="7"/>
      <c r="R50" s="7">
        <f>R41*$S$46</f>
        <v>796707457680064.75</v>
      </c>
      <c r="S50" s="7">
        <f t="shared" ref="S50:W50" si="34">S41*$S$46</f>
        <v>437809100143653.12</v>
      </c>
      <c r="T50" s="7">
        <f t="shared" si="34"/>
        <v>0</v>
      </c>
      <c r="U50" s="7">
        <f t="shared" si="34"/>
        <v>0</v>
      </c>
      <c r="V50" s="7">
        <f t="shared" si="34"/>
        <v>4472667939017.3252</v>
      </c>
      <c r="W50" s="7">
        <f t="shared" si="34"/>
        <v>4472667939017.3252</v>
      </c>
    </row>
    <row r="51" spans="1:23" x14ac:dyDescent="0.25">
      <c r="A51" s="7"/>
      <c r="B51" s="7">
        <f>J26-J27</f>
        <v>284.74</v>
      </c>
      <c r="C51" s="7">
        <f t="shared" ref="C51:G51" si="35">K26-K27</f>
        <v>171.66</v>
      </c>
      <c r="D51" s="7">
        <f t="shared" si="35"/>
        <v>254.92000000000002</v>
      </c>
      <c r="E51" s="7">
        <f t="shared" si="35"/>
        <v>106.39</v>
      </c>
      <c r="F51" s="7">
        <f t="shared" si="35"/>
        <v>2</v>
      </c>
      <c r="G51" s="7">
        <f t="shared" si="35"/>
        <v>2</v>
      </c>
      <c r="H51" s="7"/>
      <c r="I51" s="7"/>
      <c r="J51" s="4">
        <f>J49-J50</f>
        <v>-4050.0161000000007</v>
      </c>
      <c r="K51" s="4">
        <f t="shared" ref="K51:O51" si="36">K49-K50</f>
        <v>-2698.4199000000044</v>
      </c>
      <c r="L51" s="4">
        <f t="shared" si="36"/>
        <v>-926.1785000000018</v>
      </c>
      <c r="M51" s="4">
        <f t="shared" si="36"/>
        <v>0</v>
      </c>
      <c r="N51" s="4">
        <f t="shared" si="36"/>
        <v>-29.920000000000016</v>
      </c>
      <c r="O51" s="4">
        <f t="shared" si="36"/>
        <v>-29.920000000000016</v>
      </c>
      <c r="P51" s="7"/>
      <c r="Q51" s="7"/>
      <c r="R51" s="7">
        <f>R46*$S$41</f>
        <v>670784925674136.75</v>
      </c>
      <c r="S51" s="7">
        <f t="shared" ref="S51:W51" si="37">S46*$S$41</f>
        <v>437809100143653.12</v>
      </c>
      <c r="T51" s="7">
        <f t="shared" si="37"/>
        <v>0</v>
      </c>
      <c r="U51" s="7">
        <f t="shared" si="37"/>
        <v>0</v>
      </c>
      <c r="V51" s="7">
        <f t="shared" si="37"/>
        <v>4876359066263.5928</v>
      </c>
      <c r="W51" s="7">
        <f t="shared" si="37"/>
        <v>4876359066263.5928</v>
      </c>
    </row>
    <row r="52" spans="1:23" x14ac:dyDescent="0.25">
      <c r="A52" s="7"/>
      <c r="B52" s="7"/>
      <c r="C52" s="7"/>
      <c r="D52" s="7"/>
      <c r="E52" s="7"/>
      <c r="F52" s="7"/>
      <c r="G52" s="7"/>
      <c r="H52" s="7"/>
      <c r="I52" s="7"/>
      <c r="J52" s="4"/>
      <c r="K52" s="4"/>
      <c r="L52" s="4"/>
      <c r="M52" s="4"/>
      <c r="N52" s="4"/>
      <c r="O52" s="4"/>
      <c r="P52" s="7"/>
      <c r="Q52" s="4"/>
      <c r="R52" s="4">
        <f>R50-R51</f>
        <v>125922532005928</v>
      </c>
      <c r="S52" s="4">
        <f t="shared" ref="S52:W52" si="38">S50-S51</f>
        <v>0</v>
      </c>
      <c r="T52" s="4">
        <f t="shared" si="38"/>
        <v>0</v>
      </c>
      <c r="U52" s="4">
        <f t="shared" si="38"/>
        <v>0</v>
      </c>
      <c r="V52" s="4">
        <f t="shared" si="38"/>
        <v>-403691127246.26758</v>
      </c>
      <c r="W52" s="4">
        <f t="shared" si="38"/>
        <v>-403691127246.26758</v>
      </c>
    </row>
    <row r="53" spans="1:23" x14ac:dyDescent="0.25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8"/>
      <c r="N53" s="8"/>
      <c r="O53" s="8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7"/>
      <c r="B54" s="7">
        <f>J27+J28</f>
        <v>-281.66999999999996</v>
      </c>
      <c r="C54" s="7">
        <f t="shared" ref="C54:G54" si="39">K27+K28</f>
        <v>-174.13</v>
      </c>
      <c r="D54" s="7">
        <f>L27+L28</f>
        <v>-309.61</v>
      </c>
      <c r="E54" s="7">
        <f t="shared" si="39"/>
        <v>-109.64</v>
      </c>
      <c r="F54" s="7">
        <f t="shared" si="39"/>
        <v>-2</v>
      </c>
      <c r="G54" s="7">
        <f t="shared" si="39"/>
        <v>-2</v>
      </c>
      <c r="H54" s="7"/>
      <c r="I54" s="7"/>
      <c r="J54" s="7">
        <f>B48*$E$51</f>
        <v>28991.275000000001</v>
      </c>
      <c r="K54" s="7">
        <f t="shared" ref="K54:O54" si="40">C48*$E$51</f>
        <v>18496.965400000001</v>
      </c>
      <c r="L54" s="7">
        <f t="shared" si="40"/>
        <v>19235.312000000002</v>
      </c>
      <c r="M54" s="7">
        <f t="shared" si="40"/>
        <v>13467.910100000001</v>
      </c>
      <c r="N54" s="7">
        <f t="shared" si="40"/>
        <v>212.78</v>
      </c>
      <c r="O54" s="7">
        <f t="shared" si="40"/>
        <v>212.78</v>
      </c>
      <c r="P54" s="7"/>
      <c r="Q54" s="4"/>
      <c r="R54" s="4"/>
      <c r="S54" s="7"/>
      <c r="T54" s="7"/>
      <c r="U54" s="7"/>
      <c r="V54" s="7"/>
      <c r="W54" s="7"/>
    </row>
    <row r="55" spans="1:23" x14ac:dyDescent="0.25">
      <c r="A55" s="7"/>
      <c r="B55" s="7"/>
      <c r="C55" s="7"/>
      <c r="D55" s="7"/>
      <c r="E55" s="7"/>
      <c r="F55" s="7"/>
      <c r="G55" s="7"/>
      <c r="H55" s="7"/>
      <c r="I55" s="7"/>
      <c r="J55" s="7">
        <f>B51*$E$48</f>
        <v>36045.236600000004</v>
      </c>
      <c r="K55" s="7">
        <f t="shared" ref="K55:O55" si="41">C51*$E$48</f>
        <v>21730.439399999999</v>
      </c>
      <c r="L55" s="7">
        <f t="shared" si="41"/>
        <v>32270.322800000002</v>
      </c>
      <c r="M55" s="7">
        <f t="shared" si="41"/>
        <v>13467.910100000001</v>
      </c>
      <c r="N55" s="7">
        <f t="shared" si="41"/>
        <v>253.18</v>
      </c>
      <c r="O55" s="7">
        <f t="shared" si="41"/>
        <v>253.18</v>
      </c>
      <c r="P55" s="7"/>
      <c r="Q55" s="4"/>
      <c r="R55" s="4"/>
      <c r="S55" s="7"/>
      <c r="T55" s="7"/>
      <c r="U55" s="7"/>
      <c r="V55" s="7"/>
      <c r="W55" s="7"/>
    </row>
    <row r="56" spans="1:23" x14ac:dyDescent="0.25">
      <c r="A56" s="7"/>
      <c r="B56" s="7"/>
      <c r="C56" s="7"/>
      <c r="D56" s="7"/>
      <c r="E56" s="7"/>
      <c r="F56" s="7"/>
      <c r="G56" s="7"/>
      <c r="H56" s="7"/>
      <c r="I56" s="7"/>
      <c r="J56" s="4">
        <f>J54-J55</f>
        <v>-7053.9616000000024</v>
      </c>
      <c r="K56" s="4">
        <f t="shared" ref="K56:O56" si="42">K54-K55</f>
        <v>-3233.4739999999983</v>
      </c>
      <c r="L56" s="4">
        <f t="shared" si="42"/>
        <v>-13035.0108</v>
      </c>
      <c r="M56" s="4">
        <f t="shared" si="42"/>
        <v>0</v>
      </c>
      <c r="N56" s="4">
        <f t="shared" si="42"/>
        <v>-40.400000000000006</v>
      </c>
      <c r="O56" s="4">
        <f t="shared" si="42"/>
        <v>-40.400000000000006</v>
      </c>
      <c r="P56" s="7"/>
      <c r="Q56" s="4"/>
      <c r="R56" s="4"/>
      <c r="S56" s="7"/>
      <c r="T56" s="7"/>
      <c r="U56" s="7"/>
      <c r="V56" s="7"/>
      <c r="W56" s="7"/>
    </row>
    <row r="57" spans="1:23" x14ac:dyDescent="0.25">
      <c r="Q57" s="2"/>
      <c r="R57" s="2"/>
    </row>
    <row r="58" spans="1:23" x14ac:dyDescent="0.25">
      <c r="Q58" s="2"/>
      <c r="R58" s="2"/>
    </row>
    <row r="59" spans="1:23" x14ac:dyDescent="0.25">
      <c r="Q59" s="2"/>
      <c r="R59" s="2"/>
    </row>
    <row r="60" spans="1:23" x14ac:dyDescent="0.25">
      <c r="Q60" s="2"/>
      <c r="R60" s="2"/>
    </row>
    <row r="61" spans="1:23" x14ac:dyDescent="0.25">
      <c r="Q61" s="2"/>
      <c r="R61" s="2"/>
    </row>
    <row r="62" spans="1:23" x14ac:dyDescent="0.25">
      <c r="Q62" s="2"/>
      <c r="R62" s="2"/>
    </row>
    <row r="63" spans="1:23" x14ac:dyDescent="0.25">
      <c r="Q63" s="2"/>
      <c r="R63" s="2"/>
    </row>
    <row r="64" spans="1:23" x14ac:dyDescent="0.25">
      <c r="Q64" s="2"/>
      <c r="R64" s="2"/>
    </row>
    <row r="65" spans="1:23" x14ac:dyDescent="0.25">
      <c r="Q65" s="2"/>
      <c r="R65" s="2"/>
    </row>
    <row r="66" spans="1:23" x14ac:dyDescent="0.25">
      <c r="Q66" s="2"/>
      <c r="R66" s="2"/>
    </row>
    <row r="68" spans="1:2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26.25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</row>
    <row r="70" spans="1:2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4"/>
      <c r="B82" s="6"/>
      <c r="C82" s="6"/>
      <c r="D82" s="6"/>
      <c r="E82" s="6"/>
      <c r="F82" s="6"/>
      <c r="G82" s="6"/>
      <c r="H82" s="4"/>
      <c r="I82" s="6"/>
      <c r="J82" s="6"/>
      <c r="K82" s="6"/>
      <c r="L82" s="6"/>
      <c r="M82" s="6"/>
      <c r="N82" s="6"/>
      <c r="O82" s="6"/>
      <c r="P82" s="4"/>
      <c r="Q82" s="6"/>
      <c r="R82" s="6"/>
      <c r="S82" s="6"/>
      <c r="T82" s="6"/>
      <c r="U82" s="6"/>
      <c r="V82" s="6"/>
      <c r="W82" s="6"/>
    </row>
    <row r="83" spans="1:2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5">
      <c r="A85" s="4"/>
      <c r="B85" s="6"/>
      <c r="C85" s="6"/>
      <c r="D85" s="6"/>
      <c r="E85" s="6"/>
      <c r="F85" s="6"/>
      <c r="G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4"/>
      <c r="B87" s="4"/>
      <c r="C87" s="4"/>
      <c r="D87" s="4"/>
      <c r="E87" s="4"/>
      <c r="F87" s="4"/>
      <c r="G87" s="4"/>
      <c r="H87" s="4"/>
      <c r="I87" s="6"/>
      <c r="J87" s="6"/>
      <c r="K87" s="6"/>
      <c r="L87" s="6"/>
      <c r="M87" s="6"/>
      <c r="N87" s="6"/>
      <c r="O87" s="6"/>
      <c r="P87" s="4"/>
      <c r="Q87" s="6"/>
      <c r="R87" s="6"/>
      <c r="S87" s="6"/>
      <c r="T87" s="6"/>
      <c r="U87" s="6"/>
      <c r="V87" s="6"/>
      <c r="W87" s="6"/>
    </row>
    <row r="88" spans="1:23" x14ac:dyDescent="0.25">
      <c r="A88" s="4"/>
      <c r="B88" s="6"/>
      <c r="C88" s="6"/>
      <c r="D88" s="6"/>
      <c r="E88" s="6"/>
      <c r="F88" s="6"/>
      <c r="G88" s="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/>
      <c r="B91" s="6"/>
      <c r="C91" s="6"/>
      <c r="D91" s="6"/>
      <c r="E91" s="6"/>
      <c r="F91" s="6"/>
      <c r="G91" s="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5">
      <c r="A92" s="4"/>
      <c r="B92" s="4"/>
      <c r="C92" s="4"/>
      <c r="D92" s="4"/>
      <c r="E92" s="4"/>
      <c r="F92" s="4"/>
      <c r="G92" s="4"/>
      <c r="H92" s="4"/>
      <c r="I92" s="6"/>
      <c r="J92" s="6"/>
      <c r="K92" s="6"/>
      <c r="L92" s="6"/>
      <c r="M92" s="6"/>
      <c r="N92" s="6"/>
      <c r="O92" s="6"/>
      <c r="P92" s="4"/>
      <c r="Q92" s="6"/>
      <c r="R92" s="6"/>
      <c r="S92" s="6"/>
      <c r="T92" s="6"/>
      <c r="U92" s="6"/>
      <c r="V92" s="6"/>
      <c r="W92" s="6"/>
    </row>
    <row r="93" spans="1:2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4"/>
      <c r="B94" s="6"/>
      <c r="C94" s="6"/>
      <c r="D94" s="6"/>
      <c r="E94" s="6"/>
      <c r="F94" s="6"/>
      <c r="G94" s="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</sheetData>
  <mergeCells count="26">
    <mergeCell ref="Q92:W92"/>
    <mergeCell ref="B94:G94"/>
    <mergeCell ref="J38:O38"/>
    <mergeCell ref="J43:O43"/>
    <mergeCell ref="R38:W38"/>
    <mergeCell ref="R43:W43"/>
    <mergeCell ref="R49:W49"/>
    <mergeCell ref="J53:O53"/>
    <mergeCell ref="J48:O48"/>
    <mergeCell ref="B38:G38"/>
    <mergeCell ref="B41:G41"/>
    <mergeCell ref="I87:O87"/>
    <mergeCell ref="I92:O92"/>
    <mergeCell ref="B82:G82"/>
    <mergeCell ref="B85:G85"/>
    <mergeCell ref="B88:G88"/>
    <mergeCell ref="B91:G91"/>
    <mergeCell ref="A69:V69"/>
    <mergeCell ref="Q82:W82"/>
    <mergeCell ref="Q87:W87"/>
    <mergeCell ref="J4:O9"/>
    <mergeCell ref="I82:O82"/>
    <mergeCell ref="B44:G44"/>
    <mergeCell ref="B47:G47"/>
    <mergeCell ref="B50:G50"/>
    <mergeCell ref="B53:G5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zoomScale="70" zoomScaleNormal="70" workbookViewId="0">
      <selection activeCell="Q19" sqref="Q19"/>
    </sheetView>
  </sheetViews>
  <sheetFormatPr defaultRowHeight="15" x14ac:dyDescent="0.25"/>
  <cols>
    <col min="18" max="18" width="12.85546875" bestFit="1" customWidth="1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5" x14ac:dyDescent="0.25">
      <c r="A2" s="1">
        <v>145.74</v>
      </c>
      <c r="B2" s="1">
        <v>90.16</v>
      </c>
      <c r="C2" s="1">
        <v>102.65</v>
      </c>
      <c r="D2" s="1">
        <v>39.450000000000003</v>
      </c>
      <c r="E2" s="1">
        <v>1</v>
      </c>
    </row>
    <row r="3" spans="1:15" x14ac:dyDescent="0.25">
      <c r="A3" s="1">
        <v>131.52000000000001</v>
      </c>
      <c r="B3" s="1">
        <v>88.16</v>
      </c>
      <c r="C3" s="1">
        <v>132.55000000000001</v>
      </c>
      <c r="D3" s="1">
        <v>61.8</v>
      </c>
      <c r="E3" s="1">
        <v>1</v>
      </c>
      <c r="J3" s="3" t="s">
        <v>10</v>
      </c>
      <c r="K3" s="3"/>
      <c r="L3" s="3"/>
      <c r="M3" s="3"/>
      <c r="N3" s="3"/>
      <c r="O3" s="3"/>
    </row>
    <row r="4" spans="1:15" x14ac:dyDescent="0.25">
      <c r="A4" s="1">
        <v>137.69999999999999</v>
      </c>
      <c r="B4" s="1">
        <v>86.15</v>
      </c>
      <c r="C4" s="1">
        <v>98.09</v>
      </c>
      <c r="D4" s="1">
        <v>67.98</v>
      </c>
      <c r="E4" s="1">
        <v>1</v>
      </c>
      <c r="J4" s="3"/>
      <c r="K4" s="3"/>
      <c r="L4" s="3"/>
      <c r="M4" s="3"/>
      <c r="N4" s="3"/>
      <c r="O4" s="3"/>
    </row>
    <row r="5" spans="1:15" x14ac:dyDescent="0.25">
      <c r="A5" s="1">
        <v>135.01</v>
      </c>
      <c r="B5" s="1">
        <v>86.94</v>
      </c>
      <c r="C5" s="1">
        <v>96.76</v>
      </c>
      <c r="D5" s="1">
        <v>73.569999999999993</v>
      </c>
      <c r="E5" s="1">
        <v>1</v>
      </c>
      <c r="J5" s="3"/>
      <c r="K5" s="3"/>
      <c r="L5" s="3"/>
      <c r="M5" s="3"/>
      <c r="N5" s="3"/>
      <c r="O5" s="3"/>
    </row>
    <row r="6" spans="1:15" x14ac:dyDescent="0.25">
      <c r="A6" s="1">
        <v>137.49</v>
      </c>
      <c r="B6" s="1">
        <v>86.92</v>
      </c>
      <c r="C6" s="1">
        <v>84.04</v>
      </c>
      <c r="D6" s="1">
        <v>53.02</v>
      </c>
      <c r="E6" s="1">
        <v>1</v>
      </c>
      <c r="J6" s="3"/>
      <c r="K6" s="3"/>
      <c r="L6" s="3"/>
      <c r="M6" s="3"/>
      <c r="N6" s="3"/>
      <c r="O6" s="3"/>
    </row>
    <row r="7" spans="1:15" x14ac:dyDescent="0.25">
      <c r="A7" s="1">
        <v>147.25</v>
      </c>
      <c r="B7" s="1">
        <v>84.74</v>
      </c>
      <c r="C7" s="1">
        <v>170.88</v>
      </c>
      <c r="D7" s="1">
        <v>53.37</v>
      </c>
      <c r="E7" s="1">
        <v>2</v>
      </c>
      <c r="J7" s="3"/>
      <c r="K7" s="3"/>
      <c r="L7" s="3"/>
      <c r="M7" s="3"/>
      <c r="N7" s="3"/>
      <c r="O7" s="3"/>
    </row>
    <row r="8" spans="1:15" x14ac:dyDescent="0.25">
      <c r="A8" s="1">
        <v>134.41999999999999</v>
      </c>
      <c r="B8" s="1">
        <v>89.39</v>
      </c>
      <c r="C8" s="1">
        <v>138.72999999999999</v>
      </c>
      <c r="D8" s="1">
        <v>56.27</v>
      </c>
      <c r="E8" s="1">
        <v>2</v>
      </c>
      <c r="J8" s="3"/>
      <c r="K8" s="3"/>
      <c r="L8" s="3"/>
      <c r="M8" s="3"/>
      <c r="N8" s="3"/>
      <c r="O8" s="3"/>
    </row>
    <row r="9" spans="1:15" x14ac:dyDescent="0.25">
      <c r="A9" s="1">
        <v>142.55000000000001</v>
      </c>
      <c r="B9" s="1">
        <v>83.62</v>
      </c>
      <c r="C9" s="1">
        <v>155.71</v>
      </c>
      <c r="D9" s="1">
        <v>73.290000000000006</v>
      </c>
      <c r="E9" s="1">
        <v>2</v>
      </c>
    </row>
    <row r="10" spans="1:15" x14ac:dyDescent="0.25">
      <c r="A10" s="1">
        <v>153.88</v>
      </c>
      <c r="B10" s="1">
        <v>84.88</v>
      </c>
      <c r="C10" s="1">
        <v>180.4</v>
      </c>
      <c r="D10" s="1">
        <v>45.18</v>
      </c>
      <c r="E10" s="1">
        <v>2</v>
      </c>
    </row>
    <row r="11" spans="1:15" x14ac:dyDescent="0.25">
      <c r="A11" s="1">
        <v>145.31</v>
      </c>
      <c r="B11" s="1">
        <v>88.46</v>
      </c>
      <c r="C11" s="1">
        <v>101.78</v>
      </c>
      <c r="D11" s="1">
        <v>42.26</v>
      </c>
      <c r="E11" s="1">
        <v>2</v>
      </c>
    </row>
    <row r="12" spans="1:15" x14ac:dyDescent="0.25">
      <c r="A12" s="1">
        <v>140.56</v>
      </c>
      <c r="B12" s="1">
        <v>88.6</v>
      </c>
      <c r="C12" s="1">
        <v>123.5</v>
      </c>
      <c r="D12" s="1">
        <v>65.53</v>
      </c>
      <c r="E12" s="1">
        <v>3</v>
      </c>
    </row>
    <row r="13" spans="1:15" x14ac:dyDescent="0.25">
      <c r="A13" s="1">
        <v>142.25</v>
      </c>
      <c r="B13" s="1">
        <v>83.95</v>
      </c>
      <c r="C13" s="1">
        <v>145.16</v>
      </c>
      <c r="D13" s="1">
        <v>57.63</v>
      </c>
      <c r="E13" s="1">
        <v>3</v>
      </c>
    </row>
    <row r="14" spans="1:15" x14ac:dyDescent="0.25">
      <c r="A14" s="1">
        <v>142.61000000000001</v>
      </c>
      <c r="B14" s="1">
        <v>84.29</v>
      </c>
      <c r="C14" s="1">
        <v>162.62</v>
      </c>
      <c r="D14" s="1">
        <v>42.17</v>
      </c>
      <c r="E14" s="1">
        <v>3</v>
      </c>
    </row>
    <row r="15" spans="1:15" x14ac:dyDescent="0.25">
      <c r="A15" s="1">
        <v>134.97999999999999</v>
      </c>
      <c r="B15" s="1">
        <v>91.36</v>
      </c>
      <c r="C15" s="1">
        <v>154.57</v>
      </c>
      <c r="D15" s="1">
        <v>67.78</v>
      </c>
      <c r="E15" s="1">
        <v>3</v>
      </c>
    </row>
    <row r="16" spans="1:15" x14ac:dyDescent="0.25">
      <c r="A16" s="1">
        <v>141.65</v>
      </c>
      <c r="B16" s="1">
        <v>89.9</v>
      </c>
      <c r="C16" s="1">
        <v>172.4</v>
      </c>
      <c r="D16" s="1">
        <v>56.12</v>
      </c>
      <c r="E16" s="1">
        <v>3</v>
      </c>
    </row>
    <row r="19" spans="1:23" ht="26.25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"/>
    </row>
    <row r="20" spans="1:2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10"/>
      <c r="C38" s="10"/>
      <c r="D38" s="10"/>
      <c r="E38" s="10"/>
      <c r="F38" s="10"/>
      <c r="G38" s="10"/>
      <c r="H38" s="4"/>
      <c r="I38" s="4"/>
      <c r="J38" s="10"/>
      <c r="K38" s="10"/>
      <c r="L38" s="10"/>
      <c r="M38" s="10"/>
      <c r="N38" s="10"/>
      <c r="O38" s="10"/>
      <c r="P38" s="4"/>
      <c r="Q38" s="4"/>
      <c r="R38" s="10"/>
      <c r="S38" s="10"/>
      <c r="T38" s="10"/>
      <c r="U38" s="10"/>
      <c r="V38" s="10"/>
      <c r="W38" s="10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10"/>
      <c r="C41" s="10"/>
      <c r="D41" s="10"/>
      <c r="E41" s="10"/>
      <c r="F41" s="10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10"/>
      <c r="K43" s="10"/>
      <c r="L43" s="10"/>
      <c r="M43" s="10"/>
      <c r="N43" s="10"/>
      <c r="O43" s="10"/>
      <c r="P43" s="4"/>
      <c r="Q43" s="4"/>
      <c r="R43" s="10"/>
      <c r="S43" s="10"/>
      <c r="T43" s="10"/>
      <c r="U43" s="10"/>
      <c r="V43" s="10"/>
      <c r="W43" s="10"/>
    </row>
    <row r="44" spans="1:23" x14ac:dyDescent="0.25">
      <c r="A44" s="4"/>
      <c r="B44" s="10"/>
      <c r="C44" s="10"/>
      <c r="D44" s="10"/>
      <c r="E44" s="10"/>
      <c r="F44" s="10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/>
      <c r="B47" s="10"/>
      <c r="C47" s="10"/>
      <c r="D47" s="10"/>
      <c r="E47" s="10"/>
      <c r="F47" s="10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/>
      <c r="B48" s="4"/>
      <c r="C48" s="4"/>
      <c r="D48" s="4"/>
      <c r="E48" s="4"/>
      <c r="F48" s="4"/>
      <c r="G48" s="4"/>
      <c r="H48" s="4"/>
      <c r="I48" s="4"/>
      <c r="J48" s="10"/>
      <c r="K48" s="10"/>
      <c r="L48" s="10"/>
      <c r="M48" s="10"/>
      <c r="N48" s="10"/>
      <c r="O48" s="10"/>
      <c r="P48" s="4"/>
      <c r="Q48" s="4"/>
      <c r="R48" s="4"/>
      <c r="S48" s="4"/>
      <c r="T48" s="4"/>
      <c r="U48" s="4"/>
      <c r="V48" s="4"/>
      <c r="W48" s="4"/>
    </row>
    <row r="49" spans="1:2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10"/>
      <c r="S49" s="10"/>
      <c r="T49" s="10"/>
      <c r="U49" s="10"/>
      <c r="V49" s="10"/>
      <c r="W49" s="10"/>
    </row>
    <row r="50" spans="1:23" x14ac:dyDescent="0.25">
      <c r="A50" s="4"/>
      <c r="B50" s="10"/>
      <c r="C50" s="10"/>
      <c r="D50" s="10"/>
      <c r="E50" s="10"/>
      <c r="F50" s="10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/>
      <c r="B53" s="10"/>
      <c r="C53" s="10"/>
      <c r="D53" s="10"/>
      <c r="E53" s="10"/>
      <c r="F53" s="10"/>
      <c r="G53" s="10"/>
      <c r="H53" s="4"/>
      <c r="I53" s="4"/>
      <c r="J53" s="10"/>
      <c r="K53" s="10"/>
      <c r="L53" s="10"/>
      <c r="M53" s="10"/>
      <c r="N53" s="10"/>
      <c r="O53" s="10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26.25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</row>
    <row r="70" spans="1:2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4"/>
      <c r="Q89" s="11"/>
      <c r="R89" s="11"/>
      <c r="S89" s="11"/>
      <c r="T89" s="11"/>
      <c r="U89" s="11"/>
      <c r="V89" s="11"/>
      <c r="W89" s="11"/>
    </row>
    <row r="90" spans="1:2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5">
      <c r="A92" s="4"/>
      <c r="B92" s="11"/>
      <c r="C92" s="11"/>
      <c r="D92" s="11"/>
      <c r="E92" s="11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4"/>
      <c r="B94" s="4"/>
      <c r="C94" s="4"/>
      <c r="D94" s="4"/>
      <c r="E94" s="4"/>
      <c r="F94" s="4"/>
      <c r="G94" s="4"/>
      <c r="H94" s="4"/>
      <c r="I94" s="11"/>
      <c r="J94" s="11"/>
      <c r="K94" s="11"/>
      <c r="L94" s="11"/>
      <c r="M94" s="11"/>
      <c r="N94" s="11"/>
      <c r="O94" s="11"/>
      <c r="P94" s="4"/>
      <c r="Q94" s="11"/>
      <c r="R94" s="11"/>
      <c r="S94" s="11"/>
      <c r="T94" s="11"/>
      <c r="U94" s="11"/>
      <c r="V94" s="11"/>
      <c r="W94" s="11"/>
    </row>
    <row r="95" spans="1:23" x14ac:dyDescent="0.25">
      <c r="A95" s="4"/>
      <c r="B95" s="11"/>
      <c r="C95" s="11"/>
      <c r="D95" s="11"/>
      <c r="E95" s="11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/>
      <c r="B98" s="11"/>
      <c r="C98" s="11"/>
      <c r="D98" s="11"/>
      <c r="E98" s="11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5">
      <c r="A99" s="4"/>
      <c r="B99" s="4"/>
      <c r="C99" s="4"/>
      <c r="D99" s="4"/>
      <c r="E99" s="4"/>
      <c r="F99" s="4"/>
      <c r="G99" s="4"/>
      <c r="H99" s="4"/>
      <c r="I99" s="11"/>
      <c r="J99" s="11"/>
      <c r="K99" s="11"/>
      <c r="L99" s="11"/>
      <c r="M99" s="11"/>
      <c r="N99" s="11"/>
      <c r="O99" s="11"/>
      <c r="P99" s="4"/>
      <c r="Q99" s="11"/>
      <c r="R99" s="11"/>
      <c r="S99" s="11"/>
      <c r="T99" s="11"/>
      <c r="U99" s="11"/>
      <c r="V99" s="11"/>
      <c r="W99" s="11"/>
    </row>
    <row r="100" spans="1:2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5">
      <c r="A101" s="4"/>
      <c r="B101" s="11"/>
      <c r="C101" s="11"/>
      <c r="D101" s="11"/>
      <c r="E101" s="11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26.25" x14ac:dyDescent="0.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</row>
    <row r="122" spans="1:2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5">
      <c r="A140" s="4"/>
      <c r="B140" s="4"/>
      <c r="C140" s="4"/>
      <c r="D140" s="4"/>
      <c r="E140" s="4"/>
      <c r="F140" s="4"/>
      <c r="G140" s="4"/>
      <c r="H140" s="4"/>
      <c r="I140" s="11"/>
      <c r="J140" s="11"/>
      <c r="K140" s="11"/>
      <c r="L140" s="11"/>
      <c r="M140" s="11"/>
      <c r="N140" s="11"/>
      <c r="O140" s="11"/>
      <c r="P140" s="4"/>
      <c r="Q140" s="11"/>
      <c r="R140" s="11"/>
      <c r="S140" s="11"/>
      <c r="T140" s="11"/>
      <c r="U140" s="11"/>
      <c r="V140" s="11"/>
      <c r="W140" s="11"/>
    </row>
    <row r="141" spans="1:2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/>
      <c r="B145" s="4"/>
      <c r="C145" s="4"/>
      <c r="D145" s="4"/>
      <c r="E145" s="4"/>
      <c r="F145" s="4"/>
      <c r="G145" s="4"/>
      <c r="H145" s="4"/>
      <c r="I145" s="11"/>
      <c r="J145" s="11"/>
      <c r="K145" s="11"/>
      <c r="L145" s="11"/>
      <c r="M145" s="11"/>
      <c r="N145" s="11"/>
      <c r="O145" s="11"/>
      <c r="P145" s="4"/>
      <c r="Q145" s="11"/>
      <c r="R145" s="11"/>
      <c r="S145" s="11"/>
      <c r="T145" s="11"/>
      <c r="U145" s="11"/>
      <c r="V145" s="11"/>
      <c r="W145" s="11"/>
    </row>
    <row r="146" spans="1:2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/>
      <c r="B150" s="4"/>
      <c r="C150" s="4"/>
      <c r="D150" s="4"/>
      <c r="E150" s="4"/>
      <c r="F150" s="4"/>
      <c r="G150" s="4"/>
      <c r="H150" s="4"/>
      <c r="I150" s="11"/>
      <c r="J150" s="11"/>
      <c r="K150" s="11"/>
      <c r="L150" s="11"/>
      <c r="M150" s="11"/>
      <c r="N150" s="11"/>
      <c r="O150" s="11"/>
      <c r="P150" s="4"/>
      <c r="Q150" s="11"/>
      <c r="R150" s="11"/>
      <c r="S150" s="11"/>
      <c r="T150" s="11"/>
      <c r="U150" s="11"/>
      <c r="V150" s="11"/>
      <c r="W150" s="11"/>
    </row>
    <row r="151" spans="1:2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/>
      <c r="B155" s="4"/>
      <c r="C155" s="4"/>
      <c r="D155" s="4"/>
      <c r="E155" s="4"/>
      <c r="F155" s="4"/>
      <c r="G155" s="4"/>
      <c r="H155" s="4"/>
      <c r="I155" s="11"/>
      <c r="J155" s="11"/>
      <c r="K155" s="11"/>
      <c r="L155" s="11"/>
      <c r="M155" s="11"/>
      <c r="N155" s="11"/>
      <c r="O155" s="11"/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</sheetData>
  <mergeCells count="1">
    <mergeCell ref="J3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25" workbookViewId="0">
      <selection activeCell="M32" sqref="M32"/>
    </sheetView>
  </sheetViews>
  <sheetFormatPr defaultRowHeight="15" x14ac:dyDescent="0.25"/>
  <cols>
    <col min="16" max="16" width="9.140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</row>
    <row r="2" spans="1:16" x14ac:dyDescent="0.25">
      <c r="A2">
        <v>129.68</v>
      </c>
      <c r="B2">
        <v>94.52</v>
      </c>
      <c r="C2">
        <v>140.97999999999999</v>
      </c>
      <c r="D2">
        <v>77.52</v>
      </c>
      <c r="E2">
        <v>1</v>
      </c>
      <c r="G2">
        <f>(A2*$P$2)+(B2*$P$3)+(B4*$P$5)+$P$6</f>
        <v>0</v>
      </c>
      <c r="H2">
        <f>(A2*$P$9)+(B2*$P$12)+(C2*$P$15)+(D2*$P$18)+$P$21</f>
        <v>0</v>
      </c>
      <c r="P2" s="2"/>
    </row>
    <row r="3" spans="1:16" x14ac:dyDescent="0.25">
      <c r="A3">
        <v>132.94</v>
      </c>
      <c r="B3">
        <v>89.99</v>
      </c>
      <c r="C3">
        <v>153.19999999999999</v>
      </c>
      <c r="D3">
        <v>61.78</v>
      </c>
      <c r="E3">
        <v>2</v>
      </c>
      <c r="G3">
        <f t="shared" ref="G3:G31" si="0">(A3*$P$2)+(B3*$P$3)+(B5*$P$5)+$P$6</f>
        <v>0</v>
      </c>
      <c r="H3">
        <f>(A3*$P$9)+(B3*$P$12)+(C3*$P$15)+(D3*$P$18)+$P$21</f>
        <v>0</v>
      </c>
      <c r="P3" s="2"/>
    </row>
    <row r="4" spans="1:16" x14ac:dyDescent="0.25">
      <c r="A4">
        <v>134.85</v>
      </c>
      <c r="B4">
        <v>88.24</v>
      </c>
      <c r="C4">
        <v>140.87</v>
      </c>
      <c r="D4">
        <v>68.23</v>
      </c>
      <c r="E4">
        <v>1</v>
      </c>
      <c r="G4">
        <f t="shared" si="0"/>
        <v>0</v>
      </c>
      <c r="H4">
        <f t="shared" ref="H4:H31" si="1">(A4*$P$9)+(B4*$P$12)+(C4*$P$15)+(D4*$P$18)+$P$21</f>
        <v>0</v>
      </c>
      <c r="P4" s="2"/>
    </row>
    <row r="5" spans="1:16" x14ac:dyDescent="0.25">
      <c r="A5">
        <v>128.69999999999999</v>
      </c>
      <c r="B5">
        <v>87.17</v>
      </c>
      <c r="C5">
        <v>142.56</v>
      </c>
      <c r="D5">
        <v>76.3</v>
      </c>
      <c r="E5">
        <v>1</v>
      </c>
      <c r="G5">
        <f t="shared" si="0"/>
        <v>0</v>
      </c>
      <c r="H5">
        <f t="shared" si="1"/>
        <v>0</v>
      </c>
      <c r="P5" s="2"/>
    </row>
    <row r="6" spans="1:16" x14ac:dyDescent="0.25">
      <c r="A6">
        <v>131.6</v>
      </c>
      <c r="B6">
        <v>85.47</v>
      </c>
      <c r="C6">
        <v>142.94</v>
      </c>
      <c r="D6">
        <v>61.17</v>
      </c>
      <c r="E6">
        <v>1</v>
      </c>
      <c r="G6">
        <f t="shared" si="0"/>
        <v>0</v>
      </c>
      <c r="H6">
        <f t="shared" si="1"/>
        <v>0</v>
      </c>
      <c r="P6" s="2"/>
    </row>
    <row r="7" spans="1:16" x14ac:dyDescent="0.25">
      <c r="A7">
        <v>132.34</v>
      </c>
      <c r="B7">
        <v>93.86</v>
      </c>
      <c r="C7">
        <v>149.09</v>
      </c>
      <c r="D7">
        <v>67.78</v>
      </c>
      <c r="E7">
        <v>2</v>
      </c>
      <c r="G7">
        <f t="shared" si="0"/>
        <v>0</v>
      </c>
      <c r="H7">
        <f t="shared" si="1"/>
        <v>0</v>
      </c>
    </row>
    <row r="8" spans="1:16" x14ac:dyDescent="0.25">
      <c r="A8">
        <v>136.43</v>
      </c>
      <c r="B8">
        <v>90.7</v>
      </c>
      <c r="C8">
        <v>122.5</v>
      </c>
      <c r="D8">
        <v>61</v>
      </c>
      <c r="E8">
        <v>2</v>
      </c>
      <c r="G8">
        <f t="shared" si="0"/>
        <v>0</v>
      </c>
      <c r="H8">
        <f t="shared" si="1"/>
        <v>0</v>
      </c>
      <c r="O8" s="4"/>
      <c r="P8" s="4"/>
    </row>
    <row r="9" spans="1:16" x14ac:dyDescent="0.25">
      <c r="A9">
        <v>132.75</v>
      </c>
      <c r="B9">
        <v>89.46</v>
      </c>
      <c r="C9">
        <v>103.28</v>
      </c>
      <c r="D9">
        <v>56.6</v>
      </c>
      <c r="E9">
        <v>1</v>
      </c>
      <c r="G9">
        <f t="shared" si="0"/>
        <v>0</v>
      </c>
      <c r="H9">
        <f t="shared" si="1"/>
        <v>0</v>
      </c>
      <c r="O9" s="4"/>
      <c r="P9" s="4"/>
    </row>
    <row r="10" spans="1:16" x14ac:dyDescent="0.25">
      <c r="A10">
        <v>131.38999999999999</v>
      </c>
      <c r="B10">
        <v>92.12</v>
      </c>
      <c r="C10">
        <v>116</v>
      </c>
      <c r="D10">
        <v>58.96</v>
      </c>
      <c r="E10">
        <v>1</v>
      </c>
      <c r="G10">
        <f t="shared" si="0"/>
        <v>0</v>
      </c>
      <c r="H10">
        <f t="shared" si="1"/>
        <v>0</v>
      </c>
      <c r="O10" s="4"/>
      <c r="P10" s="4"/>
    </row>
    <row r="11" spans="1:16" x14ac:dyDescent="0.25">
      <c r="A11">
        <v>134.63999999999999</v>
      </c>
      <c r="B11">
        <v>92.74</v>
      </c>
      <c r="C11">
        <v>105.78</v>
      </c>
      <c r="D11">
        <v>59.45</v>
      </c>
      <c r="E11">
        <v>2</v>
      </c>
      <c r="G11">
        <f t="shared" si="0"/>
        <v>0</v>
      </c>
      <c r="H11">
        <f t="shared" si="1"/>
        <v>0</v>
      </c>
      <c r="O11" s="4"/>
      <c r="P11" s="4"/>
    </row>
    <row r="12" spans="1:16" x14ac:dyDescent="0.25">
      <c r="A12">
        <v>158.96</v>
      </c>
      <c r="B12">
        <v>83.64</v>
      </c>
      <c r="C12">
        <v>176.64</v>
      </c>
      <c r="D12">
        <v>55.21</v>
      </c>
      <c r="E12">
        <v>3</v>
      </c>
      <c r="G12">
        <f t="shared" si="0"/>
        <v>0</v>
      </c>
      <c r="H12">
        <f t="shared" si="1"/>
        <v>0</v>
      </c>
      <c r="O12" s="4"/>
      <c r="P12" s="4"/>
    </row>
    <row r="13" spans="1:16" x14ac:dyDescent="0.25">
      <c r="A13">
        <v>141.47</v>
      </c>
      <c r="B13">
        <v>91.42</v>
      </c>
      <c r="C13">
        <v>107.91</v>
      </c>
      <c r="D13">
        <v>41.96</v>
      </c>
      <c r="E13">
        <v>2</v>
      </c>
      <c r="G13">
        <f t="shared" si="0"/>
        <v>0</v>
      </c>
      <c r="H13">
        <f t="shared" si="1"/>
        <v>0</v>
      </c>
      <c r="O13" s="4"/>
      <c r="P13" s="4"/>
    </row>
    <row r="14" spans="1:16" x14ac:dyDescent="0.25">
      <c r="A14">
        <v>137.54</v>
      </c>
      <c r="B14">
        <v>92.16</v>
      </c>
      <c r="C14">
        <v>111.66</v>
      </c>
      <c r="D14">
        <v>51.96</v>
      </c>
      <c r="E14">
        <v>2</v>
      </c>
      <c r="G14">
        <f t="shared" si="0"/>
        <v>0</v>
      </c>
      <c r="H14">
        <f t="shared" si="1"/>
        <v>0</v>
      </c>
      <c r="O14" s="4"/>
      <c r="P14" s="4"/>
    </row>
    <row r="15" spans="1:16" x14ac:dyDescent="0.25">
      <c r="A15">
        <v>139.77000000000001</v>
      </c>
      <c r="B15">
        <v>92.45</v>
      </c>
      <c r="C15">
        <v>152.11000000000001</v>
      </c>
      <c r="D15">
        <v>72.180000000000007</v>
      </c>
      <c r="E15">
        <v>3</v>
      </c>
      <c r="G15">
        <f t="shared" si="0"/>
        <v>0</v>
      </c>
      <c r="H15">
        <f t="shared" si="1"/>
        <v>0</v>
      </c>
      <c r="O15" s="4"/>
      <c r="P15" s="4"/>
    </row>
    <row r="16" spans="1:16" x14ac:dyDescent="0.25">
      <c r="A16">
        <v>147.88</v>
      </c>
      <c r="B16">
        <v>82.15</v>
      </c>
      <c r="C16">
        <v>198.83</v>
      </c>
      <c r="D16">
        <v>46.07</v>
      </c>
      <c r="E16">
        <v>3</v>
      </c>
      <c r="G16">
        <f t="shared" si="0"/>
        <v>0</v>
      </c>
      <c r="H16">
        <f t="shared" si="1"/>
        <v>0</v>
      </c>
      <c r="O16" s="4"/>
      <c r="P16" s="4"/>
    </row>
    <row r="17" spans="1:16" x14ac:dyDescent="0.25">
      <c r="A17">
        <v>135.77000000000001</v>
      </c>
      <c r="B17">
        <v>90.54</v>
      </c>
      <c r="C17">
        <v>145.38</v>
      </c>
      <c r="D17">
        <v>63.64</v>
      </c>
      <c r="E17">
        <v>2</v>
      </c>
      <c r="G17">
        <f t="shared" si="0"/>
        <v>0</v>
      </c>
      <c r="H17">
        <f t="shared" si="1"/>
        <v>0</v>
      </c>
      <c r="O17" s="4"/>
      <c r="P17" s="4"/>
    </row>
    <row r="18" spans="1:16" x14ac:dyDescent="0.25">
      <c r="A18">
        <v>137.68</v>
      </c>
      <c r="B18">
        <v>87.72</v>
      </c>
      <c r="C18">
        <v>179.16</v>
      </c>
      <c r="D18">
        <v>45.11</v>
      </c>
      <c r="E18">
        <v>3</v>
      </c>
      <c r="G18">
        <f t="shared" si="0"/>
        <v>0</v>
      </c>
      <c r="H18">
        <f t="shared" si="1"/>
        <v>0</v>
      </c>
      <c r="O18" s="4"/>
      <c r="P18" s="4"/>
    </row>
    <row r="19" spans="1:16" x14ac:dyDescent="0.25">
      <c r="A19">
        <v>147.81</v>
      </c>
      <c r="B19">
        <v>88</v>
      </c>
      <c r="C19">
        <v>196.46</v>
      </c>
      <c r="D19">
        <v>40.39</v>
      </c>
      <c r="E19">
        <v>3</v>
      </c>
      <c r="G19">
        <f t="shared" si="0"/>
        <v>0</v>
      </c>
      <c r="H19">
        <f t="shared" si="1"/>
        <v>0</v>
      </c>
      <c r="O19" s="4"/>
      <c r="P19" s="4"/>
    </row>
    <row r="20" spans="1:16" x14ac:dyDescent="0.25">
      <c r="A20">
        <v>136.87</v>
      </c>
      <c r="B20">
        <v>90.12</v>
      </c>
      <c r="C20">
        <v>152.02000000000001</v>
      </c>
      <c r="D20">
        <v>66.09</v>
      </c>
      <c r="E20">
        <v>2</v>
      </c>
      <c r="G20">
        <f t="shared" si="0"/>
        <v>0</v>
      </c>
      <c r="H20">
        <f t="shared" si="1"/>
        <v>0</v>
      </c>
      <c r="O20" s="4"/>
      <c r="P20" s="4"/>
    </row>
    <row r="21" spans="1:16" x14ac:dyDescent="0.25">
      <c r="A21">
        <v>135.91</v>
      </c>
      <c r="B21">
        <v>89.92</v>
      </c>
      <c r="C21">
        <v>179.4</v>
      </c>
      <c r="D21">
        <v>41.85</v>
      </c>
      <c r="E21">
        <v>3</v>
      </c>
      <c r="G21">
        <f t="shared" si="0"/>
        <v>0</v>
      </c>
      <c r="H21">
        <f t="shared" si="1"/>
        <v>0</v>
      </c>
      <c r="O21" s="4"/>
      <c r="P21" s="4"/>
    </row>
    <row r="22" spans="1:16" x14ac:dyDescent="0.25">
      <c r="A22">
        <v>136.36000000000001</v>
      </c>
      <c r="B22">
        <v>89.29</v>
      </c>
      <c r="C22">
        <v>128.61000000000001</v>
      </c>
      <c r="D22">
        <v>68.34</v>
      </c>
      <c r="E22">
        <v>1</v>
      </c>
      <c r="G22">
        <f t="shared" si="0"/>
        <v>0</v>
      </c>
      <c r="H22">
        <f t="shared" si="1"/>
        <v>0</v>
      </c>
    </row>
    <row r="23" spans="1:16" x14ac:dyDescent="0.25">
      <c r="A23">
        <v>135.33000000000001</v>
      </c>
      <c r="B23">
        <v>92.43</v>
      </c>
      <c r="C23">
        <v>159.19999999999999</v>
      </c>
      <c r="D23">
        <v>65.3</v>
      </c>
      <c r="E23">
        <v>3</v>
      </c>
      <c r="G23">
        <f t="shared" si="0"/>
        <v>0</v>
      </c>
      <c r="H23">
        <f t="shared" si="1"/>
        <v>0</v>
      </c>
    </row>
    <row r="24" spans="1:16" x14ac:dyDescent="0.25">
      <c r="A24">
        <v>137.5</v>
      </c>
      <c r="B24">
        <v>92.49</v>
      </c>
      <c r="C24">
        <v>168.55</v>
      </c>
      <c r="D24">
        <v>59.38</v>
      </c>
      <c r="E24">
        <v>3</v>
      </c>
      <c r="G24">
        <f t="shared" si="0"/>
        <v>0</v>
      </c>
      <c r="H24">
        <f t="shared" si="1"/>
        <v>0</v>
      </c>
      <c r="O24" s="2"/>
      <c r="P24" s="2"/>
    </row>
    <row r="25" spans="1:16" x14ac:dyDescent="0.25">
      <c r="A25">
        <v>138.84</v>
      </c>
      <c r="B25">
        <v>88.83</v>
      </c>
      <c r="C25">
        <v>126.61</v>
      </c>
      <c r="D25">
        <v>36.42</v>
      </c>
      <c r="E25">
        <v>2</v>
      </c>
      <c r="G25">
        <f t="shared" si="0"/>
        <v>0</v>
      </c>
      <c r="H25">
        <f t="shared" si="1"/>
        <v>0</v>
      </c>
      <c r="O25" s="2"/>
      <c r="P25" s="2"/>
    </row>
    <row r="26" spans="1:16" x14ac:dyDescent="0.25">
      <c r="A26">
        <v>146.4</v>
      </c>
      <c r="B26">
        <v>90.3</v>
      </c>
      <c r="C26">
        <v>175.87</v>
      </c>
      <c r="D26">
        <v>66.41</v>
      </c>
      <c r="E26">
        <v>3</v>
      </c>
      <c r="G26">
        <f t="shared" si="0"/>
        <v>0</v>
      </c>
      <c r="H26">
        <f t="shared" si="1"/>
        <v>0</v>
      </c>
      <c r="O26" s="2"/>
      <c r="P26" s="2"/>
    </row>
    <row r="27" spans="1:16" x14ac:dyDescent="0.25">
      <c r="A27">
        <v>152.94</v>
      </c>
      <c r="B27">
        <v>85</v>
      </c>
      <c r="C27">
        <v>193.93</v>
      </c>
      <c r="D27">
        <v>45.56</v>
      </c>
      <c r="E27">
        <v>3</v>
      </c>
      <c r="G27">
        <f t="shared" si="0"/>
        <v>0</v>
      </c>
      <c r="H27">
        <f t="shared" si="1"/>
        <v>0</v>
      </c>
      <c r="O27" s="2"/>
      <c r="P27" s="2"/>
    </row>
    <row r="28" spans="1:16" x14ac:dyDescent="0.25">
      <c r="A28">
        <v>138.11000000000001</v>
      </c>
      <c r="B28">
        <v>89.13</v>
      </c>
      <c r="C28">
        <v>183.48</v>
      </c>
      <c r="D28">
        <v>55.56</v>
      </c>
      <c r="E28">
        <v>3</v>
      </c>
      <c r="G28">
        <f t="shared" si="0"/>
        <v>0</v>
      </c>
      <c r="H28">
        <f t="shared" si="1"/>
        <v>0</v>
      </c>
      <c r="O28" s="2"/>
      <c r="P28" s="2"/>
    </row>
    <row r="29" spans="1:16" x14ac:dyDescent="0.25">
      <c r="A29">
        <v>145.1</v>
      </c>
      <c r="B29">
        <v>89.81</v>
      </c>
      <c r="C29">
        <v>141.76</v>
      </c>
      <c r="D29">
        <v>67.87</v>
      </c>
      <c r="E29">
        <v>3</v>
      </c>
      <c r="G29">
        <f t="shared" si="0"/>
        <v>0</v>
      </c>
      <c r="H29">
        <f t="shared" si="1"/>
        <v>0</v>
      </c>
      <c r="O29" s="2"/>
      <c r="P29" s="2"/>
    </row>
    <row r="30" spans="1:16" x14ac:dyDescent="0.25">
      <c r="A30">
        <v>149.9</v>
      </c>
      <c r="B30">
        <v>90.32</v>
      </c>
      <c r="C30">
        <v>186.86</v>
      </c>
      <c r="D30">
        <v>53.67</v>
      </c>
      <c r="E30">
        <v>3</v>
      </c>
      <c r="G30">
        <f t="shared" si="0"/>
        <v>0</v>
      </c>
      <c r="H30">
        <f t="shared" si="1"/>
        <v>0</v>
      </c>
      <c r="O30" s="2"/>
      <c r="P30" s="2"/>
    </row>
    <row r="31" spans="1:16" x14ac:dyDescent="0.25">
      <c r="A31">
        <v>151.63999999999999</v>
      </c>
      <c r="B31">
        <v>83.34</v>
      </c>
      <c r="C31">
        <v>138.07</v>
      </c>
      <c r="D31">
        <v>35.549999999999997</v>
      </c>
      <c r="E31">
        <v>3</v>
      </c>
      <c r="G31">
        <f t="shared" si="0"/>
        <v>0</v>
      </c>
      <c r="H31">
        <f t="shared" si="1"/>
        <v>0</v>
      </c>
      <c r="O31" s="2"/>
      <c r="P31" s="2"/>
    </row>
    <row r="32" spans="1:16" x14ac:dyDescent="0.25">
      <c r="O32" s="2"/>
      <c r="P32" s="2"/>
    </row>
    <row r="33" spans="15:16" x14ac:dyDescent="0.25">
      <c r="O33" s="2"/>
      <c r="P33" s="2"/>
    </row>
    <row r="34" spans="15:16" x14ac:dyDescent="0.25">
      <c r="O34" s="2"/>
      <c r="P34" s="2"/>
    </row>
    <row r="35" spans="15:16" x14ac:dyDescent="0.25">
      <c r="O35" s="2"/>
      <c r="P35" s="2"/>
    </row>
    <row r="36" spans="15:16" x14ac:dyDescent="0.25">
      <c r="O36" s="2"/>
      <c r="P36" s="2"/>
    </row>
    <row r="37" spans="15:16" x14ac:dyDescent="0.25">
      <c r="O37" s="2"/>
      <c r="P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latih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2022-07-06T10:43:33Z</dcterms:created>
  <dcterms:modified xsi:type="dcterms:W3CDTF">2022-07-22T16:24:34Z</dcterms:modified>
</cp:coreProperties>
</file>