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59CA2F3F-8898-A547-9263-872663F6E409}" xr6:coauthVersionLast="36" xr6:coauthVersionMax="36" xr10:uidLastSave="{00000000-0000-0000-0000-000000000000}"/>
  <bookViews>
    <workbookView xWindow="0" yWindow="0" windowWidth="51200" windowHeight="28800" tabRatio="500" activeTab="1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" sheetId="4" r:id="rId4"/>
    <sheet name="Scalability CPT" sheetId="6" r:id="rId5"/>
    <sheet name="TBU.Scalability Charts" sheetId="5" r:id="rId6"/>
  </sheets>
  <definedNames>
    <definedName name="_xlnm.Print_Area" localSheetId="5">'TBU.Scalability Charts'!$L$92:$V$119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26" i="2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3" i="2"/>
  <c r="H22" i="2"/>
  <c r="H21" i="2"/>
  <c r="H20" i="2"/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<sst xmlns="http://schemas.openxmlformats.org/spreadsheetml/2006/main" count="188" uniqueCount="97">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</sst>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0" fillId="0" borderId="1" xfId="0" applyBorder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7" fillId="0" borderId="0" xfId="0" applyFont="1"/>
    <xf numFmtId="2" fontId="1" fillId="0" borderId="0" xfId="0" applyNumberFormat="1" applyFont="1"/>
    <xf numFmtId="0" fontId="0" fillId="2" borderId="1" xfId="0" applyFill="1" applyBorder="1"/>
    <xf numFmtId="0" fontId="0" fillId="2" borderId="0" xfId="0" applyFill="1"/>
    <xf numFmtId="164" fontId="0" fillId="2" borderId="0" xfId="0" applyNumberFormat="1" applyFill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0" fontId="6" fillId="2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CPT+'!$B$2:$G$2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sCPT'!$B$2:$G$2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CPT'!$B$2:$G$2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sCPT'!$B$19:$D$19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CPT+'!$B$3:$G$3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sCPT'!$B$3:$G$3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CPT'!$B$3:$G$3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CPT+'!$B$4:$G$4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sCPT'!$B$4:$G$4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CPT'!$B$4:$G$4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CPT+'!$B$8:$E$8</c:f>
              <c:numCache>
                <c:formatCode>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sCPT'!$B$8:$E$8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CPT'!$B$8:$E$8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CPT+'!$B$9:$E$9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sCPT'!$B$9:$E$9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CPT'!$B$9:$E$9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CPT+'!$B$10:$E$10</c:f>
              <c:numCache>
                <c:formatCode>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sCPT'!$B$10:$E$10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CPT'!$B$10:$E$10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176045277803377E-2"/>
                  <c:y val="0.15372939899672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Concrete Roman" panose="02000603000000000000" pitchFamily="2" charset="0"/>
                      <a:ea typeface="CMU Concrete Roman" panose="02000603000000000000" pitchFamily="2" charset="0"/>
                      <a:cs typeface="CMU Concrete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965738673679967E-2"/>
                  <c:y val="9.4963282441071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Concrete Roman" panose="02000603000000000000" pitchFamily="2" charset="0"/>
                      <a:ea typeface="CMU Concrete Roman" panose="02000603000000000000" pitchFamily="2" charset="0"/>
                      <a:cs typeface="CMU Concrete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sCPT'!$B$13:$F$13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CPT'!$B$13:$F$13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sCPT'!$B$14:$F$14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CPT'!$B$14:$F$14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sCPT'!$B$15:$F$15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opLeftCell="N1" workbookViewId="0">
      <selection activeCell="J13" sqref="J13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4" x14ac:dyDescent="0.2">
      <c r="D34" t="s">
        <v>59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P29"/>
  <sheetViews>
    <sheetView tabSelected="1" topLeftCell="A13" zoomScale="119" zoomScaleNormal="142" workbookViewId="0">
      <selection activeCell="J44" sqref="J44"/>
    </sheetView>
  </sheetViews>
  <sheetFormatPr baseColWidth="10" defaultRowHeight="16" x14ac:dyDescent="0.2"/>
  <cols>
    <col min="1" max="1" width="27.6640625" style="18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 x14ac:dyDescent="0.2">
      <c r="B1" s="19" t="s">
        <v>28</v>
      </c>
      <c r="C1" s="19" t="s">
        <v>65</v>
      </c>
      <c r="D1" s="19" t="s">
        <v>18</v>
      </c>
      <c r="E1" s="19" t="s">
        <v>66</v>
      </c>
      <c r="F1" s="19" t="s">
        <v>67</v>
      </c>
      <c r="G1" s="19" t="s">
        <v>68</v>
      </c>
      <c r="H1" s="19" t="s">
        <v>69</v>
      </c>
    </row>
    <row r="2" spans="1:13" x14ac:dyDescent="0.2">
      <c r="A2" s="1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4">
        <f>CEILING(LOG(D2+1,2),1)*(B2+E2)*0.00000013</f>
        <v>0.24480963</v>
      </c>
      <c r="J2" s="7"/>
      <c r="M2" s="20"/>
    </row>
    <row r="3" spans="1:13" x14ac:dyDescent="0.2">
      <c r="A3" s="1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4">
        <f t="shared" ref="H3:H18" si="0">CEILING(LOG(D3+1,2),1)*(B3+E3)*0.00000013</f>
        <v>0.67983084000000005</v>
      </c>
      <c r="J3" s="7"/>
    </row>
    <row r="4" spans="1:13" x14ac:dyDescent="0.2">
      <c r="A4" s="1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4">
        <f t="shared" si="0"/>
        <v>1.2253254</v>
      </c>
      <c r="J4" s="7"/>
    </row>
    <row r="5" spans="1:13" x14ac:dyDescent="0.2">
      <c r="A5" s="1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4">
        <f t="shared" si="0"/>
        <v>4.526496E-2</v>
      </c>
      <c r="J5" s="7"/>
    </row>
    <row r="6" spans="1:13" x14ac:dyDescent="0.2">
      <c r="A6" s="1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4">
        <f t="shared" si="0"/>
        <v>1.4986516999999999</v>
      </c>
      <c r="J6" s="7"/>
    </row>
    <row r="7" spans="1:13" x14ac:dyDescent="0.2">
      <c r="A7" s="1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4">
        <f t="shared" si="0"/>
        <v>0.36961470000000002</v>
      </c>
      <c r="J7" s="7"/>
    </row>
    <row r="8" spans="1:13" x14ac:dyDescent="0.2">
      <c r="A8" s="2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4">
        <f t="shared" si="0"/>
        <v>0.29611789999999999</v>
      </c>
      <c r="J8" s="7"/>
    </row>
    <row r="9" spans="1:13" x14ac:dyDescent="0.2">
      <c r="A9" s="1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4">
        <f t="shared" si="0"/>
        <v>1.1880055199999999</v>
      </c>
    </row>
    <row r="10" spans="1:13" x14ac:dyDescent="0.2">
      <c r="A10" s="2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4">
        <f t="shared" si="0"/>
        <v>0.76494600000000001</v>
      </c>
    </row>
    <row r="11" spans="1:13" x14ac:dyDescent="0.2">
      <c r="A11" s="11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4">
        <f t="shared" si="0"/>
        <v>1.1107372900000001</v>
      </c>
    </row>
    <row r="12" spans="1:13" x14ac:dyDescent="0.2">
      <c r="F12" s="6"/>
      <c r="G12" s="6"/>
      <c r="H12" s="24"/>
    </row>
    <row r="13" spans="1:13" x14ac:dyDescent="0.2">
      <c r="A13" s="31" t="s">
        <v>70</v>
      </c>
      <c r="B13" s="26">
        <v>4035001</v>
      </c>
      <c r="C13" s="26">
        <v>6</v>
      </c>
      <c r="D13" s="26">
        <v>475</v>
      </c>
      <c r="E13" s="26">
        <v>567538</v>
      </c>
      <c r="F13" s="6">
        <v>1000</v>
      </c>
      <c r="G13" s="6">
        <v>5</v>
      </c>
      <c r="H13" s="24">
        <f t="shared" si="0"/>
        <v>5.3849706299999998</v>
      </c>
    </row>
    <row r="14" spans="1:13" x14ac:dyDescent="0.2">
      <c r="A14" s="31" t="s">
        <v>71</v>
      </c>
      <c r="B14" s="26">
        <v>4036466</v>
      </c>
      <c r="C14" s="26">
        <v>6</v>
      </c>
      <c r="D14" s="26">
        <v>912</v>
      </c>
      <c r="E14" s="26">
        <v>567639</v>
      </c>
      <c r="F14" s="6">
        <v>1000</v>
      </c>
      <c r="G14" s="6">
        <v>5</v>
      </c>
      <c r="H14" s="24">
        <f t="shared" si="0"/>
        <v>5.9853364999999998</v>
      </c>
    </row>
    <row r="15" spans="1:13" x14ac:dyDescent="0.2">
      <c r="A15" s="31" t="s">
        <v>72</v>
      </c>
      <c r="B15" s="26">
        <v>4036352</v>
      </c>
      <c r="C15" s="26">
        <v>6</v>
      </c>
      <c r="D15" s="26">
        <v>1307</v>
      </c>
      <c r="E15" s="26">
        <v>567812</v>
      </c>
      <c r="F15" s="6">
        <v>1000</v>
      </c>
      <c r="G15" s="6">
        <v>5</v>
      </c>
      <c r="H15" s="24">
        <f t="shared" si="0"/>
        <v>6.5839545199999998</v>
      </c>
    </row>
    <row r="16" spans="1:13" x14ac:dyDescent="0.2">
      <c r="A16" s="31" t="s">
        <v>73</v>
      </c>
      <c r="B16" s="26">
        <v>4033355</v>
      </c>
      <c r="C16" s="26">
        <v>6</v>
      </c>
      <c r="D16" s="26">
        <v>1695</v>
      </c>
      <c r="E16" s="26">
        <v>567595</v>
      </c>
      <c r="F16" s="6">
        <v>1000</v>
      </c>
      <c r="G16" s="6">
        <v>5</v>
      </c>
      <c r="H16" s="24">
        <f t="shared" si="0"/>
        <v>6.5793584999999997</v>
      </c>
    </row>
    <row r="17" spans="1:16" x14ac:dyDescent="0.2">
      <c r="A17" s="31" t="s">
        <v>74</v>
      </c>
      <c r="B17" s="26">
        <v>4036295</v>
      </c>
      <c r="C17" s="26">
        <v>6</v>
      </c>
      <c r="D17" s="26">
        <v>2005</v>
      </c>
      <c r="E17" s="26">
        <v>567746</v>
      </c>
      <c r="F17" s="6">
        <v>1000</v>
      </c>
      <c r="G17" s="6">
        <v>5</v>
      </c>
      <c r="H17" s="24">
        <f t="shared" si="0"/>
        <v>6.5837786300000003</v>
      </c>
    </row>
    <row r="18" spans="1:16" x14ac:dyDescent="0.2">
      <c r="A18" s="31" t="s">
        <v>75</v>
      </c>
      <c r="B18" s="26">
        <v>4035948</v>
      </c>
      <c r="C18" s="26">
        <v>6</v>
      </c>
      <c r="D18" s="26">
        <v>2313</v>
      </c>
      <c r="E18" s="26">
        <v>567988</v>
      </c>
      <c r="F18" s="6">
        <v>1000</v>
      </c>
      <c r="G18" s="6">
        <v>5</v>
      </c>
      <c r="H18" s="24">
        <f t="shared" si="0"/>
        <v>7.1821401600000003</v>
      </c>
    </row>
    <row r="19" spans="1:16" x14ac:dyDescent="0.2">
      <c r="A19" s="25"/>
      <c r="B19" s="26"/>
      <c r="C19" s="26"/>
      <c r="D19" s="26"/>
      <c r="E19" s="26"/>
      <c r="F19" s="26"/>
      <c r="G19" s="26"/>
      <c r="H19" s="27"/>
    </row>
    <row r="20" spans="1:16" x14ac:dyDescent="0.2">
      <c r="A20" s="25" t="s">
        <v>76</v>
      </c>
      <c r="B20" s="26">
        <v>3918478</v>
      </c>
      <c r="C20" s="26">
        <v>25</v>
      </c>
      <c r="D20" s="26">
        <v>915</v>
      </c>
      <c r="E20" s="26">
        <v>150000</v>
      </c>
      <c r="F20" s="26">
        <v>100</v>
      </c>
      <c r="G20" s="26"/>
      <c r="H20" s="27">
        <f t="shared" ref="H20:H23" si="1">(_xlfn.CEILING.MATH(LOG(D20, 2)))*(B20)*0.000000125</f>
        <v>4.8980974999999995</v>
      </c>
    </row>
    <row r="21" spans="1:16" x14ac:dyDescent="0.2">
      <c r="A21" s="25" t="s">
        <v>77</v>
      </c>
      <c r="B21" s="26">
        <v>3983033</v>
      </c>
      <c r="C21" s="26">
        <v>12</v>
      </c>
      <c r="D21" s="26">
        <v>912</v>
      </c>
      <c r="E21" s="26">
        <v>299844</v>
      </c>
      <c r="F21" s="26">
        <v>100</v>
      </c>
      <c r="G21" s="26"/>
      <c r="H21" s="27">
        <f t="shared" si="1"/>
        <v>4.9787912499999996</v>
      </c>
    </row>
    <row r="22" spans="1:16" x14ac:dyDescent="0.2">
      <c r="A22" s="25" t="s">
        <v>78</v>
      </c>
      <c r="B22" s="26">
        <v>4036428</v>
      </c>
      <c r="C22" s="26">
        <v>6</v>
      </c>
      <c r="D22" s="26">
        <v>912</v>
      </c>
      <c r="E22" s="26">
        <v>567639</v>
      </c>
      <c r="F22" s="26">
        <v>100</v>
      </c>
      <c r="G22" s="26"/>
      <c r="H22" s="27">
        <f t="shared" si="1"/>
        <v>5.0455350000000001</v>
      </c>
    </row>
    <row r="23" spans="1:16" x14ac:dyDescent="0.2">
      <c r="A23" s="25" t="s">
        <v>79</v>
      </c>
      <c r="B23" s="26">
        <v>3733343</v>
      </c>
      <c r="C23" s="26">
        <v>3</v>
      </c>
      <c r="D23" s="26">
        <v>908</v>
      </c>
      <c r="E23" s="26">
        <v>872472</v>
      </c>
      <c r="F23" s="26">
        <v>100</v>
      </c>
      <c r="G23" s="26"/>
      <c r="H23" s="27">
        <f t="shared" si="1"/>
        <v>4.66667875</v>
      </c>
    </row>
    <row r="24" spans="1:16" x14ac:dyDescent="0.2">
      <c r="H24" s="3"/>
      <c r="M24" s="20"/>
      <c r="N24" s="2"/>
      <c r="O24" s="2"/>
      <c r="P24" s="2"/>
    </row>
    <row r="25" spans="1:16" x14ac:dyDescent="0.2">
      <c r="A25" s="28" t="s">
        <v>80</v>
      </c>
      <c r="B25" s="29">
        <v>1783405</v>
      </c>
      <c r="C25" s="29">
        <v>20</v>
      </c>
      <c r="D25" s="29">
        <v>917</v>
      </c>
      <c r="E25" s="29">
        <v>100000</v>
      </c>
      <c r="F25" s="29">
        <v>1000</v>
      </c>
      <c r="G25" s="29">
        <v>5</v>
      </c>
      <c r="H25" s="30">
        <f>(_xlfn.CEILING.MATH(LOG(D25 + 1, 2)))*(B25+E25)*0.000000125</f>
        <v>2.3542562499999997</v>
      </c>
    </row>
    <row r="26" spans="1:16" x14ac:dyDescent="0.2">
      <c r="A26" s="28" t="s">
        <v>81</v>
      </c>
      <c r="B26" s="29">
        <v>3565014</v>
      </c>
      <c r="C26" s="29">
        <v>20</v>
      </c>
      <c r="D26" s="29">
        <v>917</v>
      </c>
      <c r="E26" s="29">
        <v>200000</v>
      </c>
      <c r="F26" s="29">
        <v>1000</v>
      </c>
      <c r="G26" s="29">
        <v>5</v>
      </c>
      <c r="H26" s="30">
        <f t="shared" ref="H26:H29" si="2">(_xlfn.CEILING.MATH(LOG(D26 + 1, 2)))*(B26+E26)*0.000000125</f>
        <v>4.7062675</v>
      </c>
    </row>
    <row r="27" spans="1:16" x14ac:dyDescent="0.2">
      <c r="A27" s="28" t="s">
        <v>82</v>
      </c>
      <c r="B27" s="29">
        <v>7129393</v>
      </c>
      <c r="C27" s="29">
        <v>20</v>
      </c>
      <c r="D27" s="29">
        <v>917</v>
      </c>
      <c r="E27" s="29">
        <v>400000</v>
      </c>
      <c r="F27" s="29">
        <v>1000</v>
      </c>
      <c r="G27" s="29">
        <v>5</v>
      </c>
      <c r="H27" s="30">
        <f t="shared" si="2"/>
        <v>9.4117412500000004</v>
      </c>
    </row>
    <row r="28" spans="1:16" x14ac:dyDescent="0.2">
      <c r="A28" s="28" t="s">
        <v>83</v>
      </c>
      <c r="B28" s="29">
        <v>14261856</v>
      </c>
      <c r="C28" s="29">
        <v>20</v>
      </c>
      <c r="D28" s="29">
        <v>917</v>
      </c>
      <c r="E28" s="29">
        <v>800000</v>
      </c>
      <c r="F28" s="29">
        <v>1000</v>
      </c>
      <c r="G28" s="29">
        <v>5</v>
      </c>
      <c r="H28" s="30">
        <f t="shared" si="2"/>
        <v>18.82732</v>
      </c>
    </row>
    <row r="29" spans="1:16" x14ac:dyDescent="0.2">
      <c r="A29" s="28" t="s">
        <v>96</v>
      </c>
      <c r="B29" s="29">
        <v>28525176</v>
      </c>
      <c r="C29" s="29">
        <v>20</v>
      </c>
      <c r="D29" s="29">
        <v>917</v>
      </c>
      <c r="E29" s="29">
        <v>1600000</v>
      </c>
      <c r="F29" s="29">
        <v>1000</v>
      </c>
      <c r="G29" s="29">
        <v>5</v>
      </c>
      <c r="H29" s="30">
        <f t="shared" si="2"/>
        <v>37.656469999999999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19"/>
  <sheetViews>
    <sheetView workbookViewId="0">
      <selection activeCell="B12" sqref="B12:F12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21" t="s">
        <v>84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</row>
    <row r="2" spans="1:7" x14ac:dyDescent="0.2">
      <c r="A2" t="s">
        <v>85</v>
      </c>
      <c r="B2" s="7"/>
      <c r="C2" s="7"/>
      <c r="D2" s="7"/>
      <c r="E2" s="7"/>
      <c r="F2" s="7"/>
      <c r="G2" s="7"/>
    </row>
    <row r="3" spans="1:7" x14ac:dyDescent="0.2">
      <c r="A3" t="s">
        <v>86</v>
      </c>
      <c r="B3" s="7"/>
      <c r="C3" s="7"/>
      <c r="D3" s="7"/>
      <c r="E3" s="7"/>
      <c r="F3" s="7"/>
      <c r="G3" s="7"/>
    </row>
    <row r="4" spans="1:7" x14ac:dyDescent="0.2">
      <c r="A4" t="s">
        <v>87</v>
      </c>
      <c r="B4" s="7"/>
      <c r="C4" s="7"/>
      <c r="D4" s="7"/>
      <c r="E4" s="7"/>
      <c r="F4" s="7"/>
      <c r="G4" s="7"/>
    </row>
    <row r="7" spans="1:7" ht="34" x14ac:dyDescent="0.2">
      <c r="A7" s="21" t="s">
        <v>88</v>
      </c>
      <c r="B7" s="22" t="s">
        <v>76</v>
      </c>
      <c r="C7" s="22" t="s">
        <v>77</v>
      </c>
      <c r="D7" s="22" t="s">
        <v>78</v>
      </c>
      <c r="E7" s="22" t="s">
        <v>79</v>
      </c>
    </row>
    <row r="8" spans="1:7" x14ac:dyDescent="0.2">
      <c r="A8" t="s">
        <v>85</v>
      </c>
      <c r="B8" s="7"/>
      <c r="C8" s="7"/>
      <c r="D8" s="7"/>
      <c r="E8" s="7"/>
    </row>
    <row r="9" spans="1:7" x14ac:dyDescent="0.2">
      <c r="A9" t="s">
        <v>86</v>
      </c>
      <c r="B9" s="12"/>
      <c r="C9" s="12"/>
      <c r="D9" s="12"/>
      <c r="E9" s="12"/>
    </row>
    <row r="10" spans="1:7" x14ac:dyDescent="0.2">
      <c r="A10" t="s">
        <v>87</v>
      </c>
      <c r="B10" s="7"/>
      <c r="C10" s="7"/>
      <c r="D10" s="7"/>
      <c r="E10" s="7"/>
    </row>
    <row r="12" spans="1:7" ht="34" x14ac:dyDescent="0.2">
      <c r="A12" s="23" t="s">
        <v>89</v>
      </c>
      <c r="B12" s="22" t="s">
        <v>80</v>
      </c>
      <c r="C12" s="22" t="s">
        <v>81</v>
      </c>
      <c r="D12" s="22" t="s">
        <v>82</v>
      </c>
      <c r="E12" s="22" t="s">
        <v>83</v>
      </c>
      <c r="F12" s="22" t="s">
        <v>96</v>
      </c>
    </row>
    <row r="13" spans="1:7" x14ac:dyDescent="0.2">
      <c r="A13" s="20" t="s">
        <v>85</v>
      </c>
      <c r="B13" s="7"/>
      <c r="C13" s="7"/>
      <c r="D13" s="7"/>
      <c r="E13" s="7"/>
      <c r="F13" s="7"/>
    </row>
    <row r="14" spans="1:7" x14ac:dyDescent="0.2">
      <c r="A14" s="20" t="s">
        <v>86</v>
      </c>
      <c r="B14" s="7"/>
      <c r="C14" s="7"/>
      <c r="D14" s="7"/>
      <c r="E14" s="7"/>
      <c r="F14" s="7"/>
    </row>
    <row r="15" spans="1:7" x14ac:dyDescent="0.2">
      <c r="A15" s="20" t="s">
        <v>87</v>
      </c>
      <c r="B15" s="7"/>
      <c r="C15" s="7"/>
      <c r="D15" s="7"/>
      <c r="E15" s="7"/>
      <c r="F15" s="7"/>
    </row>
    <row r="18" spans="1:4" x14ac:dyDescent="0.2">
      <c r="A18" s="23" t="s">
        <v>90</v>
      </c>
      <c r="B18" s="7">
        <v>3</v>
      </c>
      <c r="C18" s="7">
        <v>6</v>
      </c>
      <c r="D18" s="7">
        <v>12</v>
      </c>
    </row>
    <row r="19" spans="1:4" x14ac:dyDescent="0.2">
      <c r="A19" s="20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G19"/>
  <sheetViews>
    <sheetView workbookViewId="0">
      <selection activeCell="B12" sqref="B12:F12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7" x14ac:dyDescent="0.2">
      <c r="A1" s="21" t="s">
        <v>84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</row>
    <row r="2" spans="1:7" x14ac:dyDescent="0.2">
      <c r="A2" t="s">
        <v>85</v>
      </c>
      <c r="B2" s="7"/>
      <c r="C2" s="7"/>
      <c r="D2" s="7"/>
      <c r="E2" s="7"/>
      <c r="F2" s="7"/>
      <c r="G2" s="7"/>
    </row>
    <row r="3" spans="1:7" x14ac:dyDescent="0.2">
      <c r="A3" t="s">
        <v>86</v>
      </c>
      <c r="B3" s="7"/>
      <c r="C3" s="7"/>
      <c r="D3" s="7"/>
      <c r="E3" s="7"/>
      <c r="F3" s="7"/>
      <c r="G3" s="7"/>
    </row>
    <row r="4" spans="1:7" x14ac:dyDescent="0.2">
      <c r="A4" t="s">
        <v>87</v>
      </c>
      <c r="B4" s="7"/>
      <c r="C4" s="7"/>
      <c r="D4" s="7"/>
      <c r="E4" s="7"/>
      <c r="F4" s="7"/>
      <c r="G4" s="7"/>
    </row>
    <row r="7" spans="1:7" ht="34" x14ac:dyDescent="0.2">
      <c r="A7" s="21" t="s">
        <v>88</v>
      </c>
      <c r="B7" s="22" t="s">
        <v>76</v>
      </c>
      <c r="C7" s="22" t="s">
        <v>77</v>
      </c>
      <c r="D7" s="22" t="s">
        <v>78</v>
      </c>
      <c r="E7" s="22" t="s">
        <v>79</v>
      </c>
    </row>
    <row r="8" spans="1:7" x14ac:dyDescent="0.2">
      <c r="A8" t="s">
        <v>85</v>
      </c>
      <c r="B8" s="3"/>
      <c r="C8" s="3"/>
      <c r="D8" s="3"/>
      <c r="E8" s="3"/>
    </row>
    <row r="9" spans="1:7" x14ac:dyDescent="0.2">
      <c r="A9" t="s">
        <v>86</v>
      </c>
      <c r="B9" s="3"/>
      <c r="C9" s="3"/>
      <c r="D9" s="3"/>
      <c r="E9" s="3"/>
    </row>
    <row r="10" spans="1:7" x14ac:dyDescent="0.2">
      <c r="A10" t="s">
        <v>87</v>
      </c>
      <c r="B10" s="3"/>
      <c r="C10" s="3"/>
      <c r="D10" s="3"/>
      <c r="E10" s="3"/>
    </row>
    <row r="12" spans="1:7" ht="34" x14ac:dyDescent="0.2">
      <c r="A12" s="23" t="s">
        <v>89</v>
      </c>
      <c r="B12" s="22" t="s">
        <v>80</v>
      </c>
      <c r="C12" s="22" t="s">
        <v>81</v>
      </c>
      <c r="D12" s="22" t="s">
        <v>82</v>
      </c>
      <c r="E12" s="22" t="s">
        <v>83</v>
      </c>
      <c r="F12" s="22" t="s">
        <v>96</v>
      </c>
    </row>
    <row r="13" spans="1:7" x14ac:dyDescent="0.2">
      <c r="A13" s="20" t="s">
        <v>85</v>
      </c>
      <c r="B13" s="7"/>
      <c r="C13" s="7"/>
      <c r="D13" s="7"/>
      <c r="E13" s="7"/>
      <c r="F13" s="7"/>
    </row>
    <row r="14" spans="1:7" x14ac:dyDescent="0.2">
      <c r="A14" s="20" t="s">
        <v>86</v>
      </c>
      <c r="B14" s="7"/>
      <c r="C14" s="7"/>
      <c r="D14" s="7"/>
      <c r="E14" s="7"/>
      <c r="F14" s="7"/>
    </row>
    <row r="15" spans="1:7" x14ac:dyDescent="0.2">
      <c r="A15" s="20" t="s">
        <v>87</v>
      </c>
      <c r="B15" s="7"/>
      <c r="C15" s="7"/>
      <c r="D15" s="7"/>
      <c r="E15" s="7"/>
      <c r="F15" s="7"/>
    </row>
    <row r="18" spans="1:4" x14ac:dyDescent="0.2">
      <c r="A18" s="23" t="s">
        <v>90</v>
      </c>
      <c r="B18" s="7">
        <v>3</v>
      </c>
      <c r="C18" s="7">
        <v>6</v>
      </c>
      <c r="D18" s="7">
        <v>12</v>
      </c>
    </row>
    <row r="19" spans="1:4" x14ac:dyDescent="0.2">
      <c r="A19" s="20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G19"/>
  <sheetViews>
    <sheetView workbookViewId="0">
      <selection activeCell="B12" sqref="B12:F12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7" x14ac:dyDescent="0.2">
      <c r="A1" s="21" t="s">
        <v>84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</row>
    <row r="2" spans="1:7" x14ac:dyDescent="0.2">
      <c r="A2" t="s">
        <v>85</v>
      </c>
      <c r="B2" s="7"/>
      <c r="C2" s="7"/>
      <c r="D2" s="7"/>
      <c r="E2" s="7"/>
      <c r="F2" s="7"/>
      <c r="G2" s="7"/>
    </row>
    <row r="3" spans="1:7" x14ac:dyDescent="0.2">
      <c r="A3" t="s">
        <v>86</v>
      </c>
      <c r="B3" s="7"/>
      <c r="C3" s="7"/>
      <c r="D3" s="7"/>
      <c r="E3" s="7"/>
      <c r="F3" s="7"/>
      <c r="G3" s="7"/>
    </row>
    <row r="4" spans="1:7" x14ac:dyDescent="0.2">
      <c r="A4" t="s">
        <v>87</v>
      </c>
      <c r="B4" s="7"/>
      <c r="C4" s="7"/>
      <c r="D4" s="7"/>
      <c r="E4" s="7"/>
      <c r="F4" s="7"/>
      <c r="G4" s="7"/>
    </row>
    <row r="7" spans="1:7" ht="34" x14ac:dyDescent="0.2">
      <c r="A7" s="21" t="s">
        <v>88</v>
      </c>
      <c r="B7" s="22" t="s">
        <v>76</v>
      </c>
      <c r="C7" s="22" t="s">
        <v>77</v>
      </c>
      <c r="D7" s="22" t="s">
        <v>78</v>
      </c>
      <c r="E7" s="22" t="s">
        <v>79</v>
      </c>
    </row>
    <row r="8" spans="1:7" x14ac:dyDescent="0.2">
      <c r="A8" t="s">
        <v>85</v>
      </c>
      <c r="B8" s="3"/>
      <c r="C8" s="3"/>
      <c r="D8" s="3"/>
      <c r="E8" s="3"/>
    </row>
    <row r="9" spans="1:7" x14ac:dyDescent="0.2">
      <c r="A9" t="s">
        <v>86</v>
      </c>
      <c r="B9" s="3"/>
      <c r="C9" s="3"/>
      <c r="D9" s="3"/>
      <c r="E9" s="3"/>
    </row>
    <row r="10" spans="1:7" x14ac:dyDescent="0.2">
      <c r="A10" t="s">
        <v>87</v>
      </c>
      <c r="B10" s="3"/>
      <c r="C10" s="3"/>
      <c r="D10" s="3"/>
      <c r="E10" s="3"/>
    </row>
    <row r="12" spans="1:7" ht="34" x14ac:dyDescent="0.2">
      <c r="A12" s="23" t="s">
        <v>89</v>
      </c>
      <c r="B12" s="22" t="s">
        <v>80</v>
      </c>
      <c r="C12" s="22" t="s">
        <v>81</v>
      </c>
      <c r="D12" s="22" t="s">
        <v>82</v>
      </c>
      <c r="E12" s="22" t="s">
        <v>83</v>
      </c>
      <c r="F12" s="22" t="s">
        <v>96</v>
      </c>
    </row>
    <row r="13" spans="1:7" x14ac:dyDescent="0.2">
      <c r="A13" s="20" t="s">
        <v>85</v>
      </c>
      <c r="B13" s="7"/>
      <c r="C13" s="7"/>
      <c r="D13" s="7"/>
      <c r="E13" s="7"/>
      <c r="F13" s="7"/>
    </row>
    <row r="14" spans="1:7" x14ac:dyDescent="0.2">
      <c r="A14" s="20" t="s">
        <v>86</v>
      </c>
      <c r="B14" s="7"/>
      <c r="C14" s="7"/>
      <c r="D14" s="7"/>
      <c r="E14" s="7"/>
      <c r="F14" s="7"/>
    </row>
    <row r="15" spans="1:7" x14ac:dyDescent="0.2">
      <c r="A15" s="20" t="s">
        <v>87</v>
      </c>
      <c r="B15" s="7"/>
      <c r="C15" s="7"/>
      <c r="D15" s="7"/>
      <c r="E15" s="7"/>
      <c r="F15" s="7"/>
    </row>
    <row r="18" spans="1:4" x14ac:dyDescent="0.2">
      <c r="A18" s="23" t="s">
        <v>90</v>
      </c>
      <c r="B18" s="7">
        <v>3</v>
      </c>
      <c r="C18" s="7">
        <v>6</v>
      </c>
      <c r="D18" s="7">
        <v>12</v>
      </c>
    </row>
    <row r="19" spans="1:4" x14ac:dyDescent="0.2">
      <c r="A19" s="20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topLeftCell="A67" zoomScale="75" workbookViewId="0">
      <selection activeCell="K19" sqref="K1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 RAW Data</vt:lpstr>
      <vt:lpstr>Datasets Attributes, Notes</vt:lpstr>
      <vt:lpstr>Scalability CPT+</vt:lpstr>
      <vt:lpstr>Scalability sCPT</vt:lpstr>
      <vt:lpstr>Scalability CPT</vt:lpstr>
      <vt:lpstr>TBU.Scalability Charts</vt:lpstr>
      <vt:lpstr>'TBU.Scalability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2017-01-11T11:58:08Z</dcterms:created>
  <dcterms:modified xsi:type="dcterms:W3CDTF">2019-07-04T13:26:58Z</dcterms:modified>
</cp:coreProperties>
</file>