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92F7720D-CC61-6545-9023-5D4B3ADA3BDB}" xr6:coauthVersionLast="36" xr6:coauthVersionMax="36" xr10:uidLastSave="{00000000-0000-0000-0000-000000000000}"/>
  <bookViews>
    <workbookView xWindow="51200" yWindow="7200" windowWidth="38400" windowHeight="21600" firstSheet="2" activeTab="9"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BP OLD" sheetId="10" r:id="rId9"/>
    <sheet name="Scalability Charts SBP Tree Exp" sheetId="11" r:id="rId10"/>
    <sheet name="Performance Charts" sheetId="5" r:id="rId11"/>
  </sheets>
  <definedNames>
    <definedName name="_xlchart.v1.0" hidden="1">'Datasets Attributes, Notes'!$E$39:$E$43</definedName>
    <definedName name="_xlchart.v1.1" hidden="1">'Scalability CPT+'!$B$14:$F$14</definedName>
    <definedName name="_xlchart.v1.2" hidden="1">'Scalability subSeq'!$P$14:$T$14</definedName>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10">'Performance Charts'!$Z$69:$AK$97</definedName>
    <definedName name="_xlnm.Print_Area" localSheetId="8">'Scalability Charts SBP OLD'!$L$92:$V$119</definedName>
    <definedName name="_xlnm.Print_Area" localSheetId="9">'Scalability Charts SBP Tree Exp'!$L$92:$V$119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47" i="9" l="1"/>
  <c r="J47" i="9"/>
  <c r="H47" i="9"/>
  <c r="I42" i="9"/>
  <c r="J42" i="9"/>
  <c r="K42" i="9"/>
  <c r="L42" i="9"/>
  <c r="H42" i="9"/>
  <c r="I37" i="9"/>
  <c r="J37" i="9"/>
  <c r="K37" i="9"/>
  <c r="H37" i="9"/>
  <c r="I31" i="9"/>
  <c r="J31" i="9"/>
  <c r="K31" i="9"/>
  <c r="L31" i="9"/>
  <c r="M31" i="9"/>
  <c r="H31" i="9"/>
  <c r="F3" i="7" l="1"/>
  <c r="F4" i="7"/>
  <c r="F5" i="7"/>
  <c r="F6" i="7"/>
  <c r="F7" i="7"/>
  <c r="F8" i="7"/>
  <c r="F2" i="7"/>
  <c r="F11" i="7" s="1"/>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11" i="7" s="1"/>
  <c r="G6" i="7"/>
  <c r="G7" i="7"/>
  <c r="G8" i="7"/>
  <c r="G2" i="7"/>
  <c r="P3" i="7"/>
  <c r="S3" i="7" s="1"/>
  <c r="P4" i="7"/>
  <c r="P5" i="7"/>
  <c r="P6" i="7"/>
  <c r="R6" i="7" s="1"/>
  <c r="P7" i="7"/>
  <c r="P8" i="7"/>
  <c r="O3" i="7"/>
  <c r="O4" i="7"/>
  <c r="O5" i="7"/>
  <c r="O6" i="7"/>
  <c r="O7" i="7"/>
  <c r="S7" i="7" s="1"/>
  <c r="O8" i="7"/>
  <c r="N3" i="7"/>
  <c r="N4" i="7"/>
  <c r="N5" i="7"/>
  <c r="N6" i="7"/>
  <c r="N7" i="7"/>
  <c r="N8" i="7"/>
  <c r="O2" i="7"/>
  <c r="P2" i="7"/>
  <c r="N2" i="7"/>
  <c r="F10" i="3"/>
  <c r="F12" i="6" s="1"/>
  <c r="F11" i="3"/>
  <c r="F12" i="3"/>
  <c r="F13" i="3"/>
  <c r="F14" i="3"/>
  <c r="F15" i="3"/>
  <c r="F17" i="6" s="1"/>
  <c r="F16" i="3"/>
  <c r="F17" i="3"/>
  <c r="F18" i="3"/>
  <c r="F19" i="3"/>
  <c r="F20" i="3"/>
  <c r="F21" i="3"/>
  <c r="F22" i="3"/>
  <c r="F24" i="6" s="1"/>
  <c r="F23" i="3"/>
  <c r="F24" i="3"/>
  <c r="F25" i="3"/>
  <c r="H3" i="4"/>
  <c r="G3" i="6" s="1"/>
  <c r="H4" i="4"/>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J11" i="7" s="1"/>
  <c r="I3" i="7"/>
  <c r="I11" i="7" s="1"/>
  <c r="I4" i="7"/>
  <c r="I5" i="7"/>
  <c r="I6" i="7"/>
  <c r="I7" i="7"/>
  <c r="I8" i="7"/>
  <c r="H3" i="7"/>
  <c r="H4" i="7"/>
  <c r="H5" i="7"/>
  <c r="H6" i="7"/>
  <c r="H7" i="7"/>
  <c r="H8" i="7"/>
  <c r="E3" i="7"/>
  <c r="F26" i="7" s="1"/>
  <c r="E4" i="7"/>
  <c r="F27" i="7" s="1"/>
  <c r="E5" i="7"/>
  <c r="F28" i="7" s="1"/>
  <c r="E6" i="7"/>
  <c r="F29" i="7" s="1"/>
  <c r="E7" i="7"/>
  <c r="F30" i="7" s="1"/>
  <c r="E8" i="7"/>
  <c r="F31" i="7" s="1"/>
  <c r="D3" i="7"/>
  <c r="D4" i="7"/>
  <c r="D5" i="7"/>
  <c r="D6" i="7"/>
  <c r="D7" i="7"/>
  <c r="D8" i="7"/>
  <c r="C3" i="7"/>
  <c r="C4" i="7"/>
  <c r="C5" i="7"/>
  <c r="C6" i="7"/>
  <c r="C7" i="7"/>
  <c r="C8" i="7"/>
  <c r="C2" i="7"/>
  <c r="D2" i="7"/>
  <c r="D11" i="7" s="1"/>
  <c r="E2" i="7"/>
  <c r="H2" i="7"/>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D12" i="6"/>
  <c r="H11" i="4"/>
  <c r="D13" i="6" s="1"/>
  <c r="I13" i="6"/>
  <c r="E13" i="6"/>
  <c r="B13" i="6"/>
  <c r="C13" i="6"/>
  <c r="C11" i="4"/>
  <c r="H13" i="6"/>
  <c r="G13" i="6"/>
  <c r="H12" i="4"/>
  <c r="D14" i="6" s="1"/>
  <c r="B14" i="6"/>
  <c r="C12" i="4"/>
  <c r="F14" i="6"/>
  <c r="H14" i="6"/>
  <c r="E14" i="6"/>
  <c r="H14" i="4"/>
  <c r="E16" i="6"/>
  <c r="C14" i="4"/>
  <c r="G16" i="6"/>
  <c r="B16" i="6"/>
  <c r="H15" i="4"/>
  <c r="D17" i="6"/>
  <c r="C15" i="4"/>
  <c r="I17" i="6"/>
  <c r="E17" i="6"/>
  <c r="G17" i="6"/>
  <c r="B17" i="6"/>
  <c r="C17" i="6"/>
  <c r="H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D24" i="6"/>
  <c r="H23" i="4"/>
  <c r="C23" i="4"/>
  <c r="B25" i="6"/>
  <c r="C25" i="6"/>
  <c r="D25" i="6"/>
  <c r="H25" i="6"/>
  <c r="I25" i="6"/>
  <c r="H24" i="4"/>
  <c r="D26" i="6" s="1"/>
  <c r="H26" i="6"/>
  <c r="C26" i="6"/>
  <c r="C24" i="4"/>
  <c r="I26" i="6"/>
  <c r="H25" i="4"/>
  <c r="C27" i="6" s="1"/>
  <c r="H27" i="6"/>
  <c r="C25" i="4"/>
  <c r="I27" i="6"/>
  <c r="B11" i="7" l="1"/>
  <c r="T3" i="7"/>
  <c r="K11" i="7"/>
  <c r="S4" i="7"/>
  <c r="F25" i="6"/>
  <c r="R2" i="7"/>
  <c r="R5" i="7"/>
  <c r="T6" i="7"/>
  <c r="N4" i="3"/>
  <c r="T7" i="7"/>
  <c r="S5" i="7"/>
  <c r="R3" i="7"/>
  <c r="F16" i="6"/>
  <c r="H11" i="7"/>
  <c r="E11" i="7"/>
  <c r="F25" i="7"/>
  <c r="C11" i="7"/>
  <c r="T8" i="7"/>
  <c r="T2" i="7"/>
  <c r="R8" i="7"/>
  <c r="S6" i="7"/>
  <c r="D3" i="6"/>
  <c r="E6" i="6"/>
  <c r="N7" i="3"/>
  <c r="S8" i="7"/>
  <c r="R4" i="7"/>
  <c r="F20" i="6"/>
  <c r="B23" i="6"/>
  <c r="G27" i="6"/>
  <c r="G8" i="6"/>
  <c r="G9" i="6" s="1"/>
  <c r="D27" i="6"/>
  <c r="F26" i="6"/>
  <c r="G25" i="6"/>
  <c r="E25" i="6"/>
  <c r="F23" i="6"/>
  <c r="E22" i="6"/>
  <c r="I21" i="6"/>
  <c r="H20" i="6"/>
  <c r="H19" i="6"/>
  <c r="H18" i="6"/>
  <c r="B18" i="6"/>
  <c r="I16" i="6"/>
  <c r="C14" i="6"/>
  <c r="F13" i="6"/>
  <c r="C8" i="6"/>
  <c r="C9" i="6" s="1"/>
  <c r="F3" i="6"/>
  <c r="T5" i="7"/>
  <c r="S2" i="7"/>
  <c r="C23" i="6"/>
  <c r="F27" i="6"/>
  <c r="E20" i="6"/>
  <c r="D16" i="6"/>
  <c r="C22" i="6"/>
  <c r="F19" i="6"/>
  <c r="H16" i="6"/>
  <c r="B27" i="6"/>
  <c r="E26" i="6"/>
  <c r="H23" i="6"/>
  <c r="B22" i="6"/>
  <c r="B19" i="6"/>
  <c r="C16" i="6"/>
  <c r="I14" i="6"/>
  <c r="B8" i="6"/>
  <c r="D4" i="6"/>
  <c r="F7" i="6"/>
  <c r="M7" i="3" s="1"/>
  <c r="R7" i="7"/>
  <c r="B7" i="6"/>
  <c r="I3" i="6"/>
  <c r="D7" i="6"/>
  <c r="E27" i="6"/>
  <c r="G26" i="6"/>
  <c r="E23" i="6"/>
  <c r="I20" i="6"/>
  <c r="B26" i="6"/>
  <c r="G22" i="6"/>
  <c r="G20" i="6"/>
  <c r="C19" i="6"/>
  <c r="G14" i="6"/>
  <c r="H12" i="6"/>
  <c r="E12" i="6"/>
  <c r="B12" i="6"/>
  <c r="H3" i="6"/>
  <c r="H9" i="6" s="1"/>
  <c r="D8" i="6"/>
  <c r="F8" i="6"/>
  <c r="M8" i="3" s="1"/>
  <c r="T4" i="7"/>
  <c r="E8" i="6"/>
  <c r="C10" i="6" l="1"/>
  <c r="G10" i="6"/>
  <c r="H10" i="6"/>
  <c r="F10" i="6"/>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<sst xmlns="http://schemas.openxmlformats.org/spreadsheetml/2006/main" count="336" uniqueCount="92">
  <si>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</si>
  <si>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</si>
  <si>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</si>
  <si>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</si>
  <si>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</si>
  <si>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</si>
  <si>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</si>
  <si>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</si>
  <si>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</si>
  <si>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</si>
  <si>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</si>
  <si>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</si>
  <si>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</si>
  <si>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</si>
  <si>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</si>
  <si>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</si>
  <si>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</si>
  <si>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</si>
  <si>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</si>
  <si>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</si>
  <si>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</si>
  <si>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</si>
  <si>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</si>
  <si>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</si>
  <si>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</si>
  <si>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</si>
  <si>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</si>
  <si>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</si>
  <si>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</si>
  <si>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</si>
  <si>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</si>
  <si>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</si>
  <si>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</si>
  <si>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</si>
  <si>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</si>
  <si>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</si>
  <si>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</si>
  <si>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</si>
  <si>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</si>
  <si>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</si>
  <si>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</si>
  <si>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</si>
  <si>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</si>
  <si>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</si>
  <si>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</si>
  <si>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</si>
  <si>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</si>
  <si>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</si>
  <si>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</si>
  <si>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</si>
  <si>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</si>
  <si>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</si>
  <si>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</si>
  <si>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</si>
  <si>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</si>
  <si>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</si>
  <si>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</si>
  <si>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</si>
  <si>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</si>
  <si>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</si>
  <si>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</si>
  <si>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</si>
  <si>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</si>
  <si>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</si>
  <si>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</si>
  <si>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</si>
  <si>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</si>
  <si>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</si>
  <si>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</si>
  <si>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</si>
  <si>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</si>
  <si>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</si>
  <si>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</si>
  <si>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</si>
  <si>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</si>
  <si>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</si>
  <si>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</si>
  <si>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</si>
  <si>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</si>
  <si>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</si>
  <si>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</si>
  <si>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</si>
  <si>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</si>
  <si>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</si>
  <si>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CPT/SUBSEQ</t>
  </si>
  <si>
    <t>Left are the results from PUBLISHED SUBSEQ</t>
  </si>
  <si>
    <t>Right are from the Tree_Expansion_testing_performance</t>
  </si>
  <si>
    <t xml:space="preserve"> </t>
  </si>
  <si>
    <t>Unchanged</t>
  </si>
  <si>
    <t>The experiments we repeated on the right, were run under the same training/queries datasets as we had exported for experiments on the left. We kept the same variables as before. The only change lies on the tree_expansion mechanism that we included in our prediction phase. Nothing else got changed. Accuracy evaluation was not and is not performed for the QUEST data points.</t>
  </si>
  <si>
    <t>Speed increase with Tree Expansion</t>
  </si>
  <si>
    <t>Test time SBP_old over SBP_Tree_exp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</si>
</sst>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9" formatCode="0.00000"/>
    <numFmt numFmtId="170" formatCode="0.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169" fontId="0" fillId="0" borderId="0" xfId="0" applyNumberFormat="1"/>
    <xf numFmtId="170" fontId="0" fillId="0" borderId="0" xfId="0" applyNumberFormat="1"/>
    <xf numFmtId="0" fontId="0" fillId="0" borderId="0" xfId="0" applyAlignment="1">
      <alignment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2"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4-2F43-90B2-FF382F1B429F}"/>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4-2F43-90B2-FF382F1B429F}"/>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4-2F43-90B2-FF382F1B429F}"/>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4-2F43-90B2-FF382F1B429F}"/>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4-2F43-90B2-FF382F1B429F}"/>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4-2F43-90B2-FF382F1B429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8B24-2F43-90B2-FF382F1B429F}"/>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D-8B24-2F43-90B2-FF382F1B429F}"/>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1-234C-A474-2ADDEE2254E6}"/>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D1-234C-A474-2ADDEE2254E6}"/>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D1-234C-A474-2ADDEE2254E6}"/>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D1-234C-A474-2ADDEE2254E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06D1-234C-A474-2ADDEE2254E6}"/>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09-06D1-234C-A474-2ADDEE2254E6}"/>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15-4D4B-8F37-51900B2DD619}"/>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15-4D4B-8F37-51900B2DD619}"/>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15-4D4B-8F37-51900B2DD619}"/>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6515-4D4B-8F37-51900B2DD6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09-6515-4D4B-8F37-51900B2DD619}"/>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BB-E746-B157-C33FAC758D19}"/>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BB-E746-B157-C33FAC758D19}"/>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BB-E746-B157-C33FAC758D1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00BB-E746-B157-C33FAC758D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07-00BB-E746-B157-C33FAC758D19}"/>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Various Datasets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5-B9B9-3B49-A9ED-3BA61BA32A1B}"/>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6-B9B9-3B49-A9ED-3BA61BA32A1B}"/>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146472</xdr:colOff>
      <xdr:row>2</xdr:row>
      <xdr:rowOff>99803</xdr:rowOff>
    </xdr:from>
    <xdr:to>
      <xdr:col>11</xdr:col>
      <xdr:colOff>142007</xdr:colOff>
      <xdr:row>28</xdr:row>
      <xdr:rowOff>143346</xdr:rowOff>
    </xdr:to>
    <xdr:graphicFrame macro="">
      <xdr:nvGraphicFramePr>
        <xdr:cNvPr id="3" name="Chart 2">
          <a:extLst>
            <a:ext uri="{FF2B5EF4-FFF2-40B4-BE49-F238E27FC236}">
              <a16:creationId xmlns:a16="http://schemas.microsoft.com/office/drawing/2014/main" id="{5E15665A-0410-924C-A5FE-2A30E2727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6" name="Chart 5">
          <a:extLst>
            <a:ext uri="{FF2B5EF4-FFF2-40B4-BE49-F238E27FC236}">
              <a16:creationId xmlns:a16="http://schemas.microsoft.com/office/drawing/2014/main" id="{26FC344B-D38D-8140-B7C0-CF91F50DE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9" name="Chart 8">
          <a:extLst>
            <a:ext uri="{FF2B5EF4-FFF2-40B4-BE49-F238E27FC236}">
              <a16:creationId xmlns:a16="http://schemas.microsoft.com/office/drawing/2014/main" id="{641306E0-8F27-B04E-BC53-31580884E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11" name="Chart 10">
          <a:extLst>
            <a:ext uri="{FF2B5EF4-FFF2-40B4-BE49-F238E27FC236}">
              <a16:creationId xmlns:a16="http://schemas.microsoft.com/office/drawing/2014/main" id="{8F9C1B05-FF2E-9C48-A42B-54873A6B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42</xdr:row>
      <xdr:rowOff>0</xdr:rowOff>
    </xdr:from>
    <xdr:to>
      <xdr:col>25</xdr:col>
      <xdr:colOff>825268</xdr:colOff>
      <xdr:row>68</xdr:row>
      <xdr:rowOff>43542</xdr:rowOff>
    </xdr:to>
    <xdr:graphicFrame macro="">
      <xdr:nvGraphicFramePr>
        <xdr:cNvPr id="12" name="Chart 11">
          <a:extLst>
            <a:ext uri="{FF2B5EF4-FFF2-40B4-BE49-F238E27FC236}">
              <a16:creationId xmlns:a16="http://schemas.microsoft.com/office/drawing/2014/main" id="{6277F23A-C12E-B843-80E6-AD75139B5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64" zoomScaleNormal="142" zoomScalePageLayoutView="142" workbookViewId="0">
      <selection activeCell="D38" sqref="D38"/>
    </sheetView>
  </sheetViews>
  <sheetFormatPr baseColWidth="10" defaultRowHeight="16" x14ac:dyDescent="0.2"/>
  <cols>
    <col min="1" max="1" width="27.6640625" style="2" customWidth="1"/>
  </cols>
  <sheetData>
    <row r="1" spans="1:19" ht="48" x14ac:dyDescent="0.2">
      <c r="B1" s="1" t="s">
        <v>0</v>
      </c>
      <c r="C1" s="1" t="s">
        <v>1</v>
      </c>
      <c r="D1" s="1" t="s">
        <v>2</v>
      </c>
      <c r="E1" s="1" t="s">
        <v>25</v>
      </c>
      <c r="F1" s="1" t="s">
        <v>3</v>
      </c>
      <c r="G1" s="1" t="s">
        <v>83</v>
      </c>
      <c r="H1" s="1" t="s">
        <v>4</v>
      </c>
      <c r="I1" s="1" t="s">
        <v>5</v>
      </c>
      <c r="J1" s="1" t="s">
        <v>6</v>
      </c>
      <c r="K1" s="1" t="s">
        <v>7</v>
      </c>
      <c r="L1" s="1" t="s">
        <v>15</v>
      </c>
      <c r="S1" s="1" t="s">
        <v>78</v>
      </c>
    </row>
    <row r="2" spans="1:19" x14ac:dyDescent="0.2">
      <c r="A2" s="2" t="s">
        <v>8</v>
      </c>
      <c r="B2" s="3">
        <v>36.115000000000002</v>
      </c>
      <c r="C2" s="3">
        <v>6.68</v>
      </c>
      <c r="D2" s="3">
        <v>38</v>
      </c>
      <c r="E2" s="7">
        <v>30</v>
      </c>
      <c r="F2" s="3">
        <v>37</v>
      </c>
      <c r="G2" s="3">
        <v>30</v>
      </c>
      <c r="H2" s="4">
        <v>33</v>
      </c>
      <c r="I2" s="3">
        <v>30</v>
      </c>
      <c r="J2" s="3">
        <v>30.975999999999999</v>
      </c>
      <c r="K2" s="3">
        <v>32.58</v>
      </c>
      <c r="L2" s="5">
        <v>0.19</v>
      </c>
      <c r="S2" s="3">
        <f>D2-E2</f>
        <v>8</v>
      </c>
    </row>
    <row r="3" spans="1:19" x14ac:dyDescent="0.2">
      <c r="A3" s="2" t="s">
        <v>9</v>
      </c>
      <c r="B3" s="3">
        <v>2.0550000000000002</v>
      </c>
      <c r="C3" s="3">
        <v>0</v>
      </c>
      <c r="D3" s="3">
        <v>34</v>
      </c>
      <c r="E3" s="7">
        <v>26</v>
      </c>
      <c r="F3" s="3">
        <v>34</v>
      </c>
      <c r="G3" s="3">
        <v>18</v>
      </c>
      <c r="H3" s="4">
        <v>23</v>
      </c>
      <c r="I3" s="3">
        <v>4.1100000000000003</v>
      </c>
      <c r="J3" s="3">
        <v>7</v>
      </c>
      <c r="K3" s="3">
        <v>5.4790000000000001</v>
      </c>
      <c r="L3" s="4">
        <v>3.64</v>
      </c>
      <c r="S3" s="3">
        <f t="shared" ref="S3:S8" si="0">D3-E3</f>
        <v>8</v>
      </c>
    </row>
    <row r="4" spans="1:19" x14ac:dyDescent="0.2">
      <c r="A4" s="2" t="s">
        <v>10</v>
      </c>
      <c r="B4" s="3">
        <v>55.08</v>
      </c>
      <c r="C4" s="3">
        <v>31</v>
      </c>
      <c r="D4" s="3">
        <v>59</v>
      </c>
      <c r="E4" s="7">
        <v>49</v>
      </c>
      <c r="F4" s="3">
        <v>59.12</v>
      </c>
      <c r="G4" s="3">
        <v>64</v>
      </c>
      <c r="H4" s="4">
        <v>64</v>
      </c>
      <c r="I4" s="3">
        <v>38.06</v>
      </c>
      <c r="J4" s="3">
        <v>48</v>
      </c>
      <c r="K4" s="3">
        <v>43.3</v>
      </c>
      <c r="L4" s="4">
        <v>29.57</v>
      </c>
      <c r="S4" s="3">
        <f t="shared" si="0"/>
        <v>10</v>
      </c>
    </row>
    <row r="5" spans="1:19" x14ac:dyDescent="0.2">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x14ac:dyDescent="0.2">
      <c r="A6" s="2" t="s">
        <v>12</v>
      </c>
      <c r="B6" s="3">
        <v>3.46</v>
      </c>
      <c r="C6" s="3">
        <v>79</v>
      </c>
      <c r="D6" s="3">
        <v>80</v>
      </c>
      <c r="E6" s="7">
        <v>0.7</v>
      </c>
      <c r="F6" s="3">
        <v>80</v>
      </c>
      <c r="G6" s="3">
        <v>81</v>
      </c>
      <c r="H6" s="4">
        <v>88</v>
      </c>
      <c r="I6" s="3">
        <v>16.12</v>
      </c>
      <c r="J6" s="3">
        <v>80.599999999999994</v>
      </c>
      <c r="K6" s="3">
        <v>65</v>
      </c>
      <c r="L6" s="4">
        <v>6.24</v>
      </c>
      <c r="S6" s="3">
        <f t="shared" si="0"/>
        <v>79.3</v>
      </c>
    </row>
    <row r="7" spans="1:19" x14ac:dyDescent="0.2">
      <c r="A7" s="2" t="s">
        <v>13</v>
      </c>
      <c r="B7" s="3">
        <v>30</v>
      </c>
      <c r="C7" s="3">
        <v>1</v>
      </c>
      <c r="D7" s="3">
        <v>37</v>
      </c>
      <c r="E7" s="7">
        <v>31</v>
      </c>
      <c r="F7" s="3">
        <v>29</v>
      </c>
      <c r="G7" s="3">
        <v>27</v>
      </c>
      <c r="H7" s="4">
        <v>34</v>
      </c>
      <c r="I7" s="3">
        <v>23</v>
      </c>
      <c r="J7" s="3">
        <v>20</v>
      </c>
      <c r="K7" s="3">
        <v>20</v>
      </c>
      <c r="L7" s="6">
        <v>0.6</v>
      </c>
      <c r="S7" s="3">
        <f t="shared" si="0"/>
        <v>6</v>
      </c>
    </row>
    <row r="8" spans="1:19" x14ac:dyDescent="0.2">
      <c r="A8" s="2" t="s">
        <v>14</v>
      </c>
      <c r="B8" s="3">
        <v>24.7</v>
      </c>
      <c r="C8" s="3">
        <v>6.98</v>
      </c>
      <c r="D8" s="3">
        <v>34</v>
      </c>
      <c r="E8" s="7">
        <v>18</v>
      </c>
      <c r="F8" s="3">
        <v>33.659999999999997</v>
      </c>
      <c r="G8" s="3">
        <v>26</v>
      </c>
      <c r="H8" s="4">
        <v>29</v>
      </c>
      <c r="I8" s="3">
        <v>23.04</v>
      </c>
      <c r="J8" s="3">
        <v>25.8</v>
      </c>
      <c r="K8" s="3">
        <v>25</v>
      </c>
      <c r="L8" s="5">
        <v>0.38</v>
      </c>
      <c r="S8" s="3">
        <f t="shared" si="0"/>
        <v>16</v>
      </c>
    </row>
    <row r="9" spans="1:19" x14ac:dyDescent="0.2">
      <c r="O9" t="s">
        <v>26</v>
      </c>
    </row>
    <row r="10" spans="1:19" x14ac:dyDescent="0.2">
      <c r="A10" s="2" t="s">
        <v>27</v>
      </c>
      <c r="B10" s="3">
        <v>67.760000000000005</v>
      </c>
      <c r="C10" s="3">
        <v>61.86</v>
      </c>
      <c r="D10" s="3">
        <v>67.760000000000005</v>
      </c>
      <c r="E10" t="s">
        <v>43</v>
      </c>
      <c r="F10" s="3">
        <v>67.760000000000005</v>
      </c>
      <c r="G10" s="3"/>
      <c r="H10" s="4">
        <v>64</v>
      </c>
      <c r="I10" s="4">
        <v>63.66</v>
      </c>
      <c r="J10" s="4">
        <v>62.28</v>
      </c>
      <c r="K10" s="3">
        <v>63.52</v>
      </c>
      <c r="L10" s="4">
        <v>47.5</v>
      </c>
    </row>
    <row r="11" spans="1:19" x14ac:dyDescent="0.2">
      <c r="A11" s="2" t="s">
        <v>28</v>
      </c>
      <c r="B11" s="3">
        <v>26.88</v>
      </c>
      <c r="C11" s="3">
        <v>8.16</v>
      </c>
      <c r="D11" s="3">
        <v>26.64</v>
      </c>
      <c r="E11" t="s">
        <v>43</v>
      </c>
      <c r="F11" s="3">
        <v>26.8</v>
      </c>
      <c r="G11" s="3"/>
      <c r="H11" s="4">
        <v>25.9</v>
      </c>
      <c r="I11" s="4">
        <v>26.88</v>
      </c>
      <c r="J11" s="4">
        <v>15.3</v>
      </c>
      <c r="K11" s="3">
        <v>25.58</v>
      </c>
      <c r="L11" s="4">
        <v>26.8</v>
      </c>
    </row>
    <row r="12" spans="1:19" x14ac:dyDescent="0.2">
      <c r="A12" s="2" t="s">
        <v>29</v>
      </c>
      <c r="B12" s="3">
        <v>36.5</v>
      </c>
      <c r="C12" s="3">
        <v>26.88</v>
      </c>
      <c r="D12" s="3">
        <v>36.5</v>
      </c>
      <c r="E12" t="s">
        <v>43</v>
      </c>
      <c r="F12" s="3">
        <v>36.5</v>
      </c>
      <c r="G12" s="3"/>
      <c r="H12" s="4">
        <v>36.4</v>
      </c>
      <c r="I12" s="4">
        <v>36.5</v>
      </c>
      <c r="J12" s="4">
        <v>30.82</v>
      </c>
      <c r="K12" s="3">
        <v>36.380000000000003</v>
      </c>
      <c r="L12" s="4">
        <v>36.799999999999997</v>
      </c>
    </row>
    <row r="13" spans="1:19" x14ac:dyDescent="0.2">
      <c r="A13" s="2" t="s">
        <v>30</v>
      </c>
      <c r="B13" s="3">
        <v>26.28</v>
      </c>
      <c r="C13" s="3">
        <v>21.12</v>
      </c>
      <c r="D13" s="3">
        <v>26.44</v>
      </c>
      <c r="E13" t="s">
        <v>43</v>
      </c>
      <c r="F13" s="3">
        <v>26.52</v>
      </c>
      <c r="G13" s="3"/>
      <c r="H13" s="4">
        <v>29.1</v>
      </c>
      <c r="I13" s="4">
        <v>28</v>
      </c>
      <c r="J13" s="4">
        <v>27.1</v>
      </c>
      <c r="K13" s="3">
        <v>27.74</v>
      </c>
      <c r="L13" s="4">
        <v>28.6</v>
      </c>
    </row>
    <row r="14" spans="1:19" x14ac:dyDescent="0.2">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x14ac:dyDescent="0.2">
      <c r="A15" s="2" t="s">
        <v>32</v>
      </c>
      <c r="B15" s="3">
        <v>0.7</v>
      </c>
      <c r="C15" s="3">
        <v>84.4</v>
      </c>
      <c r="D15" s="3">
        <v>99.9</v>
      </c>
      <c r="E15" t="s">
        <v>43</v>
      </c>
      <c r="F15" s="3">
        <v>99.94</v>
      </c>
      <c r="G15" s="3"/>
      <c r="H15" s="4">
        <v>74.5</v>
      </c>
      <c r="I15" s="4">
        <v>58.66</v>
      </c>
      <c r="J15" s="4">
        <v>85.56</v>
      </c>
      <c r="K15" s="3">
        <v>78.819999999999993</v>
      </c>
      <c r="L15" s="4">
        <v>54</v>
      </c>
    </row>
    <row r="16" spans="1:19" x14ac:dyDescent="0.2">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x14ac:dyDescent="0.2">
      <c r="A17" s="2" t="s">
        <v>34</v>
      </c>
      <c r="B17" s="3">
        <v>54.92</v>
      </c>
      <c r="C17" s="3">
        <v>22.68</v>
      </c>
      <c r="D17" s="3">
        <v>56.14</v>
      </c>
      <c r="E17" t="s">
        <v>43</v>
      </c>
      <c r="F17" s="3">
        <v>56.56</v>
      </c>
      <c r="G17" s="3"/>
      <c r="H17" s="4">
        <v>57.3</v>
      </c>
      <c r="I17" s="4">
        <v>54.5</v>
      </c>
      <c r="J17" s="4">
        <v>25.28</v>
      </c>
      <c r="K17" s="3">
        <v>44.04</v>
      </c>
      <c r="L17" s="4">
        <v>40</v>
      </c>
    </row>
    <row r="18" spans="1:12" x14ac:dyDescent="0.2">
      <c r="A18" s="2" t="s">
        <v>35</v>
      </c>
      <c r="B18" s="3">
        <v>37.380000000000003</v>
      </c>
      <c r="C18" s="3">
        <v>40.020000000000003</v>
      </c>
      <c r="D18" s="3">
        <v>96.64</v>
      </c>
      <c r="E18" t="s">
        <v>43</v>
      </c>
      <c r="F18" s="3">
        <v>96.9</v>
      </c>
      <c r="G18" s="3"/>
      <c r="H18" s="4">
        <v>45.9</v>
      </c>
      <c r="I18" s="4">
        <v>27.22</v>
      </c>
      <c r="J18" s="4">
        <v>46.96</v>
      </c>
      <c r="K18" s="3">
        <v>41.92</v>
      </c>
      <c r="L18" s="4">
        <v>31.3</v>
      </c>
    </row>
    <row r="19" spans="1:12" x14ac:dyDescent="0.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x14ac:dyDescent="0.2">
      <c r="A20" s="2" t="s">
        <v>37</v>
      </c>
      <c r="B20" s="3">
        <v>12.98</v>
      </c>
      <c r="C20" s="3">
        <v>83.5</v>
      </c>
      <c r="D20" s="3">
        <v>95.94</v>
      </c>
      <c r="E20" t="s">
        <v>43</v>
      </c>
      <c r="F20" s="3">
        <v>95.92</v>
      </c>
      <c r="G20" s="3"/>
      <c r="H20" s="4">
        <v>92</v>
      </c>
      <c r="I20" s="4">
        <v>40.299999999999997</v>
      </c>
      <c r="J20" s="4">
        <v>86.54</v>
      </c>
      <c r="K20" s="3">
        <v>82.2</v>
      </c>
      <c r="L20" s="4">
        <v>3.9</v>
      </c>
    </row>
    <row r="21" spans="1:12" x14ac:dyDescent="0.2">
      <c r="A21" s="2" t="s">
        <v>38</v>
      </c>
      <c r="B21" s="3">
        <v>48.3</v>
      </c>
      <c r="C21" s="3">
        <v>13.5</v>
      </c>
      <c r="D21" s="3">
        <v>90.72</v>
      </c>
      <c r="E21" t="s">
        <v>43</v>
      </c>
      <c r="F21" s="3">
        <v>81.739999999999995</v>
      </c>
      <c r="G21" s="3"/>
      <c r="H21" s="4">
        <v>67.3</v>
      </c>
      <c r="I21" s="4">
        <v>22.68</v>
      </c>
      <c r="J21" s="4">
        <v>28.68</v>
      </c>
      <c r="K21" s="3">
        <v>23.76</v>
      </c>
      <c r="L21" s="4">
        <v>22.9</v>
      </c>
    </row>
    <row r="22" spans="1:12" x14ac:dyDescent="0.2">
      <c r="A22" s="2" t="s">
        <v>39</v>
      </c>
      <c r="B22" s="3">
        <v>12.4</v>
      </c>
      <c r="C22" s="3">
        <v>4.6399999999999997</v>
      </c>
      <c r="D22" s="3">
        <v>11.34</v>
      </c>
      <c r="E22" t="s">
        <v>43</v>
      </c>
      <c r="F22" s="3">
        <v>12.08</v>
      </c>
      <c r="G22" s="3"/>
      <c r="H22" s="4">
        <v>12</v>
      </c>
      <c r="I22" s="4">
        <v>12.58</v>
      </c>
      <c r="J22" s="4">
        <v>11.32</v>
      </c>
      <c r="K22" s="3">
        <v>11.94</v>
      </c>
      <c r="L22" s="4">
        <v>13</v>
      </c>
    </row>
    <row r="23" spans="1:12" x14ac:dyDescent="0.2">
      <c r="A23" s="2" t="s">
        <v>40</v>
      </c>
      <c r="B23" s="3">
        <v>41.92</v>
      </c>
      <c r="C23" s="3">
        <v>21.52</v>
      </c>
      <c r="D23" s="3">
        <v>36.9</v>
      </c>
      <c r="E23" t="s">
        <v>43</v>
      </c>
      <c r="F23" s="3">
        <v>37.44</v>
      </c>
      <c r="G23" s="3"/>
      <c r="H23" s="4">
        <v>40</v>
      </c>
      <c r="I23" s="4">
        <v>38.340000000000003</v>
      </c>
      <c r="J23" s="4">
        <v>44.58</v>
      </c>
      <c r="K23" s="3">
        <v>41.06</v>
      </c>
      <c r="L23" s="4">
        <v>30</v>
      </c>
    </row>
    <row r="24" spans="1:12" x14ac:dyDescent="0.2">
      <c r="A24" s="2" t="s">
        <v>41</v>
      </c>
      <c r="B24" s="3">
        <v>59.52</v>
      </c>
      <c r="C24" s="3">
        <v>73.62</v>
      </c>
      <c r="D24" s="3">
        <v>55.06</v>
      </c>
      <c r="E24" t="s">
        <v>43</v>
      </c>
      <c r="F24" s="3">
        <v>55.38</v>
      </c>
      <c r="G24" s="3"/>
      <c r="H24" s="4">
        <v>58.12</v>
      </c>
      <c r="I24" s="4">
        <v>59.78</v>
      </c>
      <c r="J24" s="4">
        <v>75</v>
      </c>
      <c r="K24" s="3">
        <v>66.900000000000006</v>
      </c>
      <c r="L24" s="4">
        <v>54.49</v>
      </c>
    </row>
    <row r="25" spans="1:12" x14ac:dyDescent="0.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63BD-C4CE-4243-8FDB-FDC93EDC9548}">
  <sheetPr>
    <pageSetUpPr fitToPage="1"/>
  </sheetPr>
  <dimension ref="A1"/>
  <sheetViews>
    <sheetView tabSelected="1" zoomScale="108" workbookViewId="0">
      <selection activeCell="L6" sqref="L6"/>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112" zoomScaleNormal="142" zoomScalePageLayoutView="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86" zoomScaleNormal="140" zoomScalePageLayoutView="140" workbookViewId="0">
      <selection activeCell="F25" sqref="F25"/>
    </sheetView>
  </sheetViews>
  <sheetFormatPr baseColWidth="10" defaultRowHeight="16" x14ac:dyDescent="0.2"/>
  <cols>
    <col min="11" max="11" width="29" customWidth="1"/>
  </cols>
  <sheetData>
    <row r="1" spans="1:24" ht="80" x14ac:dyDescent="0.2">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x14ac:dyDescent="0.2">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x14ac:dyDescent="0.2">
      <c r="F24" t="s">
        <v>84</v>
      </c>
    </row>
    <row r="25" spans="6:6" x14ac:dyDescent="0.2">
      <c r="F25" s="17">
        <f>E2/F2</f>
        <v>9.1477272727272716</v>
      </c>
    </row>
    <row r="26" spans="6:6" x14ac:dyDescent="0.2">
      <c r="F26" s="17">
        <f t="shared" ref="F26:F35" si="4">E3/F3</f>
        <v>8.881465517241379</v>
      </c>
    </row>
    <row r="27" spans="6:6" x14ac:dyDescent="0.2">
      <c r="F27" s="17">
        <f t="shared" si="4"/>
        <v>1.0805729632945389</v>
      </c>
    </row>
    <row r="28" spans="6:6" x14ac:dyDescent="0.2">
      <c r="F28" s="17">
        <f t="shared" si="4"/>
        <v>0.22480127186009541</v>
      </c>
    </row>
    <row r="29" spans="6:6" x14ac:dyDescent="0.2">
      <c r="F29" s="17">
        <f t="shared" si="4"/>
        <v>0.46898928024502301</v>
      </c>
    </row>
    <row r="30" spans="6:6" x14ac:dyDescent="0.2">
      <c r="F30" s="17">
        <f t="shared" si="4"/>
        <v>6.9853942832774614</v>
      </c>
    </row>
    <row r="31" spans="6:6" x14ac:dyDescent="0.2">
      <c r="F31" s="17">
        <f t="shared" si="4"/>
        <v>1.124437781109445</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50" workbookViewId="0">
      <selection activeCell="F7" sqref="F7"/>
    </sheetView>
  </sheetViews>
  <sheetFormatPr baseColWidth="10" defaultRowHeight="16" x14ac:dyDescent="0.2"/>
  <cols>
    <col min="1" max="1" width="27.6640625" style="2" customWidth="1"/>
    <col min="13" max="13" width="13.1640625" bestFit="1" customWidth="1"/>
    <col min="14" max="15" width="11.1640625" bestFit="1" customWidth="1"/>
  </cols>
  <sheetData>
    <row r="1" spans="1:17" ht="48" x14ac:dyDescent="0.2">
      <c r="B1" s="1" t="s">
        <v>0</v>
      </c>
      <c r="C1" s="1" t="s">
        <v>1</v>
      </c>
      <c r="D1" s="1" t="s">
        <v>2</v>
      </c>
      <c r="E1" s="1" t="s">
        <v>3</v>
      </c>
      <c r="F1" s="1" t="s">
        <v>83</v>
      </c>
      <c r="G1" s="1" t="s">
        <v>4</v>
      </c>
      <c r="H1" s="1" t="s">
        <v>5</v>
      </c>
      <c r="I1" s="1" t="s">
        <v>6</v>
      </c>
      <c r="J1" s="1" t="s">
        <v>7</v>
      </c>
      <c r="K1" s="1" t="s">
        <v>15</v>
      </c>
      <c r="M1" s="1" t="s">
        <v>45</v>
      </c>
      <c r="N1" s="1" t="s">
        <v>46</v>
      </c>
      <c r="O1" s="1" t="s">
        <v>47</v>
      </c>
      <c r="Q1" s="1" t="s">
        <v>54</v>
      </c>
    </row>
    <row r="2" spans="1:17" x14ac:dyDescent="0.2">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x14ac:dyDescent="0.2">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x14ac:dyDescent="0.2">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x14ac:dyDescent="0.2">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x14ac:dyDescent="0.2">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x14ac:dyDescent="0.2">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x14ac:dyDescent="0.2">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68" zoomScaleNormal="142" zoomScalePageLayoutView="142" workbookViewId="0">
      <selection activeCell="N8" sqref="N8"/>
    </sheetView>
  </sheetViews>
  <sheetFormatPr baseColWidth="10" defaultRowHeight="16" x14ac:dyDescent="0.2"/>
  <cols>
    <col min="1" max="1" width="27.6640625" style="2" customWidth="1"/>
    <col min="14" max="14" width="26.6640625" customWidth="1"/>
  </cols>
  <sheetData>
    <row r="1" spans="1:14"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75" zoomScaleNormal="142" zoomScalePageLayoutView="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61" zoomScaleNormal="142" zoomScalePageLayoutView="142" workbookViewId="0">
      <selection activeCell="A29" sqref="A29"/>
    </sheetView>
  </sheetViews>
  <sheetFormatPr baseColWidth="10" defaultRowHeight="16" x14ac:dyDescent="0.2"/>
  <cols>
    <col min="1" max="1" width="27.6640625" style="2" customWidth="1"/>
  </cols>
  <sheetData>
    <row r="1" spans="1:15" ht="48"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9" sqref="E9"/>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2"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7"/>
  <sheetViews>
    <sheetView zoomScale="69" workbookViewId="0">
      <selection activeCell="D31" sqref="D31"/>
    </sheetView>
  </sheetViews>
  <sheetFormatPr baseColWidth="10" defaultRowHeight="16" x14ac:dyDescent="0.2"/>
  <cols>
    <col min="1" max="1" width="21.6640625" customWidth="1"/>
  </cols>
  <sheetData>
    <row r="1" spans="1:21" x14ac:dyDescent="0.2">
      <c r="A1" s="15" t="s">
        <v>57</v>
      </c>
      <c r="B1" s="15" t="s">
        <v>61</v>
      </c>
      <c r="C1" s="15" t="s">
        <v>62</v>
      </c>
      <c r="D1" s="15" t="s">
        <v>63</v>
      </c>
      <c r="E1" s="15" t="s">
        <v>64</v>
      </c>
      <c r="F1" s="15" t="s">
        <v>65</v>
      </c>
      <c r="G1" s="15" t="s">
        <v>66</v>
      </c>
      <c r="I1" s="15" t="s">
        <v>85</v>
      </c>
      <c r="O1" s="15" t="s">
        <v>57</v>
      </c>
      <c r="P1" s="15" t="s">
        <v>61</v>
      </c>
      <c r="Q1" s="15" t="s">
        <v>62</v>
      </c>
      <c r="R1" s="15" t="s">
        <v>63</v>
      </c>
      <c r="S1" s="15" t="s">
        <v>64</v>
      </c>
      <c r="T1" s="15" t="s">
        <v>65</v>
      </c>
      <c r="U1" s="15" t="s">
        <v>66</v>
      </c>
    </row>
    <row r="2" spans="1:21" x14ac:dyDescent="0.2">
      <c r="A2" t="s">
        <v>55</v>
      </c>
      <c r="B2" s="3">
        <v>4.3860700000000001</v>
      </c>
      <c r="C2" s="3">
        <v>4.6304299999999996</v>
      </c>
      <c r="D2" s="3">
        <v>4.5821399999999999</v>
      </c>
      <c r="E2" s="3">
        <v>4.7274099999999999</v>
      </c>
      <c r="F2" s="3">
        <v>4.5145200000000001</v>
      </c>
      <c r="G2" s="3">
        <v>4.5786499999999997</v>
      </c>
      <c r="I2" t="s">
        <v>86</v>
      </c>
      <c r="O2" t="s">
        <v>55</v>
      </c>
      <c r="P2" s="25" t="s">
        <v>88</v>
      </c>
      <c r="Q2" s="25"/>
      <c r="R2" s="25"/>
      <c r="S2" s="25"/>
      <c r="T2" s="25"/>
      <c r="U2" s="25"/>
    </row>
    <row r="3" spans="1:21" x14ac:dyDescent="0.2">
      <c r="A3" t="s">
        <v>56</v>
      </c>
      <c r="B3" s="3">
        <v>0.47705999999999998</v>
      </c>
      <c r="C3" s="3">
        <v>0.70109100000000002</v>
      </c>
      <c r="D3" s="3">
        <v>0.83188799999999996</v>
      </c>
      <c r="E3" s="3">
        <v>0.761154</v>
      </c>
      <c r="F3" s="3">
        <v>1.0216700000000001</v>
      </c>
      <c r="G3" s="3">
        <v>0.97730600000000001</v>
      </c>
      <c r="O3" t="s">
        <v>56</v>
      </c>
      <c r="P3" s="22">
        <v>8.0549999999999997E-3</v>
      </c>
      <c r="Q3" s="22">
        <v>7.1929999999999997E-3</v>
      </c>
      <c r="R3" s="22">
        <v>6.7819999999999998E-3</v>
      </c>
      <c r="S3" s="22">
        <v>8.6689999999999996E-3</v>
      </c>
      <c r="T3" s="22">
        <v>9.9039999999999996E-3</v>
      </c>
      <c r="U3" s="22">
        <v>8.0759999999999998E-3</v>
      </c>
    </row>
    <row r="4" spans="1:21" x14ac:dyDescent="0.2">
      <c r="A4" t="s">
        <v>58</v>
      </c>
      <c r="B4" s="3">
        <v>6.4744400000000004</v>
      </c>
      <c r="C4" s="3">
        <v>7.2308899999999996</v>
      </c>
      <c r="D4" s="3">
        <v>7.9577400000000003</v>
      </c>
      <c r="E4" s="3">
        <v>7.9333999999999998</v>
      </c>
      <c r="F4" s="3">
        <v>7.9303600000000003</v>
      </c>
      <c r="G4" s="3">
        <v>8.70336</v>
      </c>
      <c r="O4" t="s">
        <v>58</v>
      </c>
      <c r="P4" s="25" t="s">
        <v>88</v>
      </c>
      <c r="Q4" s="25"/>
      <c r="R4" s="25"/>
      <c r="S4" s="25"/>
      <c r="T4" s="25"/>
      <c r="U4" s="25"/>
    </row>
    <row r="5" spans="1:21" x14ac:dyDescent="0.2">
      <c r="I5" s="27" t="s">
        <v>89</v>
      </c>
      <c r="J5" s="27"/>
      <c r="K5" s="27"/>
      <c r="L5" s="27"/>
      <c r="M5" s="27"/>
    </row>
    <row r="6" spans="1:21" x14ac:dyDescent="0.2">
      <c r="I6" s="27"/>
      <c r="J6" s="27"/>
      <c r="K6" s="27"/>
      <c r="L6" s="27"/>
      <c r="M6" s="27"/>
    </row>
    <row r="7" spans="1:21" ht="34" x14ac:dyDescent="0.2">
      <c r="A7" s="15" t="s">
        <v>60</v>
      </c>
      <c r="B7" s="18" t="s">
        <v>70</v>
      </c>
      <c r="C7" s="18" t="s">
        <v>69</v>
      </c>
      <c r="D7" s="18" t="s">
        <v>68</v>
      </c>
      <c r="E7" s="18" t="s">
        <v>67</v>
      </c>
      <c r="I7" s="27"/>
      <c r="J7" s="27"/>
      <c r="K7" s="27"/>
      <c r="L7" s="27"/>
      <c r="M7" s="27"/>
      <c r="O7" s="15" t="s">
        <v>60</v>
      </c>
      <c r="P7" s="18" t="s">
        <v>70</v>
      </c>
      <c r="Q7" s="18" t="s">
        <v>69</v>
      </c>
      <c r="R7" s="18" t="s">
        <v>68</v>
      </c>
      <c r="S7" s="18" t="s">
        <v>67</v>
      </c>
    </row>
    <row r="8" spans="1:21" x14ac:dyDescent="0.2">
      <c r="A8" t="s">
        <v>55</v>
      </c>
      <c r="B8" s="17">
        <v>4.2885</v>
      </c>
      <c r="C8" s="17">
        <v>4.1141300000000003</v>
      </c>
      <c r="D8" s="17">
        <v>4.2238699999999998</v>
      </c>
      <c r="E8" s="17">
        <v>4.3745700000000003</v>
      </c>
      <c r="I8" s="27"/>
      <c r="J8" s="27"/>
      <c r="K8" s="27"/>
      <c r="L8" s="27"/>
      <c r="M8" s="27"/>
      <c r="O8" t="s">
        <v>55</v>
      </c>
      <c r="P8" s="24" t="s">
        <v>88</v>
      </c>
      <c r="Q8" s="24"/>
      <c r="R8" s="24"/>
      <c r="S8" s="24"/>
    </row>
    <row r="9" spans="1:21" x14ac:dyDescent="0.2">
      <c r="A9" t="s">
        <v>56</v>
      </c>
      <c r="B9" s="17">
        <v>1.0930200000000001</v>
      </c>
      <c r="C9" s="17">
        <v>0.73525399999999996</v>
      </c>
      <c r="D9" s="17">
        <v>0.36714999999999998</v>
      </c>
      <c r="E9" s="17">
        <v>7.2503999999999999E-2</v>
      </c>
      <c r="I9" s="27"/>
      <c r="J9" s="27"/>
      <c r="K9" s="27"/>
      <c r="L9" s="27"/>
      <c r="M9" s="27"/>
      <c r="O9" t="s">
        <v>56</v>
      </c>
      <c r="P9" s="22">
        <v>3.3939999999999999E-3</v>
      </c>
      <c r="Q9" s="22">
        <v>3.676E-3</v>
      </c>
      <c r="R9" s="22">
        <v>6.0590000000000001E-3</v>
      </c>
      <c r="S9" s="22">
        <v>1.3009E-2</v>
      </c>
    </row>
    <row r="10" spans="1:21" x14ac:dyDescent="0.2">
      <c r="A10" t="s">
        <v>58</v>
      </c>
      <c r="B10" s="17">
        <v>6.96333</v>
      </c>
      <c r="C10" s="17">
        <v>7.07735</v>
      </c>
      <c r="D10" s="17">
        <v>7.2179900000000004</v>
      </c>
      <c r="E10" s="17">
        <v>6.6927099999999999</v>
      </c>
      <c r="I10" s="27"/>
      <c r="J10" s="27"/>
      <c r="K10" s="27"/>
      <c r="L10" s="27"/>
      <c r="M10" s="27"/>
      <c r="O10" t="s">
        <v>58</v>
      </c>
      <c r="P10" s="24" t="s">
        <v>88</v>
      </c>
      <c r="Q10" s="24"/>
      <c r="R10" s="24"/>
      <c r="S10" s="24"/>
    </row>
    <row r="11" spans="1:21" x14ac:dyDescent="0.2">
      <c r="I11" s="27"/>
      <c r="J11" s="27"/>
      <c r="K11" s="27"/>
      <c r="L11" s="27"/>
      <c r="M11" s="27"/>
    </row>
    <row r="12" spans="1:21" ht="34" x14ac:dyDescent="0.2">
      <c r="A12" s="16" t="s">
        <v>59</v>
      </c>
      <c r="B12" s="18" t="s">
        <v>74</v>
      </c>
      <c r="C12" s="18" t="s">
        <v>75</v>
      </c>
      <c r="D12" s="18" t="s">
        <v>71</v>
      </c>
      <c r="E12" s="18" t="s">
        <v>72</v>
      </c>
      <c r="F12" s="18" t="s">
        <v>73</v>
      </c>
      <c r="I12" s="27"/>
      <c r="J12" s="27"/>
      <c r="K12" s="27"/>
      <c r="L12" s="27"/>
      <c r="M12" s="27"/>
      <c r="O12" s="16" t="s">
        <v>59</v>
      </c>
      <c r="P12" s="18" t="s">
        <v>74</v>
      </c>
      <c r="Q12" s="18" t="s">
        <v>75</v>
      </c>
      <c r="R12" s="18" t="s">
        <v>71</v>
      </c>
      <c r="S12" s="18" t="s">
        <v>72</v>
      </c>
      <c r="T12" s="18" t="s">
        <v>73</v>
      </c>
    </row>
    <row r="13" spans="1:21" x14ac:dyDescent="0.2">
      <c r="A13" s="11" t="s">
        <v>55</v>
      </c>
      <c r="B13" s="3">
        <v>0.83922300000000005</v>
      </c>
      <c r="C13" s="3">
        <v>1.56646</v>
      </c>
      <c r="D13" s="3">
        <v>2.9251100000000001</v>
      </c>
      <c r="E13" s="3">
        <v>5.9265600000000003</v>
      </c>
      <c r="F13" s="3">
        <v>12.366899999999999</v>
      </c>
      <c r="O13" s="11" t="s">
        <v>55</v>
      </c>
      <c r="P13" s="25" t="s">
        <v>88</v>
      </c>
      <c r="Q13" s="25"/>
      <c r="R13" s="25"/>
      <c r="S13" s="25"/>
      <c r="T13" s="25"/>
    </row>
    <row r="14" spans="1:21" x14ac:dyDescent="0.2">
      <c r="A14" s="11" t="s">
        <v>56</v>
      </c>
      <c r="B14" s="3">
        <v>2.7061199999999999</v>
      </c>
      <c r="C14" s="3">
        <v>3.7662900000000001</v>
      </c>
      <c r="D14" s="3">
        <v>6.4118700000000004</v>
      </c>
      <c r="E14" s="3">
        <v>9.7641500000000008</v>
      </c>
      <c r="F14" s="3">
        <v>14.345499999999999</v>
      </c>
      <c r="O14" s="11" t="s">
        <v>56</v>
      </c>
      <c r="P14" s="21">
        <v>7.7099999999999998E-4</v>
      </c>
      <c r="Q14" s="21">
        <v>1.2719999999999999E-3</v>
      </c>
      <c r="R14" s="21">
        <v>2.431E-3</v>
      </c>
      <c r="S14" s="21">
        <v>4.9319999999999998E-3</v>
      </c>
      <c r="T14" s="21">
        <v>1.0858E-2</v>
      </c>
    </row>
    <row r="15" spans="1:21" x14ac:dyDescent="0.2">
      <c r="A15" s="11" t="s">
        <v>58</v>
      </c>
      <c r="B15" s="3">
        <v>1.2015</v>
      </c>
      <c r="C15" s="3">
        <v>2.37825</v>
      </c>
      <c r="D15" s="3">
        <v>4.7284499999999996</v>
      </c>
      <c r="E15" s="3">
        <v>9.4307200000000009</v>
      </c>
      <c r="F15" s="3">
        <v>18.892600000000002</v>
      </c>
      <c r="O15" s="11" t="s">
        <v>58</v>
      </c>
      <c r="P15" s="25" t="s">
        <v>88</v>
      </c>
      <c r="Q15" s="25"/>
      <c r="R15" s="25"/>
      <c r="S15" s="25"/>
      <c r="T15" s="25"/>
    </row>
    <row r="18" spans="1:18" x14ac:dyDescent="0.2">
      <c r="A18" s="16" t="s">
        <v>76</v>
      </c>
      <c r="B18" s="3">
        <v>3</v>
      </c>
      <c r="C18" s="3">
        <v>6</v>
      </c>
      <c r="D18" s="3">
        <v>12</v>
      </c>
      <c r="O18" s="16" t="s">
        <v>76</v>
      </c>
      <c r="P18" s="3">
        <v>3</v>
      </c>
      <c r="Q18" s="3">
        <v>6</v>
      </c>
      <c r="R18" s="3">
        <v>12</v>
      </c>
    </row>
    <row r="19" spans="1:18" x14ac:dyDescent="0.2">
      <c r="A19" s="11" t="s">
        <v>77</v>
      </c>
      <c r="B19">
        <v>5.6391999999999998E-2</v>
      </c>
      <c r="C19">
        <v>0.39711999999999997</v>
      </c>
      <c r="D19">
        <v>1.0847500000000001</v>
      </c>
      <c r="O19" s="11" t="s">
        <v>77</v>
      </c>
      <c r="P19">
        <v>3.1500000000000001E-4</v>
      </c>
      <c r="Q19">
        <v>3.1399999999999999E-4</v>
      </c>
      <c r="R19">
        <v>3.28E-4</v>
      </c>
    </row>
    <row r="27" spans="1:18" x14ac:dyDescent="0.2">
      <c r="I27" s="26" t="s">
        <v>90</v>
      </c>
      <c r="J27" s="26"/>
      <c r="K27" s="26"/>
      <c r="L27" s="26"/>
      <c r="M27" s="26"/>
    </row>
    <row r="28" spans="1:18" x14ac:dyDescent="0.2">
      <c r="A28" s="23"/>
      <c r="P28" t="s">
        <v>87</v>
      </c>
    </row>
    <row r="29" spans="1:18" x14ac:dyDescent="0.2">
      <c r="G29" s="15" t="s">
        <v>57</v>
      </c>
      <c r="H29" s="15" t="s">
        <v>61</v>
      </c>
      <c r="I29" s="15" t="s">
        <v>62</v>
      </c>
      <c r="J29" s="15" t="s">
        <v>63</v>
      </c>
      <c r="K29" s="15" t="s">
        <v>64</v>
      </c>
      <c r="L29" s="15" t="s">
        <v>65</v>
      </c>
      <c r="M29" s="15" t="s">
        <v>66</v>
      </c>
    </row>
    <row r="30" spans="1:18" x14ac:dyDescent="0.2">
      <c r="H30" s="25"/>
      <c r="I30" s="25"/>
      <c r="J30" s="25"/>
      <c r="K30" s="25"/>
      <c r="L30" s="25"/>
      <c r="M30" s="25"/>
    </row>
    <row r="31" spans="1:18" ht="85" x14ac:dyDescent="0.2">
      <c r="G31" s="28" t="s">
        <v>91</v>
      </c>
      <c r="H31" s="3">
        <f>B3/P3</f>
        <v>59.225325884543764</v>
      </c>
      <c r="I31" s="3">
        <f t="shared" ref="I31:M31" si="0">C3/Q3</f>
        <v>97.468511052412069</v>
      </c>
      <c r="J31" s="3">
        <f t="shared" si="0"/>
        <v>122.66116189914479</v>
      </c>
      <c r="K31" s="3">
        <f t="shared" si="0"/>
        <v>87.801822586226791</v>
      </c>
      <c r="L31" s="3">
        <f t="shared" si="0"/>
        <v>103.15731017770599</v>
      </c>
      <c r="M31" s="3">
        <f t="shared" si="0"/>
        <v>121.01362060425954</v>
      </c>
    </row>
    <row r="32" spans="1:18" x14ac:dyDescent="0.2">
      <c r="H32" s="25"/>
      <c r="I32" s="25"/>
      <c r="J32" s="25"/>
      <c r="K32" s="25"/>
      <c r="L32" s="25"/>
      <c r="M32" s="25"/>
    </row>
    <row r="35" spans="7:12" ht="34" x14ac:dyDescent="0.2">
      <c r="G35" s="15" t="s">
        <v>60</v>
      </c>
      <c r="H35" s="18" t="s">
        <v>70</v>
      </c>
      <c r="I35" s="18" t="s">
        <v>69</v>
      </c>
      <c r="J35" s="18" t="s">
        <v>68</v>
      </c>
      <c r="K35" s="18" t="s">
        <v>67</v>
      </c>
    </row>
    <row r="36" spans="7:12" x14ac:dyDescent="0.2">
      <c r="H36" s="24"/>
      <c r="I36" s="24"/>
      <c r="J36" s="24"/>
      <c r="K36" s="24"/>
    </row>
    <row r="37" spans="7:12" ht="85" x14ac:dyDescent="0.2">
      <c r="G37" s="28" t="s">
        <v>91</v>
      </c>
      <c r="H37" s="3">
        <f>B9/P9</f>
        <v>322.04478491455512</v>
      </c>
      <c r="I37" s="3">
        <f t="shared" ref="I37:K37" si="1">C9/Q9</f>
        <v>200.01468988030467</v>
      </c>
      <c r="J37" s="3">
        <f t="shared" si="1"/>
        <v>60.595807889090601</v>
      </c>
      <c r="K37" s="3">
        <f t="shared" si="1"/>
        <v>5.5733722807287265</v>
      </c>
    </row>
    <row r="38" spans="7:12" x14ac:dyDescent="0.2">
      <c r="H38" s="24"/>
      <c r="I38" s="24"/>
      <c r="J38" s="24"/>
      <c r="K38" s="24"/>
    </row>
    <row r="40" spans="7:12" ht="34" x14ac:dyDescent="0.2">
      <c r="G40" s="16" t="s">
        <v>59</v>
      </c>
      <c r="H40" s="18" t="s">
        <v>74</v>
      </c>
      <c r="I40" s="18" t="s">
        <v>75</v>
      </c>
      <c r="J40" s="18" t="s">
        <v>71</v>
      </c>
      <c r="K40" s="18" t="s">
        <v>72</v>
      </c>
      <c r="L40" s="18" t="s">
        <v>73</v>
      </c>
    </row>
    <row r="41" spans="7:12" x14ac:dyDescent="0.2">
      <c r="G41" s="11"/>
      <c r="H41" s="25"/>
      <c r="I41" s="25"/>
      <c r="J41" s="25"/>
      <c r="K41" s="25"/>
      <c r="L41" s="25"/>
    </row>
    <row r="42" spans="7:12" ht="85" x14ac:dyDescent="0.2">
      <c r="G42" s="28" t="s">
        <v>91</v>
      </c>
      <c r="H42" s="21">
        <f>B14/P14</f>
        <v>3509.8832684824902</v>
      </c>
      <c r="I42" s="21">
        <f t="shared" ref="I42:L42" si="2">C14/Q14</f>
        <v>2960.9198113207549</v>
      </c>
      <c r="J42" s="21">
        <f t="shared" si="2"/>
        <v>2637.5442204853971</v>
      </c>
      <c r="K42" s="21">
        <f t="shared" si="2"/>
        <v>1979.7546634225469</v>
      </c>
      <c r="L42" s="21">
        <f t="shared" si="2"/>
        <v>1321.1917480198931</v>
      </c>
    </row>
    <row r="43" spans="7:12" x14ac:dyDescent="0.2">
      <c r="G43" s="11"/>
      <c r="H43" s="25"/>
      <c r="I43" s="25"/>
      <c r="J43" s="25"/>
      <c r="K43" s="25"/>
      <c r="L43" s="25"/>
    </row>
    <row r="46" spans="7:12" x14ac:dyDescent="0.2">
      <c r="G46" s="16" t="s">
        <v>76</v>
      </c>
      <c r="H46" s="3">
        <v>3</v>
      </c>
      <c r="I46" s="3">
        <v>6</v>
      </c>
      <c r="J46" s="3">
        <v>12</v>
      </c>
    </row>
    <row r="47" spans="7:12" ht="85" x14ac:dyDescent="0.2">
      <c r="G47" s="28" t="s">
        <v>91</v>
      </c>
      <c r="H47" s="3">
        <f>B19/P19</f>
        <v>179.02222222222221</v>
      </c>
      <c r="I47" s="3">
        <f t="shared" ref="I47:J47" si="3">C19/Q19</f>
        <v>1264.7133757961783</v>
      </c>
      <c r="J47" s="3">
        <f t="shared" si="3"/>
        <v>3307.1646341463415</v>
      </c>
    </row>
  </sheetData>
  <mergeCells count="14">
    <mergeCell ref="H41:L41"/>
    <mergeCell ref="H43:L43"/>
    <mergeCell ref="I5:M12"/>
    <mergeCell ref="I27:M27"/>
    <mergeCell ref="H30:M30"/>
    <mergeCell ref="H32:M32"/>
    <mergeCell ref="H36:K36"/>
    <mergeCell ref="H38:K38"/>
    <mergeCell ref="P8:S8"/>
    <mergeCell ref="P10:S10"/>
    <mergeCell ref="P4:U4"/>
    <mergeCell ref="P2:U2"/>
    <mergeCell ref="P13:T13"/>
    <mergeCell ref="P15:T15"/>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55" zoomScale="68"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 SBP OLD</vt:lpstr>
      <vt:lpstr>Scalability Charts SBP Tree Exp</vt:lpstr>
      <vt:lpstr>Performance Charts</vt:lpstr>
      <vt:lpstr>'Accuracy %'!Print_Area</vt:lpstr>
      <vt:lpstr>'Execution Time per Query (μs)'!Print_Area</vt:lpstr>
      <vt:lpstr>'Memory - Input Ratio'!Print_Area</vt:lpstr>
      <vt:lpstr>'Performance Charts'!Print_Area</vt:lpstr>
      <vt:lpstr>'Scalability Charts SBP OLD'!Print_Area</vt:lpstr>
      <vt:lpstr>'Scalability Charts SBP Tree Exp'!Print_Area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2019-03-17T18:48:37Z</cp:lastPrinted>
  <dcterms:created xsi:type="dcterms:W3CDTF">2019-02-18T16:43:26Z</dcterms:created>
  <dcterms:modified xsi:type="dcterms:W3CDTF">2020-06-13T14:09:12Z</dcterms:modified>
</cp:coreProperties>
</file>