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97958E9B-D0C4-DD4F-8E8F-9CD0898A0C11}" xr6:coauthVersionLast="36" xr6:coauthVersionMax="36" xr10:uidLastSave="{00000000-0000-0000-0000-000000000000}"/>
  <bookViews>
    <workbookView xWindow="51200" yWindow="0" windowWidth="38400" windowHeight="21600" xr2:uid="{B8C33F8D-BADD-D24B-82DA-2EDA7EEB5B99}"/>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Charts" sheetId="5"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6" l="1"/>
  <c r="D12" i="6"/>
  <c r="D13" i="6"/>
  <c r="D14" i="6"/>
  <c r="D15" i="6"/>
  <c r="D16" i="6"/>
  <c r="D17" i="6"/>
  <c r="D18" i="6"/>
  <c r="D19" i="6"/>
  <c r="D20" i="6"/>
  <c r="D21" i="6"/>
  <c r="D22" i="6"/>
  <c r="D23" i="6"/>
  <c r="D24" i="6"/>
  <c r="D25" i="6"/>
  <c r="E11" i="6"/>
  <c r="E12" i="6"/>
  <c r="E13" i="6"/>
  <c r="E14" i="6"/>
  <c r="E15" i="6"/>
  <c r="E16" i="6"/>
  <c r="E17" i="6"/>
  <c r="E18" i="6"/>
  <c r="E19" i="6"/>
  <c r="E20" i="6"/>
  <c r="E21" i="6"/>
  <c r="E22" i="6"/>
  <c r="E23" i="6"/>
  <c r="E24" i="6"/>
  <c r="E25" i="6"/>
  <c r="E10" i="6"/>
  <c r="D10" i="6"/>
  <c r="C12" i="6"/>
  <c r="C11" i="6"/>
  <c r="F11" i="6"/>
  <c r="G11" i="6"/>
  <c r="H11" i="6"/>
  <c r="I11" i="6"/>
  <c r="F12" i="6"/>
  <c r="G12" i="6"/>
  <c r="H12" i="6"/>
  <c r="I12" i="6"/>
  <c r="C13" i="6"/>
  <c r="F13" i="6"/>
  <c r="G13" i="6"/>
  <c r="H13" i="6"/>
  <c r="I13" i="6"/>
  <c r="C14" i="6"/>
  <c r="F14" i="6"/>
  <c r="G14" i="6"/>
  <c r="H14" i="6"/>
  <c r="I14" i="6"/>
  <c r="C15" i="6"/>
  <c r="F15" i="6"/>
  <c r="G15" i="6"/>
  <c r="H15" i="6"/>
  <c r="I15" i="6"/>
  <c r="C16" i="6"/>
  <c r="F16" i="6"/>
  <c r="G16" i="6"/>
  <c r="H16" i="6"/>
  <c r="I16" i="6"/>
  <c r="C17" i="6"/>
  <c r="F17" i="6"/>
  <c r="G17" i="6"/>
  <c r="H17" i="6"/>
  <c r="I17" i="6"/>
  <c r="C18" i="6"/>
  <c r="F18" i="6"/>
  <c r="G18" i="6"/>
  <c r="H18" i="6"/>
  <c r="I18" i="6"/>
  <c r="C19" i="6"/>
  <c r="F19" i="6"/>
  <c r="G19" i="6"/>
  <c r="H19" i="6"/>
  <c r="I19" i="6"/>
  <c r="C20" i="6"/>
  <c r="F20" i="6"/>
  <c r="G20" i="6"/>
  <c r="H20" i="6"/>
  <c r="I20" i="6"/>
  <c r="C21" i="6"/>
  <c r="F21" i="6"/>
  <c r="G21" i="6"/>
  <c r="H21" i="6"/>
  <c r="I21" i="6"/>
  <c r="C22" i="6"/>
  <c r="F22" i="6"/>
  <c r="G22" i="6"/>
  <c r="H22" i="6"/>
  <c r="I22" i="6"/>
  <c r="C23" i="6"/>
  <c r="F23" i="6"/>
  <c r="G23" i="6"/>
  <c r="H23" i="6"/>
  <c r="I23" i="6"/>
  <c r="C24" i="6"/>
  <c r="F24" i="6"/>
  <c r="G24" i="6"/>
  <c r="H24" i="6"/>
  <c r="I24" i="6"/>
  <c r="C25" i="6"/>
  <c r="F25" i="6"/>
  <c r="G25" i="6"/>
  <c r="H25" i="6"/>
  <c r="I25" i="6"/>
  <c r="F10" i="6"/>
  <c r="G10" i="6"/>
  <c r="H10" i="6"/>
  <c r="I10" i="6"/>
  <c r="C10" i="6"/>
  <c r="B11" i="6"/>
  <c r="B12" i="6"/>
  <c r="B13" i="6"/>
  <c r="B14" i="6"/>
  <c r="B15" i="6"/>
  <c r="B16" i="6"/>
  <c r="B17" i="6"/>
  <c r="B18" i="6"/>
  <c r="B19" i="6"/>
  <c r="B20" i="6"/>
  <c r="B21" i="6"/>
  <c r="B22" i="6"/>
  <c r="B23" i="6"/>
  <c r="B24" i="6"/>
  <c r="B25" i="6"/>
  <c r="B10" i="6"/>
  <c r="I11" i="4"/>
  <c r="I12" i="4"/>
  <c r="I13" i="4"/>
  <c r="I14" i="4"/>
  <c r="I15" i="4"/>
  <c r="I16" i="4"/>
  <c r="I17" i="4"/>
  <c r="I18" i="4"/>
  <c r="I19" i="4"/>
  <c r="I20" i="4"/>
  <c r="I21" i="4"/>
  <c r="I22" i="4"/>
  <c r="I23" i="4"/>
  <c r="I24" i="4"/>
  <c r="I25" i="4"/>
  <c r="I10" i="4"/>
  <c r="H11" i="4"/>
  <c r="H12" i="4"/>
  <c r="H13" i="4"/>
  <c r="H14" i="4"/>
  <c r="H15" i="4"/>
  <c r="H16" i="4"/>
  <c r="H17" i="4"/>
  <c r="H18" i="4"/>
  <c r="H19" i="4"/>
  <c r="H20" i="4"/>
  <c r="H21" i="4"/>
  <c r="H22" i="4"/>
  <c r="H23" i="4"/>
  <c r="H24" i="4"/>
  <c r="H25" i="4"/>
  <c r="H10" i="4"/>
  <c r="B11" i="4"/>
  <c r="B12" i="4"/>
  <c r="B13" i="4"/>
  <c r="B14" i="4"/>
  <c r="B15" i="4"/>
  <c r="B16" i="4"/>
  <c r="B17" i="4"/>
  <c r="B18" i="4"/>
  <c r="B19" i="4"/>
  <c r="B20" i="4"/>
  <c r="B21" i="4"/>
  <c r="B22" i="4"/>
  <c r="B23" i="4"/>
  <c r="B24" i="4"/>
  <c r="B25" i="4"/>
  <c r="B10" i="4"/>
  <c r="J3" i="7"/>
  <c r="J4" i="7"/>
  <c r="J5" i="7"/>
  <c r="J6" i="7"/>
  <c r="J7" i="7"/>
  <c r="J8" i="7"/>
  <c r="I8" i="7" l="1"/>
  <c r="I3" i="7"/>
  <c r="I4" i="7"/>
  <c r="I5" i="7"/>
  <c r="I6" i="7"/>
  <c r="I7" i="7"/>
  <c r="H3" i="7"/>
  <c r="H4" i="7"/>
  <c r="H5" i="7"/>
  <c r="H6" i="7"/>
  <c r="H7" i="7"/>
  <c r="H8" i="7"/>
  <c r="G3" i="7"/>
  <c r="G4" i="7"/>
  <c r="G5" i="7"/>
  <c r="G6" i="7"/>
  <c r="G7" i="7"/>
  <c r="G8" i="7"/>
  <c r="E3" i="7"/>
  <c r="E4" i="7"/>
  <c r="E5" i="7"/>
  <c r="E6" i="7"/>
  <c r="E7" i="7"/>
  <c r="E8" i="7"/>
  <c r="D3" i="7"/>
  <c r="D4" i="7"/>
  <c r="D5" i="7"/>
  <c r="D6" i="7"/>
  <c r="D7" i="7"/>
  <c r="D8" i="7"/>
  <c r="F3" i="7"/>
  <c r="F4" i="7"/>
  <c r="F5" i="7"/>
  <c r="F6" i="7"/>
  <c r="F7" i="7"/>
  <c r="F8" i="7"/>
  <c r="C3" i="7"/>
  <c r="C4" i="7"/>
  <c r="C5" i="7"/>
  <c r="C6" i="7"/>
  <c r="C7" i="7"/>
  <c r="C8" i="7"/>
  <c r="C2" i="7"/>
  <c r="D2" i="7"/>
  <c r="E2" i="7"/>
  <c r="F2" i="7"/>
  <c r="G2" i="7"/>
  <c r="H2" i="7"/>
  <c r="I2" i="7"/>
  <c r="J2" i="7"/>
  <c r="B3" i="7"/>
  <c r="B4" i="7"/>
  <c r="B5" i="7"/>
  <c r="B6" i="7"/>
  <c r="B7" i="7"/>
  <c r="B8" i="7"/>
  <c r="B2" i="7"/>
  <c r="I3" i="6"/>
  <c r="I4" i="6"/>
  <c r="I5" i="6"/>
  <c r="I6" i="6"/>
  <c r="I7" i="6"/>
  <c r="I8" i="6"/>
  <c r="I2" i="6"/>
  <c r="H3" i="6"/>
  <c r="H4" i="6"/>
  <c r="H5" i="6"/>
  <c r="H6" i="6"/>
  <c r="H7" i="6"/>
  <c r="H8" i="6"/>
  <c r="H2" i="6"/>
  <c r="G3" i="6"/>
  <c r="G4" i="6"/>
  <c r="G5" i="6"/>
  <c r="G6" i="6"/>
  <c r="G7" i="6"/>
  <c r="G8" i="6"/>
  <c r="G2" i="6"/>
  <c r="E3" i="6"/>
  <c r="E4" i="6"/>
  <c r="E5" i="6"/>
  <c r="E6" i="6"/>
  <c r="E7" i="6"/>
  <c r="E8" i="6"/>
  <c r="E2" i="6"/>
  <c r="D8" i="6"/>
  <c r="D3" i="6"/>
  <c r="D4" i="6"/>
  <c r="D5" i="6"/>
  <c r="D6" i="6"/>
  <c r="D7" i="6"/>
  <c r="D2" i="6"/>
  <c r="C3" i="6"/>
  <c r="C4" i="6"/>
  <c r="C5" i="6"/>
  <c r="C6" i="6"/>
  <c r="C7" i="6"/>
  <c r="C8" i="6"/>
  <c r="C2" i="6"/>
  <c r="B3" i="6"/>
  <c r="B4" i="6"/>
  <c r="B5" i="6"/>
  <c r="B6" i="6"/>
  <c r="B7" i="6"/>
  <c r="B8" i="6"/>
  <c r="B2" i="6"/>
  <c r="F3" i="6"/>
  <c r="F4" i="6"/>
  <c r="F5" i="6"/>
  <c r="F6" i="6"/>
  <c r="F7" i="6"/>
  <c r="F8" i="6"/>
  <c r="F2" i="6"/>
  <c r="I3" i="4" l="1"/>
  <c r="I4" i="4"/>
  <c r="I5" i="4"/>
  <c r="I6" i="4"/>
  <c r="I7" i="4"/>
  <c r="I8" i="4"/>
  <c r="I2" i="4"/>
  <c r="H3" i="4"/>
  <c r="H4" i="4"/>
  <c r="H5" i="4"/>
  <c r="H6" i="4"/>
  <c r="H7" i="4"/>
  <c r="H8" i="4"/>
  <c r="H2" i="4"/>
</calcChain>
</file>

<file path=xl/sharedStrings.xml><?xml version="1.0" encoding="utf-8"?>
<sst xmlns="http://schemas.openxmlformats.org/spreadsheetml/2006/main" count="181" uniqueCount="49">
  <si>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</si>
  <si>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</si>
  <si>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</si>
  <si>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</si>
  <si>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</si>
  <si>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</si>
  <si>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</si>
  <si>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</si>
  <si>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</si>
  <si>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</si>
  <si>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</si>
  <si>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</si>
  <si>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</si>
  <si>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</si>
  <si>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</si>
  <si>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</si>
  <si>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</si>
  <si>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</si>
  <si>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</si>
  <si>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</si>
  <si>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</si>
  <si>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</si>
  <si>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</si>
  <si>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</si>
  <si>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</si>
  <si>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Training - testing was done with k-fold cross folding evaluation</t>
  </si>
  <si>
    <t>Νumber of folds is 14</t>
  </si>
  <si>
    <t>Εvery predictor was testing under the same training-testing folds</t>
  </si>
  <si>
    <t>CPT and CPT+ was trained under the configuration as published in PAKDD paper, using IPredict code from the authors</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</si>
  <si>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</si>
  <si>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</si>
  <si>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</si>
  <si>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</si>
  <si>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</si>
  <si>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</si>
  <si>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</si>
  <si>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</si>
  <si>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</si>
  <si>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</si>
  <si>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</si>
  <si>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</si>
  <si>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</si>
  <si>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</si>
  <si>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</si>
  <si>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</si>
  <si>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</si>
  <si>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</si>
  <si>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CPT/+ Input binary size (MB)</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</si>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</sst>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%'!$G$1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%'!$G$2:$G$8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%'!$H$1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%'!$I$1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%'!$J$1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%'!$K$1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946606032"/>
        <c:axId val="1946607712"/>
      </c:barChart>
      <c:catAx>
        <c:axId val="19466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07712"/>
        <c:crosses val="autoZero"/>
        <c:auto val="1"/>
        <c:lblAlgn val="ctr"/>
        <c:lblOffset val="100"/>
        <c:noMultiLvlLbl val="0"/>
      </c:catAx>
      <c:valAx>
        <c:axId val="19466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0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Execution Time</a:t>
            </a:r>
            <a:r>
              <a:rPr lang="en-US" baseline="0"/>
              <a:t> of queries set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'Exec. Time of Test Phase (ms)'!$B$1</c:f>
              <c:strCache>
                <c:ptCount val="1"/>
                <c:pt idx="0">
                  <c:v>DG</c:v>
                </c:pt>
              </c:strCache>
            </c:strRef>
          </c:tx>
          <c:spPr>
            <a:solidFill>
              <a:schemeClr val="accent1"/>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(ms)'!$B$2:$B$8</c:f>
              <c:numCache>
                <c:formatCode>0.00</c:formatCode>
                <c:ptCount val="7"/>
                <c:pt idx="0">
                  <c:v>1.1399999999999999</c:v>
                </c:pt>
                <c:pt idx="1">
                  <c:v>0.5</c:v>
                </c:pt>
                <c:pt idx="2">
                  <c:v>0.28000000000000003</c:v>
                </c:pt>
                <c:pt idx="3">
                  <c:v>2.35</c:v>
                </c:pt>
                <c:pt idx="4">
                  <c:v>0.28000000000000003</c:v>
                </c:pt>
                <c:pt idx="5">
                  <c:v>25</c:v>
                </c:pt>
                <c:pt idx="6">
                  <c:v>0.56999999999999995</c:v>
                </c:pt>
              </c:numCache>
            </c:numRef>
          </c:val>
          <c:extLst>
            <c:ext xmlns:c16="http://schemas.microsoft.com/office/drawing/2014/chart" uri="{C3380CC4-5D6E-409C-BE32-E72D297353CC}">
              <c16:uniqueId val="{00000000-40A9-D440-9CA2-5C70004886A4}"/>
            </c:ext>
          </c:extLst>
        </c:ser>
        <c:ser>
          <c:idx val="1"/>
          <c:order val="1"/>
          <c:tx>
            <c:strRef>
              <c:f>'Exec. Time of Test Phase (ms)'!$C$1</c:f>
              <c:strCache>
                <c:ptCount val="1"/>
                <c:pt idx="0">
                  <c:v>TDAG</c:v>
                </c:pt>
              </c:strCache>
            </c:strRef>
          </c:tx>
          <c:spPr>
            <a:solidFill>
              <a:schemeClr val="accent2"/>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(ms)'!$C$2:$C$8</c:f>
              <c:numCache>
                <c:formatCode>0.00</c:formatCode>
                <c:ptCount val="7"/>
                <c:pt idx="0">
                  <c:v>0.85</c:v>
                </c:pt>
                <c:pt idx="1">
                  <c:v>7.0000000000000007E-2</c:v>
                </c:pt>
                <c:pt idx="2">
                  <c:v>0.5</c:v>
                </c:pt>
                <c:pt idx="3">
                  <c:v>0.42</c:v>
                </c:pt>
                <c:pt idx="4">
                  <c:v>0.5</c:v>
                </c:pt>
                <c:pt idx="5">
                  <c:v>4.2300000000000004</c:v>
                </c:pt>
                <c:pt idx="6">
                  <c:v>0.56999999999999995</c:v>
                </c:pt>
              </c:numCache>
            </c:numRef>
          </c:val>
          <c:extLst>
            <c:ext xmlns:c16="http://schemas.microsoft.com/office/drawing/2014/chart" uri="{C3380CC4-5D6E-409C-BE32-E72D297353CC}">
              <c16:uniqueId val="{00000001-40A9-D440-9CA2-5C70004886A4}"/>
            </c:ext>
          </c:extLst>
        </c:ser>
        <c:ser>
          <c:idx val="2"/>
          <c:order val="2"/>
          <c:tx>
            <c:strRef>
              <c:f>'Exec. Time of Test Phase (ms)'!$D$1</c:f>
              <c:strCache>
                <c:ptCount val="1"/>
                <c:pt idx="0">
                  <c:v>CPT+</c:v>
                </c:pt>
              </c:strCache>
            </c:strRef>
          </c:tx>
          <c:spPr>
            <a:solidFill>
              <a:schemeClr val="accent3"/>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(ms)'!$D$2:$D$8</c:f>
              <c:numCache>
                <c:formatCode>0.00</c:formatCode>
                <c:ptCount val="7"/>
                <c:pt idx="0">
                  <c:v>136.5</c:v>
                </c:pt>
                <c:pt idx="1">
                  <c:v>32.42</c:v>
                </c:pt>
                <c:pt idx="2">
                  <c:v>49.7</c:v>
                </c:pt>
                <c:pt idx="3">
                  <c:v>69.42</c:v>
                </c:pt>
                <c:pt idx="4">
                  <c:v>15.7</c:v>
                </c:pt>
                <c:pt idx="5">
                  <c:v>5990</c:v>
                </c:pt>
                <c:pt idx="6">
                  <c:v>65.209999999999994</c:v>
                </c:pt>
              </c:numCache>
            </c:numRef>
          </c:val>
          <c:extLst>
            <c:ext xmlns:c16="http://schemas.microsoft.com/office/drawing/2014/chart" uri="{C3380CC4-5D6E-409C-BE32-E72D297353CC}">
              <c16:uniqueId val="{00000002-40A9-D440-9CA2-5C70004886A4}"/>
            </c:ext>
          </c:extLst>
        </c:ser>
        <c:ser>
          <c:idx val="3"/>
          <c:order val="3"/>
          <c:tx>
            <c:strRef>
              <c:f>'Exec. Time of Test Phase (ms)'!$E$1</c:f>
              <c:strCache>
                <c:ptCount val="1"/>
                <c:pt idx="0">
                  <c:v>CPT</c:v>
                </c:pt>
              </c:strCache>
            </c:strRef>
          </c:tx>
          <c:spPr>
            <a:solidFill>
              <a:schemeClr val="accent4"/>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(ms)'!$E$2:$E$8</c:f>
              <c:numCache>
                <c:formatCode>0.00</c:formatCode>
                <c:ptCount val="7"/>
                <c:pt idx="0">
                  <c:v>96.6</c:v>
                </c:pt>
                <c:pt idx="1">
                  <c:v>41.21</c:v>
                </c:pt>
                <c:pt idx="2">
                  <c:v>24.14</c:v>
                </c:pt>
                <c:pt idx="3">
                  <c:v>7.07</c:v>
                </c:pt>
                <c:pt idx="4">
                  <c:v>7.35</c:v>
                </c:pt>
                <c:pt idx="5">
                  <c:v>5897</c:v>
                </c:pt>
                <c:pt idx="6">
                  <c:v>15</c:v>
                </c:pt>
              </c:numCache>
            </c:numRef>
          </c:val>
          <c:extLst>
            <c:ext xmlns:c16="http://schemas.microsoft.com/office/drawing/2014/chart" uri="{C3380CC4-5D6E-409C-BE32-E72D297353CC}">
              <c16:uniqueId val="{00000003-40A9-D440-9CA2-5C70004886A4}"/>
            </c:ext>
          </c:extLst>
        </c:ser>
        <c:ser>
          <c:idx val="4"/>
          <c:order val="4"/>
          <c:tx>
            <c:strRef>
              <c:f>'Exec. Time of Test Phase (ms)'!$F$1</c:f>
              <c:strCache>
                <c:ptCount val="1"/>
                <c:pt idx="0">
                  <c:v>subSeq</c:v>
                </c:pt>
              </c:strCache>
            </c:strRef>
          </c:tx>
          <c:spPr>
            <a:solidFill>
              <a:schemeClr val="accent5"/>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(ms)'!$F$2:$F$8</c:f>
              <c:numCache>
                <c:formatCode>0</c:formatCode>
                <c:ptCount val="7"/>
                <c:pt idx="0">
                  <c:v>600</c:v>
                </c:pt>
                <c:pt idx="1">
                  <c:v>420</c:v>
                </c:pt>
                <c:pt idx="2">
                  <c:v>118</c:v>
                </c:pt>
                <c:pt idx="3">
                  <c:v>340</c:v>
                </c:pt>
                <c:pt idx="4">
                  <c:v>87</c:v>
                </c:pt>
                <c:pt idx="5" formatCode="0.00">
                  <c:v>97110</c:v>
                </c:pt>
                <c:pt idx="6" formatCode="General">
                  <c:v>1190</c:v>
                </c:pt>
              </c:numCache>
            </c:numRef>
          </c:val>
          <c:extLst>
            <c:ext xmlns:c16="http://schemas.microsoft.com/office/drawing/2014/chart" uri="{C3380CC4-5D6E-409C-BE32-E72D297353CC}">
              <c16:uniqueId val="{00000004-40A9-D440-9CA2-5C70004886A4}"/>
            </c:ext>
          </c:extLst>
        </c:ser>
        <c:ser>
          <c:idx val="5"/>
          <c:order val="5"/>
          <c:tx>
            <c:strRef>
              <c:f>'Exec. Time of Test Phase (ms)'!$G$1</c:f>
              <c:strCache>
                <c:ptCount val="1"/>
                <c:pt idx="0">
                  <c:v>Mark1</c:v>
                </c:pt>
              </c:strCache>
            </c:strRef>
          </c:tx>
          <c:spPr>
            <a:solidFill>
              <a:schemeClr val="accent6"/>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(ms)'!$G$2:$G$8</c:f>
              <c:numCache>
                <c:formatCode>0.00</c:formatCode>
                <c:ptCount val="7"/>
                <c:pt idx="0">
                  <c:v>0.35</c:v>
                </c:pt>
                <c:pt idx="1">
                  <c:v>0.28000000000000003</c:v>
                </c:pt>
                <c:pt idx="2">
                  <c:v>0</c:v>
                </c:pt>
                <c:pt idx="3">
                  <c:v>1.07</c:v>
                </c:pt>
                <c:pt idx="4">
                  <c:v>0.14000000000000001</c:v>
                </c:pt>
                <c:pt idx="5">
                  <c:v>23.92</c:v>
                </c:pt>
                <c:pt idx="6">
                  <c:v>0.78</c:v>
                </c:pt>
              </c:numCache>
            </c:numRef>
          </c:val>
          <c:extLst>
            <c:ext xmlns:c16="http://schemas.microsoft.com/office/drawing/2014/chart" uri="{C3380CC4-5D6E-409C-BE32-E72D297353CC}">
              <c16:uniqueId val="{00000005-40A9-D440-9CA2-5C70004886A4}"/>
            </c:ext>
          </c:extLst>
        </c:ser>
        <c:ser>
          <c:idx val="6"/>
          <c:order val="6"/>
          <c:tx>
            <c:strRef>
              <c:f>'Exec. Time of Test Phase (ms)'!$H$1</c:f>
              <c:strCache>
                <c:ptCount val="1"/>
                <c:pt idx="0">
                  <c:v>AKOM</c:v>
                </c:pt>
              </c:strCache>
            </c:strRef>
          </c:tx>
          <c:spPr>
            <a:solidFill>
              <a:schemeClr val="accent1">
                <a:lumMod val="60000"/>
              </a:schemeClr>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(ms)'!$H$2:$H$8</c:f>
              <c:numCache>
                <c:formatCode>0.00</c:formatCode>
                <c:ptCount val="7"/>
                <c:pt idx="0">
                  <c:v>1.21</c:v>
                </c:pt>
                <c:pt idx="1">
                  <c:v>0.42</c:v>
                </c:pt>
                <c:pt idx="2">
                  <c:v>0.64</c:v>
                </c:pt>
                <c:pt idx="3">
                  <c:v>0.92</c:v>
                </c:pt>
                <c:pt idx="4">
                  <c:v>0.21</c:v>
                </c:pt>
                <c:pt idx="5">
                  <c:v>9.92</c:v>
                </c:pt>
                <c:pt idx="6">
                  <c:v>1</c:v>
                </c:pt>
              </c:numCache>
            </c:numRef>
          </c:val>
          <c:extLst>
            <c:ext xmlns:c16="http://schemas.microsoft.com/office/drawing/2014/chart" uri="{C3380CC4-5D6E-409C-BE32-E72D297353CC}">
              <c16:uniqueId val="{00000006-40A9-D440-9CA2-5C70004886A4}"/>
            </c:ext>
          </c:extLst>
        </c:ser>
        <c:ser>
          <c:idx val="7"/>
          <c:order val="7"/>
          <c:tx>
            <c:strRef>
              <c:f>'Exec. Time of Test Phase (ms)'!$I$1</c:f>
              <c:strCache>
                <c:ptCount val="1"/>
                <c:pt idx="0">
                  <c:v>LZ78</c:v>
                </c:pt>
              </c:strCache>
            </c:strRef>
          </c:tx>
          <c:spPr>
            <a:solidFill>
              <a:schemeClr val="accent2">
                <a:lumMod val="60000"/>
              </a:schemeClr>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(ms)'!$I$2:$I$8</c:f>
              <c:numCache>
                <c:formatCode>0.00</c:formatCode>
                <c:ptCount val="7"/>
                <c:pt idx="0">
                  <c:v>3.14</c:v>
                </c:pt>
                <c:pt idx="1">
                  <c:v>2.14</c:v>
                </c:pt>
                <c:pt idx="2">
                  <c:v>3.07</c:v>
                </c:pt>
                <c:pt idx="3">
                  <c:v>17.920000000000002</c:v>
                </c:pt>
                <c:pt idx="4">
                  <c:v>4.1399999999999997</c:v>
                </c:pt>
                <c:pt idx="5">
                  <c:v>434</c:v>
                </c:pt>
                <c:pt idx="6">
                  <c:v>7.21</c:v>
                </c:pt>
              </c:numCache>
            </c:numRef>
          </c:val>
          <c:extLst>
            <c:ext xmlns:c16="http://schemas.microsoft.com/office/drawing/2014/chart" uri="{C3380CC4-5D6E-409C-BE32-E72D297353CC}">
              <c16:uniqueId val="{00000007-40A9-D440-9CA2-5C70004886A4}"/>
            </c:ext>
          </c:extLst>
        </c:ser>
        <c:ser>
          <c:idx val="8"/>
          <c:order val="8"/>
          <c:tx>
            <c:strRef>
              <c:f>'Exec. Time of Test Phase (ms)'!$J$1</c:f>
              <c:strCache>
                <c:ptCount val="1"/>
                <c:pt idx="0">
                  <c:v>SPiCe baseline</c:v>
                </c:pt>
              </c:strCache>
            </c:strRef>
          </c:tx>
          <c:spPr>
            <a:solidFill>
              <a:schemeClr val="accent3">
                <a:lumMod val="60000"/>
              </a:schemeClr>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(ms)'!$J$2:$J$8</c:f>
              <c:numCache>
                <c:formatCode>0</c:formatCode>
                <c:ptCount val="7"/>
                <c:pt idx="0">
                  <c:v>370903</c:v>
                </c:pt>
                <c:pt idx="1">
                  <c:v>350</c:v>
                </c:pt>
                <c:pt idx="2">
                  <c:v>110</c:v>
                </c:pt>
                <c:pt idx="3">
                  <c:v>26400</c:v>
                </c:pt>
                <c:pt idx="4">
                  <c:v>770</c:v>
                </c:pt>
                <c:pt idx="5">
                  <c:v>1992633</c:v>
                </c:pt>
                <c:pt idx="6">
                  <c:v>18143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950610448"/>
        <c:axId val="1931527136"/>
      </c:barChart>
      <c:catAx>
        <c:axId val="19506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527136"/>
        <c:crossesAt val="1.0000000000000002E-3"/>
        <c:auto val="1"/>
        <c:lblAlgn val="ctr"/>
        <c:lblOffset val="100"/>
        <c:noMultiLvlLbl val="0"/>
      </c:catAx>
      <c:valAx>
        <c:axId val="19315271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a:t>
                </a:r>
                <a:r>
                  <a:rPr lang="en-US" baseline="0"/>
                  <a:t> scale in ms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1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Memory </a:t>
            </a:r>
            <a:r>
              <a:rPr lang="el-GR"/>
              <a:t>&amp;</a:t>
            </a:r>
            <a:r>
              <a:rPr lang="en-US" baseline="0"/>
              <a:t> </a:t>
            </a:r>
            <a:r>
              <a:rPr lang="el-GR" baseline="0"/>
              <a:t>Ι</a:t>
            </a:r>
            <a:r>
              <a:rPr lang="en-US" baseline="0"/>
              <a:t>nput size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3.551861619471306</c:v>
                </c:pt>
                <c:pt idx="1">
                  <c:v>3.2063393910245401</c:v>
                </c:pt>
                <c:pt idx="2">
                  <c:v>6.7874262927926018E-2</c:v>
                </c:pt>
                <c:pt idx="3">
                  <c:v>6.4442533111249123</c:v>
                </c:pt>
                <c:pt idx="4">
                  <c:v>4.4107335200209714E-2</c:v>
                </c:pt>
                <c:pt idx="5">
                  <c:v>3.9573700653562054</c:v>
                </c:pt>
                <c:pt idx="6">
                  <c:v>3.147372891639364</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99.452125345196549</c:v>
                </c:pt>
                <c:pt idx="1">
                  <c:v>134.81893725117473</c:v>
                </c:pt>
                <c:pt idx="2">
                  <c:v>187.67233699571545</c:v>
                </c:pt>
                <c:pt idx="3">
                  <c:v>82.4587251638564</c:v>
                </c:pt>
                <c:pt idx="4">
                  <c:v>175.22641347719679</c:v>
                </c:pt>
                <c:pt idx="5">
                  <c:v>74.317502661092973</c:v>
                </c:pt>
                <c:pt idx="6">
                  <c:v>95.862152651377258</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7.8851327952262977</c:v>
                </c:pt>
                <c:pt idx="1">
                  <c:v>2.6979055733049346</c:v>
                </c:pt>
                <c:pt idx="2">
                  <c:v>6.2218074350598851</c:v>
                </c:pt>
                <c:pt idx="3">
                  <c:v>41.2293625819282</c:v>
                </c:pt>
                <c:pt idx="4">
                  <c:v>3.6664222385174323</c:v>
                </c:pt>
                <c:pt idx="5">
                  <c:v>62.900078247999019</c:v>
                </c:pt>
                <c:pt idx="6">
                  <c:v>10.068704098554846</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13.639148618769813</c:v>
                </c:pt>
                <c:pt idx="1">
                  <c:v>54.668086616968409</c:v>
                </c:pt>
                <c:pt idx="2">
                  <c:v>10.577072639601806</c:v>
                </c:pt>
                <c:pt idx="3">
                  <c:v>47.29250413809411</c:v>
                </c:pt>
                <c:pt idx="4">
                  <c:v>6.999533364442371</c:v>
                </c:pt>
                <c:pt idx="5">
                  <c:v>66.708776031600877</c:v>
                </c:pt>
                <c:pt idx="6">
                  <c:v>13.696398957592988</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2.4863031336299142</c:v>
                </c:pt>
                <c:pt idx="1">
                  <c:v>3.3590222191685664</c:v>
                </c:pt>
                <c:pt idx="2">
                  <c:v>6.7874262927926026</c:v>
                </c:pt>
                <c:pt idx="3">
                  <c:v>1.8016192052607281</c:v>
                </c:pt>
                <c:pt idx="4">
                  <c:v>0.30073183091052075</c:v>
                </c:pt>
                <c:pt idx="5">
                  <c:v>1.0727810418134291</c:v>
                </c:pt>
                <c:pt idx="6">
                  <c:v>2.3131294745783277</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1.1898736425228875</c:v>
                </c:pt>
                <c:pt idx="1">
                  <c:v>1.8321939377283087</c:v>
                </c:pt>
                <c:pt idx="2">
                  <c:v>6.7874262927926018E-2</c:v>
                </c:pt>
                <c:pt idx="3">
                  <c:v>1.8016192052607281</c:v>
                </c:pt>
                <c:pt idx="4">
                  <c:v>1.6039030981894443E-2</c:v>
                </c:pt>
                <c:pt idx="5">
                  <c:v>12.396580927621848</c:v>
                </c:pt>
                <c:pt idx="6">
                  <c:v>1.2134449702705983</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19.002459664171486</c:v>
                </c:pt>
                <c:pt idx="1">
                  <c:v>41.224363598886953</c:v>
                </c:pt>
                <c:pt idx="2">
                  <c:v>14.592966529504094</c:v>
                </c:pt>
                <c:pt idx="3">
                  <c:v>22.10448178762201</c:v>
                </c:pt>
                <c:pt idx="4">
                  <c:v>3.3681965061978327</c:v>
                </c:pt>
                <c:pt idx="5">
                  <c:v>17.927363187637749</c:v>
                </c:pt>
                <c:pt idx="6">
                  <c:v>24.723941269263438</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4.0846408623920016</c:v>
                </c:pt>
                <c:pt idx="1">
                  <c:v>5.4965818131849264</c:v>
                </c:pt>
                <c:pt idx="2">
                  <c:v>4.4118270903151915</c:v>
                </c:pt>
                <c:pt idx="3">
                  <c:v>3.6032384105214561</c:v>
                </c:pt>
                <c:pt idx="4">
                  <c:v>2.7867816331041588</c:v>
                </c:pt>
                <c:pt idx="5">
                  <c:v>2.8464456976116317</c:v>
                </c:pt>
                <c:pt idx="6">
                  <c:v>3.7920155320956193</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432792752"/>
        <c:axId val="1932221728"/>
      </c:barChart>
      <c:catAx>
        <c:axId val="14327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221728"/>
        <c:crossesAt val="1.0000000000000002E-2"/>
        <c:auto val="1"/>
        <c:lblAlgn val="ctr"/>
        <c:lblOffset val="100"/>
        <c:noMultiLvlLbl val="0"/>
      </c:catAx>
      <c:valAx>
        <c:axId val="19322217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53663</xdr:colOff>
      <xdr:row>37</xdr:row>
      <xdr:rowOff>143098</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164367" y="8192394"/>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661832</xdr:colOff>
      <xdr:row>37</xdr:row>
      <xdr:rowOff>187817</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23522" y="8237113"/>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545564</xdr:colOff>
      <xdr:row>45</xdr:row>
      <xdr:rowOff>80494</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770353" y="9775424"/>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355600</xdr:colOff>
      <xdr:row>1</xdr:row>
      <xdr:rowOff>25400</xdr:rowOff>
    </xdr:from>
    <xdr:to>
      <xdr:col>12</xdr:col>
      <xdr:colOff>152400</xdr:colOff>
      <xdr:row>26</xdr:row>
      <xdr:rowOff>50800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28</xdr:row>
      <xdr:rowOff>101600</xdr:rowOff>
    </xdr:from>
    <xdr:to>
      <xdr:col>13</xdr:col>
      <xdr:colOff>25400</xdr:colOff>
      <xdr:row>60</xdr:row>
      <xdr:rowOff>25400</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7A20-C648-D746-9C76-A8398157CF72}">
  <dimension ref="A1:N25"/>
  <sheetViews>
    <sheetView tabSelected="1" zoomScale="142" zoomScaleNormal="142" workbookViewId="0">
      <selection activeCell="A10" sqref="A10:A25"/>
    </sheetView>
  </sheetViews>
  <sheetFormatPr baseColWidth="10" defaultRowHeight="16" x14ac:dyDescent="0.2"/>
  <cols>
    <col min="1" max="1" width="27.6640625" style="2" customWidth="1"/>
  </cols>
  <sheetData>
    <row r="1" spans="1:14" ht="34" x14ac:dyDescent="0.2">
      <c r="B1" s="1" t="s">
        <v>0</v>
      </c>
      <c r="C1" s="1" t="s">
        <v>1</v>
      </c>
      <c r="D1" s="1" t="s">
        <v>2</v>
      </c>
      <c r="E1" s="1" t="s">
        <v>29</v>
      </c>
      <c r="F1" s="1" t="s">
        <v>3</v>
      </c>
      <c r="G1" s="1" t="s">
        <v>4</v>
      </c>
      <c r="H1" s="1" t="s">
        <v>5</v>
      </c>
      <c r="I1" s="1" t="s">
        <v>6</v>
      </c>
      <c r="J1" s="1" t="s">
        <v>7</v>
      </c>
      <c r="K1" s="1" t="s">
        <v>15</v>
      </c>
    </row>
    <row r="2" spans="1:14" x14ac:dyDescent="0.2">
      <c r="A2" s="2" t="s">
        <v>8</v>
      </c>
      <c r="B2" s="3">
        <v>36.115000000000002</v>
      </c>
      <c r="C2" s="3">
        <v>6.68</v>
      </c>
      <c r="D2" s="3">
        <v>38</v>
      </c>
      <c r="E2" s="7">
        <v>30</v>
      </c>
      <c r="F2" s="3">
        <v>37</v>
      </c>
      <c r="G2" s="4">
        <v>33</v>
      </c>
      <c r="H2" s="3">
        <v>30</v>
      </c>
      <c r="I2" s="3">
        <v>30.975999999999999</v>
      </c>
      <c r="J2" s="3">
        <v>32.58</v>
      </c>
      <c r="K2" s="5">
        <v>0.19</v>
      </c>
    </row>
    <row r="3" spans="1:14" x14ac:dyDescent="0.2">
      <c r="A3" s="2" t="s">
        <v>9</v>
      </c>
      <c r="B3" s="3">
        <v>2.0550000000000002</v>
      </c>
      <c r="C3" s="3">
        <v>0</v>
      </c>
      <c r="D3" s="3">
        <v>34</v>
      </c>
      <c r="E3" s="7">
        <v>26</v>
      </c>
      <c r="F3" s="3">
        <v>34</v>
      </c>
      <c r="G3" s="4">
        <v>23</v>
      </c>
      <c r="H3" s="3">
        <v>4.1100000000000003</v>
      </c>
      <c r="I3" s="3">
        <v>7</v>
      </c>
      <c r="J3" s="3">
        <v>5.4790000000000001</v>
      </c>
      <c r="K3" s="4">
        <v>3.64</v>
      </c>
    </row>
    <row r="4" spans="1:14" x14ac:dyDescent="0.2">
      <c r="A4" s="2" t="s">
        <v>10</v>
      </c>
      <c r="B4" s="3">
        <v>55.08</v>
      </c>
      <c r="C4" s="3">
        <v>31</v>
      </c>
      <c r="D4" s="3">
        <v>59</v>
      </c>
      <c r="E4" s="7">
        <v>49</v>
      </c>
      <c r="F4" s="3">
        <v>59.12</v>
      </c>
      <c r="G4" s="4">
        <v>64</v>
      </c>
      <c r="H4" s="3">
        <v>38.06</v>
      </c>
      <c r="I4" s="3">
        <v>48</v>
      </c>
      <c r="J4" s="3">
        <v>43.3</v>
      </c>
      <c r="K4" s="4">
        <v>29.57</v>
      </c>
    </row>
    <row r="5" spans="1:14" x14ac:dyDescent="0.2">
      <c r="A5" s="2" t="s">
        <v>11</v>
      </c>
      <c r="B5" s="3">
        <v>5.6959999999999997</v>
      </c>
      <c r="C5" s="3">
        <v>23</v>
      </c>
      <c r="D5" s="3">
        <v>22</v>
      </c>
      <c r="E5" s="7">
        <v>0</v>
      </c>
      <c r="F5" s="3">
        <v>24.488</v>
      </c>
      <c r="G5" s="4">
        <v>29</v>
      </c>
      <c r="H5" s="3">
        <v>11.352</v>
      </c>
      <c r="I5" s="3">
        <v>32</v>
      </c>
      <c r="J5" s="3">
        <v>18</v>
      </c>
      <c r="K5" s="4">
        <v>2.1800000000000002</v>
      </c>
    </row>
    <row r="6" spans="1:14" x14ac:dyDescent="0.2">
      <c r="A6" s="2" t="s">
        <v>12</v>
      </c>
      <c r="B6" s="3">
        <v>3.46</v>
      </c>
      <c r="C6" s="3">
        <v>79</v>
      </c>
      <c r="D6" s="3">
        <v>80</v>
      </c>
      <c r="E6" s="7">
        <v>0.7</v>
      </c>
      <c r="F6" s="3">
        <v>80</v>
      </c>
      <c r="G6" s="4">
        <v>88</v>
      </c>
      <c r="H6" s="3">
        <v>16.12</v>
      </c>
      <c r="I6" s="3">
        <v>80.599999999999994</v>
      </c>
      <c r="J6" s="3">
        <v>65</v>
      </c>
      <c r="K6" s="4">
        <v>6.24</v>
      </c>
    </row>
    <row r="7" spans="1:14" x14ac:dyDescent="0.2">
      <c r="A7" s="2" t="s">
        <v>13</v>
      </c>
      <c r="B7" s="3">
        <v>30</v>
      </c>
      <c r="C7" s="3">
        <v>1</v>
      </c>
      <c r="D7" s="3">
        <v>37</v>
      </c>
      <c r="E7" s="7">
        <v>31</v>
      </c>
      <c r="F7" s="3">
        <v>29</v>
      </c>
      <c r="G7" s="4">
        <v>34</v>
      </c>
      <c r="H7" s="3">
        <v>23</v>
      </c>
      <c r="I7" s="3">
        <v>20</v>
      </c>
      <c r="J7" s="3">
        <v>20</v>
      </c>
      <c r="K7" s="6">
        <v>0.6</v>
      </c>
    </row>
    <row r="8" spans="1:14" x14ac:dyDescent="0.2">
      <c r="A8" s="2" t="s">
        <v>14</v>
      </c>
      <c r="B8" s="3">
        <v>24.7</v>
      </c>
      <c r="C8" s="3">
        <v>6.98</v>
      </c>
      <c r="D8" s="3">
        <v>34</v>
      </c>
      <c r="E8" s="7">
        <v>18</v>
      </c>
      <c r="F8" s="3">
        <v>33.659999999999997</v>
      </c>
      <c r="G8" s="4">
        <v>29</v>
      </c>
      <c r="H8" s="3">
        <v>23.04</v>
      </c>
      <c r="I8" s="3">
        <v>25.8</v>
      </c>
      <c r="J8" s="3">
        <v>25</v>
      </c>
      <c r="K8" s="5">
        <v>0.38</v>
      </c>
    </row>
    <row r="9" spans="1:14" x14ac:dyDescent="0.2">
      <c r="N9" t="s">
        <v>30</v>
      </c>
    </row>
    <row r="10" spans="1:14" x14ac:dyDescent="0.2">
      <c r="A10" s="2" t="s">
        <v>31</v>
      </c>
      <c r="B10" s="3">
        <v>67.760000000000005</v>
      </c>
      <c r="C10" s="3">
        <v>61.86</v>
      </c>
      <c r="D10" s="3">
        <v>67.760000000000005</v>
      </c>
      <c r="E10" t="s">
        <v>48</v>
      </c>
      <c r="F10" s="3">
        <v>67.760000000000005</v>
      </c>
      <c r="G10" s="4">
        <v>64</v>
      </c>
      <c r="H10" s="4">
        <v>63.66</v>
      </c>
      <c r="I10" s="4">
        <v>62.28</v>
      </c>
      <c r="J10" s="3">
        <v>63.52</v>
      </c>
      <c r="K10" s="4">
        <v>47.5</v>
      </c>
    </row>
    <row r="11" spans="1:14" x14ac:dyDescent="0.2">
      <c r="A11" s="2" t="s">
        <v>32</v>
      </c>
      <c r="B11" s="3">
        <v>26.88</v>
      </c>
      <c r="C11" s="3">
        <v>8.16</v>
      </c>
      <c r="D11" s="3">
        <v>26.64</v>
      </c>
      <c r="E11" t="s">
        <v>48</v>
      </c>
      <c r="F11" s="3">
        <v>26.8</v>
      </c>
      <c r="G11" s="4">
        <v>25.9</v>
      </c>
      <c r="H11" s="4">
        <v>26.88</v>
      </c>
      <c r="I11" s="4">
        <v>15.3</v>
      </c>
      <c r="J11" s="3">
        <v>25.58</v>
      </c>
      <c r="K11" s="4">
        <v>26.8</v>
      </c>
    </row>
    <row r="12" spans="1:14" x14ac:dyDescent="0.2">
      <c r="A12" s="2" t="s">
        <v>33</v>
      </c>
      <c r="B12" s="3">
        <v>36.5</v>
      </c>
      <c r="C12" s="3">
        <v>26.88</v>
      </c>
      <c r="D12" s="3">
        <v>36.5</v>
      </c>
      <c r="E12" t="s">
        <v>48</v>
      </c>
      <c r="F12" s="3">
        <v>36.5</v>
      </c>
      <c r="G12" s="4">
        <v>36.4</v>
      </c>
      <c r="H12" s="4">
        <v>36.5</v>
      </c>
      <c r="I12" s="4">
        <v>30.82</v>
      </c>
      <c r="J12" s="3">
        <v>36.380000000000003</v>
      </c>
      <c r="K12" s="4">
        <v>36.799999999999997</v>
      </c>
    </row>
    <row r="13" spans="1:14" x14ac:dyDescent="0.2">
      <c r="A13" s="2" t="s">
        <v>34</v>
      </c>
      <c r="B13" s="3">
        <v>26.28</v>
      </c>
      <c r="C13" s="3">
        <v>21.12</v>
      </c>
      <c r="D13" s="3">
        <v>26.44</v>
      </c>
      <c r="E13" t="s">
        <v>48</v>
      </c>
      <c r="F13" s="3">
        <v>26.52</v>
      </c>
      <c r="G13" s="4">
        <v>29.1</v>
      </c>
      <c r="H13" s="4">
        <v>28</v>
      </c>
      <c r="I13" s="4">
        <v>27.1</v>
      </c>
      <c r="J13" s="3">
        <v>27.74</v>
      </c>
      <c r="K13" s="4">
        <v>28.6</v>
      </c>
    </row>
    <row r="14" spans="1:14" x14ac:dyDescent="0.2">
      <c r="A14" s="2" t="s">
        <v>35</v>
      </c>
      <c r="B14" s="3">
        <v>76.966999999999999</v>
      </c>
      <c r="C14" s="3">
        <v>59.064999999999998</v>
      </c>
      <c r="D14" s="3">
        <v>57.107999999999997</v>
      </c>
      <c r="E14" t="s">
        <v>48</v>
      </c>
      <c r="F14" s="3">
        <v>63.247</v>
      </c>
      <c r="G14" s="4">
        <v>72.3</v>
      </c>
      <c r="H14" s="4">
        <v>63.658999999999999</v>
      </c>
      <c r="I14" s="4">
        <v>73.671000000000006</v>
      </c>
      <c r="J14" s="3">
        <v>69.055999999999997</v>
      </c>
      <c r="K14" s="4">
        <v>71.5</v>
      </c>
    </row>
    <row r="15" spans="1:14" x14ac:dyDescent="0.2">
      <c r="A15" s="2" t="s">
        <v>36</v>
      </c>
      <c r="B15" s="3">
        <v>0.7</v>
      </c>
      <c r="C15" s="3">
        <v>84.4</v>
      </c>
      <c r="D15" s="3">
        <v>99.9</v>
      </c>
      <c r="E15" t="s">
        <v>48</v>
      </c>
      <c r="F15" s="3">
        <v>99.94</v>
      </c>
      <c r="G15" s="4">
        <v>74.5</v>
      </c>
      <c r="H15" s="4">
        <v>58.66</v>
      </c>
      <c r="I15" s="4">
        <v>85.56</v>
      </c>
      <c r="J15" s="3">
        <v>78.819999999999993</v>
      </c>
      <c r="K15" s="4">
        <v>54</v>
      </c>
    </row>
    <row r="16" spans="1:14" x14ac:dyDescent="0.2">
      <c r="A16" s="2" t="s">
        <v>37</v>
      </c>
      <c r="B16" s="3">
        <v>29.983000000000001</v>
      </c>
      <c r="C16" s="3">
        <v>34.106000000000002</v>
      </c>
      <c r="D16" s="3">
        <v>28.225999999999999</v>
      </c>
      <c r="E16" t="s">
        <v>48</v>
      </c>
      <c r="F16" s="3">
        <v>29.373000000000001</v>
      </c>
      <c r="G16" s="4">
        <v>30.9</v>
      </c>
      <c r="H16" s="4">
        <v>28.908999999999999</v>
      </c>
      <c r="I16" s="4">
        <v>41.985999999999997</v>
      </c>
      <c r="J16" s="3">
        <v>36.594000000000001</v>
      </c>
      <c r="K16" s="4">
        <v>19.7</v>
      </c>
    </row>
    <row r="17" spans="1:11" x14ac:dyDescent="0.2">
      <c r="A17" s="2" t="s">
        <v>38</v>
      </c>
      <c r="B17" s="3">
        <v>54.92</v>
      </c>
      <c r="C17" s="3">
        <v>22.68</v>
      </c>
      <c r="D17" s="3">
        <v>56.14</v>
      </c>
      <c r="E17" t="s">
        <v>48</v>
      </c>
      <c r="F17" s="3">
        <v>56.56</v>
      </c>
      <c r="G17" s="4">
        <v>57.3</v>
      </c>
      <c r="H17" s="4">
        <v>54.5</v>
      </c>
      <c r="I17" s="4">
        <v>25.28</v>
      </c>
      <c r="J17" s="3">
        <v>44.04</v>
      </c>
      <c r="K17" s="4">
        <v>40</v>
      </c>
    </row>
    <row r="18" spans="1:11" x14ac:dyDescent="0.2">
      <c r="A18" s="2" t="s">
        <v>39</v>
      </c>
      <c r="B18" s="3">
        <v>37.380000000000003</v>
      </c>
      <c r="C18" s="3">
        <v>40.020000000000003</v>
      </c>
      <c r="D18" s="3">
        <v>96.64</v>
      </c>
      <c r="E18" t="s">
        <v>48</v>
      </c>
      <c r="F18" s="3">
        <v>96.9</v>
      </c>
      <c r="G18" s="4">
        <v>45.9</v>
      </c>
      <c r="H18" s="4">
        <v>27.22</v>
      </c>
      <c r="I18" s="4">
        <v>46.96</v>
      </c>
      <c r="J18" s="3">
        <v>41.92</v>
      </c>
      <c r="K18" s="4">
        <v>31.3</v>
      </c>
    </row>
    <row r="19" spans="1:11" x14ac:dyDescent="0.2">
      <c r="A19" s="2" t="s">
        <v>40</v>
      </c>
      <c r="B19" s="3">
        <v>49.097000000000001</v>
      </c>
      <c r="C19" s="3">
        <v>61.011000000000003</v>
      </c>
      <c r="D19" s="3">
        <v>49.146000000000001</v>
      </c>
      <c r="E19" t="s">
        <v>48</v>
      </c>
      <c r="F19" s="3">
        <v>53.344999999999999</v>
      </c>
      <c r="G19" s="4">
        <v>64.599999999999994</v>
      </c>
      <c r="H19" s="4">
        <v>51.293999999999997</v>
      </c>
      <c r="I19" s="4">
        <v>64.209000000000003</v>
      </c>
      <c r="J19" s="3">
        <v>52.295000000000002</v>
      </c>
      <c r="K19" s="4">
        <v>30</v>
      </c>
    </row>
    <row r="20" spans="1:11" x14ac:dyDescent="0.2">
      <c r="A20" s="2" t="s">
        <v>41</v>
      </c>
      <c r="B20" s="3">
        <v>12.98</v>
      </c>
      <c r="C20" s="3">
        <v>83.5</v>
      </c>
      <c r="D20" s="3">
        <v>95.94</v>
      </c>
      <c r="E20" t="s">
        <v>48</v>
      </c>
      <c r="F20" s="3">
        <v>95.92</v>
      </c>
      <c r="G20" s="4">
        <v>92</v>
      </c>
      <c r="H20" s="4">
        <v>40.299999999999997</v>
      </c>
      <c r="I20" s="4">
        <v>86.54</v>
      </c>
      <c r="J20" s="3">
        <v>82.2</v>
      </c>
      <c r="K20" s="4">
        <v>3.9</v>
      </c>
    </row>
    <row r="21" spans="1:11" x14ac:dyDescent="0.2">
      <c r="A21" s="2" t="s">
        <v>42</v>
      </c>
      <c r="B21" s="3">
        <v>48.3</v>
      </c>
      <c r="C21" s="3">
        <v>13.5</v>
      </c>
      <c r="D21" s="3">
        <v>90.72</v>
      </c>
      <c r="E21" t="s">
        <v>48</v>
      </c>
      <c r="F21" s="3">
        <v>81.739999999999995</v>
      </c>
      <c r="G21" s="4">
        <v>67.3</v>
      </c>
      <c r="H21" s="4">
        <v>22.68</v>
      </c>
      <c r="I21" s="4">
        <v>28.68</v>
      </c>
      <c r="J21" s="3">
        <v>23.76</v>
      </c>
      <c r="K21" s="4">
        <v>22.9</v>
      </c>
    </row>
    <row r="22" spans="1:11" x14ac:dyDescent="0.2">
      <c r="A22" s="2" t="s">
        <v>43</v>
      </c>
      <c r="B22" s="3">
        <v>12.4</v>
      </c>
      <c r="C22" s="3">
        <v>4.6399999999999997</v>
      </c>
      <c r="D22" s="3">
        <v>11.34</v>
      </c>
      <c r="E22" t="s">
        <v>48</v>
      </c>
      <c r="F22" s="3">
        <v>12.08</v>
      </c>
      <c r="G22" s="4">
        <v>12</v>
      </c>
      <c r="H22" s="4">
        <v>12.58</v>
      </c>
      <c r="I22" s="4">
        <v>11.32</v>
      </c>
      <c r="J22" s="3">
        <v>11.94</v>
      </c>
      <c r="K22" s="4">
        <v>13</v>
      </c>
    </row>
    <row r="23" spans="1:11" x14ac:dyDescent="0.2">
      <c r="A23" s="2" t="s">
        <v>44</v>
      </c>
      <c r="B23" s="3">
        <v>41.92</v>
      </c>
      <c r="C23" s="3">
        <v>21.52</v>
      </c>
      <c r="D23" s="3">
        <v>36.9</v>
      </c>
      <c r="E23" t="s">
        <v>48</v>
      </c>
      <c r="F23" s="3">
        <v>37.44</v>
      </c>
      <c r="G23" s="4">
        <v>40</v>
      </c>
      <c r="H23" s="4">
        <v>38.340000000000003</v>
      </c>
      <c r="I23" s="4">
        <v>44.58</v>
      </c>
      <c r="J23" s="3">
        <v>41.06</v>
      </c>
      <c r="K23" s="4">
        <v>30</v>
      </c>
    </row>
    <row r="24" spans="1:11" x14ac:dyDescent="0.2">
      <c r="A24" s="2" t="s">
        <v>45</v>
      </c>
      <c r="B24" s="3">
        <v>59.52</v>
      </c>
      <c r="C24" s="3">
        <v>73.62</v>
      </c>
      <c r="D24" s="3">
        <v>55.06</v>
      </c>
      <c r="E24" t="s">
        <v>48</v>
      </c>
      <c r="F24" s="3">
        <v>55.38</v>
      </c>
      <c r="G24" s="4">
        <v>58.12</v>
      </c>
      <c r="H24" s="4">
        <v>59.78</v>
      </c>
      <c r="I24" s="4">
        <v>75</v>
      </c>
      <c r="J24" s="3">
        <v>66.900000000000006</v>
      </c>
      <c r="K24" s="4">
        <v>54.49</v>
      </c>
    </row>
    <row r="25" spans="1:11" x14ac:dyDescent="0.2">
      <c r="A25" s="2" t="s">
        <v>46</v>
      </c>
      <c r="B25" s="3">
        <v>27.78</v>
      </c>
      <c r="C25" s="3">
        <v>33.78</v>
      </c>
      <c r="D25" s="3">
        <v>24.7</v>
      </c>
      <c r="E25" t="s">
        <v>48</v>
      </c>
      <c r="F25" s="3">
        <v>25.82</v>
      </c>
      <c r="G25" s="4">
        <v>39.5</v>
      </c>
      <c r="H25" s="4">
        <v>26.68</v>
      </c>
      <c r="I25" s="4">
        <v>40.340000000000003</v>
      </c>
      <c r="J25" s="3">
        <v>35.74</v>
      </c>
      <c r="K25" s="4">
        <v>21.5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1A1C-C42B-6442-B132-77D4B94522A1}">
  <dimension ref="A1:J8"/>
  <sheetViews>
    <sheetView zoomScale="140" zoomScaleNormal="140" workbookViewId="0">
      <selection activeCell="F7" sqref="F7"/>
    </sheetView>
  </sheetViews>
  <sheetFormatPr baseColWidth="10" defaultRowHeight="16" x14ac:dyDescent="0.2"/>
  <cols>
    <col min="10" max="10" width="29" customWidth="1"/>
  </cols>
  <sheetData>
    <row r="1" spans="1:10" ht="34" x14ac:dyDescent="0.2">
      <c r="A1" s="2"/>
      <c r="B1" s="1" t="s">
        <v>0</v>
      </c>
      <c r="C1" s="1" t="s">
        <v>1</v>
      </c>
      <c r="D1" s="1" t="s">
        <v>2</v>
      </c>
      <c r="E1" s="1" t="s">
        <v>3</v>
      </c>
      <c r="F1" s="1" t="s">
        <v>4</v>
      </c>
      <c r="G1" s="1" t="s">
        <v>5</v>
      </c>
      <c r="H1" s="1" t="s">
        <v>6</v>
      </c>
      <c r="I1" s="1" t="s">
        <v>7</v>
      </c>
      <c r="J1" s="1" t="s">
        <v>15</v>
      </c>
    </row>
    <row r="2" spans="1:10"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1729.1066282420747</v>
      </c>
      <c r="G2" s="8">
        <f>'Exec. Time of Test Phase (ms)'!G2/'Datasets Attributes, Notes'!$F2*1000</f>
        <v>1.0086455331412103</v>
      </c>
      <c r="H2" s="8">
        <f>'Exec. Time of Test Phase (ms)'!H2/'Datasets Attributes, Notes'!$F2*1000</f>
        <v>3.4870317002881843</v>
      </c>
      <c r="I2" s="8">
        <f>'Exec. Time of Test Phase (ms)'!I2/'Datasets Attributes, Notes'!$F2*1000</f>
        <v>9.0489913544668603</v>
      </c>
      <c r="J2" s="8">
        <f>'Exec. Time of Test Phase (ms)'!J2/'Datasets Attributes, Notes'!$F2*1000</f>
        <v>1068884.7262247838</v>
      </c>
    </row>
    <row r="3" spans="1:10"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8076.9230769230762</v>
      </c>
      <c r="G3" s="8">
        <f>'Exec. Time of Test Phase (ms)'!G3/'Datasets Attributes, Notes'!$F3*1000</f>
        <v>5.384615384615385</v>
      </c>
      <c r="H3" s="8">
        <f>'Exec. Time of Test Phase (ms)'!H3/'Datasets Attributes, Notes'!$F3*1000</f>
        <v>8.0769230769230766</v>
      </c>
      <c r="I3" s="8">
        <f>'Exec. Time of Test Phase (ms)'!I3/'Datasets Attributes, Notes'!$F3*1000</f>
        <v>41.15384615384616</v>
      </c>
      <c r="J3" s="8">
        <f>'Exec. Time of Test Phase (ms)'!J3/'Datasets Attributes, Notes'!$F3*1000</f>
        <v>6730.7692307692305</v>
      </c>
    </row>
    <row r="4" spans="1:10"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330.53221288515408</v>
      </c>
      <c r="G4" s="8">
        <f>'Exec. Time of Test Phase (ms)'!G4/'Datasets Attributes, Notes'!$F4*1000</f>
        <v>0</v>
      </c>
      <c r="H4" s="8">
        <f>'Exec. Time of Test Phase (ms)'!H4/'Datasets Attributes, Notes'!$F4*1000</f>
        <v>1.792717086834734</v>
      </c>
      <c r="I4" s="8">
        <f>'Exec. Time of Test Phase (ms)'!I4/'Datasets Attributes, Notes'!$F4*1000</f>
        <v>8.5994397759103638</v>
      </c>
      <c r="J4" s="8">
        <f>'Exec. Time of Test Phase (ms)'!J4/'Datasets Attributes, Notes'!$F4*1000</f>
        <v>308.12324929971993</v>
      </c>
    </row>
    <row r="5" spans="1:10"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965.90909090909099</v>
      </c>
      <c r="G5" s="8">
        <f>'Exec. Time of Test Phase (ms)'!G5/'Datasets Attributes, Notes'!$F5*1000</f>
        <v>3.0397727272727275</v>
      </c>
      <c r="H5" s="8">
        <f>'Exec. Time of Test Phase (ms)'!H5/'Datasets Attributes, Notes'!$F5*1000</f>
        <v>2.6136363636363638</v>
      </c>
      <c r="I5" s="8">
        <f>'Exec. Time of Test Phase (ms)'!I5/'Datasets Attributes, Notes'!$F5*1000</f>
        <v>50.909090909090914</v>
      </c>
      <c r="J5" s="8">
        <f>'Exec. Time of Test Phase (ms)'!J5/'Datasets Attributes, Notes'!$F5*1000</f>
        <v>75000</v>
      </c>
    </row>
    <row r="6" spans="1:10"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243.69747899159663</v>
      </c>
      <c r="G6" s="8">
        <f>'Exec. Time of Test Phase (ms)'!G6/'Datasets Attributes, Notes'!$F6*1000</f>
        <v>0.39215686274509809</v>
      </c>
      <c r="H6" s="8">
        <f>'Exec. Time of Test Phase (ms)'!H6/'Datasets Attributes, Notes'!$F6*1000</f>
        <v>0.58823529411764697</v>
      </c>
      <c r="I6" s="8">
        <f>'Exec. Time of Test Phase (ms)'!I6/'Datasets Attributes, Notes'!$F6*1000</f>
        <v>11.596638655462185</v>
      </c>
      <c r="J6" s="8">
        <f>'Exec. Time of Test Phase (ms)'!J6/'Datasets Attributes, Notes'!$F6*1000</f>
        <v>2156.8627450980389</v>
      </c>
    </row>
    <row r="7" spans="1:10"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30214.68574984443</v>
      </c>
      <c r="G7" s="8">
        <f>'Exec. Time of Test Phase (ms)'!G7/'Datasets Attributes, Notes'!$F7*1000</f>
        <v>7.4424393279402619</v>
      </c>
      <c r="H7" s="8">
        <f>'Exec. Time of Test Phase (ms)'!H7/'Datasets Attributes, Notes'!$F7*1000</f>
        <v>3.0864965774735533</v>
      </c>
      <c r="I7" s="8">
        <f>'Exec. Time of Test Phase (ms)'!I7/'Datasets Attributes, Notes'!$F7*1000</f>
        <v>135.03422526446795</v>
      </c>
      <c r="J7" s="8">
        <f>'Exec. Time of Test Phase (ms)'!J7/'Datasets Attributes, Notes'!$F7*1000</f>
        <v>619985.37647790916</v>
      </c>
    </row>
    <row r="8" spans="1:10"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3352.1126760563379</v>
      </c>
      <c r="G8" s="8">
        <f>'Exec. Time of Test Phase (ms)'!G8/'Datasets Attributes, Notes'!$F8*1000</f>
        <v>2.1971830985915495</v>
      </c>
      <c r="H8" s="8">
        <f>'Exec. Time of Test Phase (ms)'!H8/'Datasets Attributes, Notes'!$F8*1000</f>
        <v>2.8169014084507045</v>
      </c>
      <c r="I8" s="8">
        <f>'Exec. Time of Test Phase (ms)'!I8/'Datasets Attributes, Notes'!$F8*1000</f>
        <v>20.309859154929576</v>
      </c>
      <c r="J8" s="8">
        <f>'Exec. Time of Test Phase (ms)'!J8/'Datasets Attributes, Notes'!$F8*1000</f>
        <v>51107.042253521133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0485-4631-4D4D-BD6C-8B9119B36FE5}">
  <dimension ref="A1:J8"/>
  <sheetViews>
    <sheetView zoomScale="142" workbookViewId="0">
      <selection activeCell="G8" sqref="G8"/>
    </sheetView>
  </sheetViews>
  <sheetFormatPr baseColWidth="10" defaultRowHeight="16" x14ac:dyDescent="0.2"/>
  <cols>
    <col min="1" max="1" width="27.6640625" style="2" customWidth="1"/>
  </cols>
  <sheetData>
    <row r="1" spans="1:10" ht="34" x14ac:dyDescent="0.2">
      <c r="B1" s="1" t="s">
        <v>0</v>
      </c>
      <c r="C1" s="1" t="s">
        <v>1</v>
      </c>
      <c r="D1" s="1" t="s">
        <v>2</v>
      </c>
      <c r="E1" s="1" t="s">
        <v>3</v>
      </c>
      <c r="F1" s="1" t="s">
        <v>4</v>
      </c>
      <c r="G1" s="1" t="s">
        <v>5</v>
      </c>
      <c r="H1" s="1" t="s">
        <v>6</v>
      </c>
      <c r="I1" s="1" t="s">
        <v>7</v>
      </c>
      <c r="J1" s="1" t="s">
        <v>15</v>
      </c>
    </row>
    <row r="2" spans="1:10" x14ac:dyDescent="0.2">
      <c r="A2" s="2" t="s">
        <v>8</v>
      </c>
      <c r="B2" s="8">
        <v>1.1399999999999999</v>
      </c>
      <c r="C2" s="8">
        <v>0.85</v>
      </c>
      <c r="D2" s="8">
        <v>136.5</v>
      </c>
      <c r="E2" s="8">
        <v>96.6</v>
      </c>
      <c r="F2" s="4">
        <v>600</v>
      </c>
      <c r="G2" s="8">
        <v>0.35</v>
      </c>
      <c r="H2" s="8">
        <v>1.21</v>
      </c>
      <c r="I2" s="8">
        <v>3.14</v>
      </c>
      <c r="J2" s="4">
        <v>370903</v>
      </c>
    </row>
    <row r="3" spans="1:10" x14ac:dyDescent="0.2">
      <c r="A3" s="2" t="s">
        <v>9</v>
      </c>
      <c r="B3" s="8">
        <v>0.5</v>
      </c>
      <c r="C3" s="8">
        <v>7.0000000000000007E-2</v>
      </c>
      <c r="D3" s="8">
        <v>32.42</v>
      </c>
      <c r="E3" s="8">
        <v>41.21</v>
      </c>
      <c r="F3" s="4">
        <v>420</v>
      </c>
      <c r="G3" s="8">
        <v>0.28000000000000003</v>
      </c>
      <c r="H3" s="8">
        <v>0.42</v>
      </c>
      <c r="I3" s="8">
        <v>2.14</v>
      </c>
      <c r="J3" s="4">
        <v>350</v>
      </c>
    </row>
    <row r="4" spans="1:10" x14ac:dyDescent="0.2">
      <c r="A4" s="2" t="s">
        <v>10</v>
      </c>
      <c r="B4" s="8">
        <v>0.28000000000000003</v>
      </c>
      <c r="C4" s="8">
        <v>0.5</v>
      </c>
      <c r="D4" s="8">
        <v>49.7</v>
      </c>
      <c r="E4" s="8">
        <v>24.14</v>
      </c>
      <c r="F4" s="4">
        <v>118</v>
      </c>
      <c r="G4" s="8">
        <v>0</v>
      </c>
      <c r="H4" s="8">
        <v>0.64</v>
      </c>
      <c r="I4" s="8">
        <v>3.07</v>
      </c>
      <c r="J4" s="4">
        <v>110</v>
      </c>
    </row>
    <row r="5" spans="1:10" x14ac:dyDescent="0.2">
      <c r="A5" s="2" t="s">
        <v>11</v>
      </c>
      <c r="B5" s="8">
        <v>2.35</v>
      </c>
      <c r="C5" s="8">
        <v>0.42</v>
      </c>
      <c r="D5" s="8">
        <v>69.42</v>
      </c>
      <c r="E5" s="8">
        <v>7.07</v>
      </c>
      <c r="F5" s="4">
        <v>340</v>
      </c>
      <c r="G5" s="8">
        <v>1.07</v>
      </c>
      <c r="H5" s="8">
        <v>0.92</v>
      </c>
      <c r="I5" s="8">
        <v>17.920000000000002</v>
      </c>
      <c r="J5" s="4">
        <v>26400</v>
      </c>
    </row>
    <row r="6" spans="1:10" x14ac:dyDescent="0.2">
      <c r="A6" s="2" t="s">
        <v>12</v>
      </c>
      <c r="B6" s="8">
        <v>0.28000000000000003</v>
      </c>
      <c r="C6" s="8">
        <v>0.5</v>
      </c>
      <c r="D6" s="8">
        <v>15.7</v>
      </c>
      <c r="E6" s="8">
        <v>7.35</v>
      </c>
      <c r="F6" s="4">
        <v>87</v>
      </c>
      <c r="G6" s="8">
        <v>0.14000000000000001</v>
      </c>
      <c r="H6" s="8">
        <v>0.21</v>
      </c>
      <c r="I6" s="8">
        <v>4.1399999999999997</v>
      </c>
      <c r="J6" s="4">
        <v>770</v>
      </c>
    </row>
    <row r="7" spans="1:10" x14ac:dyDescent="0.2">
      <c r="A7" s="2" t="s">
        <v>13</v>
      </c>
      <c r="B7" s="8">
        <v>25</v>
      </c>
      <c r="C7" s="8">
        <v>4.2300000000000004</v>
      </c>
      <c r="D7" s="8">
        <v>5990</v>
      </c>
      <c r="E7" s="8">
        <v>5897</v>
      </c>
      <c r="F7" s="5">
        <v>97110</v>
      </c>
      <c r="G7" s="8">
        <v>23.92</v>
      </c>
      <c r="H7" s="8">
        <v>9.92</v>
      </c>
      <c r="I7" s="8">
        <v>434</v>
      </c>
      <c r="J7" s="4">
        <v>1992633</v>
      </c>
    </row>
    <row r="8" spans="1:10" x14ac:dyDescent="0.2">
      <c r="A8" s="2" t="s">
        <v>14</v>
      </c>
      <c r="B8" s="8">
        <v>0.56999999999999995</v>
      </c>
      <c r="C8" s="8">
        <v>0.56999999999999995</v>
      </c>
      <c r="D8" s="8">
        <v>65.209999999999994</v>
      </c>
      <c r="E8" s="8">
        <v>15</v>
      </c>
      <c r="F8" s="9">
        <v>1190</v>
      </c>
      <c r="G8" s="8">
        <v>0.78</v>
      </c>
      <c r="H8" s="8">
        <v>1</v>
      </c>
      <c r="I8" s="8">
        <v>7.21</v>
      </c>
      <c r="J8" s="4">
        <v>18143</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626D-1839-5446-B7A4-B72B5F5525AF}">
  <dimension ref="A1:I25"/>
  <sheetViews>
    <sheetView zoomScale="142" zoomScaleNormal="142" workbookViewId="0">
      <selection activeCell="C12" sqref="C12"/>
    </sheetView>
  </sheetViews>
  <sheetFormatPr baseColWidth="10" defaultRowHeight="16" x14ac:dyDescent="0.2"/>
  <cols>
    <col min="1" max="1" width="27.6640625" style="2" customWidth="1"/>
  </cols>
  <sheetData>
    <row r="1" spans="1:9" ht="17" x14ac:dyDescent="0.2">
      <c r="B1" s="1" t="s">
        <v>0</v>
      </c>
      <c r="C1" s="1" t="s">
        <v>1</v>
      </c>
      <c r="D1" s="1" t="s">
        <v>2</v>
      </c>
      <c r="E1" s="1" t="s">
        <v>3</v>
      </c>
      <c r="F1" s="1" t="s">
        <v>4</v>
      </c>
      <c r="G1" s="1" t="s">
        <v>5</v>
      </c>
      <c r="H1" s="1" t="s">
        <v>6</v>
      </c>
      <c r="I1" s="1" t="s">
        <v>7</v>
      </c>
    </row>
    <row r="2" spans="1:9" x14ac:dyDescent="0.2">
      <c r="A2" s="2" t="s">
        <v>8</v>
      </c>
      <c r="B2" s="8">
        <v>0.2</v>
      </c>
      <c r="C2" s="8">
        <v>5.6</v>
      </c>
      <c r="D2" s="8">
        <v>0.37</v>
      </c>
      <c r="E2" s="8">
        <v>0.64</v>
      </c>
      <c r="F2" s="5">
        <v>0.14000000000000001</v>
      </c>
      <c r="G2" s="8">
        <v>6.7000000000000004E-2</v>
      </c>
      <c r="H2" s="8">
        <v>1.07</v>
      </c>
      <c r="I2" s="8">
        <v>0.23</v>
      </c>
    </row>
    <row r="3" spans="1:9" x14ac:dyDescent="0.2">
      <c r="A3" s="2" t="s">
        <v>9</v>
      </c>
      <c r="B3" s="8">
        <v>0.21</v>
      </c>
      <c r="C3" s="8">
        <v>8.83</v>
      </c>
      <c r="D3" s="8">
        <v>3.7999999999999999E-2</v>
      </c>
      <c r="E3" s="8">
        <v>0.77</v>
      </c>
      <c r="F3" s="5">
        <v>0.22</v>
      </c>
      <c r="G3" s="8">
        <v>0.12</v>
      </c>
      <c r="H3" s="8">
        <v>2.7</v>
      </c>
      <c r="I3" s="8">
        <v>0.36</v>
      </c>
    </row>
    <row r="4" spans="1:9" x14ac:dyDescent="0.2">
      <c r="A4" s="2" t="s">
        <v>10</v>
      </c>
      <c r="B4" s="10">
        <v>2E-3</v>
      </c>
      <c r="C4" s="8">
        <v>5.53</v>
      </c>
      <c r="D4" s="8">
        <v>0.1</v>
      </c>
      <c r="E4" s="8">
        <v>0.17</v>
      </c>
      <c r="F4" s="5">
        <v>0.2</v>
      </c>
      <c r="G4" s="10">
        <v>2E-3</v>
      </c>
      <c r="H4" s="8">
        <v>0.43</v>
      </c>
      <c r="I4" s="8">
        <v>0.13</v>
      </c>
    </row>
    <row r="5" spans="1:9" x14ac:dyDescent="0.2">
      <c r="A5" s="2" t="s">
        <v>11</v>
      </c>
      <c r="B5" s="8">
        <v>0.93</v>
      </c>
      <c r="C5" s="8">
        <v>11.9</v>
      </c>
      <c r="D5" s="8">
        <v>1.7</v>
      </c>
      <c r="E5" s="8">
        <v>1.95</v>
      </c>
      <c r="F5" s="5">
        <v>0.26</v>
      </c>
      <c r="G5" s="8">
        <v>0.26</v>
      </c>
      <c r="H5" s="8">
        <v>3.19</v>
      </c>
      <c r="I5" s="8">
        <v>0.52</v>
      </c>
    </row>
    <row r="6" spans="1:9" x14ac:dyDescent="0.2">
      <c r="A6" s="2" t="s">
        <v>12</v>
      </c>
      <c r="B6" s="8">
        <v>2.1999999999999999E-2</v>
      </c>
      <c r="C6" s="8">
        <v>87.4</v>
      </c>
      <c r="D6" s="8">
        <v>0.11</v>
      </c>
      <c r="E6" s="8">
        <v>0.21</v>
      </c>
      <c r="F6" s="5">
        <v>0.15</v>
      </c>
      <c r="G6" s="8">
        <v>8.0000000000000002E-3</v>
      </c>
      <c r="H6" s="8">
        <v>1.68</v>
      </c>
      <c r="I6" s="8">
        <v>1.39</v>
      </c>
    </row>
    <row r="7" spans="1:9" x14ac:dyDescent="0.2">
      <c r="A7" s="2" t="s">
        <v>13</v>
      </c>
      <c r="B7" s="8">
        <v>8.3000000000000007</v>
      </c>
      <c r="C7" s="8">
        <v>155.87</v>
      </c>
      <c r="D7" s="8">
        <v>100.08</v>
      </c>
      <c r="E7" s="8">
        <v>106.14</v>
      </c>
      <c r="F7" s="5">
        <v>2.25</v>
      </c>
      <c r="G7" s="8">
        <v>26</v>
      </c>
      <c r="H7" s="8">
        <v>37.6</v>
      </c>
      <c r="I7" s="8">
        <v>5.97</v>
      </c>
    </row>
    <row r="8" spans="1:9" x14ac:dyDescent="0.2">
      <c r="A8" s="2" t="s">
        <v>14</v>
      </c>
      <c r="B8" s="8">
        <v>0.83</v>
      </c>
      <c r="C8" s="8">
        <v>25.28</v>
      </c>
      <c r="D8" s="8">
        <v>1.36</v>
      </c>
      <c r="E8" s="8">
        <v>1.85</v>
      </c>
      <c r="F8" s="5">
        <v>0.61</v>
      </c>
      <c r="G8" s="8">
        <v>0.32</v>
      </c>
      <c r="H8" s="8">
        <v>6.52</v>
      </c>
      <c r="I8" s="8">
        <v>1</v>
      </c>
    </row>
    <row r="10" spans="1:9" x14ac:dyDescent="0.2">
      <c r="A10" s="2" t="s">
        <v>31</v>
      </c>
      <c r="B10" s="8">
        <v>1.44E-4</v>
      </c>
      <c r="C10" s="8">
        <v>6.1200960000000002</v>
      </c>
      <c r="D10" s="8">
        <v>8.6183999999999997E-2</v>
      </c>
      <c r="E10" s="8">
        <v>0.1739</v>
      </c>
      <c r="F10" s="5">
        <v>0.21460000000000001</v>
      </c>
      <c r="G10" s="8">
        <v>1.44E-4</v>
      </c>
      <c r="H10" s="8">
        <v>4.0067999999999999E-2</v>
      </c>
      <c r="I10" s="8">
        <v>8.3239999999999995E-2</v>
      </c>
    </row>
    <row r="11" spans="1:9" x14ac:dyDescent="0.2">
      <c r="A11" s="2" t="s">
        <v>32</v>
      </c>
      <c r="B11" s="8">
        <v>3.2000000000000002E-3</v>
      </c>
      <c r="C11" s="8">
        <v>26.134599999999999</v>
      </c>
      <c r="D11" s="8">
        <v>0.107</v>
      </c>
      <c r="E11" s="8">
        <v>0.467084</v>
      </c>
      <c r="F11" s="5">
        <v>0.64</v>
      </c>
      <c r="G11" s="8">
        <v>3.2799999999999999E-3</v>
      </c>
      <c r="H11" s="8">
        <v>4.0913000000000004</v>
      </c>
      <c r="I11" s="8">
        <v>0.72475000000000001</v>
      </c>
    </row>
    <row r="12" spans="1:9" x14ac:dyDescent="0.2">
      <c r="A12" s="2" t="s">
        <v>33</v>
      </c>
      <c r="B12" s="8">
        <v>8.4000000000000003E-4</v>
      </c>
      <c r="C12" s="8">
        <v>26.493300000000001</v>
      </c>
      <c r="D12" s="8">
        <v>0.11</v>
      </c>
      <c r="E12" s="8">
        <v>0.41660000000000003</v>
      </c>
      <c r="F12" s="5">
        <v>0.65</v>
      </c>
      <c r="G12" s="8">
        <v>8.4000000000000003E-4</v>
      </c>
      <c r="H12" s="8">
        <v>1.94767</v>
      </c>
      <c r="I12" s="8">
        <v>0.59789999999999999</v>
      </c>
    </row>
    <row r="13" spans="1:9" x14ac:dyDescent="0.2">
      <c r="A13" s="2" t="s">
        <v>34</v>
      </c>
      <c r="B13" s="8">
        <v>1E-3</v>
      </c>
      <c r="C13" s="8">
        <v>26.983000000000001</v>
      </c>
      <c r="D13" s="8">
        <v>0.11</v>
      </c>
      <c r="E13" s="8">
        <v>0.41899999999999998</v>
      </c>
      <c r="F13" s="5">
        <v>0.65</v>
      </c>
      <c r="G13" s="5">
        <v>1E-3</v>
      </c>
      <c r="H13" s="5">
        <v>2.0310000000000001</v>
      </c>
      <c r="I13" s="8">
        <v>0.61299999999999999</v>
      </c>
    </row>
    <row r="14" spans="1:9" x14ac:dyDescent="0.2">
      <c r="A14" s="2" t="s">
        <v>35</v>
      </c>
      <c r="B14" s="8">
        <v>6.0000000000000001E-3</v>
      </c>
      <c r="C14" s="8">
        <v>3.6720000000000002</v>
      </c>
      <c r="D14" s="8">
        <v>0.12</v>
      </c>
      <c r="E14" s="8">
        <v>0.25800000000000001</v>
      </c>
      <c r="F14" s="5">
        <v>0.15</v>
      </c>
      <c r="G14" s="5">
        <v>4.0000000000000001E-3</v>
      </c>
      <c r="H14" s="5">
        <v>0.26200000000000001</v>
      </c>
      <c r="I14" s="8">
        <v>9.8000000000000004E-2</v>
      </c>
    </row>
    <row r="15" spans="1:9" x14ac:dyDescent="0.2">
      <c r="A15" s="2" t="s">
        <v>36</v>
      </c>
      <c r="B15" s="8">
        <v>1.0999999999999999E-2</v>
      </c>
      <c r="C15" s="8">
        <v>78.534999999999997</v>
      </c>
      <c r="D15" s="8">
        <v>0.106</v>
      </c>
      <c r="E15" s="8">
        <v>0.32700000000000001</v>
      </c>
      <c r="F15" s="5">
        <v>1.7</v>
      </c>
      <c r="G15" s="5">
        <v>6.0000000000000001E-3</v>
      </c>
      <c r="H15" s="5">
        <v>1.8240000000000001</v>
      </c>
      <c r="I15" s="8">
        <v>1.385</v>
      </c>
    </row>
    <row r="16" spans="1:9" x14ac:dyDescent="0.2">
      <c r="A16" s="2" t="s">
        <v>37</v>
      </c>
      <c r="B16">
        <v>5.0000000000000001E-3</v>
      </c>
      <c r="C16">
        <v>14.763</v>
      </c>
      <c r="D16">
        <v>8.8999999999999996E-2</v>
      </c>
      <c r="E16">
        <v>0.32</v>
      </c>
      <c r="F16" s="5">
        <v>0.39</v>
      </c>
      <c r="G16" s="9">
        <v>4.0000000000000001E-3</v>
      </c>
      <c r="H16" s="9">
        <v>1.454</v>
      </c>
      <c r="I16">
        <v>0.34</v>
      </c>
    </row>
    <row r="17" spans="1:9" x14ac:dyDescent="0.2">
      <c r="A17" s="2" t="s">
        <v>38</v>
      </c>
      <c r="B17" s="8">
        <v>3.0000000000000001E-3</v>
      </c>
      <c r="C17" s="8">
        <v>37.884</v>
      </c>
      <c r="D17" s="8">
        <v>0.108</v>
      </c>
      <c r="E17" s="8">
        <v>0.34499999999999997</v>
      </c>
      <c r="F17" s="5">
        <v>0.9</v>
      </c>
      <c r="G17" s="5">
        <v>3.0000000000000001E-3</v>
      </c>
      <c r="H17" s="5">
        <v>3.21</v>
      </c>
      <c r="I17" s="8">
        <v>0.88500000000000001</v>
      </c>
    </row>
    <row r="18" spans="1:9" x14ac:dyDescent="0.2">
      <c r="A18" s="2" t="s">
        <v>39</v>
      </c>
      <c r="B18" s="8">
        <v>1.0999999999999999E-2</v>
      </c>
      <c r="C18" s="8">
        <v>19.535</v>
      </c>
      <c r="D18" s="8">
        <v>0.124</v>
      </c>
      <c r="E18" s="8">
        <v>0.42</v>
      </c>
      <c r="F18" s="5">
        <v>0.5</v>
      </c>
      <c r="G18" s="5">
        <v>8.0000000000000002E-3</v>
      </c>
      <c r="H18" s="5">
        <v>1.54</v>
      </c>
      <c r="I18" s="8">
        <v>0.442</v>
      </c>
    </row>
    <row r="19" spans="1:9" x14ac:dyDescent="0.2">
      <c r="A19" s="2" t="s">
        <v>40</v>
      </c>
      <c r="B19" s="8">
        <v>1E-3</v>
      </c>
      <c r="C19" s="8">
        <v>15.207000000000001</v>
      </c>
      <c r="D19" s="8">
        <v>7.5999999999999998E-2</v>
      </c>
      <c r="E19" s="8">
        <v>0.22700000000000001</v>
      </c>
      <c r="F19" s="5">
        <v>0.41</v>
      </c>
      <c r="G19" s="5">
        <v>1E-3</v>
      </c>
      <c r="H19" s="5">
        <v>0.504</v>
      </c>
      <c r="I19" s="8">
        <v>0.23699999999999999</v>
      </c>
    </row>
    <row r="20" spans="1:9" x14ac:dyDescent="0.2">
      <c r="A20" s="2" t="s">
        <v>41</v>
      </c>
      <c r="B20" s="8">
        <v>3.0000000000000001E-3</v>
      </c>
      <c r="C20" s="8">
        <v>22.076000000000001</v>
      </c>
      <c r="D20" s="8">
        <v>9.6000000000000002E-2</v>
      </c>
      <c r="E20" s="8">
        <v>0.253</v>
      </c>
      <c r="F20" s="4">
        <v>0.56000000000000005</v>
      </c>
      <c r="G20" s="5">
        <v>3.0000000000000001E-3</v>
      </c>
      <c r="H20" s="5">
        <v>1.476</v>
      </c>
      <c r="I20" s="8">
        <v>0.45100000000000001</v>
      </c>
    </row>
    <row r="21" spans="1:9" x14ac:dyDescent="0.2">
      <c r="A21" s="2" t="s">
        <v>42</v>
      </c>
      <c r="B21" s="8">
        <v>0.39400000000000002</v>
      </c>
      <c r="C21" s="8">
        <v>6.3929999999999998</v>
      </c>
      <c r="D21" s="8">
        <v>1.4379999999999999</v>
      </c>
      <c r="E21" s="8">
        <v>1.792</v>
      </c>
      <c r="F21" s="5">
        <v>0.22</v>
      </c>
      <c r="G21" s="5">
        <v>0.123</v>
      </c>
      <c r="H21" s="5">
        <v>1.5249999999999999</v>
      </c>
      <c r="I21" s="8">
        <v>0.26800000000000002</v>
      </c>
    </row>
    <row r="22" spans="1:9" x14ac:dyDescent="0.2">
      <c r="A22" s="2" t="s">
        <v>43</v>
      </c>
      <c r="B22" s="8">
        <v>4.0000000000000001E-3</v>
      </c>
      <c r="C22" s="8">
        <v>20.518000000000001</v>
      </c>
      <c r="D22" s="8">
        <v>0.108</v>
      </c>
      <c r="E22" s="8">
        <v>0.46400000000000002</v>
      </c>
      <c r="F22" s="5">
        <v>0.52</v>
      </c>
      <c r="G22" s="5">
        <v>4.0000000000000001E-3</v>
      </c>
      <c r="H22" s="5">
        <v>3.8079999999999998</v>
      </c>
      <c r="I22" s="8">
        <v>0.61399999999999999</v>
      </c>
    </row>
    <row r="23" spans="1:9" x14ac:dyDescent="0.2">
      <c r="A23" s="2" t="s">
        <v>44</v>
      </c>
      <c r="B23" s="8">
        <v>5.8000000000000003E-2</v>
      </c>
      <c r="C23" s="8">
        <v>3.831</v>
      </c>
      <c r="D23" s="8">
        <v>0.33</v>
      </c>
      <c r="E23" s="8">
        <v>0.54100000000000004</v>
      </c>
      <c r="F23" s="5">
        <v>0.15</v>
      </c>
      <c r="G23" s="5">
        <v>2.7E-2</v>
      </c>
      <c r="H23" s="5">
        <v>0.59</v>
      </c>
      <c r="I23" s="8">
        <v>0.14599999999999999</v>
      </c>
    </row>
    <row r="24" spans="1:9" x14ac:dyDescent="0.2">
      <c r="A24" s="2" t="s">
        <v>45</v>
      </c>
      <c r="B24" s="8">
        <v>6.0000000000000001E-3</v>
      </c>
      <c r="C24" s="8">
        <v>26.413</v>
      </c>
      <c r="D24" s="8">
        <v>0.10199999999999999</v>
      </c>
      <c r="E24" s="8">
        <v>0.27400000000000002</v>
      </c>
      <c r="F24" s="5">
        <v>0.65</v>
      </c>
      <c r="G24" s="5">
        <v>5.0000000000000001E-3</v>
      </c>
      <c r="H24" s="5">
        <v>0.55500000000000005</v>
      </c>
      <c r="I24" s="8">
        <v>0.35399999999999998</v>
      </c>
    </row>
    <row r="25" spans="1:9" x14ac:dyDescent="0.2">
      <c r="A25" s="2" t="s">
        <v>46</v>
      </c>
      <c r="B25" s="8">
        <v>8.0000000000000002E-3</v>
      </c>
      <c r="C25" s="8">
        <v>26.048999999999999</v>
      </c>
      <c r="D25" s="8">
        <v>0.11899999999999999</v>
      </c>
      <c r="E25" s="8">
        <v>0.44400000000000001</v>
      </c>
      <c r="F25" s="5">
        <v>0.64400000000000002</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1A666-1255-6442-A7B1-7B11C7C732E9}">
  <dimension ref="A1:I25"/>
  <sheetViews>
    <sheetView zoomScale="142" zoomScaleNormal="142" workbookViewId="0">
      <selection activeCell="C12" sqref="C12"/>
    </sheetView>
  </sheetViews>
  <sheetFormatPr baseColWidth="10" defaultRowHeight="16" x14ac:dyDescent="0.2"/>
  <cols>
    <col min="1" max="1" width="17.33203125" customWidth="1"/>
  </cols>
  <sheetData>
    <row r="1" spans="1:9" ht="17" x14ac:dyDescent="0.2">
      <c r="A1" s="2"/>
      <c r="B1" s="1" t="s">
        <v>0</v>
      </c>
      <c r="C1" s="1" t="s">
        <v>1</v>
      </c>
      <c r="D1" s="1" t="s">
        <v>2</v>
      </c>
      <c r="E1" s="1" t="s">
        <v>3</v>
      </c>
      <c r="F1" s="1" t="s">
        <v>4</v>
      </c>
      <c r="G1" s="1" t="s">
        <v>5</v>
      </c>
      <c r="H1" s="1" t="s">
        <v>6</v>
      </c>
      <c r="I1" s="1" t="s">
        <v>7</v>
      </c>
    </row>
    <row r="2" spans="1:9" x14ac:dyDescent="0.2">
      <c r="A2" s="2" t="s">
        <v>8</v>
      </c>
      <c r="B2" s="8">
        <f>'Memory (MB)'!B2/'Datasets Attributes, Notes'!$H2</f>
        <v>3.551861619471306</v>
      </c>
      <c r="C2" s="8">
        <f>'Memory (MB)'!C2/'Datasets Attributes, Notes'!$H2</f>
        <v>99.452125345196549</v>
      </c>
      <c r="D2" s="8">
        <f>'Memory (MB)'!D2/'Datasets Attributes, Notes'!$I2</f>
        <v>7.8851327952262977</v>
      </c>
      <c r="E2" s="8">
        <f>'Memory (MB)'!E2/'Datasets Attributes, Notes'!$I2</f>
        <v>13.639148618769813</v>
      </c>
      <c r="F2" s="8">
        <f>'Memory (MB)'!F2/'Datasets Attributes, Notes'!$H2</f>
        <v>2.4863031336299142</v>
      </c>
      <c r="G2" s="8">
        <f>'Memory (MB)'!G2/'Datasets Attributes, Notes'!$H2</f>
        <v>1.1898736425228875</v>
      </c>
      <c r="H2" s="8">
        <f>'Memory (MB)'!H2/'Datasets Attributes, Notes'!$H2</f>
        <v>19.002459664171486</v>
      </c>
      <c r="I2" s="8">
        <f>'Memory (MB)'!I2/'Datasets Attributes, Notes'!$H2</f>
        <v>4.0846408623920016</v>
      </c>
    </row>
    <row r="3" spans="1:9" x14ac:dyDescent="0.2">
      <c r="A3" s="2" t="s">
        <v>9</v>
      </c>
      <c r="B3" s="8">
        <f>'Memory (MB)'!B3/'Datasets Attributes, Notes'!$H3</f>
        <v>3.2063393910245401</v>
      </c>
      <c r="C3" s="8">
        <f>'Memory (MB)'!C3/'Datasets Attributes, Notes'!$H3</f>
        <v>134.81893725117473</v>
      </c>
      <c r="D3" s="8">
        <f>'Memory (MB)'!D3/'Datasets Attributes, Notes'!$I3</f>
        <v>2.6979055733049346</v>
      </c>
      <c r="E3" s="8">
        <f>'Memory (MB)'!E3/'Datasets Attributes, Notes'!$I3</f>
        <v>54.668086616968409</v>
      </c>
      <c r="F3" s="8">
        <f>'Memory (MB)'!F3/'Datasets Attributes, Notes'!$H3</f>
        <v>3.3590222191685664</v>
      </c>
      <c r="G3" s="8">
        <f>'Memory (MB)'!G3/'Datasets Attributes, Notes'!$H3</f>
        <v>1.8321939377283087</v>
      </c>
      <c r="H3" s="8">
        <f>'Memory (MB)'!H3/'Datasets Attributes, Notes'!$H3</f>
        <v>41.224363598886953</v>
      </c>
      <c r="I3" s="8">
        <f>'Memory (MB)'!I3/'Datasets Attributes, Notes'!$H3</f>
        <v>5.4965818131849264</v>
      </c>
    </row>
    <row r="4" spans="1:9" x14ac:dyDescent="0.2">
      <c r="A4" s="2" t="s">
        <v>10</v>
      </c>
      <c r="B4" s="8">
        <f>'Memory (MB)'!B4/'Datasets Attributes, Notes'!$H4</f>
        <v>6.7874262927926018E-2</v>
      </c>
      <c r="C4" s="8">
        <f>'Memory (MB)'!C4/'Datasets Attributes, Notes'!$H4</f>
        <v>187.67233699571545</v>
      </c>
      <c r="D4" s="8">
        <f>'Memory (MB)'!D4/'Datasets Attributes, Notes'!$I4</f>
        <v>6.2218074350598851</v>
      </c>
      <c r="E4" s="8">
        <f>'Memory (MB)'!E4/'Datasets Attributes, Notes'!$I4</f>
        <v>10.577072639601806</v>
      </c>
      <c r="F4" s="8">
        <f>'Memory (MB)'!F4/'Datasets Attributes, Notes'!$H4</f>
        <v>6.7874262927926026</v>
      </c>
      <c r="G4" s="8">
        <f>'Memory (MB)'!G4/'Datasets Attributes, Notes'!$H4</f>
        <v>6.7874262927926018E-2</v>
      </c>
      <c r="H4" s="8">
        <f>'Memory (MB)'!H4/'Datasets Attributes, Notes'!$H4</f>
        <v>14.592966529504094</v>
      </c>
      <c r="I4" s="8">
        <f>'Memory (MB)'!I4/'Datasets Attributes, Notes'!$H4</f>
        <v>4.4118270903151915</v>
      </c>
    </row>
    <row r="5" spans="1:9" x14ac:dyDescent="0.2">
      <c r="A5" s="2" t="s">
        <v>11</v>
      </c>
      <c r="B5" s="8">
        <f>'Memory (MB)'!B5/'Datasets Attributes, Notes'!$H5</f>
        <v>6.4442533111249123</v>
      </c>
      <c r="C5" s="8">
        <f>'Memory (MB)'!C5/'Datasets Attributes, Notes'!$H5</f>
        <v>82.4587251638564</v>
      </c>
      <c r="D5" s="8">
        <f>'Memory (MB)'!D5/'Datasets Attributes, Notes'!$I5</f>
        <v>41.2293625819282</v>
      </c>
      <c r="E5" s="8">
        <f>'Memory (MB)'!E5/'Datasets Attributes, Notes'!$I5</f>
        <v>47.29250413809411</v>
      </c>
      <c r="F5" s="8">
        <f>'Memory (MB)'!F5/'Datasets Attributes, Notes'!$H5</f>
        <v>1.8016192052607281</v>
      </c>
      <c r="G5" s="8">
        <f>'Memory (MB)'!G5/'Datasets Attributes, Notes'!$H5</f>
        <v>1.8016192052607281</v>
      </c>
      <c r="H5" s="8">
        <f>'Memory (MB)'!H5/'Datasets Attributes, Notes'!$H5</f>
        <v>22.10448178762201</v>
      </c>
      <c r="I5" s="8">
        <f>'Memory (MB)'!I5/'Datasets Attributes, Notes'!$H5</f>
        <v>3.6032384105214561</v>
      </c>
    </row>
    <row r="6" spans="1:9" x14ac:dyDescent="0.2">
      <c r="A6" s="2" t="s">
        <v>12</v>
      </c>
      <c r="B6" s="8">
        <f>'Memory (MB)'!B6/'Datasets Attributes, Notes'!$H6</f>
        <v>4.4107335200209714E-2</v>
      </c>
      <c r="C6" s="8">
        <f>'Memory (MB)'!C6/'Datasets Attributes, Notes'!$H6</f>
        <v>175.22641347719679</v>
      </c>
      <c r="D6" s="8">
        <f>'Memory (MB)'!D6/'Datasets Attributes, Notes'!$I6</f>
        <v>3.6664222385174323</v>
      </c>
      <c r="E6" s="8">
        <f>'Memory (MB)'!E6/'Datasets Attributes, Notes'!$I6</f>
        <v>6.999533364442371</v>
      </c>
      <c r="F6" s="8">
        <f>'Memory (MB)'!F6/'Datasets Attributes, Notes'!$H6</f>
        <v>0.30073183091052075</v>
      </c>
      <c r="G6" s="8">
        <f>'Memory (MB)'!G6/'Datasets Attributes, Notes'!$H6</f>
        <v>1.6039030981894443E-2</v>
      </c>
      <c r="H6" s="8">
        <f>'Memory (MB)'!H6/'Datasets Attributes, Notes'!$H6</f>
        <v>3.3681965061978327</v>
      </c>
      <c r="I6" s="8">
        <f>'Memory (MB)'!I6/'Datasets Attributes, Notes'!$H6</f>
        <v>2.7867816331041588</v>
      </c>
    </row>
    <row r="7" spans="1:9" x14ac:dyDescent="0.2">
      <c r="A7" s="2" t="s">
        <v>13</v>
      </c>
      <c r="B7" s="8">
        <f>'Memory (MB)'!B7/'Datasets Attributes, Notes'!$H7</f>
        <v>3.9573700653562054</v>
      </c>
      <c r="C7" s="8">
        <f>'Memory (MB)'!C7/'Datasets Attributes, Notes'!$H7</f>
        <v>74.317502661092973</v>
      </c>
      <c r="D7" s="8">
        <f>'Memory (MB)'!D7/'Datasets Attributes, Notes'!$I7</f>
        <v>62.900078247999019</v>
      </c>
      <c r="E7" s="8">
        <f>'Memory (MB)'!E7/'Datasets Attributes, Notes'!$I7</f>
        <v>66.708776031600877</v>
      </c>
      <c r="F7" s="8">
        <f>'Memory (MB)'!F7/'Datasets Attributes, Notes'!$H7</f>
        <v>1.0727810418134291</v>
      </c>
      <c r="G7" s="8">
        <f>'Memory (MB)'!G7/'Datasets Attributes, Notes'!$H7</f>
        <v>12.396580927621848</v>
      </c>
      <c r="H7" s="8">
        <f>'Memory (MB)'!H7/'Datasets Attributes, Notes'!$H7</f>
        <v>17.927363187637749</v>
      </c>
      <c r="I7" s="8">
        <f>'Memory (MB)'!I7/'Datasets Attributes, Notes'!$H7</f>
        <v>2.8464456976116317</v>
      </c>
    </row>
    <row r="8" spans="1:9" x14ac:dyDescent="0.2">
      <c r="A8" s="2" t="s">
        <v>14</v>
      </c>
      <c r="B8" s="8">
        <f>'Memory (MB)'!B8/'Datasets Attributes, Notes'!$H8</f>
        <v>3.147372891639364</v>
      </c>
      <c r="C8" s="8">
        <f>'Memory (MB)'!C8/'Datasets Attributes, Notes'!$H8</f>
        <v>95.862152651377258</v>
      </c>
      <c r="D8" s="8">
        <f>'Memory (MB)'!D8/'Datasets Attributes, Notes'!$I8</f>
        <v>10.068704098554846</v>
      </c>
      <c r="E8" s="8">
        <f>'Memory (MB)'!E8/'Datasets Attributes, Notes'!$I8</f>
        <v>13.696398957592988</v>
      </c>
      <c r="F8" s="8">
        <f>'Memory (MB)'!F8/'Datasets Attributes, Notes'!$H8</f>
        <v>2.3131294745783277</v>
      </c>
      <c r="G8" s="8">
        <f>'Memory (MB)'!G8/'Datasets Attributes, Notes'!$H8</f>
        <v>1.2134449702705983</v>
      </c>
      <c r="H8" s="8">
        <f>'Memory (MB)'!H8/'Datasets Attributes, Notes'!$H8</f>
        <v>24.723941269263438</v>
      </c>
      <c r="I8" s="8">
        <f>'Memory (MB)'!I8/'Datasets Attributes, Notes'!$H8</f>
        <v>3.7920155320956193</v>
      </c>
    </row>
    <row r="10" spans="1:9" x14ac:dyDescent="0.2">
      <c r="A10" s="12" t="s">
        <v>31</v>
      </c>
      <c r="B10" s="8">
        <f>'Memory (MB)'!B10/'Datasets Attributes, Notes'!$H10</f>
        <v>1.0338143441740255E-2</v>
      </c>
      <c r="C10" s="8">
        <f>'Memory (MB)'!C10/'Datasets Attributes, Notes'!$H10</f>
        <v>439.37798836958871</v>
      </c>
      <c r="D10" s="8">
        <f>'Memory (MB)'!D10/'Datasets Attributes, Notes'!$I10</f>
        <v>6.1873788498815427</v>
      </c>
      <c r="E10" s="8">
        <f>'Memory (MB)'!E10/'Datasets Attributes, Notes'!$I10</f>
        <v>12.484744059157155</v>
      </c>
      <c r="F10" s="8">
        <f>'Memory (MB)'!F10/'Datasets Attributes, Notes'!$H10</f>
        <v>15.406705434704575</v>
      </c>
      <c r="G10" s="8">
        <f>'Memory (MB)'!G10/'Datasets Attributes, Notes'!$H10</f>
        <v>1.0338143441740255E-2</v>
      </c>
      <c r="H10" s="8">
        <f>'Memory (MB)'!H10/'Datasets Attributes, Notes'!$H10</f>
        <v>2.8765884126642258</v>
      </c>
      <c r="I10" s="8">
        <f>'Memory (MB)'!I10/'Datasets Attributes, Notes'!$H10</f>
        <v>5.976021250628186</v>
      </c>
    </row>
    <row r="11" spans="1:9" x14ac:dyDescent="0.2">
      <c r="A11" s="12" t="s">
        <v>32</v>
      </c>
      <c r="B11" s="8">
        <f>'Memory (MB)'!B11/'Datasets Attributes, Notes'!$H11</f>
        <v>2.6255602391721283E-2</v>
      </c>
      <c r="C11" s="8">
        <f>'Memory (MB)'!C11/'Datasets Attributes, Notes'!$H11</f>
        <v>214.43114570833717</v>
      </c>
      <c r="D11" s="8">
        <f>'Memory (MB)'!D11/'Datasets Attributes, Notes'!$I11</f>
        <v>1.6760323458578896</v>
      </c>
      <c r="E11" s="8">
        <f>'Memory (MB)'!E11/'Datasets Attributes, Notes'!$I11</f>
        <v>7.3163354414269772</v>
      </c>
      <c r="F11" s="8">
        <f>'Memory (MB)'!F11/'Datasets Attributes, Notes'!$H11</f>
        <v>5.2511204783442569</v>
      </c>
      <c r="G11" s="8">
        <f>'Memory (MB)'!G11/'Datasets Attributes, Notes'!$H11</f>
        <v>2.6911992451514315E-2</v>
      </c>
      <c r="H11" s="8">
        <f>'Memory (MB)'!H11/'Datasets Attributes, Notes'!$H11</f>
        <v>33.568608145390399</v>
      </c>
      <c r="I11" s="8">
        <f>'Memory (MB)'!I11/'Datasets Attributes, Notes'!$H11</f>
        <v>5.9464836979374995</v>
      </c>
    </row>
    <row r="12" spans="1:9" x14ac:dyDescent="0.2">
      <c r="A12" s="12" t="s">
        <v>33</v>
      </c>
      <c r="B12" s="8">
        <f>'Memory (MB)'!B12/'Datasets Attributes, Notes'!$H12</f>
        <v>8.6151195347835465E-3</v>
      </c>
      <c r="C12" s="8">
        <f>'Memory (MB)'!C12/'Datasets Attributes, Notes'!$H12</f>
        <v>271.71779329866774</v>
      </c>
      <c r="D12" s="8">
        <f>'Memory (MB)'!D12/'Datasets Attributes, Notes'!$I12</f>
        <v>2.1537798836958864</v>
      </c>
      <c r="E12" s="8">
        <f>'Memory (MB)'!E12/'Datasets Attributes, Notes'!$I12</f>
        <v>8.156951814070057</v>
      </c>
      <c r="F12" s="8">
        <f>'Memory (MB)'!F12/'Datasets Attributes, Notes'!$H12</f>
        <v>6.6664615447729823</v>
      </c>
      <c r="G12" s="8">
        <f>'Memory (MB)'!G12/'Datasets Attributes, Notes'!$H12</f>
        <v>8.6151195347835465E-3</v>
      </c>
      <c r="H12" s="8">
        <f>'Memory (MB)'!H12/'Datasets Attributes, Notes'!$H12</f>
        <v>19.975487933704606</v>
      </c>
      <c r="I12" s="8">
        <f>'Memory (MB)'!I12/'Datasets Attributes, Notes'!$H12</f>
        <v>6.1321190117227165</v>
      </c>
    </row>
    <row r="13" spans="1:9" x14ac:dyDescent="0.2">
      <c r="A13" s="12" t="s">
        <v>34</v>
      </c>
      <c r="B13" s="8">
        <f>'Memory (MB)'!B13/'Datasets Attributes, Notes'!$H13</f>
        <v>1.0017580854399471E-2</v>
      </c>
      <c r="C13" s="8">
        <f>'Memory (MB)'!C13/'Datasets Attributes, Notes'!$H13</f>
        <v>270.30438419426093</v>
      </c>
      <c r="D13" s="8">
        <f>'Memory (MB)'!D13/'Datasets Attributes, Notes'!$I13</f>
        <v>2.1537798836958864</v>
      </c>
      <c r="E13" s="8">
        <f>'Memory (MB)'!E13/'Datasets Attributes, Notes'!$I13</f>
        <v>8.2039433751688762</v>
      </c>
      <c r="F13" s="8">
        <f>'Memory (MB)'!F13/'Datasets Attributes, Notes'!$H13</f>
        <v>6.5114275553596563</v>
      </c>
      <c r="G13" s="8">
        <f>'Memory (MB)'!G13/'Datasets Attributes, Notes'!$H13</f>
        <v>1.0017580854399471E-2</v>
      </c>
      <c r="H13" s="8">
        <f>'Memory (MB)'!H13/'Datasets Attributes, Notes'!$H13</f>
        <v>20.345706715285328</v>
      </c>
      <c r="I13" s="8">
        <f>'Memory (MB)'!I13/'Datasets Attributes, Notes'!$H13</f>
        <v>6.1407770637468762</v>
      </c>
    </row>
    <row r="14" spans="1:9" x14ac:dyDescent="0.2">
      <c r="A14" s="12" t="s">
        <v>35</v>
      </c>
      <c r="B14" s="8">
        <f>'Memory (MB)'!B14/'Datasets Attributes, Notes'!$H14</f>
        <v>0.25784271594327463</v>
      </c>
      <c r="C14" s="8">
        <f>'Memory (MB)'!C14/'Datasets Attributes, Notes'!$H14</f>
        <v>157.79974215728407</v>
      </c>
      <c r="D14" s="8">
        <f>'Memory (MB)'!D14/'Datasets Attributes, Notes'!$I14</f>
        <v>1.8752197523147245</v>
      </c>
      <c r="E14" s="8">
        <f>'Memory (MB)'!E14/'Datasets Attributes, Notes'!$I14</f>
        <v>4.0317224674766576</v>
      </c>
      <c r="F14" s="8">
        <f>'Memory (MB)'!F14/'Datasets Attributes, Notes'!$H14</f>
        <v>6.4460678985818651</v>
      </c>
      <c r="G14" s="8">
        <f>'Memory (MB)'!G14/'Datasets Attributes, Notes'!$H14</f>
        <v>0.17189514396218308</v>
      </c>
      <c r="H14" s="8">
        <f>'Memory (MB)'!H14/'Datasets Attributes, Notes'!$H14</f>
        <v>11.259131929522992</v>
      </c>
      <c r="I14" s="8">
        <f>'Memory (MB)'!I14/'Datasets Attributes, Notes'!$H14</f>
        <v>4.2114310270734858</v>
      </c>
    </row>
    <row r="15" spans="1:9" x14ac:dyDescent="0.2">
      <c r="A15" s="12" t="s">
        <v>36</v>
      </c>
      <c r="B15" s="8">
        <f>'Memory (MB)'!B15/'Datasets Attributes, Notes'!$H15</f>
        <v>2.6545186241629968E-2</v>
      </c>
      <c r="C15" s="8">
        <f>'Memory (MB)'!C15/'Datasets Attributes, Notes'!$H15</f>
        <v>189.52056377149179</v>
      </c>
      <c r="D15" s="8">
        <f>'Memory (MB)'!D15/'Datasets Attributes, Notes'!$I15</f>
        <v>3.8050111278627328</v>
      </c>
      <c r="E15" s="8">
        <f>'Memory (MB)'!E15/'Datasets Attributes, Notes'!$I15</f>
        <v>11.738100366142582</v>
      </c>
      <c r="F15" s="8">
        <f>'Memory (MB)'!F15/'Datasets Attributes, Notes'!$H15</f>
        <v>4.1024378737064495</v>
      </c>
      <c r="G15" s="8">
        <f>'Memory (MB)'!G15/'Datasets Attributes, Notes'!$H15</f>
        <v>1.447919249543453E-2</v>
      </c>
      <c r="H15" s="8">
        <f>'Memory (MB)'!H15/'Datasets Attributes, Notes'!$H15</f>
        <v>4.4016745186120971</v>
      </c>
      <c r="I15" s="8">
        <f>'Memory (MB)'!I15/'Datasets Attributes, Notes'!$H15</f>
        <v>3.3422802676961374</v>
      </c>
    </row>
    <row r="16" spans="1:9" x14ac:dyDescent="0.2">
      <c r="A16" s="12" t="s">
        <v>37</v>
      </c>
      <c r="B16" s="8">
        <f>'Memory (MB)'!B16/'Datasets Attributes, Notes'!$H16</f>
        <v>5.6641178136505245E-2</v>
      </c>
      <c r="C16" s="8">
        <f>'Memory (MB)'!C16/'Datasets Attributes, Notes'!$H16</f>
        <v>167.23874256584537</v>
      </c>
      <c r="D16" s="8">
        <f>'Memory (MB)'!D16/'Datasets Attributes, Notes'!$I16</f>
        <v>1.3748358693133544</v>
      </c>
      <c r="E16" s="8">
        <f>'Memory (MB)'!E16/'Datasets Attributes, Notes'!$I16</f>
        <v>4.9432300919131844</v>
      </c>
      <c r="F16" s="8">
        <f>'Memory (MB)'!F16/'Datasets Attributes, Notes'!$H16</f>
        <v>4.4180118946474094</v>
      </c>
      <c r="G16" s="8">
        <f>'Memory (MB)'!G16/'Datasets Attributes, Notes'!$H16</f>
        <v>4.5312942509204195E-2</v>
      </c>
      <c r="H16" s="8">
        <f>'Memory (MB)'!H16/'Datasets Attributes, Notes'!$H16</f>
        <v>16.471254602095726</v>
      </c>
      <c r="I16" s="8">
        <f>'Memory (MB)'!I16/'Datasets Attributes, Notes'!$H16</f>
        <v>3.8516001132823567</v>
      </c>
    </row>
    <row r="17" spans="1:9" x14ac:dyDescent="0.2">
      <c r="A17" s="12" t="s">
        <v>38</v>
      </c>
      <c r="B17" s="8">
        <f>'Memory (MB)'!B17/'Datasets Attributes, Notes'!$H17</f>
        <v>1.7522277019898735E-2</v>
      </c>
      <c r="C17" s="8">
        <f>'Memory (MB)'!C17/'Datasets Attributes, Notes'!$H17</f>
        <v>221.27131420728122</v>
      </c>
      <c r="D17" s="8">
        <f>'Memory (MB)'!D17/'Datasets Attributes, Notes'!$I17</f>
        <v>1.6916961995574959</v>
      </c>
      <c r="E17" s="8">
        <f>'Memory (MB)'!E17/'Datasets Attributes, Notes'!$I17</f>
        <v>5.4040295263642228</v>
      </c>
      <c r="F17" s="8">
        <f>'Memory (MB)'!F17/'Datasets Attributes, Notes'!$H17</f>
        <v>5.2566831059696204</v>
      </c>
      <c r="G17" s="8">
        <f>'Memory (MB)'!G17/'Datasets Attributes, Notes'!$H17</f>
        <v>1.7522277019898735E-2</v>
      </c>
      <c r="H17" s="8">
        <f>'Memory (MB)'!H17/'Datasets Attributes, Notes'!$H17</f>
        <v>18.748836411291645</v>
      </c>
      <c r="I17" s="8">
        <f>'Memory (MB)'!I17/'Datasets Attributes, Notes'!$H17</f>
        <v>5.1690717208701269</v>
      </c>
    </row>
    <row r="18" spans="1:9" x14ac:dyDescent="0.2">
      <c r="A18" s="12" t="s">
        <v>39</v>
      </c>
      <c r="B18" s="8">
        <f>'Memory (MB)'!B18/'Datasets Attributes, Notes'!$H18</f>
        <v>0.10189926331464408</v>
      </c>
      <c r="C18" s="8">
        <f>'Memory (MB)'!C18/'Datasets Attributes, Notes'!$H18</f>
        <v>180.96382807741566</v>
      </c>
      <c r="D18" s="8">
        <f>'Memory (MB)'!D18/'Datasets Attributes, Notes'!$I18</f>
        <v>1.6185982156259995</v>
      </c>
      <c r="E18" s="8">
        <f>'Memory (MB)'!E18/'Datasets Attributes, Notes'!$I18</f>
        <v>5.482348794862256</v>
      </c>
      <c r="F18" s="8">
        <f>'Memory (MB)'!F18/'Datasets Attributes, Notes'!$H18</f>
        <v>4.6317846961201861</v>
      </c>
      <c r="G18" s="8">
        <f>'Memory (MB)'!G18/'Datasets Attributes, Notes'!$H18</f>
        <v>7.4108555137922971E-2</v>
      </c>
      <c r="H18" s="8">
        <f>'Memory (MB)'!H18/'Datasets Attributes, Notes'!$H18</f>
        <v>14.265896864050172</v>
      </c>
      <c r="I18" s="8">
        <f>'Memory (MB)'!I18/'Datasets Attributes, Notes'!$H18</f>
        <v>4.0944976713702443</v>
      </c>
    </row>
    <row r="19" spans="1:9" x14ac:dyDescent="0.2">
      <c r="A19" s="12" t="s">
        <v>40</v>
      </c>
      <c r="B19" s="8">
        <f>'Memory (MB)'!B19/'Datasets Attributes, Notes'!$H19</f>
        <v>1.4358532557972576E-2</v>
      </c>
      <c r="C19" s="8">
        <f>'Memory (MB)'!C19/'Datasets Attributes, Notes'!$H19</f>
        <v>218.35020460908896</v>
      </c>
      <c r="D19" s="8">
        <f>'Memory (MB)'!D19/'Datasets Attributes, Notes'!$I19</f>
        <v>1.4880661014626122</v>
      </c>
      <c r="E19" s="8">
        <f>'Memory (MB)'!E19/'Datasets Attributes, Notes'!$I19</f>
        <v>4.4446184872633294</v>
      </c>
      <c r="F19" s="8">
        <f>'Memory (MB)'!F19/'Datasets Attributes, Notes'!$H19</f>
        <v>5.8869983487687554</v>
      </c>
      <c r="G19" s="8">
        <f>'Memory (MB)'!G19/'Datasets Attributes, Notes'!$H19</f>
        <v>1.4358532557972576E-2</v>
      </c>
      <c r="H19" s="8">
        <f>'Memory (MB)'!H19/'Datasets Attributes, Notes'!$H19</f>
        <v>7.2367004092181784</v>
      </c>
      <c r="I19" s="8">
        <f>'Memory (MB)'!I19/'Datasets Attributes, Notes'!$H19</f>
        <v>3.4029722162395002</v>
      </c>
    </row>
    <row r="20" spans="1:9" x14ac:dyDescent="0.2">
      <c r="A20" s="12" t="s">
        <v>41</v>
      </c>
      <c r="B20" s="8">
        <f>'Memory (MB)'!B20/'Datasets Attributes, Notes'!$H20</f>
        <v>2.9537552690686444E-2</v>
      </c>
      <c r="C20" s="8">
        <f>'Memory (MB)'!C20/'Datasets Attributes, Notes'!$H20</f>
        <v>217.35700439986465</v>
      </c>
      <c r="D20" s="8">
        <f>'Memory (MB)'!D20/'Datasets Attributes, Notes'!$I20</f>
        <v>1.5037299551622187</v>
      </c>
      <c r="E20" s="8">
        <f>'Memory (MB)'!E20/'Datasets Attributes, Notes'!$I20</f>
        <v>3.9629549860004305</v>
      </c>
      <c r="F20" s="8">
        <f>'Memory (MB)'!F20/'Datasets Attributes, Notes'!$H20</f>
        <v>5.51367650226147</v>
      </c>
      <c r="G20" s="8">
        <f>'Memory (MB)'!G20/'Datasets Attributes, Notes'!$H20</f>
        <v>2.9537552690686444E-2</v>
      </c>
      <c r="H20" s="8">
        <f>'Memory (MB)'!H20/'Datasets Attributes, Notes'!$H20</f>
        <v>14.53247592381773</v>
      </c>
      <c r="I20" s="8">
        <f>'Memory (MB)'!I20/'Datasets Attributes, Notes'!$H20</f>
        <v>4.4404787544998623</v>
      </c>
    </row>
    <row r="21" spans="1:9" x14ac:dyDescent="0.2">
      <c r="A21" s="12" t="s">
        <v>42</v>
      </c>
      <c r="B21" s="8">
        <f>'Memory (MB)'!B21/'Datasets Attributes, Notes'!$H21</f>
        <v>4.7143848565343296</v>
      </c>
      <c r="C21" s="8">
        <f>'Memory (MB)'!C21/'Datasets Attributes, Notes'!$H21</f>
        <v>76.495082202598894</v>
      </c>
      <c r="D21" s="8">
        <f>'Memory (MB)'!D21/'Datasets Attributes, Notes'!$I21</f>
        <v>17.206308181970471</v>
      </c>
      <c r="E21" s="8">
        <f>'Memory (MB)'!E21/'Datasets Attributes, Notes'!$I21</f>
        <v>21.442075286572379</v>
      </c>
      <c r="F21" s="8">
        <f>'Memory (MB)'!F21/'Datasets Attributes, Notes'!$H21</f>
        <v>2.6323976356283056</v>
      </c>
      <c r="G21" s="8">
        <f>'Memory (MB)'!G21/'Datasets Attributes, Notes'!$H21</f>
        <v>1.4717495871921891</v>
      </c>
      <c r="H21" s="8">
        <f>'Memory (MB)'!H21/'Datasets Attributes, Notes'!$H21</f>
        <v>18.247301792423482</v>
      </c>
      <c r="I21" s="8">
        <f>'Memory (MB)'!I21/'Datasets Attributes, Notes'!$H21</f>
        <v>3.2067389379472089</v>
      </c>
    </row>
    <row r="22" spans="1:9" x14ac:dyDescent="0.2">
      <c r="A22" s="12" t="s">
        <v>43</v>
      </c>
      <c r="B22" s="8">
        <f>'Memory (MB)'!B22/'Datasets Attributes, Notes'!$H22</f>
        <v>4.1770276532283858E-2</v>
      </c>
      <c r="C22" s="8">
        <f>'Memory (MB)'!C22/'Datasets Attributes, Notes'!$H22</f>
        <v>214.26063347235004</v>
      </c>
      <c r="D22" s="8">
        <f>'Memory (MB)'!D22/'Datasets Attributes, Notes'!$I22</f>
        <v>1.6916961995574959</v>
      </c>
      <c r="E22" s="8">
        <f>'Memory (MB)'!E22/'Datasets Attributes, Notes'!$I22</f>
        <v>7.2680281166173906</v>
      </c>
      <c r="F22" s="8">
        <f>'Memory (MB)'!F22/'Datasets Attributes, Notes'!$H22</f>
        <v>5.4301359491969015</v>
      </c>
      <c r="G22" s="8">
        <f>'Memory (MB)'!G22/'Datasets Attributes, Notes'!$H22</f>
        <v>4.1770276532283858E-2</v>
      </c>
      <c r="H22" s="8">
        <f>'Memory (MB)'!H22/'Datasets Attributes, Notes'!$H22</f>
        <v>39.765303258734228</v>
      </c>
      <c r="I22" s="8">
        <f>'Memory (MB)'!I22/'Datasets Attributes, Notes'!$H22</f>
        <v>6.4117374477055717</v>
      </c>
    </row>
    <row r="23" spans="1:9" x14ac:dyDescent="0.2">
      <c r="A23" s="12" t="s">
        <v>44</v>
      </c>
      <c r="B23" s="8">
        <f>'Memory (MB)'!B23/'Datasets Attributes, Notes'!$H23</f>
        <v>1.3879914806040157</v>
      </c>
      <c r="C23" s="8">
        <f>'Memory (MB)'!C23/'Datasets Attributes, Notes'!$H23</f>
        <v>91.679230382654893</v>
      </c>
      <c r="D23" s="8">
        <f>'Memory (MB)'!D23/'Datasets Attributes, Notes'!$I23</f>
        <v>7.8971929068849169</v>
      </c>
      <c r="E23" s="8">
        <f>'Memory (MB)'!E23/'Datasets Attributes, Notes'!$I23</f>
        <v>12.94661018977194</v>
      </c>
      <c r="F23" s="8">
        <f>'Memory (MB)'!F23/'Datasets Attributes, Notes'!$H23</f>
        <v>3.5896331394931438</v>
      </c>
      <c r="G23" s="8">
        <f>'Memory (MB)'!G23/'Datasets Attributes, Notes'!$H23</f>
        <v>0.64613396510876586</v>
      </c>
      <c r="H23" s="8">
        <f>'Memory (MB)'!H23/'Datasets Attributes, Notes'!$H23</f>
        <v>14.119223682006366</v>
      </c>
      <c r="I23" s="8">
        <f>'Memory (MB)'!I23/'Datasets Attributes, Notes'!$H23</f>
        <v>3.4939095891066598</v>
      </c>
    </row>
    <row r="24" spans="1:9" x14ac:dyDescent="0.2">
      <c r="A24" s="12" t="s">
        <v>45</v>
      </c>
      <c r="B24" s="8">
        <f>'Memory (MB)'!B24/'Datasets Attributes, Notes'!$H24</f>
        <v>4.9229254484477403E-2</v>
      </c>
      <c r="C24" s="8">
        <f>'Memory (MB)'!C24/'Datasets Attributes, Notes'!$H24</f>
        <v>216.71538311641694</v>
      </c>
      <c r="D24" s="8">
        <f>'Memory (MB)'!D24/'Datasets Attributes, Notes'!$I24</f>
        <v>1.5977130773598573</v>
      </c>
      <c r="E24" s="8">
        <f>'Memory (MB)'!E24/'Datasets Attributes, Notes'!$I24</f>
        <v>4.2918959136921666</v>
      </c>
      <c r="F24" s="8">
        <f>'Memory (MB)'!F24/'Datasets Attributes, Notes'!$H24</f>
        <v>5.3331692358183851</v>
      </c>
      <c r="G24" s="8">
        <f>'Memory (MB)'!G24/'Datasets Attributes, Notes'!$H24</f>
        <v>4.1024378737064507E-2</v>
      </c>
      <c r="H24" s="8">
        <f>'Memory (MB)'!H24/'Datasets Attributes, Notes'!$H24</f>
        <v>4.55370603981416</v>
      </c>
      <c r="I24" s="8">
        <f>'Memory (MB)'!I24/'Datasets Attributes, Notes'!$H24</f>
        <v>2.9045260145841665</v>
      </c>
    </row>
    <row r="25" spans="1:9" x14ac:dyDescent="0.2">
      <c r="A25" s="12" t="s">
        <v>46</v>
      </c>
      <c r="B25" s="8">
        <f>'Memory (MB)'!B25/'Datasets Attributes, Notes'!$H25</f>
        <v>6.723995734465206E-2</v>
      </c>
      <c r="C25" s="8">
        <f>'Memory (MB)'!C25/'Datasets Attributes, Notes'!$H25</f>
        <v>218.94170610885519</v>
      </c>
      <c r="D25" s="8">
        <f>'Memory (MB)'!D25/'Datasets Attributes, Notes'!$I25</f>
        <v>1.8639985902531668</v>
      </c>
      <c r="E25" s="8">
        <f>'Memory (MB)'!E25/'Datasets Attributes, Notes'!$I25</f>
        <v>6.9547510426252614</v>
      </c>
      <c r="F25" s="8">
        <f>'Memory (MB)'!F25/'Datasets Attributes, Notes'!$H25</f>
        <v>5.4128165662444907</v>
      </c>
      <c r="G25" s="8">
        <f>'Memory (MB)'!G25/'Datasets Attributes, Notes'!$H25</f>
        <v>5.8834962676570554E-2</v>
      </c>
      <c r="H25" s="8">
        <f>'Memory (MB)'!H25/'Datasets Attributes, Notes'!$H25</f>
        <v>20.457757022110393</v>
      </c>
      <c r="I25" s="8">
        <f>'Memory (MB)'!I25/'Datasets Attributes, Notes'!$H25</f>
        <v>5.1186417528616381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CA90-8492-FA44-8F31-E345E5B9D4A9}">
  <dimension ref="A1:P36"/>
  <sheetViews>
    <sheetView zoomScale="142" zoomScaleNormal="142" workbookViewId="0">
      <selection activeCell="H12" sqref="H12"/>
    </sheetView>
  </sheetViews>
  <sheetFormatPr baseColWidth="10" defaultRowHeight="16" x14ac:dyDescent="0.2"/>
  <cols>
    <col min="1" max="1" width="27.6640625" style="2" customWidth="1"/>
  </cols>
  <sheetData>
    <row r="1" spans="1:16" ht="51" x14ac:dyDescent="0.2">
      <c r="B1" s="1" t="s">
        <v>16</v>
      </c>
      <c r="C1" s="1" t="s">
        <v>17</v>
      </c>
      <c r="D1" s="1" t="s">
        <v>18</v>
      </c>
      <c r="E1" s="1" t="s">
        <v>19</v>
      </c>
      <c r="F1" s="1" t="s">
        <v>20</v>
      </c>
      <c r="G1" s="1" t="s">
        <v>21</v>
      </c>
      <c r="H1" s="1" t="s">
        <v>22</v>
      </c>
      <c r="I1" s="1" t="s">
        <v>47</v>
      </c>
      <c r="N1" t="s">
        <v>23</v>
      </c>
    </row>
    <row r="2" spans="1:16" x14ac:dyDescent="0.2">
      <c r="A2" s="2" t="s">
        <v>8</v>
      </c>
      <c r="B2">
        <v>54979</v>
      </c>
      <c r="C2">
        <v>12</v>
      </c>
      <c r="D2">
        <v>494</v>
      </c>
      <c r="E2">
        <v>4518</v>
      </c>
      <c r="F2">
        <v>347</v>
      </c>
      <c r="G2">
        <v>5</v>
      </c>
      <c r="H2" s="8">
        <f>(_xlfn.CEILING.MATH(LOG(D2, 2))*C2)*(E2-F2)*0.000000125</f>
        <v>5.6308499999999997E-2</v>
      </c>
      <c r="I2" s="10">
        <f>(_xlfn.CEILING.MATH(LOG(D2, 2))*N2)*(E2-F2)*0.000000125</f>
        <v>4.692375E-2</v>
      </c>
      <c r="N2" s="11">
        <v>10</v>
      </c>
    </row>
    <row r="3" spans="1:16" x14ac:dyDescent="0.2">
      <c r="A3" s="2" t="s">
        <v>9</v>
      </c>
      <c r="B3">
        <v>63586</v>
      </c>
      <c r="C3">
        <v>93</v>
      </c>
      <c r="D3">
        <v>266</v>
      </c>
      <c r="E3">
        <v>678</v>
      </c>
      <c r="F3">
        <v>52</v>
      </c>
      <c r="G3">
        <v>7</v>
      </c>
      <c r="H3" s="8">
        <f t="shared" ref="H3:H25" si="0">(_xlfn.CEILING.MATH(LOG(D3, 2))*C3)*(E3-F3)*0.000000125</f>
        <v>6.5495249999999991E-2</v>
      </c>
      <c r="I3" s="10">
        <f t="shared" ref="I3:I25" si="1">(_xlfn.CEILING.MATH(LOG(D3, 2))*N3)*(E3-F3)*0.000000125</f>
        <v>1.4084999999999999E-2</v>
      </c>
      <c r="N3" s="11">
        <v>20</v>
      </c>
    </row>
    <row r="4" spans="1:16" x14ac:dyDescent="0.2">
      <c r="A4" s="2" t="s">
        <v>10</v>
      </c>
      <c r="B4">
        <v>54727</v>
      </c>
      <c r="C4">
        <v>11</v>
      </c>
      <c r="D4">
        <v>18</v>
      </c>
      <c r="E4">
        <v>4643</v>
      </c>
      <c r="F4">
        <v>357</v>
      </c>
      <c r="G4">
        <v>5</v>
      </c>
      <c r="H4" s="8">
        <f t="shared" si="0"/>
        <v>2.9466249999999999E-2</v>
      </c>
      <c r="I4" s="10">
        <f t="shared" si="1"/>
        <v>1.60725E-2</v>
      </c>
      <c r="N4" s="11">
        <v>6</v>
      </c>
    </row>
    <row r="5" spans="1:16" x14ac:dyDescent="0.2">
      <c r="A5" s="2" t="s">
        <v>11</v>
      </c>
      <c r="B5">
        <v>98575</v>
      </c>
      <c r="C5">
        <v>21</v>
      </c>
      <c r="D5">
        <v>5243</v>
      </c>
      <c r="E5">
        <v>4581</v>
      </c>
      <c r="F5">
        <v>352</v>
      </c>
      <c r="G5">
        <v>3</v>
      </c>
      <c r="H5" s="8">
        <f t="shared" si="0"/>
        <v>0.144314625</v>
      </c>
      <c r="I5" s="10">
        <f t="shared" si="1"/>
        <v>4.1232749999999999E-2</v>
      </c>
      <c r="N5" s="11">
        <v>6</v>
      </c>
    </row>
    <row r="6" spans="1:16" x14ac:dyDescent="0.2">
      <c r="A6" s="2" t="s">
        <v>12</v>
      </c>
      <c r="B6">
        <v>620521</v>
      </c>
      <c r="C6">
        <v>133</v>
      </c>
      <c r="D6">
        <v>75</v>
      </c>
      <c r="E6">
        <v>4643</v>
      </c>
      <c r="F6">
        <v>357</v>
      </c>
      <c r="G6">
        <v>5</v>
      </c>
      <c r="H6" s="8">
        <f t="shared" si="0"/>
        <v>0.49878324999999996</v>
      </c>
      <c r="I6" s="10">
        <f t="shared" si="1"/>
        <v>3.0001999999999997E-2</v>
      </c>
      <c r="N6" s="11">
        <v>8</v>
      </c>
    </row>
    <row r="7" spans="1:16" x14ac:dyDescent="0.2">
      <c r="A7" s="2" t="s">
        <v>13</v>
      </c>
      <c r="B7">
        <v>1230568</v>
      </c>
      <c r="C7">
        <v>29</v>
      </c>
      <c r="D7">
        <v>22042</v>
      </c>
      <c r="E7">
        <v>41786</v>
      </c>
      <c r="F7">
        <v>3214</v>
      </c>
      <c r="G7">
        <v>5</v>
      </c>
      <c r="H7" s="8">
        <f t="shared" si="0"/>
        <v>2.0973525</v>
      </c>
      <c r="I7" s="10">
        <f t="shared" si="1"/>
        <v>1.5910949999999999</v>
      </c>
      <c r="N7" s="11">
        <v>22</v>
      </c>
    </row>
    <row r="8" spans="1:16" x14ac:dyDescent="0.2">
      <c r="A8" s="2" t="s">
        <v>14</v>
      </c>
      <c r="B8">
        <v>190412</v>
      </c>
      <c r="C8">
        <v>41</v>
      </c>
      <c r="D8">
        <v>2591</v>
      </c>
      <c r="E8">
        <v>4643</v>
      </c>
      <c r="F8">
        <v>355</v>
      </c>
      <c r="G8">
        <v>5</v>
      </c>
      <c r="H8" s="8">
        <f t="shared" si="0"/>
        <v>0.263712</v>
      </c>
      <c r="I8" s="10">
        <f t="shared" si="1"/>
        <v>0.135072</v>
      </c>
      <c r="N8" s="11">
        <v>21</v>
      </c>
    </row>
    <row r="9" spans="1:16" x14ac:dyDescent="0.2">
      <c r="H9" s="8"/>
      <c r="I9" s="10"/>
    </row>
    <row r="10" spans="1:16" x14ac:dyDescent="0.2">
      <c r="A10" s="2" t="s">
        <v>31</v>
      </c>
      <c r="B10">
        <f>E10*C10</f>
        <v>60000</v>
      </c>
      <c r="C10">
        <v>12</v>
      </c>
      <c r="D10">
        <v>4</v>
      </c>
      <c r="E10">
        <v>5000</v>
      </c>
      <c r="F10">
        <v>357</v>
      </c>
      <c r="G10">
        <v>4</v>
      </c>
      <c r="H10" s="8">
        <f t="shared" si="0"/>
        <v>1.3928999999999999E-2</v>
      </c>
      <c r="I10" s="10">
        <f t="shared" si="1"/>
        <v>1.3928999999999999E-2</v>
      </c>
      <c r="N10" s="11">
        <v>12</v>
      </c>
    </row>
    <row r="11" spans="1:16" x14ac:dyDescent="0.2">
      <c r="A11" s="2" t="s">
        <v>32</v>
      </c>
      <c r="B11">
        <f t="shared" ref="B11:B25" si="2">E11*C11</f>
        <v>210000</v>
      </c>
      <c r="C11">
        <v>42</v>
      </c>
      <c r="D11">
        <v>20</v>
      </c>
      <c r="E11">
        <v>5000</v>
      </c>
      <c r="F11">
        <v>357</v>
      </c>
      <c r="G11">
        <v>4</v>
      </c>
      <c r="H11" s="8">
        <f t="shared" si="0"/>
        <v>0.12187874999999999</v>
      </c>
      <c r="I11" s="10">
        <f t="shared" si="1"/>
        <v>6.3841250000000002E-2</v>
      </c>
      <c r="N11" s="11">
        <v>22</v>
      </c>
    </row>
    <row r="12" spans="1:16" x14ac:dyDescent="0.2">
      <c r="A12" s="2" t="s">
        <v>33</v>
      </c>
      <c r="B12">
        <f t="shared" si="2"/>
        <v>210000</v>
      </c>
      <c r="C12">
        <v>42</v>
      </c>
      <c r="D12">
        <v>10</v>
      </c>
      <c r="E12">
        <v>5000</v>
      </c>
      <c r="F12">
        <v>357</v>
      </c>
      <c r="G12">
        <v>4</v>
      </c>
      <c r="H12" s="8">
        <f t="shared" si="0"/>
        <v>9.7502999999999992E-2</v>
      </c>
      <c r="I12" s="10">
        <f t="shared" si="1"/>
        <v>5.1073E-2</v>
      </c>
      <c r="N12" s="11">
        <v>22</v>
      </c>
    </row>
    <row r="13" spans="1:16" x14ac:dyDescent="0.2">
      <c r="A13" s="2" t="s">
        <v>34</v>
      </c>
      <c r="B13">
        <f t="shared" si="2"/>
        <v>215000</v>
      </c>
      <c r="C13">
        <v>43</v>
      </c>
      <c r="D13">
        <v>10</v>
      </c>
      <c r="E13">
        <v>5000</v>
      </c>
      <c r="F13">
        <v>357</v>
      </c>
      <c r="G13">
        <v>4</v>
      </c>
      <c r="H13" s="8">
        <f t="shared" si="0"/>
        <v>9.9824499999999997E-2</v>
      </c>
      <c r="I13" s="10">
        <f t="shared" si="1"/>
        <v>5.1073E-2</v>
      </c>
      <c r="N13" s="11">
        <v>22</v>
      </c>
    </row>
    <row r="14" spans="1:16" x14ac:dyDescent="0.2">
      <c r="A14" s="2" t="s">
        <v>35</v>
      </c>
      <c r="B14">
        <f t="shared" si="2"/>
        <v>40000</v>
      </c>
      <c r="C14">
        <v>8</v>
      </c>
      <c r="D14">
        <v>31</v>
      </c>
      <c r="E14">
        <v>5000</v>
      </c>
      <c r="F14">
        <v>346</v>
      </c>
      <c r="G14">
        <v>4</v>
      </c>
      <c r="H14" s="8">
        <f t="shared" si="0"/>
        <v>2.3269999999999999E-2</v>
      </c>
      <c r="I14" s="10">
        <f t="shared" si="1"/>
        <v>6.3992499999999994E-2</v>
      </c>
      <c r="N14" s="11">
        <v>22</v>
      </c>
      <c r="P14" t="s">
        <v>24</v>
      </c>
    </row>
    <row r="15" spans="1:16" x14ac:dyDescent="0.2">
      <c r="A15" s="2" t="s">
        <v>36</v>
      </c>
      <c r="B15">
        <f t="shared" si="2"/>
        <v>595000</v>
      </c>
      <c r="C15">
        <v>119</v>
      </c>
      <c r="D15">
        <v>48</v>
      </c>
      <c r="E15">
        <v>5000</v>
      </c>
      <c r="F15">
        <v>357</v>
      </c>
      <c r="G15">
        <v>4</v>
      </c>
      <c r="H15" s="8">
        <f t="shared" si="0"/>
        <v>0.41438775</v>
      </c>
      <c r="I15" s="10">
        <f t="shared" si="1"/>
        <v>2.7857999999999997E-2</v>
      </c>
      <c r="N15" s="11">
        <v>8</v>
      </c>
    </row>
    <row r="16" spans="1:16" x14ac:dyDescent="0.2">
      <c r="A16" s="2" t="s">
        <v>37</v>
      </c>
      <c r="B16">
        <f t="shared" si="2"/>
        <v>150000</v>
      </c>
      <c r="C16">
        <v>30</v>
      </c>
      <c r="D16">
        <v>24</v>
      </c>
      <c r="E16">
        <v>5000</v>
      </c>
      <c r="F16">
        <v>292</v>
      </c>
      <c r="G16">
        <v>4</v>
      </c>
      <c r="H16" s="8">
        <f t="shared" si="0"/>
        <v>8.8274999999999992E-2</v>
      </c>
      <c r="I16" s="10">
        <f t="shared" si="1"/>
        <v>6.4735000000000001E-2</v>
      </c>
      <c r="N16" s="11">
        <v>22</v>
      </c>
    </row>
    <row r="17" spans="1:14" x14ac:dyDescent="0.2">
      <c r="A17" s="2" t="s">
        <v>38</v>
      </c>
      <c r="B17">
        <f t="shared" si="2"/>
        <v>295000</v>
      </c>
      <c r="C17">
        <v>59</v>
      </c>
      <c r="D17">
        <v>20</v>
      </c>
      <c r="E17">
        <v>5000</v>
      </c>
      <c r="F17">
        <v>357</v>
      </c>
      <c r="G17">
        <v>4</v>
      </c>
      <c r="H17" s="8">
        <f t="shared" si="0"/>
        <v>0.17121062500000001</v>
      </c>
      <c r="I17" s="10">
        <f t="shared" si="1"/>
        <v>6.3841250000000002E-2</v>
      </c>
      <c r="N17" s="11">
        <v>22</v>
      </c>
    </row>
    <row r="18" spans="1:14" x14ac:dyDescent="0.2">
      <c r="A18" s="2" t="s">
        <v>39</v>
      </c>
      <c r="B18">
        <f t="shared" si="2"/>
        <v>155000</v>
      </c>
      <c r="C18">
        <v>31</v>
      </c>
      <c r="D18">
        <v>43</v>
      </c>
      <c r="E18">
        <v>5000</v>
      </c>
      <c r="F18">
        <v>357</v>
      </c>
      <c r="G18">
        <v>4</v>
      </c>
      <c r="H18" s="8">
        <f t="shared" si="0"/>
        <v>0.10794975</v>
      </c>
      <c r="I18" s="10">
        <f t="shared" si="1"/>
        <v>7.6609499999999997E-2</v>
      </c>
      <c r="N18" s="11">
        <v>22</v>
      </c>
    </row>
    <row r="19" spans="1:14" x14ac:dyDescent="0.2">
      <c r="A19" s="2" t="s">
        <v>40</v>
      </c>
      <c r="B19">
        <f t="shared" si="2"/>
        <v>150000</v>
      </c>
      <c r="C19">
        <v>30</v>
      </c>
      <c r="D19">
        <v>11</v>
      </c>
      <c r="E19">
        <v>5000</v>
      </c>
      <c r="F19">
        <v>357</v>
      </c>
      <c r="G19">
        <v>4</v>
      </c>
      <c r="H19" s="8">
        <f t="shared" si="0"/>
        <v>6.9644999999999999E-2</v>
      </c>
      <c r="I19" s="10">
        <f t="shared" si="1"/>
        <v>5.1073E-2</v>
      </c>
      <c r="N19" s="11">
        <v>22</v>
      </c>
    </row>
    <row r="20" spans="1:14" x14ac:dyDescent="0.2">
      <c r="A20" s="2" t="s">
        <v>41</v>
      </c>
      <c r="B20">
        <f t="shared" si="2"/>
        <v>175000</v>
      </c>
      <c r="C20">
        <v>35</v>
      </c>
      <c r="D20">
        <v>20</v>
      </c>
      <c r="E20">
        <v>5000</v>
      </c>
      <c r="F20">
        <v>357</v>
      </c>
      <c r="G20">
        <v>4</v>
      </c>
      <c r="H20" s="8">
        <f t="shared" si="0"/>
        <v>0.10156562499999999</v>
      </c>
      <c r="I20" s="10">
        <f t="shared" si="1"/>
        <v>6.3841250000000002E-2</v>
      </c>
      <c r="N20" s="11">
        <v>22</v>
      </c>
    </row>
    <row r="21" spans="1:14" x14ac:dyDescent="0.2">
      <c r="A21" s="2" t="s">
        <v>42</v>
      </c>
      <c r="B21">
        <f t="shared" si="2"/>
        <v>60000</v>
      </c>
      <c r="C21">
        <v>12</v>
      </c>
      <c r="D21">
        <v>2546</v>
      </c>
      <c r="E21">
        <v>5000</v>
      </c>
      <c r="F21">
        <v>357</v>
      </c>
      <c r="G21">
        <v>4</v>
      </c>
      <c r="H21" s="8">
        <f t="shared" si="0"/>
        <v>8.3573999999999996E-2</v>
      </c>
      <c r="I21" s="10">
        <f t="shared" si="1"/>
        <v>8.3573999999999996E-2</v>
      </c>
      <c r="N21" s="11">
        <v>12</v>
      </c>
    </row>
    <row r="22" spans="1:14" x14ac:dyDescent="0.2">
      <c r="A22" s="2" t="s">
        <v>43</v>
      </c>
      <c r="B22">
        <f t="shared" si="2"/>
        <v>165000</v>
      </c>
      <c r="C22">
        <v>33</v>
      </c>
      <c r="D22">
        <v>21</v>
      </c>
      <c r="E22">
        <v>5000</v>
      </c>
      <c r="F22">
        <v>357</v>
      </c>
      <c r="G22">
        <v>4</v>
      </c>
      <c r="H22" s="8">
        <f t="shared" si="0"/>
        <v>9.5761874999999996E-2</v>
      </c>
      <c r="I22" s="10">
        <f t="shared" si="1"/>
        <v>6.3841250000000002E-2</v>
      </c>
      <c r="N22" s="11">
        <v>22</v>
      </c>
    </row>
    <row r="23" spans="1:14" x14ac:dyDescent="0.2">
      <c r="A23" s="2" t="s">
        <v>44</v>
      </c>
      <c r="B23">
        <f t="shared" si="2"/>
        <v>40000</v>
      </c>
      <c r="C23">
        <v>8</v>
      </c>
      <c r="D23">
        <v>400</v>
      </c>
      <c r="E23">
        <v>5000</v>
      </c>
      <c r="F23">
        <v>357</v>
      </c>
      <c r="G23">
        <v>4</v>
      </c>
      <c r="H23" s="8">
        <f t="shared" si="0"/>
        <v>4.1786999999999998E-2</v>
      </c>
      <c r="I23" s="10">
        <f t="shared" si="1"/>
        <v>4.1786999999999998E-2</v>
      </c>
      <c r="N23" s="11">
        <v>8</v>
      </c>
    </row>
    <row r="24" spans="1:14" x14ac:dyDescent="0.2">
      <c r="A24" s="2" t="s">
        <v>45</v>
      </c>
      <c r="B24">
        <f t="shared" si="2"/>
        <v>210000</v>
      </c>
      <c r="C24">
        <v>42</v>
      </c>
      <c r="D24">
        <v>27</v>
      </c>
      <c r="E24">
        <v>5000</v>
      </c>
      <c r="F24">
        <v>357</v>
      </c>
      <c r="G24">
        <v>4</v>
      </c>
      <c r="H24" s="8">
        <f t="shared" si="0"/>
        <v>0.12187874999999999</v>
      </c>
      <c r="I24" s="10">
        <f t="shared" si="1"/>
        <v>6.3841250000000002E-2</v>
      </c>
      <c r="N24" s="11">
        <v>22</v>
      </c>
    </row>
    <row r="25" spans="1:14" x14ac:dyDescent="0.2">
      <c r="A25" s="2" t="s">
        <v>46</v>
      </c>
      <c r="B25">
        <f t="shared" si="2"/>
        <v>205000</v>
      </c>
      <c r="C25">
        <v>41</v>
      </c>
      <c r="D25">
        <v>32</v>
      </c>
      <c r="E25">
        <v>5000</v>
      </c>
      <c r="F25">
        <v>357</v>
      </c>
      <c r="G25">
        <v>4</v>
      </c>
      <c r="H25" s="8">
        <f t="shared" si="0"/>
        <v>0.118976875</v>
      </c>
      <c r="I25" s="10">
        <f t="shared" si="1"/>
        <v>6.3841250000000002E-2</v>
      </c>
      <c r="N25" s="11">
        <v>22</v>
      </c>
    </row>
    <row r="27" spans="1:14" x14ac:dyDescent="0.2">
      <c r="K27" s="8"/>
    </row>
    <row r="33" spans="11:11" x14ac:dyDescent="0.2">
      <c r="K33" t="s">
        <v>25</v>
      </c>
    </row>
    <row r="34" spans="11:11" x14ac:dyDescent="0.2">
      <c r="K34" t="s">
        <v>26</v>
      </c>
    </row>
    <row r="35" spans="11:11" x14ac:dyDescent="0.2">
      <c r="K35" t="s">
        <v>27</v>
      </c>
    </row>
    <row r="36" spans="11:11" x14ac:dyDescent="0.2">
      <c r="K36" t="s">
        <v>28</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8283-F952-754A-A544-78499AC1539F}">
  <dimension ref="A1"/>
  <sheetViews>
    <sheetView zoomScale="113" zoomScaleNormal="142" workbookViewId="0">
      <selection activeCell="V50" sqref="V50"/>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Accuracy %</vt:lpstr>
      <vt:lpstr>Execution Time per Query (μs)</vt:lpstr>
      <vt:lpstr>Exec. Time of Test Phase (ms)</vt:lpstr>
      <vt:lpstr>Memory (MB)</vt:lpstr>
      <vt:lpstr>Memory - Input Ratio</vt:lpstr>
      <vt:lpstr>Datasets Attributes, Notes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dcterms:created xsi:type="dcterms:W3CDTF">2019-02-18T16:43:26Z</dcterms:created>
  <dcterms:modified xsi:type="dcterms:W3CDTF">2019-02-19T17:28:51Z</dcterms:modified>
</cp:coreProperties>
</file>