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715"/>
  <workbookPr/>
  <mc:AlternateContent xmlns:mc="http://schemas.openxmlformats.org/markup-compatibility/2006">
    <mc:Choice Requires="x15">
      <x15ac:absPath xmlns:x15ac="http://schemas.microsoft.com/office/spreadsheetml/2010/11/ac" url="/Users/rafaelktistakis/Repositories/sBP/"/>
    </mc:Choice>
  </mc:AlternateContent>
  <bookViews>
    <workbookView xWindow="0" yWindow="460" windowWidth="28800" windowHeight="16640" activeTab="1"/>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9">'Performance Charts'!$Z$69:$AK$97</definedName>
    <definedName name="_xlnm.Print_Area" localSheetId="8">'Scalability Charts'!$L$92:$V$119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1" i="7" l="1"/>
  <c r="F3" i="7"/>
  <c r="F4" i="7"/>
  <c r="F5" i="7"/>
  <c r="F6" i="7"/>
  <c r="F7" i="7"/>
  <c r="F8" i="7"/>
  <c r="F2" i="7"/>
  <c r="S3" i="1"/>
  <c r="S4" i="1"/>
  <c r="S5" i="1"/>
  <c r="S6" i="1"/>
  <c r="S7" i="1"/>
  <c r="S8" i="1"/>
  <c r="S2" i="1"/>
  <c r="H34" i="4"/>
  <c r="H35" i="4"/>
  <c r="H36" i="4"/>
  <c r="H37" i="4"/>
  <c r="H39" i="4"/>
  <c r="H40" i="4"/>
  <c r="H41" i="4"/>
  <c r="H42" i="4"/>
  <c r="H43" i="4"/>
  <c r="H27" i="4"/>
  <c r="H28" i="4"/>
  <c r="H29" i="4"/>
  <c r="H30" i="4"/>
  <c r="H31" i="4"/>
  <c r="H32" i="4"/>
  <c r="L3" i="3"/>
  <c r="L4" i="3"/>
  <c r="L5" i="3"/>
  <c r="L6" i="3"/>
  <c r="L7" i="3"/>
  <c r="L8" i="3"/>
  <c r="L2" i="3"/>
  <c r="H2" i="4"/>
  <c r="N2" i="3"/>
  <c r="G3" i="7"/>
  <c r="G4" i="7"/>
  <c r="G5" i="7"/>
  <c r="G6" i="7"/>
  <c r="G7" i="7"/>
  <c r="G8" i="7"/>
  <c r="G2" i="7"/>
  <c r="P3" i="7"/>
  <c r="P4" i="7"/>
  <c r="P5" i="7"/>
  <c r="P6" i="7"/>
  <c r="P7" i="7"/>
  <c r="P8" i="7"/>
  <c r="O3" i="7"/>
  <c r="O4" i="7"/>
  <c r="O5" i="7"/>
  <c r="O6" i="7"/>
  <c r="O7" i="7"/>
  <c r="O8" i="7"/>
  <c r="N3" i="7"/>
  <c r="N4" i="7"/>
  <c r="N5" i="7"/>
  <c r="N6" i="7"/>
  <c r="N7" i="7"/>
  <c r="N8" i="7"/>
  <c r="O2" i="7"/>
  <c r="P2" i="7"/>
  <c r="N2" i="7"/>
  <c r="R6" i="7"/>
  <c r="T8" i="7"/>
  <c r="R7" i="7"/>
  <c r="S3" i="7"/>
  <c r="R4" i="7"/>
  <c r="R5" i="7"/>
  <c r="T6" i="7"/>
  <c r="R8" i="7"/>
  <c r="R3" i="7"/>
  <c r="T7" i="7"/>
  <c r="T2" i="7"/>
  <c r="S2" i="7"/>
  <c r="S5" i="7"/>
  <c r="T3" i="7"/>
  <c r="S4" i="7"/>
  <c r="T4" i="7"/>
  <c r="R2" i="7"/>
  <c r="S7" i="7"/>
  <c r="S6" i="7"/>
  <c r="T5" i="7"/>
  <c r="S8" i="7"/>
  <c r="F10" i="3"/>
  <c r="F11" i="3"/>
  <c r="F12" i="3"/>
  <c r="F13" i="3"/>
  <c r="F14" i="3"/>
  <c r="F15" i="3"/>
  <c r="F16" i="3"/>
  <c r="F17" i="3"/>
  <c r="F18" i="3"/>
  <c r="F19" i="3"/>
  <c r="F20" i="3"/>
  <c r="F21" i="3"/>
  <c r="F22" i="3"/>
  <c r="F23" i="3"/>
  <c r="F24" i="3"/>
  <c r="F25" i="3"/>
  <c r="H3" i="4"/>
  <c r="H4" i="4"/>
  <c r="H5" i="4"/>
  <c r="N5" i="3"/>
  <c r="H6" i="4"/>
  <c r="N6" i="3"/>
  <c r="H7" i="4"/>
  <c r="N7" i="3"/>
  <c r="H8" i="4"/>
  <c r="N8" i="3"/>
  <c r="F2" i="6"/>
  <c r="C3" i="4"/>
  <c r="C4" i="4"/>
  <c r="C5" i="4"/>
  <c r="C6" i="4"/>
  <c r="C7" i="4"/>
  <c r="C8" i="4"/>
  <c r="C2" i="4"/>
  <c r="M2" i="3"/>
  <c r="F4" i="6"/>
  <c r="M4" i="3"/>
  <c r="N4" i="3"/>
  <c r="F3" i="6"/>
  <c r="M3" i="3"/>
  <c r="N3" i="3"/>
  <c r="E8" i="6"/>
  <c r="F8" i="6"/>
  <c r="M8" i="3"/>
  <c r="E7" i="6"/>
  <c r="F7" i="6"/>
  <c r="M7" i="3"/>
  <c r="E6" i="6"/>
  <c r="F6" i="6"/>
  <c r="M6" i="3"/>
  <c r="D5" i="6"/>
  <c r="F5" i="6"/>
  <c r="M5" i="3"/>
  <c r="D4" i="6"/>
  <c r="E4" i="6"/>
  <c r="D3" i="6"/>
  <c r="E3" i="6"/>
  <c r="E2" i="6"/>
  <c r="D2" i="6"/>
  <c r="D8" i="6"/>
  <c r="D7" i="6"/>
  <c r="D6" i="6"/>
  <c r="E5" i="6"/>
  <c r="K3" i="7"/>
  <c r="K4" i="7"/>
  <c r="K5" i="7"/>
  <c r="K6" i="7"/>
  <c r="K7" i="7"/>
  <c r="K8" i="7"/>
  <c r="D9" i="6"/>
  <c r="F9" i="6"/>
  <c r="E9" i="6"/>
  <c r="E10" i="6"/>
  <c r="D10" i="6"/>
  <c r="J8" i="7"/>
  <c r="J3" i="7"/>
  <c r="J4" i="7"/>
  <c r="J5" i="7"/>
  <c r="J6" i="7"/>
  <c r="J7" i="7"/>
  <c r="I3" i="7"/>
  <c r="I4" i="7"/>
  <c r="I5" i="7"/>
  <c r="I6" i="7"/>
  <c r="I7" i="7"/>
  <c r="I8" i="7"/>
  <c r="H3" i="7"/>
  <c r="H4" i="7"/>
  <c r="H5" i="7"/>
  <c r="H6" i="7"/>
  <c r="H7" i="7"/>
  <c r="H8" i="7"/>
  <c r="E3" i="7"/>
  <c r="E4" i="7"/>
  <c r="E5" i="7"/>
  <c r="E6" i="7"/>
  <c r="E7" i="7"/>
  <c r="E8" i="7"/>
  <c r="D3" i="7"/>
  <c r="D4" i="7"/>
  <c r="D5" i="7"/>
  <c r="D6" i="7"/>
  <c r="D7" i="7"/>
  <c r="D8" i="7"/>
  <c r="C3" i="7"/>
  <c r="C4" i="7"/>
  <c r="C5" i="7"/>
  <c r="C6" i="7"/>
  <c r="C7" i="7"/>
  <c r="C8" i="7"/>
  <c r="C2" i="7"/>
  <c r="D2" i="7"/>
  <c r="E2" i="7"/>
  <c r="H2" i="7"/>
  <c r="I2" i="7"/>
  <c r="J2" i="7"/>
  <c r="K2" i="7"/>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H10" i="4"/>
  <c r="I12" i="6"/>
  <c r="G12" i="6"/>
  <c r="C10" i="4"/>
  <c r="H9" i="6"/>
  <c r="K11" i="7"/>
  <c r="G9" i="6"/>
  <c r="I9" i="6"/>
  <c r="C9" i="6"/>
  <c r="B9" i="6"/>
  <c r="D12" i="6"/>
  <c r="F12" i="6"/>
  <c r="C12" i="6"/>
  <c r="E12" i="6"/>
  <c r="E11" i="7"/>
  <c r="C11" i="7"/>
  <c r="D11" i="7"/>
  <c r="B11" i="7"/>
  <c r="J11" i="7"/>
  <c r="I11" i="7"/>
  <c r="H11" i="7"/>
  <c r="H10" i="6"/>
  <c r="I10" i="6"/>
  <c r="G10" i="6"/>
  <c r="C10" i="6"/>
  <c r="B10" i="6"/>
  <c r="G11" i="7"/>
  <c r="F10" i="6"/>
  <c r="B12" i="6"/>
  <c r="H12" i="6"/>
  <c r="H11" i="4"/>
  <c r="D13" i="6"/>
  <c r="I13" i="6"/>
  <c r="E13" i="6"/>
  <c r="B13" i="6"/>
  <c r="C13" i="6"/>
  <c r="C11" i="4"/>
  <c r="H13" i="6"/>
  <c r="G13" i="6"/>
  <c r="F13" i="6"/>
  <c r="H12" i="4"/>
  <c r="B14" i="6"/>
  <c r="C12" i="4"/>
  <c r="F14" i="6"/>
  <c r="D14" i="6"/>
  <c r="G14" i="6"/>
  <c r="I14" i="6"/>
  <c r="C14" i="6"/>
  <c r="H14" i="6"/>
  <c r="E14" i="6"/>
  <c r="H14" i="4"/>
  <c r="E16" i="6"/>
  <c r="C14" i="4"/>
  <c r="F16" i="6"/>
  <c r="C16" i="6"/>
  <c r="I16" i="6"/>
  <c r="H16" i="6"/>
  <c r="D16" i="6"/>
  <c r="G16" i="6"/>
  <c r="B16" i="6"/>
  <c r="H15" i="4"/>
  <c r="D17" i="6"/>
  <c r="C15" i="4"/>
  <c r="I17" i="6"/>
  <c r="E17" i="6"/>
  <c r="G17" i="6"/>
  <c r="B17" i="6"/>
  <c r="C17" i="6"/>
  <c r="H17" i="6"/>
  <c r="F17" i="6"/>
  <c r="H16" i="4"/>
  <c r="B18" i="6"/>
  <c r="C16" i="4"/>
  <c r="I18" i="6"/>
  <c r="F18" i="6"/>
  <c r="D18" i="6"/>
  <c r="E18" i="6"/>
  <c r="G18" i="6"/>
  <c r="C18" i="6"/>
  <c r="H18" i="6"/>
  <c r="H17" i="4"/>
  <c r="D19" i="6"/>
  <c r="C17" i="4"/>
  <c r="G19" i="6"/>
  <c r="E19" i="6"/>
  <c r="C19" i="6"/>
  <c r="B19" i="6"/>
  <c r="H19" i="6"/>
  <c r="F19" i="6"/>
  <c r="I19" i="6"/>
  <c r="H18" i="4"/>
  <c r="B20" i="6"/>
  <c r="D20" i="6"/>
  <c r="G20" i="6"/>
  <c r="C18" i="4"/>
  <c r="H20" i="6"/>
  <c r="I20" i="6"/>
  <c r="E20" i="6"/>
  <c r="F20" i="6"/>
  <c r="C20" i="6"/>
  <c r="H13" i="4"/>
  <c r="H15" i="6"/>
  <c r="F15" i="6"/>
  <c r="D15" i="6"/>
  <c r="I15" i="6"/>
  <c r="C13" i="4"/>
  <c r="C15" i="6"/>
  <c r="G15" i="6"/>
  <c r="E15" i="6"/>
  <c r="B15" i="6"/>
  <c r="H19" i="4"/>
  <c r="C21" i="6"/>
  <c r="B21" i="6"/>
  <c r="H21" i="6"/>
  <c r="E21" i="6"/>
  <c r="G21" i="6"/>
  <c r="C19" i="4"/>
  <c r="D21" i="6"/>
  <c r="F21" i="6"/>
  <c r="I21" i="6"/>
  <c r="H20" i="4"/>
  <c r="D22" i="6"/>
  <c r="C20" i="4"/>
  <c r="H22" i="6"/>
  <c r="F22" i="6"/>
  <c r="G22" i="6"/>
  <c r="B22" i="6"/>
  <c r="E22" i="6"/>
  <c r="C22" i="6"/>
  <c r="I22" i="6"/>
  <c r="H21" i="4"/>
  <c r="I23" i="6"/>
  <c r="C21" i="4"/>
  <c r="D23" i="6"/>
  <c r="H23" i="6"/>
  <c r="F23" i="6"/>
  <c r="E23" i="6"/>
  <c r="B23" i="6"/>
  <c r="C23" i="6"/>
  <c r="G23" i="6"/>
  <c r="H22" i="4"/>
  <c r="I24" i="6"/>
  <c r="C22" i="4"/>
  <c r="B24" i="6"/>
  <c r="E24" i="6"/>
  <c r="C24" i="6"/>
  <c r="G24" i="6"/>
  <c r="H24" i="6"/>
  <c r="F24" i="6"/>
  <c r="D24" i="6"/>
  <c r="H23" i="4"/>
  <c r="E25" i="6"/>
  <c r="C23" i="4"/>
  <c r="B25" i="6"/>
  <c r="C25" i="6"/>
  <c r="D25" i="6"/>
  <c r="F25" i="6"/>
  <c r="H25" i="6"/>
  <c r="I25" i="6"/>
  <c r="G25" i="6"/>
  <c r="H24" i="4"/>
  <c r="H26" i="6"/>
  <c r="C26" i="6"/>
  <c r="C24" i="4"/>
  <c r="D26" i="6"/>
  <c r="B26" i="6"/>
  <c r="E26" i="6"/>
  <c r="F26" i="6"/>
  <c r="G26" i="6"/>
  <c r="I26" i="6"/>
  <c r="H25" i="4"/>
  <c r="H27" i="6"/>
  <c r="C25" i="4"/>
  <c r="C27" i="6"/>
  <c r="B27" i="6"/>
  <c r="D27" i="6"/>
  <c r="G27" i="6"/>
  <c r="F27" i="6"/>
  <c r="E27" i="6"/>
  <c r="I27" i="6"/>
</calcChain>
</file>

<file path=xl/comments1.xml><?xml version="1.0" encoding="utf-8"?>
<comments xmlns="http://schemas.openxmlformats.org/spreadsheetml/2006/main">
  <authors>
    <author>Rafael Ktistakis</author>
  </authors>
  <commentList>
    <comment ref="M1" authorId="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<sst xmlns="http://schemas.openxmlformats.org/spreadsheetml/2006/main" count="272" uniqueCount="84">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</sst>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6.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CPT+'!$B$2:$G$2</c:f>
              <c:numCache>
                <c:formatCode>0</c:formatCode>
                <c:ptCount val="6"/>
                <c:pt idx="0">
                  <c:v>3872.21</c:v>
                </c:pt>
                <c:pt idx="1">
                  <c:v>4729.805</c:v>
                </c:pt>
                <c:pt idx="2">
                  <c:v>4243.979</c:v>
                </c:pt>
                <c:pt idx="3">
                  <c:v>3765.912</c:v>
                </c:pt>
                <c:pt idx="4">
                  <c:v>3226.802</c:v>
                </c:pt>
                <c:pt idx="5">
                  <c:v>2920.947</c:v>
                </c:pt>
              </c:numCache>
            </c:numRef>
          </c:val>
          <c:smooth val="0"/>
          <c:extLst xmlns:c16r2="http://schemas.microsoft.com/office/drawing/2015/06/char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subSeq'!$B$2:$G$2</c:f>
              <c:numCache>
                <c:formatCode>0</c:formatCode>
                <c:ptCount val="6"/>
                <c:pt idx="0">
                  <c:v>4.38607</c:v>
                </c:pt>
                <c:pt idx="1">
                  <c:v>4.63043</c:v>
                </c:pt>
                <c:pt idx="2">
                  <c:v>4.58214</c:v>
                </c:pt>
                <c:pt idx="3">
                  <c:v>4.72741</c:v>
                </c:pt>
                <c:pt idx="4">
                  <c:v>4.51452</c:v>
                </c:pt>
                <c:pt idx="5">
                  <c:v>4.57865</c:v>
                </c:pt>
              </c:numCache>
            </c:numRef>
          </c:val>
          <c:smooth val="0"/>
          <c:extLst xmlns:c16r2="http://schemas.microsoft.com/office/drawing/2015/06/char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0.0341143625914722"/>
                  <c:y val="-0.061581670590216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DB25-C14A-A4C4-CEBA036F78F0}"/>
                </c:ext>
                <c:ext xmlns:c15="http://schemas.microsoft.com/office/drawing/2012/chart" uri="{CE6537A1-D6FC-4f65-9D91-7224C49458BB}"/>
              </c:extLst>
            </c:dLbl>
            <c:dLbl>
              <c:idx val="1"/>
              <c:layout>
                <c:manualLayout>
                  <c:x val="0.0218511922814712"/>
                  <c:y val="0.0236083753218524"/>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DB25-C14A-A4C4-CEBA036F78F0}"/>
                </c:ext>
                <c:ext xmlns:c15="http://schemas.microsoft.com/office/drawing/2012/chart" uri="{CE6537A1-D6FC-4f65-9D91-7224C49458BB}"/>
              </c:extLst>
            </c:dLbl>
            <c:dLbl>
              <c:idx val="2"/>
              <c:layout>
                <c:manualLayout>
                  <c:x val="-0.0999561918537585"/>
                  <c:y val="-0.042413910260000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DB25-C14A-A4C4-CEBA036F78F0}"/>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3.0</c:v>
                </c:pt>
                <c:pt idx="1">
                  <c:v>6.0</c:v>
                </c:pt>
                <c:pt idx="2">
                  <c:v>12.0</c:v>
                </c:pt>
              </c:numCache>
            </c:numRef>
          </c:cat>
          <c:val>
            <c:numRef>
              <c:f>'Scalability CPT+'!$B$19:$D$19</c:f>
              <c:numCache>
                <c:formatCode>General</c:formatCode>
                <c:ptCount val="3"/>
                <c:pt idx="0">
                  <c:v>0.332</c:v>
                </c:pt>
                <c:pt idx="1">
                  <c:v>0.156</c:v>
                </c:pt>
                <c:pt idx="2">
                  <c:v>1.258</c:v>
                </c:pt>
              </c:numCache>
            </c:numRef>
          </c:val>
          <c:smooth val="0"/>
          <c:extLst xmlns:c16r2="http://schemas.microsoft.com/office/drawing/2015/06/char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0.0818496888066298"/>
                  <c:y val="0.00018111269603353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DB25-C14A-A4C4-CEBA036F78F0}"/>
                </c:ext>
                <c:ext xmlns:c15="http://schemas.microsoft.com/office/drawing/2012/chart" uri="{CE6537A1-D6FC-4f65-9D91-7224C49458BB}"/>
              </c:extLst>
            </c:dLbl>
            <c:dLbl>
              <c:idx val="1"/>
              <c:layout>
                <c:manualLayout>
                  <c:x val="-0.0703273686857297"/>
                  <c:y val="-0.048803163703405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DB25-C14A-A4C4-CEBA036F78F0}"/>
                </c:ext>
                <c:ext xmlns:c15="http://schemas.microsoft.com/office/drawing/2012/chart" uri="{CE6537A1-D6FC-4f65-9D91-7224C49458BB}"/>
              </c:extLst>
            </c:dLbl>
            <c:dLbl>
              <c:idx val="2"/>
              <c:layout>
                <c:manualLayout>
                  <c:x val="0.0333735124023714"/>
                  <c:y val="0.00018111269603353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DB25-C14A-A4C4-CEBA036F78F0}"/>
                </c:ext>
                <c:ext xmlns:c15="http://schemas.microsoft.com/office/drawing/2012/chart" uri="{CE6537A1-D6FC-4f65-9D91-7224C49458BB}"/>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3.0</c:v>
                </c:pt>
                <c:pt idx="1">
                  <c:v>6.0</c:v>
                </c:pt>
                <c:pt idx="2">
                  <c:v>12.0</c:v>
                </c:pt>
              </c:numCache>
            </c:numRef>
          </c:cat>
          <c:val>
            <c:numRef>
              <c:f>'Scalability subSeq'!$B$19:$D$19</c:f>
              <c:numCache>
                <c:formatCode>General</c:formatCode>
                <c:ptCount val="3"/>
                <c:pt idx="0">
                  <c:v>0.056392</c:v>
                </c:pt>
                <c:pt idx="1">
                  <c:v>0.39712</c:v>
                </c:pt>
                <c:pt idx="2">
                  <c:v>1.08475</c:v>
                </c:pt>
              </c:numCache>
            </c:numRef>
          </c:val>
          <c:smooth val="0"/>
          <c:extLst xmlns:c16r2="http://schemas.microsoft.com/office/drawing/2015/06/char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c:v>
                </c:pt>
                <c:pt idx="1">
                  <c:v>2.055</c:v>
                </c:pt>
                <c:pt idx="2">
                  <c:v>55.08</c:v>
                </c:pt>
                <c:pt idx="3">
                  <c:v>5.696</c:v>
                </c:pt>
                <c:pt idx="4">
                  <c:v>3.46</c:v>
                </c:pt>
                <c:pt idx="5">
                  <c:v>30.0</c:v>
                </c:pt>
                <c:pt idx="6">
                  <c:v>24.7</c:v>
                </c:pt>
              </c:numCache>
            </c:numRef>
          </c:val>
          <c:extLst xmlns:c16r2="http://schemas.microsoft.com/office/drawing/2015/06/char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0.0</c:v>
                </c:pt>
                <c:pt idx="2">
                  <c:v>31.0</c:v>
                </c:pt>
                <c:pt idx="3">
                  <c:v>23.0</c:v>
                </c:pt>
                <c:pt idx="4">
                  <c:v>79.0</c:v>
                </c:pt>
                <c:pt idx="5">
                  <c:v>1.0</c:v>
                </c:pt>
                <c:pt idx="6">
                  <c:v>6.98</c:v>
                </c:pt>
              </c:numCache>
            </c:numRef>
          </c:val>
          <c:extLst xmlns:c16r2="http://schemas.microsoft.com/office/drawing/2015/06/char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38.0</c:v>
                </c:pt>
                <c:pt idx="1">
                  <c:v>34.0</c:v>
                </c:pt>
                <c:pt idx="2">
                  <c:v>59.0</c:v>
                </c:pt>
                <c:pt idx="3">
                  <c:v>22.0</c:v>
                </c:pt>
                <c:pt idx="4">
                  <c:v>80.0</c:v>
                </c:pt>
                <c:pt idx="5">
                  <c:v>37.0</c:v>
                </c:pt>
                <c:pt idx="6">
                  <c:v>34.0</c:v>
                </c:pt>
              </c:numCache>
            </c:numRef>
          </c:val>
          <c:extLst xmlns:c16r2="http://schemas.microsoft.com/office/drawing/2015/06/char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30.0</c:v>
                </c:pt>
                <c:pt idx="1">
                  <c:v>26.0</c:v>
                </c:pt>
                <c:pt idx="2">
                  <c:v>49.0</c:v>
                </c:pt>
                <c:pt idx="3">
                  <c:v>0.0</c:v>
                </c:pt>
                <c:pt idx="4">
                  <c:v>0.7</c:v>
                </c:pt>
                <c:pt idx="5">
                  <c:v>31.0</c:v>
                </c:pt>
                <c:pt idx="6">
                  <c:v>18.0</c:v>
                </c:pt>
              </c:numCache>
            </c:numRef>
          </c:val>
          <c:extLst xmlns:c16r2="http://schemas.microsoft.com/office/drawing/2015/06/char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37.0</c:v>
                </c:pt>
                <c:pt idx="1">
                  <c:v>34.0</c:v>
                </c:pt>
                <c:pt idx="2">
                  <c:v>59.12</c:v>
                </c:pt>
                <c:pt idx="3">
                  <c:v>24.488</c:v>
                </c:pt>
                <c:pt idx="4">
                  <c:v>80.0</c:v>
                </c:pt>
                <c:pt idx="5">
                  <c:v>29.0</c:v>
                </c:pt>
                <c:pt idx="6">
                  <c:v>33.66</c:v>
                </c:pt>
              </c:numCache>
            </c:numRef>
          </c:val>
          <c:extLst xmlns:c16r2="http://schemas.microsoft.com/office/drawing/2015/06/char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33.0</c:v>
                </c:pt>
                <c:pt idx="1">
                  <c:v>23.0</c:v>
                </c:pt>
                <c:pt idx="2">
                  <c:v>64.0</c:v>
                </c:pt>
                <c:pt idx="3">
                  <c:v>29.0</c:v>
                </c:pt>
                <c:pt idx="4">
                  <c:v>88.0</c:v>
                </c:pt>
                <c:pt idx="5">
                  <c:v>34.0</c:v>
                </c:pt>
                <c:pt idx="6">
                  <c:v>29.0</c:v>
                </c:pt>
              </c:numCache>
            </c:numRef>
          </c:val>
          <c:extLst xmlns:c16r2="http://schemas.microsoft.com/office/drawing/2015/06/char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30.0</c:v>
                </c:pt>
                <c:pt idx="1">
                  <c:v>4.11</c:v>
                </c:pt>
                <c:pt idx="2">
                  <c:v>38.06</c:v>
                </c:pt>
                <c:pt idx="3">
                  <c:v>11.352</c:v>
                </c:pt>
                <c:pt idx="4">
                  <c:v>16.12</c:v>
                </c:pt>
                <c:pt idx="5">
                  <c:v>23.0</c:v>
                </c:pt>
                <c:pt idx="6">
                  <c:v>23.04</c:v>
                </c:pt>
              </c:numCache>
            </c:numRef>
          </c:val>
          <c:extLst xmlns:c16r2="http://schemas.microsoft.com/office/drawing/2015/06/char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30.976</c:v>
                </c:pt>
                <c:pt idx="1">
                  <c:v>7.0</c:v>
                </c:pt>
                <c:pt idx="2">
                  <c:v>48.0</c:v>
                </c:pt>
                <c:pt idx="3">
                  <c:v>32.0</c:v>
                </c:pt>
                <c:pt idx="4">
                  <c:v>80.6</c:v>
                </c:pt>
                <c:pt idx="5">
                  <c:v>20.0</c:v>
                </c:pt>
                <c:pt idx="6">
                  <c:v>25.8</c:v>
                </c:pt>
              </c:numCache>
            </c:numRef>
          </c:val>
          <c:extLst xmlns:c16r2="http://schemas.microsoft.com/office/drawing/2015/06/char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c:v>
                </c:pt>
                <c:pt idx="2">
                  <c:v>43.3</c:v>
                </c:pt>
                <c:pt idx="3">
                  <c:v>18.0</c:v>
                </c:pt>
                <c:pt idx="4">
                  <c:v>65.0</c:v>
                </c:pt>
                <c:pt idx="5">
                  <c:v>20.0</c:v>
                </c:pt>
                <c:pt idx="6">
                  <c:v>25.0</c:v>
                </c:pt>
              </c:numCache>
            </c:numRef>
          </c:val>
          <c:extLst xmlns:c16r2="http://schemas.microsoft.com/office/drawing/2015/06/char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c:v>
                </c:pt>
                <c:pt idx="4">
                  <c:v>6.24</c:v>
                </c:pt>
                <c:pt idx="5" formatCode="0.0">
                  <c:v>0.6</c:v>
                </c:pt>
                <c:pt idx="6" formatCode="0.00">
                  <c:v>0.38</c:v>
                </c:pt>
              </c:numCache>
            </c:numRef>
          </c:val>
          <c:extLst xmlns:c16r2="http://schemas.microsoft.com/office/drawing/2015/06/char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3.285302593659942</c:v>
                </c:pt>
                <c:pt idx="1">
                  <c:v>9.615384615384616</c:v>
                </c:pt>
                <c:pt idx="2">
                  <c:v>0.784313725490196</c:v>
                </c:pt>
                <c:pt idx="3">
                  <c:v>6.676136363636364</c:v>
                </c:pt>
                <c:pt idx="4">
                  <c:v>0.784313725490196</c:v>
                </c:pt>
                <c:pt idx="5">
                  <c:v>7.778469197261978</c:v>
                </c:pt>
                <c:pt idx="6">
                  <c:v>1.605633802816901</c:v>
                </c:pt>
              </c:numCache>
            </c:numRef>
          </c:val>
          <c:extLst xmlns:c16r2="http://schemas.microsoft.com/office/drawing/2015/06/char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2.44956772334294</c:v>
                </c:pt>
                <c:pt idx="1">
                  <c:v>1.346153846153846</c:v>
                </c:pt>
                <c:pt idx="2">
                  <c:v>1.400560224089636</c:v>
                </c:pt>
                <c:pt idx="3">
                  <c:v>1.193181818181818</c:v>
                </c:pt>
                <c:pt idx="4">
                  <c:v>1.400560224089636</c:v>
                </c:pt>
                <c:pt idx="5">
                  <c:v>1.316116988176727</c:v>
                </c:pt>
                <c:pt idx="6">
                  <c:v>1.605633802816901</c:v>
                </c:pt>
              </c:numCache>
            </c:numRef>
          </c:val>
          <c:extLst xmlns:c16r2="http://schemas.microsoft.com/office/drawing/2015/06/char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393.3717579250721</c:v>
                </c:pt>
                <c:pt idx="1">
                  <c:v>623.4615384615386</c:v>
                </c:pt>
                <c:pt idx="2">
                  <c:v>139.2156862745098</c:v>
                </c:pt>
                <c:pt idx="3">
                  <c:v>197.2159090909091</c:v>
                </c:pt>
                <c:pt idx="4">
                  <c:v>43.97759103641456</c:v>
                </c:pt>
                <c:pt idx="5">
                  <c:v>1863.72121966397</c:v>
                </c:pt>
                <c:pt idx="6">
                  <c:v>183.6901408450704</c:v>
                </c:pt>
              </c:numCache>
            </c:numRef>
          </c:val>
          <c:extLst xmlns:c16r2="http://schemas.microsoft.com/office/drawing/2015/06/char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278.3861671469741</c:v>
                </c:pt>
                <c:pt idx="1">
                  <c:v>792.5</c:v>
                </c:pt>
                <c:pt idx="2">
                  <c:v>67.61904761904762</c:v>
                </c:pt>
                <c:pt idx="3">
                  <c:v>20.08522727272727</c:v>
                </c:pt>
                <c:pt idx="4">
                  <c:v>20.58823529411765</c:v>
                </c:pt>
                <c:pt idx="5">
                  <c:v>1834.785314250156</c:v>
                </c:pt>
                <c:pt idx="6">
                  <c:v>42.25352112676056</c:v>
                </c:pt>
              </c:numCache>
            </c:numRef>
          </c:val>
          <c:extLst xmlns:c16r2="http://schemas.microsoft.com/office/drawing/2015/06/char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2250.0</c:v>
                </c:pt>
                <c:pt idx="2">
                  <c:v>58.8235294117647</c:v>
                </c:pt>
                <c:pt idx="3">
                  <c:v>267.0454545454545</c:v>
                </c:pt>
                <c:pt idx="4">
                  <c:v>44.81792717086834</c:v>
                </c:pt>
                <c:pt idx="5">
                  <c:v>10295.27069072806</c:v>
                </c:pt>
                <c:pt idx="6">
                  <c:v>498.5915492957747</c:v>
                </c:pt>
              </c:numCache>
            </c:numRef>
          </c:val>
          <c:extLst xmlns:c16r2="http://schemas.microsoft.com/office/drawing/2015/06/char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c:v>
                </c:pt>
                <c:pt idx="1">
                  <c:v>5.384615384615385</c:v>
                </c:pt>
                <c:pt idx="2">
                  <c:v>0.0</c:v>
                </c:pt>
                <c:pt idx="3">
                  <c:v>3.039772727272728</c:v>
                </c:pt>
                <c:pt idx="4">
                  <c:v>0.392156862745098</c:v>
                </c:pt>
                <c:pt idx="5">
                  <c:v>7.442439327940262</c:v>
                </c:pt>
                <c:pt idx="6">
                  <c:v>2.19718309859155</c:v>
                </c:pt>
              </c:numCache>
            </c:numRef>
          </c:val>
          <c:extLst xmlns:c16r2="http://schemas.microsoft.com/office/drawing/2015/06/char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c:v>
                </c:pt>
                <c:pt idx="1">
                  <c:v>8.076923076923077</c:v>
                </c:pt>
                <c:pt idx="2">
                  <c:v>1.792717086834734</c:v>
                </c:pt>
                <c:pt idx="3">
                  <c:v>2.613636363636364</c:v>
                </c:pt>
                <c:pt idx="4">
                  <c:v>0.588235294117647</c:v>
                </c:pt>
                <c:pt idx="5">
                  <c:v>3.086496577473553</c:v>
                </c:pt>
                <c:pt idx="6">
                  <c:v>2.816901408450704</c:v>
                </c:pt>
              </c:numCache>
            </c:numRef>
          </c:val>
          <c:extLst xmlns:c16r2="http://schemas.microsoft.com/office/drawing/2015/06/char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c:v>
                </c:pt>
                <c:pt idx="1">
                  <c:v>41.15384615384616</c:v>
                </c:pt>
                <c:pt idx="2">
                  <c:v>8.599439775910363</c:v>
                </c:pt>
                <c:pt idx="3">
                  <c:v>50.90909090909091</c:v>
                </c:pt>
                <c:pt idx="4">
                  <c:v>11.59663865546218</c:v>
                </c:pt>
                <c:pt idx="5">
                  <c:v>135.0342252644679</c:v>
                </c:pt>
                <c:pt idx="6">
                  <c:v>20.30985915492958</c:v>
                </c:pt>
              </c:numCache>
            </c:numRef>
          </c:val>
          <c:extLst xmlns:c16r2="http://schemas.microsoft.com/office/drawing/2015/06/char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1.06888472622478E6</c:v>
                </c:pt>
                <c:pt idx="1">
                  <c:v>6730.76923076923</c:v>
                </c:pt>
                <c:pt idx="2">
                  <c:v>308.12324929972</c:v>
                </c:pt>
                <c:pt idx="3">
                  <c:v>75000.0</c:v>
                </c:pt>
                <c:pt idx="4">
                  <c:v>2156.862745098039</c:v>
                </c:pt>
                <c:pt idx="5">
                  <c:v>619985.3764779091</c:v>
                </c:pt>
                <c:pt idx="6">
                  <c:v>51107.04225352113</c:v>
                </c:pt>
              </c:numCache>
            </c:numRef>
          </c:val>
          <c:extLst xmlns:c16r2="http://schemas.microsoft.com/office/drawing/2015/06/char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0.001"/>
        <c:auto val="1"/>
        <c:lblAlgn val="ctr"/>
        <c:lblOffset val="100"/>
        <c:noMultiLvlLbl val="0"/>
      </c:catAx>
      <c:valAx>
        <c:axId val="1161448464"/>
        <c:scaling>
          <c:logBase val="10.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c:v>
                </c:pt>
                <c:pt idx="1">
                  <c:v>2.961176856287742</c:v>
                </c:pt>
                <c:pt idx="2">
                  <c:v>0.0637577206614863</c:v>
                </c:pt>
                <c:pt idx="3">
                  <c:v>6.073970180398547</c:v>
                </c:pt>
                <c:pt idx="4">
                  <c:v>0.676902249161564</c:v>
                </c:pt>
                <c:pt idx="5">
                  <c:v>6.758403856361527</c:v>
                </c:pt>
                <c:pt idx="6">
                  <c:v>2.979058653357812</c:v>
                </c:pt>
              </c:numCache>
            </c:numRef>
          </c:val>
          <c:extLst xmlns:c16r2="http://schemas.microsoft.com/office/drawing/2015/06/char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c:v>
                </c:pt>
                <c:pt idx="2">
                  <c:v>176.2900976290098</c:v>
                </c:pt>
                <c:pt idx="3">
                  <c:v>77.72069370617497</c:v>
                </c:pt>
                <c:pt idx="4">
                  <c:v>2689.148026214579</c:v>
                </c:pt>
                <c:pt idx="5">
                  <c:v>126.91956736037</c:v>
                </c:pt>
                <c:pt idx="6">
                  <c:v>90.73566597215118</c:v>
                </c:pt>
              </c:numCache>
            </c:numRef>
          </c:val>
          <c:extLst xmlns:c16r2="http://schemas.microsoft.com/office/drawing/2015/06/char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c:v>
                </c:pt>
                <c:pt idx="1">
                  <c:v>0.535832002566353</c:v>
                </c:pt>
                <c:pt idx="2">
                  <c:v>3.187886033074318</c:v>
                </c:pt>
                <c:pt idx="3">
                  <c:v>11.10295624373928</c:v>
                </c:pt>
                <c:pt idx="4">
                  <c:v>3.384511245807822</c:v>
                </c:pt>
                <c:pt idx="5">
                  <c:v>81.49169372827246</c:v>
                </c:pt>
                <c:pt idx="6">
                  <c:v>4.881349118754968</c:v>
                </c:pt>
              </c:numCache>
            </c:numRef>
          </c:val>
          <c:extLst xmlns:c16r2="http://schemas.microsoft.com/office/drawing/2015/06/char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15.58130122124535</c:v>
                </c:pt>
                <c:pt idx="1">
                  <c:v>10.85764847305505</c:v>
                </c:pt>
                <c:pt idx="2">
                  <c:v>5.41940625622634</c:v>
                </c:pt>
                <c:pt idx="3">
                  <c:v>12.73574392664212</c:v>
                </c:pt>
                <c:pt idx="4">
                  <c:v>6.46133965108766</c:v>
                </c:pt>
                <c:pt idx="5">
                  <c:v>86.42614280894125</c:v>
                </c:pt>
                <c:pt idx="6">
                  <c:v>6.640070492424038</c:v>
                </c:pt>
              </c:numCache>
            </c:numRef>
          </c:val>
          <c:extLst xmlns:c16r2="http://schemas.microsoft.com/office/drawing/2015/06/char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c:v>
                </c:pt>
                <c:pt idx="1">
                  <c:v>1.734685604097705</c:v>
                </c:pt>
                <c:pt idx="2">
                  <c:v>2.140104403267583</c:v>
                </c:pt>
                <c:pt idx="3">
                  <c:v>1.900048901991103</c:v>
                </c:pt>
                <c:pt idx="4">
                  <c:v>2.182542075628443</c:v>
                </c:pt>
                <c:pt idx="5">
                  <c:v>1.669195470037319</c:v>
                </c:pt>
                <c:pt idx="6">
                  <c:v>1.600641035994566</c:v>
                </c:pt>
              </c:numCache>
            </c:numRef>
          </c:val>
          <c:extLst xmlns:c16r2="http://schemas.microsoft.com/office/drawing/2015/06/char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c:v>
                </c:pt>
                <c:pt idx="1">
                  <c:v>1.692101060735852</c:v>
                </c:pt>
                <c:pt idx="2">
                  <c:v>0.0637577206614863</c:v>
                </c:pt>
                <c:pt idx="3">
                  <c:v>1.698099190218949</c:v>
                </c:pt>
                <c:pt idx="4">
                  <c:v>0.246146272422387</c:v>
                </c:pt>
                <c:pt idx="5">
                  <c:v>21.1709036464337</c:v>
                </c:pt>
                <c:pt idx="6">
                  <c:v>1.148552733824699</c:v>
                </c:pt>
              </c:numCache>
            </c:numRef>
          </c:val>
          <c:extLst xmlns:c16r2="http://schemas.microsoft.com/office/drawing/2015/06/char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38.07227386655669</c:v>
                </c:pt>
                <c:pt idx="2">
                  <c:v>13.70790994221957</c:v>
                </c:pt>
                <c:pt idx="3">
                  <c:v>20.83437083384018</c:v>
                </c:pt>
                <c:pt idx="4">
                  <c:v>51.69071720870127</c:v>
                </c:pt>
                <c:pt idx="5">
                  <c:v>30.61638373484258</c:v>
                </c:pt>
                <c:pt idx="6">
                  <c:v>23.40176195167823</c:v>
                </c:pt>
              </c:numCache>
            </c:numRef>
          </c:val>
          <c:extLst xmlns:c16r2="http://schemas.microsoft.com/office/drawing/2015/06/char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5.599530126385048</c:v>
                </c:pt>
                <c:pt idx="1">
                  <c:v>5.076303182207556</c:v>
                </c:pt>
                <c:pt idx="2">
                  <c:v>4.144251842996613</c:v>
                </c:pt>
                <c:pt idx="3">
                  <c:v>3.396198380437898</c:v>
                </c:pt>
                <c:pt idx="4">
                  <c:v>42.76791483338974</c:v>
                </c:pt>
                <c:pt idx="5">
                  <c:v>4.86116518343112</c:v>
                </c:pt>
                <c:pt idx="6">
                  <c:v>3.589227293202183</c:v>
                </c:pt>
              </c:numCache>
            </c:numRef>
          </c:val>
          <c:extLst xmlns:c16r2="http://schemas.microsoft.com/office/drawing/2015/06/char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393.3717579250721</c:v>
                </c:pt>
                <c:pt idx="1">
                  <c:v>623.4615384615386</c:v>
                </c:pt>
                <c:pt idx="2">
                  <c:v>139.2156862745098</c:v>
                </c:pt>
                <c:pt idx="3">
                  <c:v>197.2159090909091</c:v>
                </c:pt>
                <c:pt idx="4">
                  <c:v>43.97759103641456</c:v>
                </c:pt>
                <c:pt idx="5">
                  <c:v>1863.72121966397</c:v>
                </c:pt>
                <c:pt idx="6">
                  <c:v>183.6901408450704</c:v>
                </c:pt>
              </c:numCache>
            </c:numRef>
          </c:val>
          <c:extLst xmlns:c16r2="http://schemas.microsoft.com/office/drawing/2015/06/char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2250.0</c:v>
                </c:pt>
                <c:pt idx="2">
                  <c:v>58.8235294117647</c:v>
                </c:pt>
                <c:pt idx="3">
                  <c:v>267.0454545454545</c:v>
                </c:pt>
                <c:pt idx="4">
                  <c:v>44.81792717086834</c:v>
                </c:pt>
                <c:pt idx="5">
                  <c:v>10295.27069072806</c:v>
                </c:pt>
                <c:pt idx="6">
                  <c:v>498.5915492957747</c:v>
                </c:pt>
              </c:numCache>
            </c:numRef>
          </c:val>
          <c:extLst xmlns:c16r2="http://schemas.microsoft.com/office/drawing/2015/06/char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2250.0</c:v>
                </c:pt>
                <c:pt idx="2">
                  <c:v>58.8235294117647</c:v>
                </c:pt>
                <c:pt idx="3">
                  <c:v>267.0454545454545</c:v>
                </c:pt>
                <c:pt idx="4">
                  <c:v>44.81792717086834</c:v>
                </c:pt>
                <c:pt idx="5">
                  <c:v>10295.27069072806</c:v>
                </c:pt>
                <c:pt idx="6">
                  <c:v>498.5915492957747</c:v>
                </c:pt>
              </c:numCache>
            </c:numRef>
          </c:val>
          <c:extLst xmlns:c16r2="http://schemas.microsoft.com/office/drawing/2015/06/char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1.06888472622478E6</c:v>
                </c:pt>
                <c:pt idx="1">
                  <c:v>6730.76923076923</c:v>
                </c:pt>
                <c:pt idx="2">
                  <c:v>308.12324929972</c:v>
                </c:pt>
                <c:pt idx="3">
                  <c:v>75000.0</c:v>
                </c:pt>
                <c:pt idx="4">
                  <c:v>2156.862745098039</c:v>
                </c:pt>
                <c:pt idx="5">
                  <c:v>619985.3764779091</c:v>
                </c:pt>
                <c:pt idx="6">
                  <c:v>51107.04225352113</c:v>
                </c:pt>
              </c:numCache>
            </c:numRef>
          </c:val>
          <c:extLst xmlns:c16r2="http://schemas.microsoft.com/office/drawing/2015/06/char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0.0399930672223871"/>
                  <c:y val="-0.03088729804161"/>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9185-E448-901F-5A4AB31F1A97}"/>
                </c:ext>
                <c:ext xmlns:c15="http://schemas.microsoft.com/office/drawing/2012/chart" uri="{CE6537A1-D6FC-4f65-9D91-7224C49458BB}"/>
              </c:extLst>
            </c:dLbl>
            <c:dLbl>
              <c:idx val="4"/>
              <c:layout>
                <c:manualLayout>
                  <c:x val="0.039993067222387"/>
                  <c:y val="-0.029293028043141"/>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185-E448-901F-5A4AB31F1A9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30.0</c:v>
                </c:pt>
                <c:pt idx="1">
                  <c:v>26.0</c:v>
                </c:pt>
                <c:pt idx="2">
                  <c:v>49.0</c:v>
                </c:pt>
                <c:pt idx="3">
                  <c:v>0.0</c:v>
                </c:pt>
                <c:pt idx="4">
                  <c:v>0.7</c:v>
                </c:pt>
                <c:pt idx="5">
                  <c:v>31.0</c:v>
                </c:pt>
                <c:pt idx="6">
                  <c:v>18.0</c:v>
                </c:pt>
              </c:numCache>
            </c:numRef>
          </c:val>
          <c:extLst xmlns:c16r2="http://schemas.microsoft.com/office/drawing/2015/06/char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0"/>
                  <c:y val="-0.0972222222222222"/>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9185-E448-901F-5A4AB31F1A97}"/>
                </c:ext>
                <c:ext xmlns:c15="http://schemas.microsoft.com/office/drawing/2012/chart" uri="{CE6537A1-D6FC-4f65-9D91-7224C49458BB}"/>
              </c:extLst>
            </c:dLbl>
            <c:dLbl>
              <c:idx val="1"/>
              <c:layout>
                <c:manualLayout>
                  <c:x val="-0.00277777777777783"/>
                  <c:y val="-0.111111111111111"/>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9185-E448-901F-5A4AB31F1A97}"/>
                </c:ext>
                <c:ext xmlns:c15="http://schemas.microsoft.com/office/drawing/2012/chart" uri="{CE6537A1-D6FC-4f65-9D91-7224C49458BB}"/>
              </c:extLst>
            </c:dLbl>
            <c:dLbl>
              <c:idx val="2"/>
              <c:layout>
                <c:manualLayout>
                  <c:x val="5.092533763208E-17"/>
                  <c:y val="-0.115740740740741"/>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9185-E448-901F-5A4AB31F1A97}"/>
                </c:ext>
                <c:ext xmlns:c15="http://schemas.microsoft.com/office/drawing/2012/chart" uri="{CE6537A1-D6FC-4f65-9D91-7224C49458BB}"/>
              </c:extLst>
            </c:dLbl>
            <c:dLbl>
              <c:idx val="3"/>
              <c:layout>
                <c:manualLayout>
                  <c:x val="0.0"/>
                  <c:y val="-0.171296296296296"/>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9185-E448-901F-5A4AB31F1A97}"/>
                </c:ext>
                <c:ext xmlns:c15="http://schemas.microsoft.com/office/drawing/2012/chart" uri="{CE6537A1-D6FC-4f65-9D91-7224C49458BB}"/>
              </c:extLst>
            </c:dLbl>
            <c:dLbl>
              <c:idx val="4"/>
              <c:layout>
                <c:manualLayout>
                  <c:x val="1.00527697742523E-5"/>
                  <c:y val="-0.407073777643328"/>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9185-E448-901F-5A4AB31F1A97}"/>
                </c:ext>
                <c:ext xmlns:c15="http://schemas.microsoft.com/office/drawing/2012/chart" uri="{CE6537A1-D6FC-4f65-9D91-7224C49458BB}"/>
              </c:extLst>
            </c:dLbl>
            <c:dLbl>
              <c:idx val="5"/>
              <c:layout>
                <c:manualLayout>
                  <c:x val="-1.0185067526416E-16"/>
                  <c:y val="-0.087962962962963"/>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9185-E448-901F-5A4AB31F1A97}"/>
                </c:ext>
                <c:ext xmlns:c15="http://schemas.microsoft.com/office/drawing/2012/chart" uri="{CE6537A1-D6FC-4f65-9D91-7224C49458BB}"/>
              </c:extLst>
            </c:dLbl>
            <c:dLbl>
              <c:idx val="6"/>
              <c:layout>
                <c:manualLayout>
                  <c:x val="-1.0185067526416E-16"/>
                  <c:y val="-0.115740740740741"/>
                </c:manualLayout>
              </c:layout>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9185-E448-901F-5A4AB31F1A97}"/>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8.0</c:v>
                </c:pt>
                <c:pt idx="1">
                  <c:v>8.0</c:v>
                </c:pt>
                <c:pt idx="2">
                  <c:v>10.0</c:v>
                </c:pt>
                <c:pt idx="3">
                  <c:v>22.0</c:v>
                </c:pt>
                <c:pt idx="4">
                  <c:v>79.3</c:v>
                </c:pt>
                <c:pt idx="5">
                  <c:v>6.0</c:v>
                </c:pt>
                <c:pt idx="6">
                  <c:v>16.0</c:v>
                </c:pt>
              </c:numCache>
            </c:numRef>
          </c:val>
          <c:extLst xmlns:c16r2="http://schemas.microsoft.com/office/drawing/2015/06/char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0462962962962963"/>
                  <c:y val="0.043125"/>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10B-744E-AD9F-6A57036B2926}"/>
                </c:ext>
                <c:ext xmlns:c15="http://schemas.microsoft.com/office/drawing/2012/chart" uri="{CE6537A1-D6FC-4f65-9D91-7224C49458BB}"/>
              </c:extLst>
            </c:dLbl>
            <c:dLbl>
              <c:idx val="1"/>
              <c:layout>
                <c:manualLayout>
                  <c:x val="0.0385802469135802"/>
                  <c:y val="-0.0305278506853311"/>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10B-744E-AD9F-6A57036B2926}"/>
                </c:ext>
                <c:ext xmlns:c15="http://schemas.microsoft.com/office/drawing/2012/chart" uri="{CE6537A1-D6FC-4f65-9D91-7224C49458BB}"/>
              </c:extLst>
            </c:dLbl>
            <c:dLbl>
              <c:idx val="2"/>
              <c:layout>
                <c:manualLayout>
                  <c:x val="0.0462962962962963"/>
                  <c:y val="0.0261548556430446"/>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010B-744E-AD9F-6A57036B2926}"/>
                </c:ext>
                <c:ext xmlns:c15="http://schemas.microsoft.com/office/drawing/2012/chart" uri="{CE6537A1-D6FC-4f65-9D91-7224C49458BB}"/>
              </c:extLst>
            </c:dLbl>
            <c:dLbl>
              <c:idx val="3"/>
              <c:layout>
                <c:manualLayout>
                  <c:x val="0.00154320987654321"/>
                  <c:y val="0.094479440069991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10B-744E-AD9F-6A57036B2926}"/>
                </c:ext>
                <c:ext xmlns:c15="http://schemas.microsoft.com/office/drawing/2012/chart" uri="{CE6537A1-D6FC-4f65-9D91-7224C49458BB}"/>
              </c:extLst>
            </c:dLbl>
            <c:dLbl>
              <c:idx val="4"/>
              <c:layout>
                <c:manualLayout>
                  <c:x val="0.0385802469135802"/>
                  <c:y val="0.028798848060659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010B-744E-AD9F-6A57036B2926}"/>
                </c:ext>
                <c:ext xmlns:c15="http://schemas.microsoft.com/office/drawing/2012/chart" uri="{CE6537A1-D6FC-4f65-9D91-7224C49458BB}"/>
              </c:extLst>
            </c:dLbl>
            <c:dLbl>
              <c:idx val="5"/>
              <c:layout>
                <c:manualLayout>
                  <c:x val="0.0354938271604938"/>
                  <c:y val="0.0477546296296296"/>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010B-744E-AD9F-6A57036B2926}"/>
                </c:ext>
                <c:ext xmlns:c15="http://schemas.microsoft.com/office/drawing/2012/chart" uri="{CE6537A1-D6FC-4f65-9D91-7224C49458BB}"/>
              </c:extLst>
            </c:dLbl>
            <c:dLbl>
              <c:idx val="6"/>
              <c:layout>
                <c:manualLayout>
                  <c:x val="0.0385802469135804"/>
                  <c:y val="0.0511749052201807"/>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010B-744E-AD9F-6A57036B2926}"/>
                </c:ext>
                <c:ext xmlns:c15="http://schemas.microsoft.com/office/drawing/2012/chart" uri="{CE6537A1-D6FC-4f65-9D91-7224C49458BB}"/>
              </c:extLst>
            </c:dLbl>
            <c:numFmt formatCode="#,##0" sourceLinked="0"/>
            <c:spPr>
              <a:noFill/>
              <a:ln>
                <a:noFill/>
              </a:ln>
              <a:effectLst/>
            </c:sp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c:v>
                  </c:pt>
                  <c:pt idx="1">
                    <c:v>29.00498652111327</c:v>
                  </c:pt>
                  <c:pt idx="2">
                    <c:v>29.26960667436387</c:v>
                  </c:pt>
                  <c:pt idx="3">
                    <c:v>0.24606411480688</c:v>
                  </c:pt>
                  <c:pt idx="4">
                    <c:v>7.624250671049407</c:v>
                  </c:pt>
                  <c:pt idx="5">
                    <c:v>12.51723073654236</c:v>
                  </c:pt>
                  <c:pt idx="6">
                    <c:v>14.50691278106333</c:v>
                  </c:pt>
                </c:numCache>
              </c:numRef>
            </c:plus>
            <c:minus>
              <c:numRef>
                <c:f>('Memory - Input Ratio'!$B$10,'Memory - Input Ratio'!$D$10:$I$10)</c:f>
                <c:numCache>
                  <c:formatCode>General</c:formatCode>
                  <c:ptCount val="7"/>
                  <c:pt idx="0">
                    <c:v>2.564322049493418</c:v>
                  </c:pt>
                  <c:pt idx="1">
                    <c:v>29.00498652111327</c:v>
                  </c:pt>
                  <c:pt idx="2">
                    <c:v>29.26960667436387</c:v>
                  </c:pt>
                  <c:pt idx="3">
                    <c:v>0.24606411480688</c:v>
                  </c:pt>
                  <c:pt idx="4">
                    <c:v>7.624250671049407</c:v>
                  </c:pt>
                  <c:pt idx="5">
                    <c:v>12.51723073654236</c:v>
                  </c:pt>
                  <c:pt idx="6">
                    <c:v>14.50691278106333</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c:v>
                </c:pt>
                <c:pt idx="1">
                  <c:v>16.22745259153538</c:v>
                </c:pt>
                <c:pt idx="2">
                  <c:v>20.58880754708883</c:v>
                </c:pt>
                <c:pt idx="3">
                  <c:v>1.909177030071217</c:v>
                </c:pt>
                <c:pt idx="4">
                  <c:v>3.950104013699456</c:v>
                </c:pt>
                <c:pt idx="5">
                  <c:v>29.1962007881583</c:v>
                </c:pt>
                <c:pt idx="6">
                  <c:v>9.919227263150024</c:v>
                </c:pt>
              </c:numCache>
            </c:numRef>
          </c:val>
          <c:extLst xmlns:c16r2="http://schemas.microsoft.com/office/drawing/2015/06/char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9"/>
                  <c:y val="0.0593287037037037"/>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060-F843-B80E-F5FBA7A91C35}"/>
                </c:ext>
                <c:ext xmlns:c15="http://schemas.microsoft.com/office/drawing/2012/chart" uri="{CE6537A1-D6FC-4f65-9D91-7224C49458BB}"/>
              </c:extLst>
            </c:dLbl>
            <c:numFmt formatCode="#,##0" sourceLinked="0"/>
            <c:spPr>
              <a:noFill/>
              <a:ln>
                <a:noFill/>
              </a:ln>
              <a:effectLst/>
            </c:sp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c:v>
                  </c:pt>
                </c:numCache>
              </c:numRef>
            </c:plus>
            <c:minus>
              <c:numRef>
                <c:f>'Memory - Input Ratio'!$C$10</c:f>
                <c:numCache>
                  <c:formatCode>General</c:formatCode>
                  <c:ptCount val="1"/>
                  <c:pt idx="0">
                    <c:v>970.7840661209567</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c:v>
                </c:pt>
              </c:numCache>
            </c:numRef>
          </c:val>
          <c:extLst xmlns:c16r2="http://schemas.microsoft.com/office/drawing/2015/06/char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0.00411623202065506"/>
                  <c:y val="-0.025737958772713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CE4-5547-B83A-D05F55B9BFB3}"/>
                </c:ext>
                <c:ext xmlns:c15="http://schemas.microsoft.com/office/drawing/2012/chart" uri="{CE6537A1-D6FC-4f65-9D91-7224C49458BB}"/>
              </c:extLst>
            </c:dLbl>
            <c:dLbl>
              <c:idx val="1"/>
              <c:layout>
                <c:manualLayout>
                  <c:x val="0.0107022032537032"/>
                  <c:y val="-0.040646216807325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3CE4-5547-B83A-D05F55B9BFB3}"/>
                </c:ext>
                <c:ext xmlns:c15="http://schemas.microsoft.com/office/drawing/2012/chart" uri="{CE6537A1-D6FC-4f65-9D91-7224C49458BB}"/>
              </c:extLst>
            </c:dLbl>
            <c:dLbl>
              <c:idx val="2"/>
              <c:layout>
                <c:manualLayout>
                  <c:x val="-0.00576272482891708"/>
                  <c:y val="0.065841340582760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CE4-5547-B83A-D05F55B9BFB3}"/>
                </c:ext>
                <c:ext xmlns:c15="http://schemas.microsoft.com/office/drawing/2012/chart" uri="{CE6537A1-D6FC-4f65-9D91-7224C49458BB}"/>
              </c:extLst>
            </c:dLbl>
            <c:dLbl>
              <c:idx val="3"/>
              <c:layout>
                <c:manualLayout>
                  <c:x val="-0.0139951888702272"/>
                  <c:y val="0.044543829104743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CE4-5547-B83A-D05F55B9BFB3}"/>
                </c:ext>
                <c:ext xmlns:c15="http://schemas.microsoft.com/office/drawing/2012/chart" uri="{CE6537A1-D6FC-4f65-9D91-7224C49458BB}"/>
              </c:extLst>
            </c:dLbl>
            <c:dLbl>
              <c:idx val="4"/>
              <c:layout>
                <c:manualLayout>
                  <c:x val="-0.0074092176371791"/>
                  <c:y val="0.046673580252544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3CE4-5547-B83A-D05F55B9BFB3}"/>
                </c:ext>
                <c:ext xmlns:c15="http://schemas.microsoft.com/office/drawing/2012/chart" uri="{CE6537A1-D6FC-4f65-9D91-7224C49458BB}"/>
              </c:extLst>
            </c:dLbl>
            <c:dLbl>
              <c:idx val="5"/>
              <c:layout>
                <c:manualLayout>
                  <c:x val="-0.0107022032537033"/>
                  <c:y val="0.040284326809139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3CE4-5547-B83A-D05F55B9BFB3}"/>
                </c:ex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CPT+'!$B$3:$G$3</c:f>
              <c:numCache>
                <c:formatCode>0</c:formatCode>
                <c:ptCount val="6"/>
                <c:pt idx="0">
                  <c:v>2.285</c:v>
                </c:pt>
                <c:pt idx="1">
                  <c:v>1.046</c:v>
                </c:pt>
                <c:pt idx="2">
                  <c:v>0.737</c:v>
                </c:pt>
                <c:pt idx="3">
                  <c:v>0.696</c:v>
                </c:pt>
                <c:pt idx="4">
                  <c:v>0.591</c:v>
                </c:pt>
                <c:pt idx="5">
                  <c:v>0.641</c:v>
                </c:pt>
              </c:numCache>
            </c:numRef>
          </c:val>
          <c:smooth val="0"/>
          <c:extLst xmlns:c16r2="http://schemas.microsoft.com/office/drawing/2015/06/char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0.0715401125189849"/>
                  <c:y val="-0.0404652718082326"/>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3CE4-5547-B83A-D05F55B9BFB3}"/>
                </c:ext>
                <c:ext xmlns:c15="http://schemas.microsoft.com/office/drawing/2012/chart" uri="{CE6537A1-D6FC-4f65-9D91-7224C49458BB}"/>
              </c:extLst>
            </c:dLbl>
            <c:dLbl>
              <c:idx val="1"/>
              <c:layout>
                <c:manualLayout>
                  <c:x val="-0.078126083752033"/>
                  <c:y val="-0.031946267217025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3CE4-5547-B83A-D05F55B9BFB3}"/>
                </c:ext>
                <c:ext xmlns:c15="http://schemas.microsoft.com/office/drawing/2012/chart" uri="{CE6537A1-D6FC-4f65-9D91-7224C49458BB}"/>
              </c:extLst>
            </c:dLbl>
            <c:dLbl>
              <c:idx val="2"/>
              <c:layout>
                <c:manualLayout>
                  <c:x val="-0.0369637635454824"/>
                  <c:y val="-0.042595022956034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3CE4-5547-B83A-D05F55B9BFB3}"/>
                </c:ext>
                <c:ext xmlns:c15="http://schemas.microsoft.com/office/drawing/2012/chart" uri="{CE6537A1-D6FC-4f65-9D91-7224C49458BB}"/>
              </c:extLst>
            </c:dLbl>
            <c:dLbl>
              <c:idx val="3"/>
              <c:layout>
                <c:manualLayout>
                  <c:x val="-0.0583681700528888"/>
                  <c:y val="-0.0553735298428444"/>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3CE4-5547-B83A-D05F55B9BFB3}"/>
                </c:ext>
                <c:ext xmlns:c15="http://schemas.microsoft.com/office/drawing/2012/chart" uri="{CE6537A1-D6FC-4f65-9D91-7224C49458BB}"/>
              </c:extLst>
            </c:dLbl>
            <c:dLbl>
              <c:idx val="4"/>
              <c:layout>
                <c:manualLayout>
                  <c:x val="-0.069893619710723"/>
                  <c:y val="-0.0404652718082326"/>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3CE4-5547-B83A-D05F55B9BFB3}"/>
                </c:ext>
                <c:ext xmlns:c15="http://schemas.microsoft.com/office/drawing/2012/chart" uri="{CE6537A1-D6FC-4f65-9D91-7224C49458BB}"/>
              </c:extLst>
            </c:dLbl>
            <c:dLbl>
              <c:idx val="5"/>
              <c:layout>
                <c:manualLayout>
                  <c:x val="-0.0336707779289584"/>
                  <c:y val="-0.0553735298428446"/>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3CE4-5547-B83A-D05F55B9BFB3}"/>
                </c:ex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subSeq'!$B$3:$G$3</c:f>
              <c:numCache>
                <c:formatCode>0</c:formatCode>
                <c:ptCount val="6"/>
                <c:pt idx="0">
                  <c:v>0.47706</c:v>
                </c:pt>
                <c:pt idx="1">
                  <c:v>0.701091</c:v>
                </c:pt>
                <c:pt idx="2">
                  <c:v>0.831888</c:v>
                </c:pt>
                <c:pt idx="3">
                  <c:v>0.761154</c:v>
                </c:pt>
                <c:pt idx="4">
                  <c:v>1.02167</c:v>
                </c:pt>
                <c:pt idx="5">
                  <c:v>0.977306</c:v>
                </c:pt>
              </c:numCache>
            </c:numRef>
          </c:val>
          <c:smooth val="0"/>
          <c:extLst xmlns:c16r2="http://schemas.microsoft.com/office/drawing/2015/06/char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CPT+'!$B$4:$G$4</c:f>
              <c:numCache>
                <c:formatCode>0</c:formatCode>
                <c:ptCount val="6"/>
                <c:pt idx="0">
                  <c:v>44.528</c:v>
                </c:pt>
                <c:pt idx="1">
                  <c:v>75.565</c:v>
                </c:pt>
                <c:pt idx="2">
                  <c:v>103.515</c:v>
                </c:pt>
                <c:pt idx="3">
                  <c:v>130.916</c:v>
                </c:pt>
                <c:pt idx="4">
                  <c:v>152.868</c:v>
                </c:pt>
                <c:pt idx="5">
                  <c:v>174.766</c:v>
                </c:pt>
              </c:numCache>
            </c:numRef>
          </c:val>
          <c:smooth val="0"/>
          <c:extLst xmlns:c16r2="http://schemas.microsoft.com/office/drawing/2015/06/char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475.0</c:v>
                </c:pt>
                <c:pt idx="1">
                  <c:v>912.0</c:v>
                </c:pt>
                <c:pt idx="2">
                  <c:v>1307.0</c:v>
                </c:pt>
                <c:pt idx="3">
                  <c:v>1695.0</c:v>
                </c:pt>
                <c:pt idx="4">
                  <c:v>2005.0</c:v>
                </c:pt>
                <c:pt idx="5">
                  <c:v>2313.0</c:v>
                </c:pt>
              </c:numCache>
            </c:numRef>
          </c:cat>
          <c:val>
            <c:numRef>
              <c:f>'Scalability subSeq'!$B$4:$G$4</c:f>
              <c:numCache>
                <c:formatCode>0</c:formatCode>
                <c:ptCount val="6"/>
                <c:pt idx="0">
                  <c:v>6.47444</c:v>
                </c:pt>
                <c:pt idx="1">
                  <c:v>7.23089</c:v>
                </c:pt>
                <c:pt idx="2">
                  <c:v>7.95774</c:v>
                </c:pt>
                <c:pt idx="3">
                  <c:v>7.9334</c:v>
                </c:pt>
                <c:pt idx="4">
                  <c:v>7.93036</c:v>
                </c:pt>
                <c:pt idx="5">
                  <c:v>8.70336</c:v>
                </c:pt>
              </c:numCache>
            </c:numRef>
          </c:val>
          <c:smooth val="0"/>
          <c:extLst xmlns:c16r2="http://schemas.microsoft.com/office/drawing/2015/06/char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CPT+'!$B$8:$E$8</c:f>
              <c:numCache>
                <c:formatCode>0</c:formatCode>
                <c:ptCount val="4"/>
                <c:pt idx="0">
                  <c:v>1616.71</c:v>
                </c:pt>
                <c:pt idx="1">
                  <c:v>3179.241</c:v>
                </c:pt>
                <c:pt idx="2">
                  <c:v>4421.404</c:v>
                </c:pt>
                <c:pt idx="3">
                  <c:v>1882.484</c:v>
                </c:pt>
              </c:numCache>
            </c:numRef>
          </c:val>
          <c:smooth val="0"/>
          <c:extLst xmlns:c16r2="http://schemas.microsoft.com/office/drawing/2015/06/char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subSeq'!$B$8:$E$8</c:f>
              <c:numCache>
                <c:formatCode>0.0</c:formatCode>
                <c:ptCount val="4"/>
                <c:pt idx="0">
                  <c:v>4.2885</c:v>
                </c:pt>
                <c:pt idx="1">
                  <c:v>4.11413</c:v>
                </c:pt>
                <c:pt idx="2">
                  <c:v>4.22387</c:v>
                </c:pt>
                <c:pt idx="3">
                  <c:v>4.37457</c:v>
                </c:pt>
              </c:numCache>
            </c:numRef>
          </c:val>
          <c:smooth val="0"/>
          <c:extLst xmlns:c16r2="http://schemas.microsoft.com/office/drawing/2015/06/char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0.0591653258964817"/>
                  <c:y val="0.046933430430827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EBBF-EB4D-8053-705B461A2F41}"/>
                </c:ext>
                <c:ext xmlns:c15="http://schemas.microsoft.com/office/drawing/2012/chart" uri="{CE6537A1-D6FC-4f65-9D91-7224C49458BB}"/>
              </c:extLst>
            </c:dLbl>
            <c:dLbl>
              <c:idx val="1"/>
              <c:layout>
                <c:manualLayout>
                  <c:x val="0.0302657189601378"/>
                  <c:y val="-0.0019444040987102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EBBF-EB4D-8053-705B461A2F41}"/>
                </c:ext>
                <c:ext xmlns:c15="http://schemas.microsoft.com/office/drawing/2012/chart" uri="{CE6537A1-D6FC-4f65-9D91-7224C49458BB}"/>
              </c:extLst>
            </c:dLbl>
            <c:dLbl>
              <c:idx val="2"/>
              <c:layout>
                <c:manualLayout>
                  <c:x val="-0.00782528162694083"/>
                  <c:y val="0.040558060709583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EBBF-EB4D-8053-705B461A2F41}"/>
                </c:ext>
                <c:ext xmlns:c15="http://schemas.microsoft.com/office/drawing/2012/chart" uri="{CE6537A1-D6FC-4f65-9D91-7224C49458BB}"/>
              </c:extLst>
            </c:dLbl>
            <c:dLbl>
              <c:idx val="3"/>
              <c:layout>
                <c:manualLayout>
                  <c:x val="0.0186728057379834"/>
                  <c:y val="-0.0146951435411983"/>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EBBF-EB4D-8053-705B461A2F41}"/>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CPT+'!$B$9:$E$9</c:f>
              <c:numCache>
                <c:formatCode>0.00</c:formatCode>
                <c:ptCount val="4"/>
                <c:pt idx="0">
                  <c:v>0.966</c:v>
                </c:pt>
                <c:pt idx="1">
                  <c:v>0.785</c:v>
                </c:pt>
                <c:pt idx="2">
                  <c:v>1.388</c:v>
                </c:pt>
                <c:pt idx="3">
                  <c:v>1.451</c:v>
                </c:pt>
              </c:numCache>
            </c:numRef>
          </c:val>
          <c:smooth val="0"/>
          <c:extLst xmlns:c16r2="http://schemas.microsoft.com/office/drawing/2015/06/char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0.00616915116663307"/>
                  <c:y val="-0.036307646896215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EBBF-EB4D-8053-705B461A2F41}"/>
                </c:ext>
                <c:ext xmlns:c15="http://schemas.microsoft.com/office/drawing/2012/chart" uri="{CE6537A1-D6FC-4f65-9D91-7224C49458BB}"/>
              </c:extLst>
            </c:dLbl>
            <c:dLbl>
              <c:idx val="1"/>
              <c:layout>
                <c:manualLayout>
                  <c:x val="-0.0525408040552506"/>
                  <c:y val="0.048697282720371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EBBF-EB4D-8053-705B461A2F41}"/>
                </c:ext>
                <c:ext xmlns:c15="http://schemas.microsoft.com/office/drawing/2012/chart" uri="{CE6537A1-D6FC-4f65-9D91-7224C49458BB}"/>
              </c:extLst>
            </c:dLbl>
            <c:dLbl>
              <c:idx val="2"/>
              <c:layout>
                <c:manualLayout>
                  <c:x val="-0.0161059339284798"/>
                  <c:y val="-0.0448081398578744"/>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EBBF-EB4D-8053-705B461A2F41}"/>
                </c:ext>
                <c:ext xmlns:c15="http://schemas.microsoft.com/office/drawing/2012/chart" uri="{CE6537A1-D6FC-4f65-9D91-7224C49458BB}"/>
              </c:extLst>
            </c:dLbl>
            <c:dLbl>
              <c:idx val="3"/>
              <c:layout>
                <c:manualLayout>
                  <c:x val="0.00873602297613685"/>
                  <c:y val="-0.0511835095791185"/>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EBBF-EB4D-8053-705B461A2F41}"/>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subSeq'!$B$9:$E$9</c:f>
              <c:numCache>
                <c:formatCode>0.0</c:formatCode>
                <c:ptCount val="4"/>
                <c:pt idx="0">
                  <c:v>1.09302</c:v>
                </c:pt>
                <c:pt idx="1">
                  <c:v>0.735254</c:v>
                </c:pt>
                <c:pt idx="2">
                  <c:v>0.36715</c:v>
                </c:pt>
                <c:pt idx="3">
                  <c:v>0.072504</c:v>
                </c:pt>
              </c:numCache>
            </c:numRef>
          </c:val>
          <c:smooth val="0"/>
          <c:extLst xmlns:c16r2="http://schemas.microsoft.com/office/drawing/2015/06/char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CPT+'!$B$10:$E$10</c:f>
              <c:numCache>
                <c:formatCode>0</c:formatCode>
                <c:ptCount val="4"/>
                <c:pt idx="0">
                  <c:v>20.473</c:v>
                </c:pt>
                <c:pt idx="1">
                  <c:v>40.835</c:v>
                </c:pt>
                <c:pt idx="2">
                  <c:v>75.564</c:v>
                </c:pt>
                <c:pt idx="3">
                  <c:v>110.439</c:v>
                </c:pt>
              </c:numCache>
            </c:numRef>
          </c:val>
          <c:smooth val="0"/>
          <c:extLst xmlns:c16r2="http://schemas.microsoft.com/office/drawing/2015/06/char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25.0</c:v>
                </c:pt>
                <c:pt idx="1">
                  <c:v>12.0</c:v>
                </c:pt>
                <c:pt idx="2">
                  <c:v>6.0</c:v>
                </c:pt>
                <c:pt idx="3">
                  <c:v>3.0</c:v>
                </c:pt>
              </c:numCache>
            </c:numRef>
          </c:cat>
          <c:val>
            <c:numRef>
              <c:f>'Scalability subSeq'!$B$10:$E$10</c:f>
              <c:numCache>
                <c:formatCode>0.0</c:formatCode>
                <c:ptCount val="4"/>
                <c:pt idx="0">
                  <c:v>6.96333</c:v>
                </c:pt>
                <c:pt idx="1">
                  <c:v>7.07735</c:v>
                </c:pt>
                <c:pt idx="2">
                  <c:v>7.21799</c:v>
                </c:pt>
                <c:pt idx="3">
                  <c:v>6.69271</c:v>
                </c:pt>
              </c:numCache>
            </c:numRef>
          </c:val>
          <c:smooth val="0"/>
          <c:extLst xmlns:c16r2="http://schemas.microsoft.com/office/drawing/2015/06/char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0.0510274242919313"/>
                  <c:y val="-0.038335520660430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0E61-EA43-B32B-7DD178F25B0E}"/>
                </c:ext>
                <c:ext xmlns:c15="http://schemas.microsoft.com/office/drawing/2012/chart" uri="{CE6537A1-D6FC-4f65-9D91-7224C49458BB}"/>
              </c:extLst>
            </c:dLbl>
            <c:dLbl>
              <c:idx val="1"/>
              <c:layout>
                <c:manualLayout>
                  <c:x val="-0.0888864810246545"/>
                  <c:y val="-0.0362057695126291"/>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0E61-EA43-B32B-7DD178F25B0E}"/>
                </c:ext>
                <c:ext xmlns:c15="http://schemas.microsoft.com/office/drawing/2012/chart" uri="{CE6537A1-D6FC-4f65-9D91-7224C49458BB}"/>
              </c:extLst>
            </c:dLbl>
            <c:dLbl>
              <c:idx val="2"/>
              <c:layout>
                <c:manualLayout>
                  <c:x val="-0.110285078308368"/>
                  <c:y val="-0.027686764921422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0E61-EA43-B32B-7DD178F25B0E}"/>
                </c:ext>
                <c:ext xmlns:c15="http://schemas.microsoft.com/office/drawing/2012/chart" uri="{CE6537A1-D6FC-4f65-9D91-7224C49458BB}"/>
              </c:extLst>
            </c:dLbl>
            <c:dLbl>
              <c:idx val="3"/>
              <c:layout>
                <c:manualLayout>
                  <c:x val="-0.0905325269695555"/>
                  <c:y val="-0.0170380091824137"/>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0E61-EA43-B32B-7DD178F25B0E}"/>
                </c:ext>
                <c:ext xmlns:c15="http://schemas.microsoft.com/office/drawing/2012/chart" uri="{CE6537A1-D6FC-4f65-9D91-7224C49458BB}"/>
              </c:extLst>
            </c:dLbl>
            <c:dLbl>
              <c:idx val="4"/>
              <c:layout>
                <c:manualLayout>
                  <c:x val="-0.126745537757378"/>
                  <c:y val="-0.0106487557390086"/>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0E61-EA43-B32B-7DD178F25B0E}"/>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0.0617604527780338"/>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50000.0</c:v>
                </c:pt>
                <c:pt idx="1">
                  <c:v>100000.0</c:v>
                </c:pt>
                <c:pt idx="2">
                  <c:v>200000.0</c:v>
                </c:pt>
                <c:pt idx="3">
                  <c:v>400000.0</c:v>
                </c:pt>
                <c:pt idx="4">
                  <c:v>800000.0</c:v>
                </c:pt>
              </c:numCache>
            </c:numRef>
          </c:cat>
          <c:val>
            <c:numRef>
              <c:f>'Scalability CPT+'!$B$13:$F$13</c:f>
              <c:numCache>
                <c:formatCode>0</c:formatCode>
                <c:ptCount val="5"/>
                <c:pt idx="0">
                  <c:v>41.592</c:v>
                </c:pt>
                <c:pt idx="1">
                  <c:v>265.182</c:v>
                </c:pt>
                <c:pt idx="2">
                  <c:v>1355.398</c:v>
                </c:pt>
                <c:pt idx="3">
                  <c:v>5013.127</c:v>
                </c:pt>
                <c:pt idx="4">
                  <c:v>19782.671</c:v>
                </c:pt>
              </c:numCache>
            </c:numRef>
          </c:val>
          <c:smooth val="0"/>
          <c:extLst xmlns:c16r2="http://schemas.microsoft.com/office/drawing/2015/06/char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0.0596573867367997"/>
                  <c:y val="0.0949632824410714"/>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50000.0</c:v>
                </c:pt>
                <c:pt idx="1">
                  <c:v>100000.0</c:v>
                </c:pt>
                <c:pt idx="2">
                  <c:v>200000.0</c:v>
                </c:pt>
                <c:pt idx="3">
                  <c:v>400000.0</c:v>
                </c:pt>
                <c:pt idx="4">
                  <c:v>800000.0</c:v>
                </c:pt>
              </c:numCache>
            </c:numRef>
          </c:cat>
          <c:val>
            <c:numRef>
              <c:f>'Scalability subSeq'!$B$13:$F$13</c:f>
              <c:numCache>
                <c:formatCode>0</c:formatCode>
                <c:ptCount val="5"/>
                <c:pt idx="0">
                  <c:v>0.839223</c:v>
                </c:pt>
                <c:pt idx="1">
                  <c:v>1.56646</c:v>
                </c:pt>
                <c:pt idx="2">
                  <c:v>2.92511</c:v>
                </c:pt>
                <c:pt idx="3">
                  <c:v>5.92656</c:v>
                </c:pt>
                <c:pt idx="4">
                  <c:v>12.3669</c:v>
                </c:pt>
              </c:numCache>
            </c:numRef>
          </c:val>
          <c:smooth val="0"/>
          <c:extLst xmlns:c16r2="http://schemas.microsoft.com/office/drawing/2015/06/char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0.0357604083230293"/>
                  <c:y val="-0.059813977137540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1F4D-EA4C-8040-4F7B383649DA}"/>
                </c:ext>
                <c:ext xmlns:c15="http://schemas.microsoft.com/office/drawing/2012/chart" uri="{CE6537A1-D6FC-4f65-9D91-7224C49458BB}"/>
              </c:extLst>
            </c:dLbl>
            <c:dLbl>
              <c:idx val="1"/>
              <c:layout>
                <c:manualLayout>
                  <c:x val="-0.0456366827123723"/>
                  <c:y val="-0.059813977137540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1F4D-EA4C-8040-4F7B383649DA}"/>
                </c:ext>
                <c:ext xmlns:c15="http://schemas.microsoft.com/office/drawing/2012/chart" uri="{CE6537A1-D6FC-4f65-9D91-7224C49458BB}"/>
              </c:extLst>
            </c:dLbl>
            <c:dLbl>
              <c:idx val="2"/>
              <c:layout>
                <c:manualLayout>
                  <c:x val="-0.0851417802697442"/>
                  <c:y val="-0.0470354702507305"/>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1F4D-EA4C-8040-4F7B383649DA}"/>
                </c:ex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50000.0</c:v>
                </c:pt>
                <c:pt idx="1">
                  <c:v>100000.0</c:v>
                </c:pt>
                <c:pt idx="2">
                  <c:v>200000.0</c:v>
                </c:pt>
                <c:pt idx="3">
                  <c:v>400000.0</c:v>
                </c:pt>
                <c:pt idx="4">
                  <c:v>800000.0</c:v>
                </c:pt>
              </c:numCache>
            </c:numRef>
          </c:cat>
          <c:val>
            <c:numRef>
              <c:f>'Scalability CPT+'!$B$14:$F$14</c:f>
              <c:numCache>
                <c:formatCode>0</c:formatCode>
                <c:ptCount val="5"/>
                <c:pt idx="0">
                  <c:v>5.44</c:v>
                </c:pt>
                <c:pt idx="1">
                  <c:v>5.472</c:v>
                </c:pt>
                <c:pt idx="2">
                  <c:v>16.512</c:v>
                </c:pt>
                <c:pt idx="3">
                  <c:v>30.238</c:v>
                </c:pt>
                <c:pt idx="4">
                  <c:v>98.624</c:v>
                </c:pt>
              </c:numCache>
            </c:numRef>
          </c:val>
          <c:smooth val="0"/>
          <c:extLst xmlns:c16r2="http://schemas.microsoft.com/office/drawing/2015/06/char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0.0716029893227365"/>
                  <c:y val="0.00231086384383524"/>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F4D-EA4C-8040-4F7B383649DA}"/>
                </c:ext>
                <c:ext xmlns:c15="http://schemas.microsoft.com/office/drawing/2012/chart" uri="{CE6537A1-D6FC-4f65-9D91-7224C49458BB}"/>
              </c:extLst>
            </c:dLbl>
            <c:dLbl>
              <c:idx val="1"/>
              <c:layout>
                <c:manualLayout>
                  <c:x val="0.0386820746915932"/>
                  <c:y val="0.0129596195828438"/>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F4D-EA4C-8040-4F7B383649DA}"/>
                </c:ext>
                <c:ext xmlns:c15="http://schemas.microsoft.com/office/drawing/2012/chart" uri="{CE6537A1-D6FC-4f65-9D91-7224C49458BB}"/>
              </c:extLst>
            </c:dLbl>
            <c:dLbl>
              <c:idx val="2"/>
              <c:layout>
                <c:manualLayout>
                  <c:x val="0.025513708839136"/>
                  <c:y val="-0.042413910260000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1F4D-EA4C-8040-4F7B383649DA}"/>
                </c:ext>
                <c:ext xmlns:c15="http://schemas.microsoft.com/office/drawing/2012/chart" uri="{CE6537A1-D6FC-4f65-9D91-7224C49458BB}"/>
              </c:extLst>
            </c:dLbl>
            <c:dLbl>
              <c:idx val="3"/>
              <c:layout>
                <c:manualLayout>
                  <c:x val="-0.00576116006045006"/>
                  <c:y val="-0.0658411728858195"/>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1F4D-EA4C-8040-4F7B383649DA}"/>
                </c:ext>
                <c:ext xmlns:c15="http://schemas.microsoft.com/office/drawing/2012/chart" uri="{CE6537A1-D6FC-4f65-9D91-7224C49458BB}"/>
              </c:extLst>
            </c:dLbl>
            <c:dLbl>
              <c:idx val="4"/>
              <c:layout>
                <c:manualLayout>
                  <c:x val="-0.0123453429866788"/>
                  <c:y val="-0.0658411728858195"/>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1F4D-EA4C-8040-4F7B383649DA}"/>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50000.0</c:v>
                </c:pt>
                <c:pt idx="1">
                  <c:v>100000.0</c:v>
                </c:pt>
                <c:pt idx="2">
                  <c:v>200000.0</c:v>
                </c:pt>
                <c:pt idx="3">
                  <c:v>400000.0</c:v>
                </c:pt>
                <c:pt idx="4">
                  <c:v>800000.0</c:v>
                </c:pt>
              </c:numCache>
            </c:numRef>
          </c:cat>
          <c:val>
            <c:numRef>
              <c:f>'Scalability subSeq'!$B$14:$F$14</c:f>
              <c:numCache>
                <c:formatCode>0</c:formatCode>
                <c:ptCount val="5"/>
                <c:pt idx="0">
                  <c:v>2.70612</c:v>
                </c:pt>
                <c:pt idx="1">
                  <c:v>3.76629</c:v>
                </c:pt>
                <c:pt idx="2">
                  <c:v>6.41187</c:v>
                </c:pt>
                <c:pt idx="3">
                  <c:v>9.764150000000001</c:v>
                </c:pt>
                <c:pt idx="4">
                  <c:v>14.3455</c:v>
                </c:pt>
              </c:numCache>
            </c:numRef>
          </c:val>
          <c:smooth val="0"/>
          <c:extLst xmlns:c16r2="http://schemas.microsoft.com/office/drawing/2015/06/char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0.0650188063965078"/>
                  <c:y val="-0.0214784564771099"/>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2E3-E640-98DD-3424ADF3CA32}"/>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50000.0</c:v>
                </c:pt>
                <c:pt idx="1">
                  <c:v>100000.0</c:v>
                </c:pt>
                <c:pt idx="2">
                  <c:v>200000.0</c:v>
                </c:pt>
                <c:pt idx="3">
                  <c:v>400000.0</c:v>
                </c:pt>
                <c:pt idx="4">
                  <c:v>800000.0</c:v>
                </c:pt>
              </c:numCache>
            </c:numRef>
          </c:cat>
          <c:val>
            <c:numRef>
              <c:f>'Scalability CPT+'!$B$15:$F$15</c:f>
              <c:numCache>
                <c:formatCode>0</c:formatCode>
                <c:ptCount val="5"/>
                <c:pt idx="0">
                  <c:v>6.757</c:v>
                </c:pt>
                <c:pt idx="1">
                  <c:v>13.551</c:v>
                </c:pt>
                <c:pt idx="2">
                  <c:v>27.188</c:v>
                </c:pt>
                <c:pt idx="3">
                  <c:v>54.642</c:v>
                </c:pt>
                <c:pt idx="4">
                  <c:v>109.448</c:v>
                </c:pt>
              </c:numCache>
            </c:numRef>
          </c:val>
          <c:smooth val="0"/>
          <c:extLst xmlns:c16r2="http://schemas.microsoft.com/office/drawing/2015/06/char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0.0650188063965078"/>
                  <c:y val="-0.0236082076249116"/>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32E3-E640-98DD-3424ADF3CA32}"/>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50000.0</c:v>
                </c:pt>
                <c:pt idx="1">
                  <c:v>100000.0</c:v>
                </c:pt>
                <c:pt idx="2">
                  <c:v>200000.0</c:v>
                </c:pt>
                <c:pt idx="3">
                  <c:v>400000.0</c:v>
                </c:pt>
                <c:pt idx="4">
                  <c:v>800000.0</c:v>
                </c:pt>
              </c:numCache>
            </c:numRef>
          </c:cat>
          <c:val>
            <c:numRef>
              <c:f>'Scalability subSeq'!$B$15:$F$15</c:f>
              <c:numCache>
                <c:formatCode>0</c:formatCode>
                <c:ptCount val="5"/>
                <c:pt idx="0">
                  <c:v>1.2015</c:v>
                </c:pt>
                <c:pt idx="1">
                  <c:v>2.37825</c:v>
                </c:pt>
                <c:pt idx="2">
                  <c:v>4.72845</c:v>
                </c:pt>
                <c:pt idx="3">
                  <c:v>9.430720000000001</c:v>
                </c:pt>
                <c:pt idx="4">
                  <c:v>18.8926</c:v>
                </c:pt>
              </c:numCache>
            </c:numRef>
          </c:val>
          <c:smooth val="0"/>
          <c:extLst xmlns:c16r2="http://schemas.microsoft.com/office/drawing/2015/06/char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 Id="rId6" Type="http://schemas.openxmlformats.org/officeDocument/2006/relationships/chart" Target="../charts/chart16.xml"/><Relationship Id="rId7" Type="http://schemas.openxmlformats.org/officeDocument/2006/relationships/chart" Target="../charts/chart17.xml"/><Relationship Id="rId8" Type="http://schemas.openxmlformats.org/officeDocument/2006/relationships/chart" Target="../charts/chart18.xml"/><Relationship Id="rId1" Type="http://schemas.openxmlformats.org/officeDocument/2006/relationships/chart" Target="../charts/chart11.xml"/><Relationship Id="rId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xmlns=""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xmlns=""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xmlns=""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xmlns=""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xmlns=""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xmlns=""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xmlns=""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xmlns=""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xmlns=""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xmlns=""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xmlns=""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xmlns=""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xmlns=""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xmlns=""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xmlns=""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xmlns=""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xmlns=""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xmlns=""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xmlns=""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xmlns=""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xmlns=""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xmlns=""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xmlns=""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xmlns=""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xmlns=""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zoomScale="125" zoomScaleNormal="142" zoomScalePageLayoutView="142" workbookViewId="0">
      <selection activeCell="G1" sqref="G1"/>
    </sheetView>
  </sheetViews>
  <sheetFormatPr baseColWidth="10" defaultRowHeight="16" x14ac:dyDescent="0.2"/>
  <cols>
    <col min="1" max="1" width="27.6640625" style="2" customWidth="1"/>
  </cols>
  <sheetData>
    <row r="1" spans="1:19" ht="48" x14ac:dyDescent="0.2">
      <c r="B1" s="1" t="s">
        <v>0</v>
      </c>
      <c r="C1" s="1" t="s">
        <v>1</v>
      </c>
      <c r="D1" s="1" t="s">
        <v>2</v>
      </c>
      <c r="E1" s="1" t="s">
        <v>25</v>
      </c>
      <c r="F1" s="1" t="s">
        <v>3</v>
      </c>
      <c r="G1" s="1" t="s">
        <v>83</v>
      </c>
      <c r="H1" s="1" t="s">
        <v>4</v>
      </c>
      <c r="I1" s="1" t="s">
        <v>5</v>
      </c>
      <c r="J1" s="1" t="s">
        <v>6</v>
      </c>
      <c r="K1" s="1" t="s">
        <v>7</v>
      </c>
      <c r="L1" s="1" t="s">
        <v>15</v>
      </c>
      <c r="S1" s="1" t="s">
        <v>78</v>
      </c>
    </row>
    <row r="2" spans="1:19" x14ac:dyDescent="0.2">
      <c r="A2" s="2" t="s">
        <v>8</v>
      </c>
      <c r="B2" s="3">
        <v>36.115000000000002</v>
      </c>
      <c r="C2" s="3">
        <v>6.68</v>
      </c>
      <c r="D2" s="3">
        <v>38</v>
      </c>
      <c r="E2" s="7">
        <v>30</v>
      </c>
      <c r="F2" s="3">
        <v>37</v>
      </c>
      <c r="G2" s="3">
        <v>30</v>
      </c>
      <c r="H2" s="4">
        <v>33</v>
      </c>
      <c r="I2" s="3">
        <v>30</v>
      </c>
      <c r="J2" s="3">
        <v>30.975999999999999</v>
      </c>
      <c r="K2" s="3">
        <v>32.58</v>
      </c>
      <c r="L2" s="5">
        <v>0.19</v>
      </c>
      <c r="S2" s="3">
        <f>D2-E2</f>
        <v>8</v>
      </c>
    </row>
    <row r="3" spans="1:19" x14ac:dyDescent="0.2">
      <c r="A3" s="2" t="s">
        <v>9</v>
      </c>
      <c r="B3" s="3">
        <v>2.0550000000000002</v>
      </c>
      <c r="C3" s="3">
        <v>0</v>
      </c>
      <c r="D3" s="3">
        <v>34</v>
      </c>
      <c r="E3" s="7">
        <v>26</v>
      </c>
      <c r="F3" s="3">
        <v>34</v>
      </c>
      <c r="G3" s="3">
        <v>18</v>
      </c>
      <c r="H3" s="4">
        <v>23</v>
      </c>
      <c r="I3" s="3">
        <v>4.1100000000000003</v>
      </c>
      <c r="J3" s="3">
        <v>7</v>
      </c>
      <c r="K3" s="3">
        <v>5.4790000000000001</v>
      </c>
      <c r="L3" s="4">
        <v>3.64</v>
      </c>
      <c r="S3" s="3">
        <f t="shared" ref="S3:S8" si="0">D3-E3</f>
        <v>8</v>
      </c>
    </row>
    <row r="4" spans="1:19" x14ac:dyDescent="0.2">
      <c r="A4" s="2" t="s">
        <v>10</v>
      </c>
      <c r="B4" s="3">
        <v>55.08</v>
      </c>
      <c r="C4" s="3">
        <v>31</v>
      </c>
      <c r="D4" s="3">
        <v>59</v>
      </c>
      <c r="E4" s="7">
        <v>49</v>
      </c>
      <c r="F4" s="3">
        <v>59.12</v>
      </c>
      <c r="G4" s="3">
        <v>64</v>
      </c>
      <c r="H4" s="4">
        <v>64</v>
      </c>
      <c r="I4" s="3">
        <v>38.06</v>
      </c>
      <c r="J4" s="3">
        <v>48</v>
      </c>
      <c r="K4" s="3">
        <v>43.3</v>
      </c>
      <c r="L4" s="4">
        <v>29.57</v>
      </c>
      <c r="S4" s="3">
        <f t="shared" si="0"/>
        <v>10</v>
      </c>
    </row>
    <row r="5" spans="1:19" x14ac:dyDescent="0.2">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x14ac:dyDescent="0.2">
      <c r="A6" s="2" t="s">
        <v>12</v>
      </c>
      <c r="B6" s="3">
        <v>3.46</v>
      </c>
      <c r="C6" s="3">
        <v>79</v>
      </c>
      <c r="D6" s="3">
        <v>80</v>
      </c>
      <c r="E6" s="7">
        <v>0.7</v>
      </c>
      <c r="F6" s="3">
        <v>80</v>
      </c>
      <c r="G6" s="3">
        <v>81</v>
      </c>
      <c r="H6" s="4">
        <v>88</v>
      </c>
      <c r="I6" s="3">
        <v>16.12</v>
      </c>
      <c r="J6" s="3">
        <v>80.599999999999994</v>
      </c>
      <c r="K6" s="3">
        <v>65</v>
      </c>
      <c r="L6" s="4">
        <v>6.24</v>
      </c>
      <c r="S6" s="3">
        <f t="shared" si="0"/>
        <v>79.3</v>
      </c>
    </row>
    <row r="7" spans="1:19" x14ac:dyDescent="0.2">
      <c r="A7" s="2" t="s">
        <v>13</v>
      </c>
      <c r="B7" s="3">
        <v>30</v>
      </c>
      <c r="C7" s="3">
        <v>1</v>
      </c>
      <c r="D7" s="3">
        <v>37</v>
      </c>
      <c r="E7" s="7">
        <v>31</v>
      </c>
      <c r="F7" s="3">
        <v>29</v>
      </c>
      <c r="G7" s="3">
        <v>27</v>
      </c>
      <c r="H7" s="4">
        <v>34</v>
      </c>
      <c r="I7" s="3">
        <v>23</v>
      </c>
      <c r="J7" s="3">
        <v>20</v>
      </c>
      <c r="K7" s="3">
        <v>20</v>
      </c>
      <c r="L7" s="6">
        <v>0.6</v>
      </c>
      <c r="S7" s="3">
        <f t="shared" si="0"/>
        <v>6</v>
      </c>
    </row>
    <row r="8" spans="1:19" x14ac:dyDescent="0.2">
      <c r="A8" s="2" t="s">
        <v>14</v>
      </c>
      <c r="B8" s="3">
        <v>24.7</v>
      </c>
      <c r="C8" s="3">
        <v>6.98</v>
      </c>
      <c r="D8" s="3">
        <v>34</v>
      </c>
      <c r="E8" s="7">
        <v>18</v>
      </c>
      <c r="F8" s="3">
        <v>33.659999999999997</v>
      </c>
      <c r="G8" s="3">
        <v>26</v>
      </c>
      <c r="H8" s="4">
        <v>29</v>
      </c>
      <c r="I8" s="3">
        <v>23.04</v>
      </c>
      <c r="J8" s="3">
        <v>25.8</v>
      </c>
      <c r="K8" s="3">
        <v>25</v>
      </c>
      <c r="L8" s="5">
        <v>0.38</v>
      </c>
      <c r="S8" s="3">
        <f t="shared" si="0"/>
        <v>16</v>
      </c>
    </row>
    <row r="9" spans="1:19" x14ac:dyDescent="0.2">
      <c r="O9" t="s">
        <v>26</v>
      </c>
    </row>
    <row r="10" spans="1:19" x14ac:dyDescent="0.2">
      <c r="A10" s="2" t="s">
        <v>27</v>
      </c>
      <c r="B10" s="3">
        <v>67.760000000000005</v>
      </c>
      <c r="C10" s="3">
        <v>61.86</v>
      </c>
      <c r="D10" s="3">
        <v>67.760000000000005</v>
      </c>
      <c r="E10" t="s">
        <v>43</v>
      </c>
      <c r="F10" s="3">
        <v>67.760000000000005</v>
      </c>
      <c r="G10" s="3"/>
      <c r="H10" s="4">
        <v>64</v>
      </c>
      <c r="I10" s="4">
        <v>63.66</v>
      </c>
      <c r="J10" s="4">
        <v>62.28</v>
      </c>
      <c r="K10" s="3">
        <v>63.52</v>
      </c>
      <c r="L10" s="4">
        <v>47.5</v>
      </c>
    </row>
    <row r="11" spans="1:19" x14ac:dyDescent="0.2">
      <c r="A11" s="2" t="s">
        <v>28</v>
      </c>
      <c r="B11" s="3">
        <v>26.88</v>
      </c>
      <c r="C11" s="3">
        <v>8.16</v>
      </c>
      <c r="D11" s="3">
        <v>26.64</v>
      </c>
      <c r="E11" t="s">
        <v>43</v>
      </c>
      <c r="F11" s="3">
        <v>26.8</v>
      </c>
      <c r="G11" s="3"/>
      <c r="H11" s="4">
        <v>25.9</v>
      </c>
      <c r="I11" s="4">
        <v>26.88</v>
      </c>
      <c r="J11" s="4">
        <v>15.3</v>
      </c>
      <c r="K11" s="3">
        <v>25.58</v>
      </c>
      <c r="L11" s="4">
        <v>26.8</v>
      </c>
    </row>
    <row r="12" spans="1:19" x14ac:dyDescent="0.2">
      <c r="A12" s="2" t="s">
        <v>29</v>
      </c>
      <c r="B12" s="3">
        <v>36.5</v>
      </c>
      <c r="C12" s="3">
        <v>26.88</v>
      </c>
      <c r="D12" s="3">
        <v>36.5</v>
      </c>
      <c r="E12" t="s">
        <v>43</v>
      </c>
      <c r="F12" s="3">
        <v>36.5</v>
      </c>
      <c r="G12" s="3"/>
      <c r="H12" s="4">
        <v>36.4</v>
      </c>
      <c r="I12" s="4">
        <v>36.5</v>
      </c>
      <c r="J12" s="4">
        <v>30.82</v>
      </c>
      <c r="K12" s="3">
        <v>36.380000000000003</v>
      </c>
      <c r="L12" s="4">
        <v>36.799999999999997</v>
      </c>
    </row>
    <row r="13" spans="1:19" x14ac:dyDescent="0.2">
      <c r="A13" s="2" t="s">
        <v>30</v>
      </c>
      <c r="B13" s="3">
        <v>26.28</v>
      </c>
      <c r="C13" s="3">
        <v>21.12</v>
      </c>
      <c r="D13" s="3">
        <v>26.44</v>
      </c>
      <c r="E13" t="s">
        <v>43</v>
      </c>
      <c r="F13" s="3">
        <v>26.52</v>
      </c>
      <c r="G13" s="3"/>
      <c r="H13" s="4">
        <v>29.1</v>
      </c>
      <c r="I13" s="4">
        <v>28</v>
      </c>
      <c r="J13" s="4">
        <v>27.1</v>
      </c>
      <c r="K13" s="3">
        <v>27.74</v>
      </c>
      <c r="L13" s="4">
        <v>28.6</v>
      </c>
    </row>
    <row r="14" spans="1:19" x14ac:dyDescent="0.2">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x14ac:dyDescent="0.2">
      <c r="A15" s="2" t="s">
        <v>32</v>
      </c>
      <c r="B15" s="3">
        <v>0.7</v>
      </c>
      <c r="C15" s="3">
        <v>84.4</v>
      </c>
      <c r="D15" s="3">
        <v>99.9</v>
      </c>
      <c r="E15" t="s">
        <v>43</v>
      </c>
      <c r="F15" s="3">
        <v>99.94</v>
      </c>
      <c r="G15" s="3"/>
      <c r="H15" s="4">
        <v>74.5</v>
      </c>
      <c r="I15" s="4">
        <v>58.66</v>
      </c>
      <c r="J15" s="4">
        <v>85.56</v>
      </c>
      <c r="K15" s="3">
        <v>78.819999999999993</v>
      </c>
      <c r="L15" s="4">
        <v>54</v>
      </c>
    </row>
    <row r="16" spans="1:19" x14ac:dyDescent="0.2">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x14ac:dyDescent="0.2">
      <c r="A17" s="2" t="s">
        <v>34</v>
      </c>
      <c r="B17" s="3">
        <v>54.92</v>
      </c>
      <c r="C17" s="3">
        <v>22.68</v>
      </c>
      <c r="D17" s="3">
        <v>56.14</v>
      </c>
      <c r="E17" t="s">
        <v>43</v>
      </c>
      <c r="F17" s="3">
        <v>56.56</v>
      </c>
      <c r="G17" s="3"/>
      <c r="H17" s="4">
        <v>57.3</v>
      </c>
      <c r="I17" s="4">
        <v>54.5</v>
      </c>
      <c r="J17" s="4">
        <v>25.28</v>
      </c>
      <c r="K17" s="3">
        <v>44.04</v>
      </c>
      <c r="L17" s="4">
        <v>40</v>
      </c>
    </row>
    <row r="18" spans="1:12" x14ac:dyDescent="0.2">
      <c r="A18" s="2" t="s">
        <v>35</v>
      </c>
      <c r="B18" s="3">
        <v>37.380000000000003</v>
      </c>
      <c r="C18" s="3">
        <v>40.020000000000003</v>
      </c>
      <c r="D18" s="3">
        <v>96.64</v>
      </c>
      <c r="E18" t="s">
        <v>43</v>
      </c>
      <c r="F18" s="3">
        <v>96.9</v>
      </c>
      <c r="G18" s="3"/>
      <c r="H18" s="4">
        <v>45.9</v>
      </c>
      <c r="I18" s="4">
        <v>27.22</v>
      </c>
      <c r="J18" s="4">
        <v>46.96</v>
      </c>
      <c r="K18" s="3">
        <v>41.92</v>
      </c>
      <c r="L18" s="4">
        <v>31.3</v>
      </c>
    </row>
    <row r="19" spans="1:12" x14ac:dyDescent="0.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x14ac:dyDescent="0.2">
      <c r="A20" s="2" t="s">
        <v>37</v>
      </c>
      <c r="B20" s="3">
        <v>12.98</v>
      </c>
      <c r="C20" s="3">
        <v>83.5</v>
      </c>
      <c r="D20" s="3">
        <v>95.94</v>
      </c>
      <c r="E20" t="s">
        <v>43</v>
      </c>
      <c r="F20" s="3">
        <v>95.92</v>
      </c>
      <c r="G20" s="3"/>
      <c r="H20" s="4">
        <v>92</v>
      </c>
      <c r="I20" s="4">
        <v>40.299999999999997</v>
      </c>
      <c r="J20" s="4">
        <v>86.54</v>
      </c>
      <c r="K20" s="3">
        <v>82.2</v>
      </c>
      <c r="L20" s="4">
        <v>3.9</v>
      </c>
    </row>
    <row r="21" spans="1:12" x14ac:dyDescent="0.2">
      <c r="A21" s="2" t="s">
        <v>38</v>
      </c>
      <c r="B21" s="3">
        <v>48.3</v>
      </c>
      <c r="C21" s="3">
        <v>13.5</v>
      </c>
      <c r="D21" s="3">
        <v>90.72</v>
      </c>
      <c r="E21" t="s">
        <v>43</v>
      </c>
      <c r="F21" s="3">
        <v>81.739999999999995</v>
      </c>
      <c r="G21" s="3"/>
      <c r="H21" s="4">
        <v>67.3</v>
      </c>
      <c r="I21" s="4">
        <v>22.68</v>
      </c>
      <c r="J21" s="4">
        <v>28.68</v>
      </c>
      <c r="K21" s="3">
        <v>23.76</v>
      </c>
      <c r="L21" s="4">
        <v>22.9</v>
      </c>
    </row>
    <row r="22" spans="1:12" x14ac:dyDescent="0.2">
      <c r="A22" s="2" t="s">
        <v>39</v>
      </c>
      <c r="B22" s="3">
        <v>12.4</v>
      </c>
      <c r="C22" s="3">
        <v>4.6399999999999997</v>
      </c>
      <c r="D22" s="3">
        <v>11.34</v>
      </c>
      <c r="E22" t="s">
        <v>43</v>
      </c>
      <c r="F22" s="3">
        <v>12.08</v>
      </c>
      <c r="G22" s="3"/>
      <c r="H22" s="4">
        <v>12</v>
      </c>
      <c r="I22" s="4">
        <v>12.58</v>
      </c>
      <c r="J22" s="4">
        <v>11.32</v>
      </c>
      <c r="K22" s="3">
        <v>11.94</v>
      </c>
      <c r="L22" s="4">
        <v>13</v>
      </c>
    </row>
    <row r="23" spans="1:12" x14ac:dyDescent="0.2">
      <c r="A23" s="2" t="s">
        <v>40</v>
      </c>
      <c r="B23" s="3">
        <v>41.92</v>
      </c>
      <c r="C23" s="3">
        <v>21.52</v>
      </c>
      <c r="D23" s="3">
        <v>36.9</v>
      </c>
      <c r="E23" t="s">
        <v>43</v>
      </c>
      <c r="F23" s="3">
        <v>37.44</v>
      </c>
      <c r="G23" s="3"/>
      <c r="H23" s="4">
        <v>40</v>
      </c>
      <c r="I23" s="4">
        <v>38.340000000000003</v>
      </c>
      <c r="J23" s="4">
        <v>44.58</v>
      </c>
      <c r="K23" s="3">
        <v>41.06</v>
      </c>
      <c r="L23" s="4">
        <v>30</v>
      </c>
    </row>
    <row r="24" spans="1:12" x14ac:dyDescent="0.2">
      <c r="A24" s="2" t="s">
        <v>41</v>
      </c>
      <c r="B24" s="3">
        <v>59.52</v>
      </c>
      <c r="C24" s="3">
        <v>73.62</v>
      </c>
      <c r="D24" s="3">
        <v>55.06</v>
      </c>
      <c r="E24" t="s">
        <v>43</v>
      </c>
      <c r="F24" s="3">
        <v>55.38</v>
      </c>
      <c r="G24" s="3"/>
      <c r="H24" s="4">
        <v>58.12</v>
      </c>
      <c r="I24" s="4">
        <v>59.78</v>
      </c>
      <c r="J24" s="4">
        <v>75</v>
      </c>
      <c r="K24" s="3">
        <v>66.900000000000006</v>
      </c>
      <c r="L24" s="4">
        <v>54.49</v>
      </c>
    </row>
    <row r="25" spans="1:12" x14ac:dyDescent="0.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S61" zoomScale="112" zoomScaleNormal="142" zoomScalePageLayoutView="142" workbookViewId="0">
      <selection activeCell="X74" sqref="X74"/>
    </sheetView>
  </sheetViews>
  <sheetFormatPr baseColWidth="10" defaultRowHeight="16" x14ac:dyDescent="0.2"/>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11"/>
  <sheetViews>
    <sheetView tabSelected="1" zoomScale="107" zoomScaleNormal="140" zoomScalePageLayoutView="140" workbookViewId="0">
      <selection activeCell="F20" sqref="F20"/>
    </sheetView>
  </sheetViews>
  <sheetFormatPr baseColWidth="10" defaultRowHeight="16" x14ac:dyDescent="0.2"/>
  <cols>
    <col min="11" max="11" width="29" customWidth="1"/>
  </cols>
  <sheetData>
    <row r="1" spans="1:24" ht="80" x14ac:dyDescent="0.2">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x14ac:dyDescent="0.2">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115" workbookViewId="0">
      <selection activeCell="F10" sqref="F10"/>
    </sheetView>
  </sheetViews>
  <sheetFormatPr baseColWidth="10" defaultRowHeight="16" x14ac:dyDescent="0.2"/>
  <cols>
    <col min="1" max="1" width="27.6640625" style="2" customWidth="1"/>
    <col min="13" max="13" width="13.1640625" bestFit="1" customWidth="1"/>
    <col min="14" max="15" width="11.1640625" bestFit="1" customWidth="1"/>
  </cols>
  <sheetData>
    <row r="1" spans="1:17" ht="48" x14ac:dyDescent="0.2">
      <c r="B1" s="1" t="s">
        <v>0</v>
      </c>
      <c r="C1" s="1" t="s">
        <v>1</v>
      </c>
      <c r="D1" s="1" t="s">
        <v>2</v>
      </c>
      <c r="E1" s="1" t="s">
        <v>3</v>
      </c>
      <c r="F1" s="1" t="s">
        <v>83</v>
      </c>
      <c r="G1" s="1" t="s">
        <v>4</v>
      </c>
      <c r="H1" s="1" t="s">
        <v>5</v>
      </c>
      <c r="I1" s="1" t="s">
        <v>6</v>
      </c>
      <c r="J1" s="1" t="s">
        <v>7</v>
      </c>
      <c r="K1" s="1" t="s">
        <v>15</v>
      </c>
      <c r="M1" s="1" t="s">
        <v>45</v>
      </c>
      <c r="N1" s="1" t="s">
        <v>46</v>
      </c>
      <c r="O1" s="1" t="s">
        <v>47</v>
      </c>
      <c r="Q1" s="1" t="s">
        <v>54</v>
      </c>
    </row>
    <row r="2" spans="1:17" x14ac:dyDescent="0.2">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x14ac:dyDescent="0.2">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x14ac:dyDescent="0.2">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x14ac:dyDescent="0.2">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x14ac:dyDescent="0.2">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x14ac:dyDescent="0.2">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x14ac:dyDescent="0.2">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142" zoomScaleNormal="142" zoomScalePageLayoutView="142" workbookViewId="0">
      <selection activeCell="N8" sqref="N8"/>
    </sheetView>
  </sheetViews>
  <sheetFormatPr baseColWidth="10" defaultRowHeight="16" x14ac:dyDescent="0.2"/>
  <cols>
    <col min="1" max="1" width="27.6640625" style="2" customWidth="1"/>
    <col min="14" max="14" width="26.6640625" customWidth="1"/>
  </cols>
  <sheetData>
    <row r="1" spans="1:14" x14ac:dyDescent="0.2">
      <c r="B1" s="1" t="s">
        <v>0</v>
      </c>
      <c r="C1" s="1" t="s">
        <v>1</v>
      </c>
      <c r="D1" s="1" t="s">
        <v>2</v>
      </c>
      <c r="E1" s="1" t="s">
        <v>3</v>
      </c>
      <c r="F1" s="1" t="s">
        <v>4</v>
      </c>
      <c r="G1" s="1" t="s">
        <v>5</v>
      </c>
      <c r="H1" s="1" t="s">
        <v>6</v>
      </c>
      <c r="I1" s="1" t="s">
        <v>7</v>
      </c>
      <c r="L1" s="15" t="s">
        <v>51</v>
      </c>
      <c r="M1" s="15" t="s">
        <v>52</v>
      </c>
      <c r="N1" s="15"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08" zoomScaleNormal="142" zoomScalePageLayoutView="142" workbookViewId="0">
      <selection activeCell="Z13" sqref="Z13:AC40"/>
    </sheetView>
  </sheetViews>
  <sheetFormatPr baseColWidth="10" defaultRowHeight="16" x14ac:dyDescent="0.2"/>
  <cols>
    <col min="1" max="1" width="17.33203125" customWidth="1"/>
    <col min="5" max="5" width="17.33203125" customWidth="1"/>
    <col min="6" max="6" width="10.83203125" customWidth="1"/>
  </cols>
  <sheetData>
    <row r="1" spans="1:9"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x14ac:dyDescent="0.2">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142" zoomScaleNormal="142" zoomScalePageLayoutView="142" workbookViewId="0">
      <selection activeCell="F2" sqref="F2"/>
    </sheetView>
  </sheetViews>
  <sheetFormatPr baseColWidth="10" defaultRowHeight="16" x14ac:dyDescent="0.2"/>
  <cols>
    <col min="1" max="1" width="27.6640625" style="2" customWidth="1"/>
  </cols>
  <sheetData>
    <row r="1" spans="1:15" ht="48"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J2" s="3"/>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x14ac:dyDescent="0.2">
      <c r="A4" s="2" t="s">
        <v>10</v>
      </c>
      <c r="B4">
        <v>50190</v>
      </c>
      <c r="C4" s="3">
        <f t="shared" si="0"/>
        <v>10.809821236269654</v>
      </c>
      <c r="D4">
        <v>18</v>
      </c>
      <c r="E4">
        <v>4643</v>
      </c>
      <c r="F4">
        <v>357</v>
      </c>
      <c r="G4">
        <v>5</v>
      </c>
      <c r="H4" s="8">
        <f t="shared" si="1"/>
        <v>3.1368750000000001E-2</v>
      </c>
      <c r="J4" s="3"/>
      <c r="M4" s="11">
        <v>6</v>
      </c>
    </row>
    <row r="5" spans="1:15" x14ac:dyDescent="0.2">
      <c r="A5" s="2" t="s">
        <v>11</v>
      </c>
      <c r="B5">
        <v>94223</v>
      </c>
      <c r="C5" s="3">
        <f t="shared" si="0"/>
        <v>20.568216546605544</v>
      </c>
      <c r="D5">
        <v>5422</v>
      </c>
      <c r="E5">
        <v>4581</v>
      </c>
      <c r="F5">
        <v>352</v>
      </c>
      <c r="G5">
        <v>3</v>
      </c>
      <c r="H5" s="8">
        <f t="shared" si="1"/>
        <v>0.153112375</v>
      </c>
      <c r="J5" s="3"/>
      <c r="M5" s="11">
        <v>6</v>
      </c>
    </row>
    <row r="6" spans="1:15" x14ac:dyDescent="0.2">
      <c r="A6" s="2" t="s">
        <v>12</v>
      </c>
      <c r="B6">
        <v>37144</v>
      </c>
      <c r="C6" s="3">
        <f t="shared" si="0"/>
        <v>8</v>
      </c>
      <c r="D6">
        <v>74</v>
      </c>
      <c r="E6">
        <v>4643</v>
      </c>
      <c r="F6">
        <v>357</v>
      </c>
      <c r="G6">
        <v>5</v>
      </c>
      <c r="H6" s="8">
        <f t="shared" si="1"/>
        <v>3.2500999999999995E-2</v>
      </c>
      <c r="J6" s="3"/>
      <c r="M6" s="11">
        <v>8</v>
      </c>
    </row>
    <row r="7" spans="1:15" x14ac:dyDescent="0.2">
      <c r="A7" s="2" t="s">
        <v>13</v>
      </c>
      <c r="B7">
        <v>654987</v>
      </c>
      <c r="C7" s="3">
        <f t="shared" si="0"/>
        <v>15.674795386014454</v>
      </c>
      <c r="D7">
        <v>22422</v>
      </c>
      <c r="E7">
        <v>41786</v>
      </c>
      <c r="F7">
        <v>3214</v>
      </c>
      <c r="G7">
        <v>5</v>
      </c>
      <c r="H7" s="8">
        <f t="shared" si="1"/>
        <v>1.2281006249999999</v>
      </c>
      <c r="J7" s="3"/>
      <c r="M7" s="11">
        <v>22</v>
      </c>
    </row>
    <row r="8" spans="1:15" x14ac:dyDescent="0.2">
      <c r="A8" s="2" t="s">
        <v>14</v>
      </c>
      <c r="B8">
        <v>185741</v>
      </c>
      <c r="C8" s="3">
        <f t="shared" si="0"/>
        <v>40.004522937755759</v>
      </c>
      <c r="D8">
        <v>2612</v>
      </c>
      <c r="E8">
        <v>4643</v>
      </c>
      <c r="F8">
        <v>355</v>
      </c>
      <c r="G8">
        <v>5</v>
      </c>
      <c r="H8" s="8">
        <f t="shared" si="1"/>
        <v>0.27861150000000001</v>
      </c>
      <c r="J8" s="3"/>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7">
        <f t="shared" si="1"/>
        <v>4.5393761249999995</v>
      </c>
    </row>
    <row r="28" spans="1:13" x14ac:dyDescent="0.2">
      <c r="A28" s="11" t="s">
        <v>62</v>
      </c>
      <c r="B28">
        <v>4036466</v>
      </c>
      <c r="C28">
        <v>6</v>
      </c>
      <c r="D28">
        <v>912</v>
      </c>
      <c r="E28">
        <v>567639</v>
      </c>
      <c r="F28">
        <v>100</v>
      </c>
      <c r="G28">
        <v>7</v>
      </c>
      <c r="H28" s="17">
        <f t="shared" si="1"/>
        <v>5.0455825000000001</v>
      </c>
    </row>
    <row r="29" spans="1:13" x14ac:dyDescent="0.2">
      <c r="A29" s="11" t="s">
        <v>63</v>
      </c>
      <c r="B29">
        <v>4036352</v>
      </c>
      <c r="C29">
        <v>6</v>
      </c>
      <c r="D29">
        <v>1307</v>
      </c>
      <c r="E29">
        <v>567812</v>
      </c>
      <c r="F29">
        <v>100</v>
      </c>
      <c r="G29">
        <v>7</v>
      </c>
      <c r="H29" s="17">
        <f t="shared" si="1"/>
        <v>5.5499839999999994</v>
      </c>
    </row>
    <row r="30" spans="1:13" x14ac:dyDescent="0.2">
      <c r="A30" s="11" t="s">
        <v>64</v>
      </c>
      <c r="B30">
        <v>4033355</v>
      </c>
      <c r="C30">
        <v>6</v>
      </c>
      <c r="D30">
        <v>1695</v>
      </c>
      <c r="E30">
        <v>567595</v>
      </c>
      <c r="F30">
        <v>100</v>
      </c>
      <c r="G30">
        <v>7</v>
      </c>
      <c r="H30" s="17">
        <f t="shared" si="1"/>
        <v>5.5458631249999994</v>
      </c>
    </row>
    <row r="31" spans="1:13" x14ac:dyDescent="0.2">
      <c r="A31" s="11" t="s">
        <v>65</v>
      </c>
      <c r="B31">
        <v>4036295</v>
      </c>
      <c r="C31">
        <v>6</v>
      </c>
      <c r="D31">
        <v>2005</v>
      </c>
      <c r="E31">
        <v>567746</v>
      </c>
      <c r="F31">
        <v>100</v>
      </c>
      <c r="G31">
        <v>7</v>
      </c>
      <c r="H31" s="17">
        <f t="shared" si="1"/>
        <v>5.5499056250000001</v>
      </c>
    </row>
    <row r="32" spans="1:13" x14ac:dyDescent="0.2">
      <c r="A32" s="11" t="s">
        <v>66</v>
      </c>
      <c r="B32">
        <v>4035948</v>
      </c>
      <c r="C32">
        <v>6</v>
      </c>
      <c r="D32">
        <v>2313</v>
      </c>
      <c r="E32">
        <v>567988</v>
      </c>
      <c r="F32">
        <v>100</v>
      </c>
      <c r="G32">
        <v>7</v>
      </c>
      <c r="H32" s="17">
        <f t="shared" si="1"/>
        <v>6.053922</v>
      </c>
    </row>
    <row r="33" spans="1:8" x14ac:dyDescent="0.2">
      <c r="H33" s="17"/>
    </row>
    <row r="34" spans="1:8" x14ac:dyDescent="0.2">
      <c r="A34" s="2" t="s">
        <v>70</v>
      </c>
      <c r="B34">
        <v>3918478</v>
      </c>
      <c r="C34">
        <v>25</v>
      </c>
      <c r="D34">
        <v>915</v>
      </c>
      <c r="E34">
        <v>150000</v>
      </c>
      <c r="F34">
        <v>100</v>
      </c>
      <c r="G34">
        <v>4</v>
      </c>
      <c r="H34" s="17">
        <f t="shared" ref="H34" si="2">(_xlfn.CEILING.MATH(LOG(D34, 2)))*(B34)*0.000000125</f>
        <v>4.8980974999999995</v>
      </c>
    </row>
    <row r="35" spans="1:8" x14ac:dyDescent="0.2">
      <c r="A35" s="2" t="s">
        <v>69</v>
      </c>
      <c r="B35">
        <v>3983033</v>
      </c>
      <c r="C35">
        <v>12</v>
      </c>
      <c r="D35">
        <v>912</v>
      </c>
      <c r="E35">
        <v>299844</v>
      </c>
      <c r="F35">
        <v>100</v>
      </c>
      <c r="G35">
        <v>4</v>
      </c>
      <c r="H35" s="17">
        <f t="shared" ref="H35" si="3">(_xlfn.CEILING.MATH(LOG(D35, 2)))*(B35)*0.000000125</f>
        <v>4.9787912499999996</v>
      </c>
    </row>
    <row r="36" spans="1:8" x14ac:dyDescent="0.2">
      <c r="A36" s="2" t="s">
        <v>68</v>
      </c>
      <c r="B36">
        <v>4036428</v>
      </c>
      <c r="C36">
        <v>6</v>
      </c>
      <c r="D36">
        <v>912</v>
      </c>
      <c r="E36">
        <v>567639</v>
      </c>
      <c r="F36">
        <v>100</v>
      </c>
      <c r="G36">
        <v>4</v>
      </c>
      <c r="H36" s="17">
        <f t="shared" ref="H36" si="4">(_xlfn.CEILING.MATH(LOG(D36, 2)))*(B36)*0.000000125</f>
        <v>5.0455350000000001</v>
      </c>
    </row>
    <row r="37" spans="1:8" x14ac:dyDescent="0.2">
      <c r="A37" s="2" t="s">
        <v>67</v>
      </c>
      <c r="B37">
        <v>3733343</v>
      </c>
      <c r="C37">
        <v>3</v>
      </c>
      <c r="D37">
        <v>908</v>
      </c>
      <c r="E37">
        <v>872472</v>
      </c>
      <c r="F37">
        <v>100</v>
      </c>
      <c r="G37">
        <v>4</v>
      </c>
      <c r="H37" s="17">
        <f t="shared" ref="H37" si="5">(_xlfn.CEILING.MATH(LOG(D37, 2)))*(B37)*0.000000125</f>
        <v>4.66667875</v>
      </c>
    </row>
    <row r="38" spans="1:8" x14ac:dyDescent="0.2">
      <c r="H38" s="17"/>
    </row>
    <row r="39" spans="1:8" x14ac:dyDescent="0.2">
      <c r="A39" s="2" t="s">
        <v>74</v>
      </c>
      <c r="B39">
        <v>662696</v>
      </c>
      <c r="C39">
        <v>12</v>
      </c>
      <c r="D39">
        <v>910</v>
      </c>
      <c r="E39">
        <v>50000</v>
      </c>
      <c r="F39">
        <v>100</v>
      </c>
      <c r="G39">
        <v>14</v>
      </c>
      <c r="H39" s="17">
        <f t="shared" si="1"/>
        <v>0.82836999999999994</v>
      </c>
    </row>
    <row r="40" spans="1:8" x14ac:dyDescent="0.2">
      <c r="A40" s="2" t="s">
        <v>75</v>
      </c>
      <c r="B40">
        <v>1327559</v>
      </c>
      <c r="C40">
        <v>12</v>
      </c>
      <c r="D40">
        <v>910</v>
      </c>
      <c r="E40">
        <v>100000</v>
      </c>
      <c r="F40">
        <v>100</v>
      </c>
      <c r="G40">
        <v>14</v>
      </c>
      <c r="H40" s="17">
        <f t="shared" si="1"/>
        <v>1.6594487499999999</v>
      </c>
    </row>
    <row r="41" spans="1:8" x14ac:dyDescent="0.2">
      <c r="A41" s="2" t="s">
        <v>71</v>
      </c>
      <c r="B41">
        <v>2655899</v>
      </c>
      <c r="C41">
        <v>12</v>
      </c>
      <c r="D41">
        <v>911</v>
      </c>
      <c r="E41">
        <v>200000</v>
      </c>
      <c r="F41">
        <v>100</v>
      </c>
      <c r="G41">
        <v>14</v>
      </c>
      <c r="H41" s="17">
        <f t="shared" si="1"/>
        <v>3.3198737499999997</v>
      </c>
    </row>
    <row r="42" spans="1:8" x14ac:dyDescent="0.2">
      <c r="A42" s="2" t="s">
        <v>72</v>
      </c>
      <c r="B42">
        <v>5313658</v>
      </c>
      <c r="C42">
        <v>12</v>
      </c>
      <c r="D42">
        <v>915</v>
      </c>
      <c r="E42">
        <v>400000</v>
      </c>
      <c r="F42">
        <v>100</v>
      </c>
      <c r="G42">
        <v>14</v>
      </c>
      <c r="H42" s="17">
        <f t="shared" si="1"/>
        <v>6.6420724999999994</v>
      </c>
    </row>
    <row r="43" spans="1:8" x14ac:dyDescent="0.2">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E9" sqref="E9"/>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2" x14ac:dyDescent="0.2">
      <c r="A7" s="15" t="s">
        <v>60</v>
      </c>
      <c r="B7" s="18" t="s">
        <v>70</v>
      </c>
      <c r="C7" s="18" t="s">
        <v>69</v>
      </c>
      <c r="D7" s="18" t="s">
        <v>68</v>
      </c>
      <c r="E7" s="18" t="s">
        <v>67</v>
      </c>
    </row>
    <row r="8" spans="1:7" x14ac:dyDescent="0.2">
      <c r="A8" t="s">
        <v>55</v>
      </c>
      <c r="B8" s="3">
        <v>1616.71</v>
      </c>
      <c r="C8" s="3">
        <v>3179.241</v>
      </c>
      <c r="D8" s="3">
        <v>4421.4040000000005</v>
      </c>
      <c r="E8" s="3">
        <v>1882.4839999999999</v>
      </c>
    </row>
    <row r="9" spans="1:7" x14ac:dyDescent="0.2">
      <c r="A9" t="s">
        <v>56</v>
      </c>
      <c r="B9" s="8">
        <v>0.96599999999999997</v>
      </c>
      <c r="C9" s="8">
        <v>0.78500000000000003</v>
      </c>
      <c r="D9" s="8">
        <v>1.3879999999999999</v>
      </c>
      <c r="E9" s="8">
        <v>1.4510000000000001</v>
      </c>
    </row>
    <row r="10" spans="1:7" x14ac:dyDescent="0.2">
      <c r="A10" t="s">
        <v>58</v>
      </c>
      <c r="B10" s="3">
        <v>20.472999999999999</v>
      </c>
      <c r="C10" s="3">
        <v>40.835000000000001</v>
      </c>
      <c r="D10" s="3">
        <v>75.563999999999993</v>
      </c>
      <c r="E10" s="3">
        <v>110.43899999999999</v>
      </c>
    </row>
    <row r="12" spans="1:7" x14ac:dyDescent="0.2">
      <c r="A12" s="16" t="s">
        <v>59</v>
      </c>
      <c r="B12" s="18" t="s">
        <v>74</v>
      </c>
      <c r="C12" s="18" t="s">
        <v>75</v>
      </c>
      <c r="D12" s="18" t="s">
        <v>71</v>
      </c>
      <c r="E12" s="18" t="s">
        <v>72</v>
      </c>
      <c r="F12" s="18"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6"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B7" sqref="B7:E10"/>
    </sheetView>
  </sheetViews>
  <sheetFormatPr baseColWidth="10" defaultRowHeight="16" x14ac:dyDescent="0.2"/>
  <cols>
    <col min="1" max="1" width="21.6640625" customWidth="1"/>
  </cols>
  <sheetData>
    <row r="1" spans="1:7" x14ac:dyDescent="0.2">
      <c r="A1" s="15" t="s">
        <v>57</v>
      </c>
      <c r="B1" s="15" t="s">
        <v>61</v>
      </c>
      <c r="C1" s="15" t="s">
        <v>62</v>
      </c>
      <c r="D1" s="15" t="s">
        <v>63</v>
      </c>
      <c r="E1" s="15" t="s">
        <v>64</v>
      </c>
      <c r="F1" s="15" t="s">
        <v>65</v>
      </c>
      <c r="G1" s="15"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2" x14ac:dyDescent="0.2">
      <c r="A7" s="15" t="s">
        <v>60</v>
      </c>
      <c r="B7" s="18" t="s">
        <v>70</v>
      </c>
      <c r="C7" s="18" t="s">
        <v>69</v>
      </c>
      <c r="D7" s="18" t="s">
        <v>68</v>
      </c>
      <c r="E7" s="18" t="s">
        <v>67</v>
      </c>
    </row>
    <row r="8" spans="1:7" x14ac:dyDescent="0.2">
      <c r="A8" t="s">
        <v>55</v>
      </c>
      <c r="B8" s="17">
        <v>4.2885</v>
      </c>
      <c r="C8" s="17">
        <v>4.1141300000000003</v>
      </c>
      <c r="D8" s="17">
        <v>4.2238699999999998</v>
      </c>
      <c r="E8" s="17">
        <v>4.3745700000000003</v>
      </c>
    </row>
    <row r="9" spans="1:7" x14ac:dyDescent="0.2">
      <c r="A9" t="s">
        <v>56</v>
      </c>
      <c r="B9" s="17">
        <v>1.0930200000000001</v>
      </c>
      <c r="C9" s="17">
        <v>0.73525399999999996</v>
      </c>
      <c r="D9" s="17">
        <v>0.36714999999999998</v>
      </c>
      <c r="E9" s="17">
        <v>7.2503999999999999E-2</v>
      </c>
    </row>
    <row r="10" spans="1:7" x14ac:dyDescent="0.2">
      <c r="A10" t="s">
        <v>58</v>
      </c>
      <c r="B10" s="17">
        <v>6.96333</v>
      </c>
      <c r="C10" s="17">
        <v>7.07735</v>
      </c>
      <c r="D10" s="17">
        <v>7.2179900000000004</v>
      </c>
      <c r="E10" s="17">
        <v>6.6927099999999999</v>
      </c>
    </row>
    <row r="12" spans="1:7" x14ac:dyDescent="0.2">
      <c r="A12" s="16" t="s">
        <v>59</v>
      </c>
      <c r="B12" s="18" t="s">
        <v>74</v>
      </c>
      <c r="C12" s="18" t="s">
        <v>75</v>
      </c>
      <c r="D12" s="18" t="s">
        <v>71</v>
      </c>
      <c r="E12" s="18" t="s">
        <v>72</v>
      </c>
      <c r="F12" s="18"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6" t="s">
        <v>76</v>
      </c>
      <c r="B18" s="3">
        <v>3</v>
      </c>
      <c r="C18" s="3">
        <v>6</v>
      </c>
      <c r="D18" s="3">
        <v>12</v>
      </c>
    </row>
    <row r="19" spans="1:4" x14ac:dyDescent="0.2">
      <c r="A19" s="11" t="s">
        <v>77</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zoomScale="44" workbookViewId="0">
      <selection activeCell="D91" sqref="D91"/>
    </sheetView>
  </sheetViews>
  <sheetFormatPr baseColWidth="10" defaultRowHeight="16" x14ac:dyDescent="0.2"/>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Microsoft Office User</cp:lastModifiedBy>
  <cp:lastPrinted>2019-03-17T18:48:37Z</cp:lastPrinted>
  <dcterms:created xsi:type="dcterms:W3CDTF">2019-02-18T16:43:26Z</dcterms:created>
  <dcterms:modified xsi:type="dcterms:W3CDTF">2019-12-01T13:47:45Z</dcterms:modified>
</cp:coreProperties>
</file>