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E726F38A-A7AF-6B4B-8552-7066F2D8F846}" xr6:coauthVersionLast="36" xr6:coauthVersionMax="36" xr10:uidLastSave="{00000000-0000-0000-0000-000000000000}"/>
  <bookViews>
    <workbookView xWindow="0" yWindow="460" windowWidth="51200" windowHeight="27100" xr2:uid="{B8C33F8D-BADD-D24B-82DA-2EDA7EEB5B99}"/>
  </bookViews>
  <sheets>
    <sheet name="Accuracy %" sheetId="1" r:id="rId1"/>
    <sheet name="Exec. Time of Test Phase (ms)" sheetId="2" r:id="rId2"/>
    <sheet name="Memory (MB)" sheetId="3" r:id="rId3"/>
    <sheet name="Memory - Input Ratio" sheetId="6" r:id="rId4"/>
    <sheet name="Datasets Attributes, Notes" sheetId="4" r:id="rId5"/>
    <sheet name="Charts" sheetId="5"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6" l="1"/>
  <c r="E3" i="6"/>
  <c r="D4" i="6"/>
  <c r="E4" i="6"/>
  <c r="D5" i="6"/>
  <c r="E5" i="6"/>
  <c r="D6" i="6"/>
  <c r="E6" i="6"/>
  <c r="D7" i="6"/>
  <c r="E7" i="6"/>
  <c r="D8" i="6"/>
  <c r="E8" i="6"/>
  <c r="E2" i="6"/>
  <c r="D2" i="6"/>
  <c r="C3" i="6"/>
  <c r="F3" i="6"/>
  <c r="G3" i="6"/>
  <c r="H3" i="6"/>
  <c r="I3" i="6"/>
  <c r="C4" i="6"/>
  <c r="F4" i="6"/>
  <c r="G4" i="6"/>
  <c r="H4" i="6"/>
  <c r="I4" i="6"/>
  <c r="C5" i="6"/>
  <c r="F5" i="6"/>
  <c r="G5" i="6"/>
  <c r="H5" i="6"/>
  <c r="I5" i="6"/>
  <c r="C6" i="6"/>
  <c r="F6" i="6"/>
  <c r="G6" i="6"/>
  <c r="H6" i="6"/>
  <c r="I6" i="6"/>
  <c r="C7" i="6"/>
  <c r="F7" i="6"/>
  <c r="G7" i="6"/>
  <c r="H7" i="6"/>
  <c r="I7" i="6"/>
  <c r="C8" i="6"/>
  <c r="F8" i="6"/>
  <c r="G8" i="6"/>
  <c r="H8" i="6"/>
  <c r="I8" i="6"/>
  <c r="C2" i="6"/>
  <c r="F2" i="6"/>
  <c r="G2" i="6"/>
  <c r="H2" i="6"/>
  <c r="I2" i="6"/>
  <c r="B3" i="6"/>
  <c r="B4" i="6"/>
  <c r="B5" i="6"/>
  <c r="B6" i="6"/>
  <c r="B7" i="6"/>
  <c r="B8" i="6"/>
  <c r="B2" i="6"/>
  <c r="I3" i="4"/>
  <c r="I4" i="4"/>
  <c r="I5" i="4"/>
  <c r="I6" i="4"/>
  <c r="I7" i="4"/>
  <c r="I8" i="4"/>
  <c r="I2" i="4"/>
  <c r="H3" i="4"/>
  <c r="H4" i="4"/>
  <c r="H5" i="4"/>
  <c r="H6" i="4"/>
  <c r="H7" i="4"/>
  <c r="H8" i="4"/>
  <c r="H2" i="4"/>
</calcChain>
</file>

<file path=xl/sharedStrings.xml><?xml version="1.0" encoding="utf-8"?>
<sst xmlns="http://schemas.openxmlformats.org/spreadsheetml/2006/main" count="85" uniqueCount="32">
  <si>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</si>
  <si>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</si>
  <si>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</si>
  <si>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</si>
  <si>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</si>
  <si>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</si>
  <si>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</si>
  <si>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</si>
  <si>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</si>
  <si>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</si>
  <si>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</si>
  <si>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</si>
  <si>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</si>
  <si>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</si>
  <si>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</si>
  <si>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</si>
  <si>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</si>
  <si>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</si>
  <si>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</si>
  <si>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</si>
  <si>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</si>
  <si>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</si>
  <si>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</si>
  <si>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CPT/+ Input binary size</t>
  </si>
  <si>
    <t>input data splitLength**</t>
  </si>
  <si>
    <t>**CPT and CPT+ holds only a portion of the input data and discards the rest. In this case it holds the last number of items from every sequence</t>
  </si>
  <si>
    <t>Training - testing was done with k-fold cross folding evaluation</t>
  </si>
  <si>
    <t>Νumber of folds is 14</t>
  </si>
  <si>
    <t>Εvery predictor was testing under the same training-testing folds</t>
  </si>
  <si>
    <t>CPT and CPT+ was trained under the configuration as published in PAKDD paper, using IPredict code from the authors</t>
  </si>
  <si>
    <t>CPT+ [Min]*</t>
  </si>
  <si>
    <t>* The minimum accuracy if not finely tuned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</si>
</sst>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2">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Execution Time</a:t>
            </a:r>
            <a:r>
              <a:rPr lang="en-US" baseline="0"/>
              <a:t> of queries 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'Exec. Time of Test Phase (ms)'!$B$1</c:f>
              <c:strCache>
                <c:ptCount val="1"/>
                <c:pt idx="0">
                  <c:v>DG</c:v>
                </c:pt>
              </c:strCache>
            </c:strRef>
          </c:tx>
          <c:spPr>
            <a:solidFill>
              <a:schemeClr val="accent1"/>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(ms)'!$B$2:$B$8</c:f>
              <c:numCache>
                <c:formatCode>0.00</c:formatCode>
                <c:ptCount val="7"/>
                <c:pt idx="0">
                  <c:v>1.1399999999999999</c:v>
                </c:pt>
                <c:pt idx="1">
                  <c:v>0.5</c:v>
                </c:pt>
                <c:pt idx="2">
                  <c:v>0.28000000000000003</c:v>
                </c:pt>
                <c:pt idx="3">
                  <c:v>2.35</c:v>
                </c:pt>
                <c:pt idx="4">
                  <c:v>0.28000000000000003</c:v>
                </c:pt>
                <c:pt idx="5">
                  <c:v>25</c:v>
                </c:pt>
                <c:pt idx="6">
                  <c:v>0.56999999999999995</c:v>
                </c:pt>
              </c:numCache>
            </c:numRef>
          </c:val>
          <c:extLst>
            <c:ext xmlns:c16="http://schemas.microsoft.com/office/drawing/2014/chart" uri="{C3380CC4-5D6E-409C-BE32-E72D297353CC}">
              <c16:uniqueId val="{00000000-40A9-D440-9CA2-5C70004886A4}"/>
            </c:ext>
          </c:extLst>
        </c:ser>
        <c:ser>
          <c:idx val="1"/>
          <c:order val="1"/>
          <c:tx>
            <c:strRef>
              <c:f>'Exec. Time of Test Phase (ms)'!$C$1</c:f>
              <c:strCache>
                <c:ptCount val="1"/>
                <c:pt idx="0">
                  <c:v>TDAG</c:v>
                </c:pt>
              </c:strCache>
            </c:strRef>
          </c:tx>
          <c:spPr>
            <a:solidFill>
              <a:schemeClr val="accent2"/>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(ms)'!$C$2:$C$8</c:f>
              <c:numCache>
                <c:formatCode>0.00</c:formatCode>
                <c:ptCount val="7"/>
                <c:pt idx="0">
                  <c:v>0.85</c:v>
                </c:pt>
                <c:pt idx="1">
                  <c:v>7.0000000000000007E-2</c:v>
                </c:pt>
                <c:pt idx="2">
                  <c:v>0.5</c:v>
                </c:pt>
                <c:pt idx="3">
                  <c:v>0.42</c:v>
                </c:pt>
                <c:pt idx="4">
                  <c:v>0.5</c:v>
                </c:pt>
                <c:pt idx="5">
                  <c:v>4.2300000000000004</c:v>
                </c:pt>
                <c:pt idx="6">
                  <c:v>0.56999999999999995</c:v>
                </c:pt>
              </c:numCache>
            </c:numRef>
          </c:val>
          <c:extLst>
            <c:ext xmlns:c16="http://schemas.microsoft.com/office/drawing/2014/chart" uri="{C3380CC4-5D6E-409C-BE32-E72D297353CC}">
              <c16:uniqueId val="{00000001-40A9-D440-9CA2-5C70004886A4}"/>
            </c:ext>
          </c:extLst>
        </c:ser>
        <c:ser>
          <c:idx val="2"/>
          <c:order val="2"/>
          <c:tx>
            <c:strRef>
              <c:f>'Exec. Time of Test Phase (ms)'!$D$1</c:f>
              <c:strCache>
                <c:ptCount val="1"/>
                <c:pt idx="0">
                  <c:v>CPT+</c:v>
                </c:pt>
              </c:strCache>
            </c:strRef>
          </c:tx>
          <c:spPr>
            <a:solidFill>
              <a:schemeClr val="accent3"/>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(ms)'!$D$2:$D$8</c:f>
              <c:numCache>
                <c:formatCode>0.00</c:formatCode>
                <c:ptCount val="7"/>
                <c:pt idx="0">
                  <c:v>136.5</c:v>
                </c:pt>
                <c:pt idx="1">
                  <c:v>32.42</c:v>
                </c:pt>
                <c:pt idx="2">
                  <c:v>49.7</c:v>
                </c:pt>
                <c:pt idx="3">
                  <c:v>69.42</c:v>
                </c:pt>
                <c:pt idx="4">
                  <c:v>15.7</c:v>
                </c:pt>
                <c:pt idx="5">
                  <c:v>5990</c:v>
                </c:pt>
                <c:pt idx="6">
                  <c:v>65.209999999999994</c:v>
                </c:pt>
              </c:numCache>
            </c:numRef>
          </c:val>
          <c:extLst>
            <c:ext xmlns:c16="http://schemas.microsoft.com/office/drawing/2014/chart" uri="{C3380CC4-5D6E-409C-BE32-E72D297353CC}">
              <c16:uniqueId val="{00000002-40A9-D440-9CA2-5C70004886A4}"/>
            </c:ext>
          </c:extLst>
        </c:ser>
        <c:ser>
          <c:idx val="3"/>
          <c:order val="3"/>
          <c:tx>
            <c:strRef>
              <c:f>'Exec. Time of Test Phase (ms)'!$E$1</c:f>
              <c:strCache>
                <c:ptCount val="1"/>
                <c:pt idx="0">
                  <c:v>CPT</c:v>
                </c:pt>
              </c:strCache>
            </c:strRef>
          </c:tx>
          <c:spPr>
            <a:solidFill>
              <a:schemeClr val="accent4"/>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(ms)'!$E$2:$E$8</c:f>
              <c:numCache>
                <c:formatCode>0.00</c:formatCode>
                <c:ptCount val="7"/>
                <c:pt idx="0">
                  <c:v>96.6</c:v>
                </c:pt>
                <c:pt idx="1">
                  <c:v>41.21</c:v>
                </c:pt>
                <c:pt idx="2">
                  <c:v>24.14</c:v>
                </c:pt>
                <c:pt idx="3">
                  <c:v>7.07</c:v>
                </c:pt>
                <c:pt idx="4">
                  <c:v>7.35</c:v>
                </c:pt>
                <c:pt idx="5">
                  <c:v>5897</c:v>
                </c:pt>
                <c:pt idx="6">
                  <c:v>15</c:v>
                </c:pt>
              </c:numCache>
            </c:numRef>
          </c:val>
          <c:extLst>
            <c:ext xmlns:c16="http://schemas.microsoft.com/office/drawing/2014/chart" uri="{C3380CC4-5D6E-409C-BE32-E72D297353CC}">
              <c16:uniqueId val="{00000003-40A9-D440-9CA2-5C70004886A4}"/>
            </c:ext>
          </c:extLst>
        </c:ser>
        <c:ser>
          <c:idx val="4"/>
          <c:order val="4"/>
          <c:tx>
            <c:strRef>
              <c:f>'Exec. Time of Test Phase (ms)'!$F$1</c:f>
              <c:strCache>
                <c:ptCount val="1"/>
                <c:pt idx="0">
                  <c:v>subSeq</c:v>
                </c:pt>
              </c:strCache>
            </c:strRef>
          </c:tx>
          <c:spPr>
            <a:solidFill>
              <a:schemeClr val="accent5"/>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(ms)'!$F$2:$F$8</c:f>
              <c:numCache>
                <c:formatCode>0</c:formatCode>
                <c:ptCount val="7"/>
                <c:pt idx="0">
                  <c:v>600</c:v>
                </c:pt>
                <c:pt idx="1">
                  <c:v>420</c:v>
                </c:pt>
                <c:pt idx="2">
                  <c:v>118</c:v>
                </c:pt>
                <c:pt idx="3">
                  <c:v>340</c:v>
                </c:pt>
                <c:pt idx="4">
                  <c:v>87</c:v>
                </c:pt>
                <c:pt idx="5" formatCode="0.00">
                  <c:v>97110</c:v>
                </c:pt>
                <c:pt idx="6" formatCode="General">
                  <c:v>1190</c:v>
                </c:pt>
              </c:numCache>
            </c:numRef>
          </c:val>
          <c:extLst>
            <c:ext xmlns:c16="http://schemas.microsoft.com/office/drawing/2014/chart" uri="{C3380CC4-5D6E-409C-BE32-E72D297353CC}">
              <c16:uniqueId val="{00000004-40A9-D440-9CA2-5C70004886A4}"/>
            </c:ext>
          </c:extLst>
        </c:ser>
        <c:ser>
          <c:idx val="5"/>
          <c:order val="5"/>
          <c:tx>
            <c:strRef>
              <c:f>'Exec. Time of Test Phase (ms)'!$G$1</c:f>
              <c:strCache>
                <c:ptCount val="1"/>
                <c:pt idx="0">
                  <c:v>Mark1</c:v>
                </c:pt>
              </c:strCache>
            </c:strRef>
          </c:tx>
          <c:spPr>
            <a:solidFill>
              <a:schemeClr val="accent6"/>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(ms)'!$G$2:$G$8</c:f>
              <c:numCache>
                <c:formatCode>0.00</c:formatCode>
                <c:ptCount val="7"/>
                <c:pt idx="0">
                  <c:v>0.35</c:v>
                </c:pt>
                <c:pt idx="1">
                  <c:v>0.28000000000000003</c:v>
                </c:pt>
                <c:pt idx="2">
                  <c:v>0</c:v>
                </c:pt>
                <c:pt idx="3">
                  <c:v>1.07</c:v>
                </c:pt>
                <c:pt idx="4">
                  <c:v>0.14000000000000001</c:v>
                </c:pt>
                <c:pt idx="5">
                  <c:v>23.92</c:v>
                </c:pt>
                <c:pt idx="6">
                  <c:v>0.78</c:v>
                </c:pt>
              </c:numCache>
            </c:numRef>
          </c:val>
          <c:extLst>
            <c:ext xmlns:c16="http://schemas.microsoft.com/office/drawing/2014/chart" uri="{C3380CC4-5D6E-409C-BE32-E72D297353CC}">
              <c16:uniqueId val="{00000005-40A9-D440-9CA2-5C70004886A4}"/>
            </c:ext>
          </c:extLst>
        </c:ser>
        <c:ser>
          <c:idx val="6"/>
          <c:order val="6"/>
          <c:tx>
            <c:strRef>
              <c:f>'Exec. Time of Test Phase (ms)'!$H$1</c:f>
              <c:strCache>
                <c:ptCount val="1"/>
                <c:pt idx="0">
                  <c:v>AKOM</c:v>
                </c:pt>
              </c:strCache>
            </c:strRef>
          </c:tx>
          <c:spPr>
            <a:solidFill>
              <a:schemeClr val="accent1">
                <a:lumMod val="60000"/>
              </a:schemeClr>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(ms)'!$H$2:$H$8</c:f>
              <c:numCache>
                <c:formatCode>0.00</c:formatCode>
                <c:ptCount val="7"/>
                <c:pt idx="0">
                  <c:v>1.21</c:v>
                </c:pt>
                <c:pt idx="1">
                  <c:v>0.42</c:v>
                </c:pt>
                <c:pt idx="2">
                  <c:v>0.64</c:v>
                </c:pt>
                <c:pt idx="3">
                  <c:v>0.92</c:v>
                </c:pt>
                <c:pt idx="4">
                  <c:v>0.21</c:v>
                </c:pt>
                <c:pt idx="5">
                  <c:v>9.92</c:v>
                </c:pt>
                <c:pt idx="6">
                  <c:v>1</c:v>
                </c:pt>
              </c:numCache>
            </c:numRef>
          </c:val>
          <c:extLst>
            <c:ext xmlns:c16="http://schemas.microsoft.com/office/drawing/2014/chart" uri="{C3380CC4-5D6E-409C-BE32-E72D297353CC}">
              <c16:uniqueId val="{00000006-40A9-D440-9CA2-5C70004886A4}"/>
            </c:ext>
          </c:extLst>
        </c:ser>
        <c:ser>
          <c:idx val="7"/>
          <c:order val="7"/>
          <c:tx>
            <c:strRef>
              <c:f>'Exec. Time of Test Phase (ms)'!$I$1</c:f>
              <c:strCache>
                <c:ptCount val="1"/>
                <c:pt idx="0">
                  <c:v>LZ78</c:v>
                </c:pt>
              </c:strCache>
            </c:strRef>
          </c:tx>
          <c:spPr>
            <a:solidFill>
              <a:schemeClr val="accent2">
                <a:lumMod val="60000"/>
              </a:schemeClr>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(ms)'!$I$2:$I$8</c:f>
              <c:numCache>
                <c:formatCode>0.00</c:formatCode>
                <c:ptCount val="7"/>
                <c:pt idx="0">
                  <c:v>3.14</c:v>
                </c:pt>
                <c:pt idx="1">
                  <c:v>2.14</c:v>
                </c:pt>
                <c:pt idx="2">
                  <c:v>3.07</c:v>
                </c:pt>
                <c:pt idx="3">
                  <c:v>17.920000000000002</c:v>
                </c:pt>
                <c:pt idx="4">
                  <c:v>4.1399999999999997</c:v>
                </c:pt>
                <c:pt idx="5">
                  <c:v>434</c:v>
                </c:pt>
                <c:pt idx="6">
                  <c:v>7.21</c:v>
                </c:pt>
              </c:numCache>
            </c:numRef>
          </c:val>
          <c:extLst>
            <c:ext xmlns:c16="http://schemas.microsoft.com/office/drawing/2014/chart" uri="{C3380CC4-5D6E-409C-BE32-E72D297353CC}">
              <c16:uniqueId val="{00000007-40A9-D440-9CA2-5C70004886A4}"/>
            </c:ext>
          </c:extLst>
        </c:ser>
        <c:ser>
          <c:idx val="8"/>
          <c:order val="8"/>
          <c:tx>
            <c:strRef>
              <c:f>'Exec. Time of Test Phase (ms)'!$J$1</c:f>
              <c:strCache>
                <c:ptCount val="1"/>
                <c:pt idx="0">
                  <c:v>SPiCe baseline</c:v>
                </c:pt>
              </c:strCache>
            </c:strRef>
          </c:tx>
          <c:spPr>
            <a:solidFill>
              <a:schemeClr val="accent3">
                <a:lumMod val="60000"/>
              </a:schemeClr>
            </a:solidFill>
            <a:ln>
              <a:noFill/>
            </a:ln>
            <a:effectLst/>
          </c:spPr>
          <c:invertIfNegative val="0"/>
          <c:cat>
            <c:strRef>
              <c:f>'Exec. Time of Test Phase (ms)'!$A$2:$A$8</c:f>
              <c:strCache>
                <c:ptCount val="7"/>
                <c:pt idx="0">
                  <c:v>BMS</c:v>
                </c:pt>
                <c:pt idx="1">
                  <c:v>SIGN</c:v>
                </c:pt>
                <c:pt idx="2">
                  <c:v>MSNBC</c:v>
                </c:pt>
                <c:pt idx="3">
                  <c:v>BIBLE_WORD</c:v>
                </c:pt>
                <c:pt idx="4">
                  <c:v>BIBLE_CHAR</c:v>
                </c:pt>
                <c:pt idx="5">
                  <c:v>KOSARAK</c:v>
                </c:pt>
                <c:pt idx="6">
                  <c:v>FIFA</c:v>
                </c:pt>
              </c:strCache>
            </c:strRef>
          </c:cat>
          <c:val>
            <c:numRef>
              <c:f>'Exec. Time of Test Phase (ms)'!$J$2:$J$8</c:f>
              <c:numCache>
                <c:formatCode>0</c:formatCode>
                <c:ptCount val="7"/>
                <c:pt idx="0">
                  <c:v>370903</c:v>
                </c:pt>
                <c:pt idx="1">
                  <c:v>350</c:v>
                </c:pt>
                <c:pt idx="2">
                  <c:v>110</c:v>
                </c:pt>
                <c:pt idx="3">
                  <c:v>26400</c:v>
                </c:pt>
                <c:pt idx="4">
                  <c:v>770</c:v>
                </c:pt>
                <c:pt idx="5">
                  <c:v>1992633</c:v>
                </c:pt>
                <c:pt idx="6">
                  <c:v>18143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a:t>
                </a:r>
                <a:r>
                  <a:rPr lang="en-US" baseline="0"/>
                  <a:t> scale in ms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Memory </a:t>
            </a:r>
            <a:r>
              <a:rPr lang="el-GR"/>
              <a:t>&amp;</a:t>
            </a:r>
            <a:r>
              <a:rPr lang="en-US" baseline="0"/>
              <a:t> </a:t>
            </a:r>
            <a:r>
              <a:rPr lang="el-GR" baseline="0"/>
              <a:t>Ι</a:t>
            </a:r>
            <a:r>
              <a:rPr lang="en-US" baseline="0"/>
              <a:t>nput size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3.551861619471306</c:v>
                </c:pt>
                <c:pt idx="1">
                  <c:v>3.7294547004448706</c:v>
                </c:pt>
                <c:pt idx="2">
                  <c:v>3.5518616194713054E-2</c:v>
                </c:pt>
                <c:pt idx="3">
                  <c:v>16.516156530541572</c:v>
                </c:pt>
                <c:pt idx="4">
                  <c:v>0.39070477814184357</c:v>
                </c:pt>
                <c:pt idx="5">
                  <c:v>147.40225720805918</c:v>
                </c:pt>
                <c:pt idx="6">
                  <c:v>14.740225720805917</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99.452125345196549</c:v>
                </c:pt>
                <c:pt idx="1">
                  <c:v>156.81469049965816</c:v>
                </c:pt>
                <c:pt idx="2">
                  <c:v>98.208973778381605</c:v>
                </c:pt>
                <c:pt idx="3">
                  <c:v>211.33576635854268</c:v>
                </c:pt>
                <c:pt idx="4">
                  <c:v>1552.1635277089606</c:v>
                </c:pt>
                <c:pt idx="5">
                  <c:v>2768.1433531349621</c:v>
                </c:pt>
                <c:pt idx="6">
                  <c:v>448.95530870117307</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7.8851327952262977</c:v>
                </c:pt>
                <c:pt idx="1">
                  <c:v>0.80982444923945762</c:v>
                </c:pt>
                <c:pt idx="2">
                  <c:v>2.1311169716827831</c:v>
                </c:pt>
                <c:pt idx="3">
                  <c:v>36.228988518607316</c:v>
                </c:pt>
                <c:pt idx="4">
                  <c:v>2.3442286688510614</c:v>
                </c:pt>
                <c:pt idx="5">
                  <c:v>2132.8218652601295</c:v>
                </c:pt>
                <c:pt idx="6">
                  <c:v>28.983190814885855</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13.639148618769813</c:v>
                </c:pt>
                <c:pt idx="1">
                  <c:v>16.409600681957432</c:v>
                </c:pt>
                <c:pt idx="2">
                  <c:v>3.6228988518607319</c:v>
                </c:pt>
                <c:pt idx="3">
                  <c:v>41.556780947814275</c:v>
                </c:pt>
                <c:pt idx="4">
                  <c:v>4.4753456405338445</c:v>
                </c:pt>
                <c:pt idx="5">
                  <c:v>2261.9675537441062</c:v>
                </c:pt>
                <c:pt idx="6">
                  <c:v>39.425663976131489</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2.4863031336299142</c:v>
                </c:pt>
                <c:pt idx="1">
                  <c:v>3.9070477814184361</c:v>
                </c:pt>
                <c:pt idx="2">
                  <c:v>3.551861619471306</c:v>
                </c:pt>
                <c:pt idx="3">
                  <c:v>4.6174201053126973</c:v>
                </c:pt>
                <c:pt idx="4">
                  <c:v>2.6638962146034793</c:v>
                </c:pt>
                <c:pt idx="5">
                  <c:v>39.958443219052185</c:v>
                </c:pt>
                <c:pt idx="6">
                  <c:v>10.833177939387483</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1.1898736425228875</c:v>
                </c:pt>
                <c:pt idx="1">
                  <c:v>2.1311169716827831</c:v>
                </c:pt>
                <c:pt idx="2">
                  <c:v>3.5518616194713054E-2</c:v>
                </c:pt>
                <c:pt idx="3">
                  <c:v>4.6174201053126973</c:v>
                </c:pt>
                <c:pt idx="4">
                  <c:v>0.14207446477885222</c:v>
                </c:pt>
                <c:pt idx="5">
                  <c:v>461.74201053126973</c:v>
                </c:pt>
                <c:pt idx="6">
                  <c:v>5.6829785911540887</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19.002459664171486</c:v>
                </c:pt>
                <c:pt idx="1">
                  <c:v>47.950131862862627</c:v>
                </c:pt>
                <c:pt idx="2">
                  <c:v>7.6365024818633067</c:v>
                </c:pt>
                <c:pt idx="3">
                  <c:v>56.652192830567323</c:v>
                </c:pt>
                <c:pt idx="4">
                  <c:v>29.835637603558965</c:v>
                </c:pt>
                <c:pt idx="5">
                  <c:v>667.74998446060545</c:v>
                </c:pt>
                <c:pt idx="6">
                  <c:v>115.79068879476455</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4.0846408623920016</c:v>
                </c:pt>
                <c:pt idx="1">
                  <c:v>6.3933509150483498</c:v>
                </c:pt>
                <c:pt idx="2">
                  <c:v>2.3087100526563487</c:v>
                </c:pt>
                <c:pt idx="3">
                  <c:v>9.2348402106253946</c:v>
                </c:pt>
                <c:pt idx="4">
                  <c:v>24.685438255325572</c:v>
                </c:pt>
                <c:pt idx="5">
                  <c:v>106.02306934121847</c:v>
                </c:pt>
                <c:pt idx="6">
                  <c:v>17.759308097356527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787043</xdr:colOff>
      <xdr:row>27</xdr:row>
      <xdr:rowOff>80492</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897747" y="6072746"/>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71550</xdr:colOff>
      <xdr:row>19</xdr:row>
      <xdr:rowOff>187817</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233240" y="4534437"/>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8</xdr:col>
      <xdr:colOff>169930</xdr:colOff>
      <xdr:row>38</xdr:row>
      <xdr:rowOff>17888</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8040353" y="8272888"/>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355600</xdr:colOff>
      <xdr:row>1</xdr:row>
      <xdr:rowOff>25400</xdr:rowOff>
    </xdr:from>
    <xdr:to>
      <xdr:col>12</xdr:col>
      <xdr:colOff>152400</xdr:colOff>
      <xdr:row>26</xdr:row>
      <xdr:rowOff>50800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28</xdr:row>
      <xdr:rowOff>101600</xdr:rowOff>
    </xdr:from>
    <xdr:to>
      <xdr:col>13</xdr:col>
      <xdr:colOff>25400</xdr:colOff>
      <xdr:row>60</xdr:row>
      <xdr:rowOff>25400</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K13"/>
  <sheetViews>
    <sheetView tabSelected="1" zoomScale="142" zoomScaleNormal="142" workbookViewId="0">
      <selection activeCell="E2" sqref="E2"/>
    </sheetView>
  </sheetViews>
  <sheetFormatPr baseColWidth="10" defaultRowHeight="16" x14ac:dyDescent="0.2"/>
  <cols>
    <col min="1" max="1" width="27.6640625" style="2" customWidth="1"/>
  </cols>
  <sheetData>
    <row r="1" spans="1:11" ht="34" x14ac:dyDescent="0.2">
      <c r="B1" s="1" t="s">
        <v>0</v>
      </c>
      <c r="C1" s="1" t="s">
        <v>1</v>
      </c>
      <c r="D1" s="1" t="s">
        <v>2</v>
      </c>
      <c r="E1" s="1" t="s">
        <v>30</v>
      </c>
      <c r="F1" s="1" t="s">
        <v>3</v>
      </c>
      <c r="G1" s="1" t="s">
        <v>4</v>
      </c>
      <c r="H1" s="1" t="s">
        <v>5</v>
      </c>
      <c r="I1" s="1" t="s">
        <v>6</v>
      </c>
      <c r="J1" s="1" t="s">
        <v>7</v>
      </c>
      <c r="K1" s="1" t="s">
        <v>15</v>
      </c>
    </row>
    <row r="2" spans="1:11" x14ac:dyDescent="0.2">
      <c r="A2" s="2" t="s">
        <v>8</v>
      </c>
      <c r="B2" s="3">
        <v>36.115000000000002</v>
      </c>
      <c r="C2" s="3">
        <v>6.68</v>
      </c>
      <c r="D2" s="3">
        <v>38</v>
      </c>
      <c r="E2" s="7">
        <v>30</v>
      </c>
      <c r="F2" s="3">
        <v>37</v>
      </c>
      <c r="G2" s="4">
        <v>33</v>
      </c>
      <c r="H2" s="3">
        <v>30</v>
      </c>
      <c r="I2" s="3">
        <v>30.975999999999999</v>
      </c>
      <c r="J2" s="3">
        <v>32.58</v>
      </c>
      <c r="K2" s="5">
        <v>0.19</v>
      </c>
    </row>
    <row r="3" spans="1:11" x14ac:dyDescent="0.2">
      <c r="A3" s="2" t="s">
        <v>9</v>
      </c>
      <c r="B3" s="3">
        <v>2.0550000000000002</v>
      </c>
      <c r="C3" s="3">
        <v>0</v>
      </c>
      <c r="D3" s="3">
        <v>34</v>
      </c>
      <c r="E3" s="7">
        <v>26</v>
      </c>
      <c r="F3" s="3">
        <v>34</v>
      </c>
      <c r="G3" s="4">
        <v>23</v>
      </c>
      <c r="H3" s="3">
        <v>4.1100000000000003</v>
      </c>
      <c r="I3" s="3">
        <v>7</v>
      </c>
      <c r="J3" s="3">
        <v>5.4790000000000001</v>
      </c>
      <c r="K3" s="4">
        <v>3.64</v>
      </c>
    </row>
    <row r="4" spans="1:11" x14ac:dyDescent="0.2">
      <c r="A4" s="2" t="s">
        <v>10</v>
      </c>
      <c r="B4" s="3">
        <v>55.08</v>
      </c>
      <c r="C4" s="3">
        <v>31</v>
      </c>
      <c r="D4" s="3">
        <v>59</v>
      </c>
      <c r="E4" s="7">
        <v>49</v>
      </c>
      <c r="F4" s="3">
        <v>59.12</v>
      </c>
      <c r="G4" s="4">
        <v>64</v>
      </c>
      <c r="H4" s="3">
        <v>38.06</v>
      </c>
      <c r="I4" s="3">
        <v>48</v>
      </c>
      <c r="J4" s="3">
        <v>43.3</v>
      </c>
      <c r="K4" s="4">
        <v>29.57</v>
      </c>
    </row>
    <row r="5" spans="1:11" x14ac:dyDescent="0.2">
      <c r="A5" s="2" t="s">
        <v>11</v>
      </c>
      <c r="B5" s="3">
        <v>5.6959999999999997</v>
      </c>
      <c r="C5" s="3">
        <v>23</v>
      </c>
      <c r="D5" s="3">
        <v>22</v>
      </c>
      <c r="E5" s="7">
        <v>0</v>
      </c>
      <c r="F5" s="3">
        <v>24.488</v>
      </c>
      <c r="G5" s="4">
        <v>29</v>
      </c>
      <c r="H5" s="3">
        <v>11.352</v>
      </c>
      <c r="I5" s="3">
        <v>32</v>
      </c>
      <c r="J5" s="3">
        <v>18</v>
      </c>
      <c r="K5" s="4">
        <v>2.1800000000000002</v>
      </c>
    </row>
    <row r="6" spans="1:11" x14ac:dyDescent="0.2">
      <c r="A6" s="2" t="s">
        <v>12</v>
      </c>
      <c r="B6" s="3">
        <v>3.46</v>
      </c>
      <c r="C6" s="3">
        <v>79</v>
      </c>
      <c r="D6" s="3">
        <v>80</v>
      </c>
      <c r="E6" s="7">
        <v>0.7</v>
      </c>
      <c r="F6" s="3">
        <v>80</v>
      </c>
      <c r="G6" s="4">
        <v>88</v>
      </c>
      <c r="H6" s="3">
        <v>16.12</v>
      </c>
      <c r="I6" s="3">
        <v>80.599999999999994</v>
      </c>
      <c r="J6" s="3">
        <v>65</v>
      </c>
      <c r="K6" s="4">
        <v>6.24</v>
      </c>
    </row>
    <row r="7" spans="1:11" x14ac:dyDescent="0.2">
      <c r="A7" s="2" t="s">
        <v>13</v>
      </c>
      <c r="B7" s="3">
        <v>30</v>
      </c>
      <c r="C7" s="3">
        <v>1</v>
      </c>
      <c r="D7" s="3">
        <v>37</v>
      </c>
      <c r="E7" s="7">
        <v>31</v>
      </c>
      <c r="F7" s="3">
        <v>29</v>
      </c>
      <c r="G7" s="4">
        <v>34</v>
      </c>
      <c r="H7" s="3">
        <v>23</v>
      </c>
      <c r="I7" s="3">
        <v>20</v>
      </c>
      <c r="J7" s="3">
        <v>20</v>
      </c>
      <c r="K7" s="6">
        <v>0.6</v>
      </c>
    </row>
    <row r="8" spans="1:11" x14ac:dyDescent="0.2">
      <c r="A8" s="2" t="s">
        <v>14</v>
      </c>
      <c r="B8" s="3">
        <v>24.7</v>
      </c>
      <c r="C8" s="3">
        <v>6.98</v>
      </c>
      <c r="D8" s="3">
        <v>34</v>
      </c>
      <c r="E8" s="7">
        <v>18</v>
      </c>
      <c r="F8" s="3">
        <v>33.659999999999997</v>
      </c>
      <c r="G8" s="4">
        <v>29</v>
      </c>
      <c r="H8" s="3">
        <v>23.04</v>
      </c>
      <c r="I8" s="3">
        <v>25.8</v>
      </c>
      <c r="J8" s="3">
        <v>25</v>
      </c>
      <c r="K8" s="5">
        <v>0.38</v>
      </c>
    </row>
    <row r="13" spans="1:11" x14ac:dyDescent="0.2">
      <c r="E13" t="s">
        <v>31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J8"/>
  <sheetViews>
    <sheetView zoomScale="142" workbookViewId="0">
      <selection activeCell="O21" sqref="O21"/>
    </sheetView>
  </sheetViews>
  <sheetFormatPr baseColWidth="10" defaultRowHeight="16" x14ac:dyDescent="0.2"/>
  <cols>
    <col min="1" max="1" width="27.6640625" style="2" customWidth="1"/>
  </cols>
  <sheetData>
    <row r="1" spans="1:10" ht="34" x14ac:dyDescent="0.2">
      <c r="B1" s="1" t="s">
        <v>0</v>
      </c>
      <c r="C1" s="1" t="s">
        <v>1</v>
      </c>
      <c r="D1" s="1" t="s">
        <v>2</v>
      </c>
      <c r="E1" s="1" t="s">
        <v>3</v>
      </c>
      <c r="F1" s="1" t="s">
        <v>4</v>
      </c>
      <c r="G1" s="1" t="s">
        <v>5</v>
      </c>
      <c r="H1" s="1" t="s">
        <v>6</v>
      </c>
      <c r="I1" s="1" t="s">
        <v>7</v>
      </c>
      <c r="J1" s="1" t="s">
        <v>15</v>
      </c>
    </row>
    <row r="2" spans="1:10" x14ac:dyDescent="0.2">
      <c r="A2" s="2" t="s">
        <v>8</v>
      </c>
      <c r="B2" s="8">
        <v>1.1399999999999999</v>
      </c>
      <c r="C2" s="8">
        <v>0.85</v>
      </c>
      <c r="D2" s="8">
        <v>136.5</v>
      </c>
      <c r="E2" s="8">
        <v>96.6</v>
      </c>
      <c r="F2" s="4">
        <v>600</v>
      </c>
      <c r="G2" s="8">
        <v>0.35</v>
      </c>
      <c r="H2" s="8">
        <v>1.21</v>
      </c>
      <c r="I2" s="8">
        <v>3.14</v>
      </c>
      <c r="J2" s="4">
        <v>370903</v>
      </c>
    </row>
    <row r="3" spans="1:10" x14ac:dyDescent="0.2">
      <c r="A3" s="2" t="s">
        <v>9</v>
      </c>
      <c r="B3" s="8">
        <v>0.5</v>
      </c>
      <c r="C3" s="8">
        <v>7.0000000000000007E-2</v>
      </c>
      <c r="D3" s="8">
        <v>32.42</v>
      </c>
      <c r="E3" s="8">
        <v>41.21</v>
      </c>
      <c r="F3" s="4">
        <v>420</v>
      </c>
      <c r="G3" s="8">
        <v>0.28000000000000003</v>
      </c>
      <c r="H3" s="8">
        <v>0.42</v>
      </c>
      <c r="I3" s="8">
        <v>2.14</v>
      </c>
      <c r="J3" s="4">
        <v>350</v>
      </c>
    </row>
    <row r="4" spans="1:10" x14ac:dyDescent="0.2">
      <c r="A4" s="2" t="s">
        <v>10</v>
      </c>
      <c r="B4" s="8">
        <v>0.28000000000000003</v>
      </c>
      <c r="C4" s="8">
        <v>0.5</v>
      </c>
      <c r="D4" s="8">
        <v>49.7</v>
      </c>
      <c r="E4" s="8">
        <v>24.14</v>
      </c>
      <c r="F4" s="4">
        <v>118</v>
      </c>
      <c r="G4" s="8">
        <v>0</v>
      </c>
      <c r="H4" s="8">
        <v>0.64</v>
      </c>
      <c r="I4" s="8">
        <v>3.07</v>
      </c>
      <c r="J4" s="4">
        <v>110</v>
      </c>
    </row>
    <row r="5" spans="1:10" x14ac:dyDescent="0.2">
      <c r="A5" s="2" t="s">
        <v>11</v>
      </c>
      <c r="B5" s="8">
        <v>2.35</v>
      </c>
      <c r="C5" s="8">
        <v>0.42</v>
      </c>
      <c r="D5" s="8">
        <v>69.42</v>
      </c>
      <c r="E5" s="8">
        <v>7.07</v>
      </c>
      <c r="F5" s="4">
        <v>340</v>
      </c>
      <c r="G5" s="8">
        <v>1.07</v>
      </c>
      <c r="H5" s="8">
        <v>0.92</v>
      </c>
      <c r="I5" s="8">
        <v>17.920000000000002</v>
      </c>
      <c r="J5" s="4">
        <v>26400</v>
      </c>
    </row>
    <row r="6" spans="1:10" x14ac:dyDescent="0.2">
      <c r="A6" s="2" t="s">
        <v>12</v>
      </c>
      <c r="B6" s="8">
        <v>0.28000000000000003</v>
      </c>
      <c r="C6" s="8">
        <v>0.5</v>
      </c>
      <c r="D6" s="8">
        <v>15.7</v>
      </c>
      <c r="E6" s="8">
        <v>7.35</v>
      </c>
      <c r="F6" s="4">
        <v>87</v>
      </c>
      <c r="G6" s="8">
        <v>0.14000000000000001</v>
      </c>
      <c r="H6" s="8">
        <v>0.21</v>
      </c>
      <c r="I6" s="8">
        <v>4.1399999999999997</v>
      </c>
      <c r="J6" s="4">
        <v>770</v>
      </c>
    </row>
    <row r="7" spans="1:10" x14ac:dyDescent="0.2">
      <c r="A7" s="2" t="s">
        <v>13</v>
      </c>
      <c r="B7" s="8">
        <v>25</v>
      </c>
      <c r="C7" s="8">
        <v>4.2300000000000004</v>
      </c>
      <c r="D7" s="8">
        <v>5990</v>
      </c>
      <c r="E7" s="8">
        <v>5897</v>
      </c>
      <c r="F7" s="5">
        <v>97110</v>
      </c>
      <c r="G7" s="8">
        <v>23.92</v>
      </c>
      <c r="H7" s="8">
        <v>9.92</v>
      </c>
      <c r="I7" s="8">
        <v>434</v>
      </c>
      <c r="J7" s="4">
        <v>1992633</v>
      </c>
    </row>
    <row r="8" spans="1:10" x14ac:dyDescent="0.2">
      <c r="A8" s="2" t="s">
        <v>14</v>
      </c>
      <c r="B8" s="8">
        <v>0.56999999999999995</v>
      </c>
      <c r="C8" s="8">
        <v>0.56999999999999995</v>
      </c>
      <c r="D8" s="8">
        <v>65.209999999999994</v>
      </c>
      <c r="E8" s="8">
        <v>15</v>
      </c>
      <c r="F8" s="9">
        <v>1190</v>
      </c>
      <c r="G8" s="8">
        <v>0.78</v>
      </c>
      <c r="H8" s="8">
        <v>1</v>
      </c>
      <c r="I8" s="8">
        <v>7.21</v>
      </c>
      <c r="J8" s="4">
        <v>18143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I8"/>
  <sheetViews>
    <sheetView zoomScale="142" zoomScaleNormal="142" workbookViewId="0">
      <selection activeCell="D3" sqref="D3"/>
    </sheetView>
  </sheetViews>
  <sheetFormatPr baseColWidth="10" defaultRowHeight="16" x14ac:dyDescent="0.2"/>
  <cols>
    <col min="1" max="1" width="27.6640625" style="2" customWidth="1"/>
  </cols>
  <sheetData>
    <row r="1" spans="1:9" ht="17" x14ac:dyDescent="0.2">
      <c r="B1" s="1" t="s">
        <v>0</v>
      </c>
      <c r="C1" s="1" t="s">
        <v>1</v>
      </c>
      <c r="D1" s="1" t="s">
        <v>2</v>
      </c>
      <c r="E1" s="1" t="s">
        <v>3</v>
      </c>
      <c r="F1" s="1" t="s">
        <v>4</v>
      </c>
      <c r="G1" s="1" t="s">
        <v>5</v>
      </c>
      <c r="H1" s="1" t="s">
        <v>6</v>
      </c>
      <c r="I1" s="1" t="s">
        <v>7</v>
      </c>
    </row>
    <row r="2" spans="1:9" x14ac:dyDescent="0.2">
      <c r="A2" s="2" t="s">
        <v>8</v>
      </c>
      <c r="B2" s="8">
        <v>0.2</v>
      </c>
      <c r="C2" s="8">
        <v>5.6</v>
      </c>
      <c r="D2" s="8">
        <v>0.37</v>
      </c>
      <c r="E2" s="8">
        <v>0.64</v>
      </c>
      <c r="F2" s="5">
        <v>0.14000000000000001</v>
      </c>
      <c r="G2" s="8">
        <v>6.7000000000000004E-2</v>
      </c>
      <c r="H2" s="8">
        <v>1.07</v>
      </c>
      <c r="I2" s="8">
        <v>0.23</v>
      </c>
    </row>
    <row r="3" spans="1:9" x14ac:dyDescent="0.2">
      <c r="A3" s="2" t="s">
        <v>9</v>
      </c>
      <c r="B3" s="8">
        <v>0.21</v>
      </c>
      <c r="C3" s="8">
        <v>8.83</v>
      </c>
      <c r="D3" s="8">
        <v>3.7999999999999999E-2</v>
      </c>
      <c r="E3" s="8">
        <v>0.77</v>
      </c>
      <c r="F3" s="5">
        <v>0.22</v>
      </c>
      <c r="G3" s="8">
        <v>0.12</v>
      </c>
      <c r="H3" s="8">
        <v>2.7</v>
      </c>
      <c r="I3" s="8">
        <v>0.36</v>
      </c>
    </row>
    <row r="4" spans="1:9" x14ac:dyDescent="0.2">
      <c r="A4" s="2" t="s">
        <v>10</v>
      </c>
      <c r="B4" s="10">
        <v>2E-3</v>
      </c>
      <c r="C4" s="8">
        <v>5.53</v>
      </c>
      <c r="D4" s="8">
        <v>0.1</v>
      </c>
      <c r="E4" s="8">
        <v>0.17</v>
      </c>
      <c r="F4" s="5">
        <v>0.2</v>
      </c>
      <c r="G4" s="10">
        <v>2E-3</v>
      </c>
      <c r="H4" s="8">
        <v>0.43</v>
      </c>
      <c r="I4" s="8">
        <v>0.13</v>
      </c>
    </row>
    <row r="5" spans="1:9" x14ac:dyDescent="0.2">
      <c r="A5" s="2" t="s">
        <v>11</v>
      </c>
      <c r="B5" s="8">
        <v>0.93</v>
      </c>
      <c r="C5" s="8">
        <v>11.9</v>
      </c>
      <c r="D5" s="8">
        <v>1.7</v>
      </c>
      <c r="E5" s="8">
        <v>1.95</v>
      </c>
      <c r="F5" s="5">
        <v>0.26</v>
      </c>
      <c r="G5" s="8">
        <v>0.26</v>
      </c>
      <c r="H5" s="8">
        <v>3.19</v>
      </c>
      <c r="I5" s="8">
        <v>0.52</v>
      </c>
    </row>
    <row r="6" spans="1:9" x14ac:dyDescent="0.2">
      <c r="A6" s="2" t="s">
        <v>12</v>
      </c>
      <c r="B6" s="8">
        <v>2.1999999999999999E-2</v>
      </c>
      <c r="C6" s="8">
        <v>87.4</v>
      </c>
      <c r="D6" s="8">
        <v>0.11</v>
      </c>
      <c r="E6" s="8">
        <v>0.21</v>
      </c>
      <c r="F6" s="5">
        <v>0.15</v>
      </c>
      <c r="G6" s="8">
        <v>8.0000000000000002E-3</v>
      </c>
      <c r="H6" s="8">
        <v>1.68</v>
      </c>
      <c r="I6" s="8">
        <v>1.39</v>
      </c>
    </row>
    <row r="7" spans="1:9" x14ac:dyDescent="0.2">
      <c r="A7" s="2" t="s">
        <v>13</v>
      </c>
      <c r="B7" s="8">
        <v>8.3000000000000007</v>
      </c>
      <c r="C7" s="8">
        <v>155.87</v>
      </c>
      <c r="D7" s="8">
        <v>100.08</v>
      </c>
      <c r="E7" s="8">
        <v>106.14</v>
      </c>
      <c r="F7" s="5">
        <v>2.25</v>
      </c>
      <c r="G7" s="8">
        <v>26</v>
      </c>
      <c r="H7" s="8">
        <v>37.6</v>
      </c>
      <c r="I7" s="8">
        <v>5.97</v>
      </c>
    </row>
    <row r="8" spans="1:9" x14ac:dyDescent="0.2">
      <c r="A8" s="2" t="s">
        <v>14</v>
      </c>
      <c r="B8" s="8">
        <v>0.83</v>
      </c>
      <c r="C8" s="8">
        <v>25.28</v>
      </c>
      <c r="D8" s="8">
        <v>1.36</v>
      </c>
      <c r="E8" s="8">
        <v>1.85</v>
      </c>
      <c r="F8" s="5">
        <v>0.61</v>
      </c>
      <c r="G8" s="8">
        <v>0.32</v>
      </c>
      <c r="H8" s="8">
        <v>6.52</v>
      </c>
      <c r="I8" s="8">
        <v>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8"/>
  <sheetViews>
    <sheetView zoomScale="142" zoomScaleNormal="142" workbookViewId="0">
      <selection activeCell="Q54" sqref="Q54"/>
    </sheetView>
  </sheetViews>
  <sheetFormatPr baseColWidth="10" defaultRowHeight="16" x14ac:dyDescent="0.2"/>
  <cols>
    <col min="1" max="1" width="17.3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3.551861619471306</v>
      </c>
      <c r="C2" s="8">
        <f>'Memory (MB)'!C2/'Datasets Attributes, Notes'!$H$2</f>
        <v>99.452125345196549</v>
      </c>
      <c r="D2" s="8">
        <f>'Memory (MB)'!D2/'Datasets Attributes, Notes'!$I$2</f>
        <v>7.8851327952262977</v>
      </c>
      <c r="E2" s="8">
        <f>'Memory (MB)'!E2/'Datasets Attributes, Notes'!$I$2</f>
        <v>13.639148618769813</v>
      </c>
      <c r="F2" s="8">
        <f>'Memory (MB)'!F2/'Datasets Attributes, Notes'!$H$2</f>
        <v>2.4863031336299142</v>
      </c>
      <c r="G2" s="8">
        <f>'Memory (MB)'!G2/'Datasets Attributes, Notes'!$H$2</f>
        <v>1.1898736425228875</v>
      </c>
      <c r="H2" s="8">
        <f>'Memory (MB)'!H2/'Datasets Attributes, Notes'!$H$2</f>
        <v>19.002459664171486</v>
      </c>
      <c r="I2" s="8">
        <f>'Memory (MB)'!I2/'Datasets Attributes, Notes'!$H$2</f>
        <v>4.0846408623920016</v>
      </c>
    </row>
    <row r="3" spans="1:9" x14ac:dyDescent="0.2">
      <c r="A3" s="2" t="s">
        <v>9</v>
      </c>
      <c r="B3" s="8">
        <f>'Memory (MB)'!B3/'Datasets Attributes, Notes'!$H$2</f>
        <v>3.7294547004448706</v>
      </c>
      <c r="C3" s="8">
        <f>'Memory (MB)'!C3/'Datasets Attributes, Notes'!$H$2</f>
        <v>156.81469049965816</v>
      </c>
      <c r="D3" s="8">
        <f>'Memory (MB)'!D3/'Datasets Attributes, Notes'!$I$2</f>
        <v>0.80982444923945762</v>
      </c>
      <c r="E3" s="8">
        <f>'Memory (MB)'!E3/'Datasets Attributes, Notes'!$I$2</f>
        <v>16.409600681957432</v>
      </c>
      <c r="F3" s="8">
        <f>'Memory (MB)'!F3/'Datasets Attributes, Notes'!$H$2</f>
        <v>3.9070477814184361</v>
      </c>
      <c r="G3" s="8">
        <f>'Memory (MB)'!G3/'Datasets Attributes, Notes'!$H$2</f>
        <v>2.1311169716827831</v>
      </c>
      <c r="H3" s="8">
        <f>'Memory (MB)'!H3/'Datasets Attributes, Notes'!$H$2</f>
        <v>47.950131862862627</v>
      </c>
      <c r="I3" s="8">
        <f>'Memory (MB)'!I3/'Datasets Attributes, Notes'!$H$2</f>
        <v>6.3933509150483498</v>
      </c>
    </row>
    <row r="4" spans="1:9" x14ac:dyDescent="0.2">
      <c r="A4" s="2" t="s">
        <v>10</v>
      </c>
      <c r="B4" s="8">
        <f>'Memory (MB)'!B4/'Datasets Attributes, Notes'!$H$2</f>
        <v>3.5518616194713054E-2</v>
      </c>
      <c r="C4" s="8">
        <f>'Memory (MB)'!C4/'Datasets Attributes, Notes'!$H$2</f>
        <v>98.208973778381605</v>
      </c>
      <c r="D4" s="8">
        <f>'Memory (MB)'!D4/'Datasets Attributes, Notes'!$I$2</f>
        <v>2.1311169716827831</v>
      </c>
      <c r="E4" s="8">
        <f>'Memory (MB)'!E4/'Datasets Attributes, Notes'!$I$2</f>
        <v>3.6228988518607319</v>
      </c>
      <c r="F4" s="8">
        <f>'Memory (MB)'!F4/'Datasets Attributes, Notes'!$H$2</f>
        <v>3.551861619471306</v>
      </c>
      <c r="G4" s="8">
        <f>'Memory (MB)'!G4/'Datasets Attributes, Notes'!$H$2</f>
        <v>3.5518616194713054E-2</v>
      </c>
      <c r="H4" s="8">
        <f>'Memory (MB)'!H4/'Datasets Attributes, Notes'!$H$2</f>
        <v>7.6365024818633067</v>
      </c>
      <c r="I4" s="8">
        <f>'Memory (MB)'!I4/'Datasets Attributes, Notes'!$H$2</f>
        <v>2.3087100526563487</v>
      </c>
    </row>
    <row r="5" spans="1:9" x14ac:dyDescent="0.2">
      <c r="A5" s="2" t="s">
        <v>11</v>
      </c>
      <c r="B5" s="8">
        <f>'Memory (MB)'!B5/'Datasets Attributes, Notes'!$H$2</f>
        <v>16.516156530541572</v>
      </c>
      <c r="C5" s="8">
        <f>'Memory (MB)'!C5/'Datasets Attributes, Notes'!$H$2</f>
        <v>211.33576635854268</v>
      </c>
      <c r="D5" s="8">
        <f>'Memory (MB)'!D5/'Datasets Attributes, Notes'!$I$2</f>
        <v>36.228988518607316</v>
      </c>
      <c r="E5" s="8">
        <f>'Memory (MB)'!E5/'Datasets Attributes, Notes'!$I$2</f>
        <v>41.556780947814275</v>
      </c>
      <c r="F5" s="8">
        <f>'Memory (MB)'!F5/'Datasets Attributes, Notes'!$H$2</f>
        <v>4.6174201053126973</v>
      </c>
      <c r="G5" s="8">
        <f>'Memory (MB)'!G5/'Datasets Attributes, Notes'!$H$2</f>
        <v>4.6174201053126973</v>
      </c>
      <c r="H5" s="8">
        <f>'Memory (MB)'!H5/'Datasets Attributes, Notes'!$H$2</f>
        <v>56.652192830567323</v>
      </c>
      <c r="I5" s="8">
        <f>'Memory (MB)'!I5/'Datasets Attributes, Notes'!$H$2</f>
        <v>9.2348402106253946</v>
      </c>
    </row>
    <row r="6" spans="1:9" x14ac:dyDescent="0.2">
      <c r="A6" s="2" t="s">
        <v>12</v>
      </c>
      <c r="B6" s="8">
        <f>'Memory (MB)'!B6/'Datasets Attributes, Notes'!$H$2</f>
        <v>0.39070477814184357</v>
      </c>
      <c r="C6" s="8">
        <f>'Memory (MB)'!C6/'Datasets Attributes, Notes'!$H$2</f>
        <v>1552.1635277089606</v>
      </c>
      <c r="D6" s="8">
        <f>'Memory (MB)'!D6/'Datasets Attributes, Notes'!$I$2</f>
        <v>2.3442286688510614</v>
      </c>
      <c r="E6" s="8">
        <f>'Memory (MB)'!E6/'Datasets Attributes, Notes'!$I$2</f>
        <v>4.4753456405338445</v>
      </c>
      <c r="F6" s="8">
        <f>'Memory (MB)'!F6/'Datasets Attributes, Notes'!$H$2</f>
        <v>2.6638962146034793</v>
      </c>
      <c r="G6" s="8">
        <f>'Memory (MB)'!G6/'Datasets Attributes, Notes'!$H$2</f>
        <v>0.14207446477885222</v>
      </c>
      <c r="H6" s="8">
        <f>'Memory (MB)'!H6/'Datasets Attributes, Notes'!$H$2</f>
        <v>29.835637603558965</v>
      </c>
      <c r="I6" s="8">
        <f>'Memory (MB)'!I6/'Datasets Attributes, Notes'!$H$2</f>
        <v>24.685438255325572</v>
      </c>
    </row>
    <row r="7" spans="1:9" x14ac:dyDescent="0.2">
      <c r="A7" s="2" t="s">
        <v>13</v>
      </c>
      <c r="B7" s="8">
        <f>'Memory (MB)'!B7/'Datasets Attributes, Notes'!$H$2</f>
        <v>147.40225720805918</v>
      </c>
      <c r="C7" s="8">
        <f>'Memory (MB)'!C7/'Datasets Attributes, Notes'!$H$2</f>
        <v>2768.1433531349621</v>
      </c>
      <c r="D7" s="8">
        <f>'Memory (MB)'!D7/'Datasets Attributes, Notes'!$I$2</f>
        <v>2132.8218652601295</v>
      </c>
      <c r="E7" s="8">
        <f>'Memory (MB)'!E7/'Datasets Attributes, Notes'!$I$2</f>
        <v>2261.9675537441062</v>
      </c>
      <c r="F7" s="8">
        <f>'Memory (MB)'!F7/'Datasets Attributes, Notes'!$H$2</f>
        <v>39.958443219052185</v>
      </c>
      <c r="G7" s="8">
        <f>'Memory (MB)'!G7/'Datasets Attributes, Notes'!$H$2</f>
        <v>461.74201053126973</v>
      </c>
      <c r="H7" s="8">
        <f>'Memory (MB)'!H7/'Datasets Attributes, Notes'!$H$2</f>
        <v>667.74998446060545</v>
      </c>
      <c r="I7" s="8">
        <f>'Memory (MB)'!I7/'Datasets Attributes, Notes'!$H$2</f>
        <v>106.02306934121847</v>
      </c>
    </row>
    <row r="8" spans="1:9" x14ac:dyDescent="0.2">
      <c r="A8" s="2" t="s">
        <v>14</v>
      </c>
      <c r="B8" s="8">
        <f>'Memory (MB)'!B8/'Datasets Attributes, Notes'!$H$2</f>
        <v>14.740225720805917</v>
      </c>
      <c r="C8" s="8">
        <f>'Memory (MB)'!C8/'Datasets Attributes, Notes'!$H$2</f>
        <v>448.95530870117307</v>
      </c>
      <c r="D8" s="8">
        <f>'Memory (MB)'!D8/'Datasets Attributes, Notes'!$I$2</f>
        <v>28.983190814885855</v>
      </c>
      <c r="E8" s="8">
        <f>'Memory (MB)'!E8/'Datasets Attributes, Notes'!$I$2</f>
        <v>39.425663976131489</v>
      </c>
      <c r="F8" s="8">
        <f>'Memory (MB)'!F8/'Datasets Attributes, Notes'!$H$2</f>
        <v>10.833177939387483</v>
      </c>
      <c r="G8" s="8">
        <f>'Memory (MB)'!G8/'Datasets Attributes, Notes'!$H$2</f>
        <v>5.6829785911540887</v>
      </c>
      <c r="H8" s="8">
        <f>'Memory (MB)'!H8/'Datasets Attributes, Notes'!$H$2</f>
        <v>115.79068879476455</v>
      </c>
      <c r="I8" s="8">
        <f>'Memory (MB)'!I8/'Datasets Attributes, Notes'!$H$2</f>
        <v>17.759308097356527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P26"/>
  <sheetViews>
    <sheetView zoomScale="142" zoomScaleNormal="142" workbookViewId="0">
      <selection activeCell="I49" sqref="I49"/>
    </sheetView>
  </sheetViews>
  <sheetFormatPr baseColWidth="10" defaultRowHeight="16" x14ac:dyDescent="0.2"/>
  <cols>
    <col min="1" max="1" width="27.6640625" style="2" customWidth="1"/>
  </cols>
  <sheetData>
    <row r="1" spans="1:16" ht="51" x14ac:dyDescent="0.2">
      <c r="B1" s="1" t="s">
        <v>16</v>
      </c>
      <c r="C1" s="1" t="s">
        <v>17</v>
      </c>
      <c r="D1" s="1" t="s">
        <v>18</v>
      </c>
      <c r="E1" s="1" t="s">
        <v>19</v>
      </c>
      <c r="F1" s="1" t="s">
        <v>20</v>
      </c>
      <c r="G1" s="1" t="s">
        <v>21</v>
      </c>
      <c r="H1" s="1" t="s">
        <v>22</v>
      </c>
      <c r="I1" s="1" t="s">
        <v>23</v>
      </c>
      <c r="N1" t="s">
        <v>24</v>
      </c>
    </row>
    <row r="2" spans="1:16" x14ac:dyDescent="0.2">
      <c r="A2" s="2" t="s">
        <v>8</v>
      </c>
      <c r="B2">
        <v>54979</v>
      </c>
      <c r="C2">
        <v>12</v>
      </c>
      <c r="D2">
        <v>494</v>
      </c>
      <c r="E2">
        <v>4518</v>
      </c>
      <c r="F2">
        <v>347</v>
      </c>
      <c r="G2">
        <v>5</v>
      </c>
      <c r="H2" s="8">
        <f>(_xlfn.CEILING.MATH(LOG(D2, 2))*C2)*(E2-F2)*0.000000125</f>
        <v>5.6308499999999997E-2</v>
      </c>
      <c r="I2" s="10">
        <f>(_xlfn.CEILING.MATH(LOG(D2, 2))*N2)*(E2-F2)*0.000000125</f>
        <v>4.692375E-2</v>
      </c>
      <c r="N2" s="11">
        <v>10</v>
      </c>
    </row>
    <row r="3" spans="1:16" x14ac:dyDescent="0.2">
      <c r="A3" s="2" t="s">
        <v>9</v>
      </c>
      <c r="B3">
        <v>63586</v>
      </c>
      <c r="C3">
        <v>93</v>
      </c>
      <c r="D3">
        <v>266</v>
      </c>
      <c r="E3">
        <v>678</v>
      </c>
      <c r="F3">
        <v>52</v>
      </c>
      <c r="G3">
        <v>7</v>
      </c>
      <c r="H3" s="8">
        <f t="shared" ref="H3:H8" si="0">(_xlfn.CEILING.MATH(LOG(D3, 2))*C3)*(E3-F3)*0.000000125</f>
        <v>6.5495249999999991E-2</v>
      </c>
      <c r="I3" s="10">
        <f t="shared" ref="I3:I8" si="1">(_xlfn.CEILING.MATH(LOG(D3, 2))*N3)*(E3-F3)*0.000000125</f>
        <v>1.4084999999999999E-2</v>
      </c>
      <c r="N3" s="11">
        <v>20</v>
      </c>
    </row>
    <row r="4" spans="1:16" x14ac:dyDescent="0.2">
      <c r="A4" s="2" t="s">
        <v>10</v>
      </c>
      <c r="B4">
        <v>54727</v>
      </c>
      <c r="C4">
        <v>11</v>
      </c>
      <c r="D4">
        <v>18</v>
      </c>
      <c r="E4">
        <v>4643</v>
      </c>
      <c r="F4">
        <v>357</v>
      </c>
      <c r="G4">
        <v>5</v>
      </c>
      <c r="H4" s="8">
        <f t="shared" si="0"/>
        <v>2.9466249999999999E-2</v>
      </c>
      <c r="I4" s="10">
        <f t="shared" si="1"/>
        <v>1.60725E-2</v>
      </c>
      <c r="N4" s="11">
        <v>6</v>
      </c>
    </row>
    <row r="5" spans="1:16" x14ac:dyDescent="0.2">
      <c r="A5" s="2" t="s">
        <v>11</v>
      </c>
      <c r="B5">
        <v>98575</v>
      </c>
      <c r="C5">
        <v>21</v>
      </c>
      <c r="D5">
        <v>5243</v>
      </c>
      <c r="E5">
        <v>4581</v>
      </c>
      <c r="F5">
        <v>352</v>
      </c>
      <c r="G5">
        <v>3</v>
      </c>
      <c r="H5" s="8">
        <f t="shared" si="0"/>
        <v>0.144314625</v>
      </c>
      <c r="I5" s="10">
        <f t="shared" si="1"/>
        <v>4.1232749999999999E-2</v>
      </c>
      <c r="N5" s="11">
        <v>6</v>
      </c>
    </row>
    <row r="6" spans="1:16" x14ac:dyDescent="0.2">
      <c r="A6" s="2" t="s">
        <v>12</v>
      </c>
      <c r="B6">
        <v>620521</v>
      </c>
      <c r="C6">
        <v>133</v>
      </c>
      <c r="D6">
        <v>75</v>
      </c>
      <c r="E6">
        <v>4643</v>
      </c>
      <c r="F6">
        <v>357</v>
      </c>
      <c r="G6">
        <v>5</v>
      </c>
      <c r="H6" s="8">
        <f t="shared" si="0"/>
        <v>0.49878324999999996</v>
      </c>
      <c r="I6" s="10">
        <f t="shared" si="1"/>
        <v>3.0001999999999997E-2</v>
      </c>
      <c r="N6" s="11">
        <v>8</v>
      </c>
    </row>
    <row r="7" spans="1:16" x14ac:dyDescent="0.2">
      <c r="A7" s="2" t="s">
        <v>13</v>
      </c>
      <c r="B7">
        <v>1230568</v>
      </c>
      <c r="C7">
        <v>29</v>
      </c>
      <c r="D7">
        <v>22042</v>
      </c>
      <c r="E7">
        <v>41786</v>
      </c>
      <c r="F7">
        <v>3214</v>
      </c>
      <c r="G7">
        <v>5</v>
      </c>
      <c r="H7" s="8">
        <f t="shared" si="0"/>
        <v>2.0973525</v>
      </c>
      <c r="I7" s="10">
        <f t="shared" si="1"/>
        <v>1.5910949999999999</v>
      </c>
      <c r="N7" s="11">
        <v>22</v>
      </c>
    </row>
    <row r="8" spans="1:16" x14ac:dyDescent="0.2">
      <c r="A8" s="2" t="s">
        <v>14</v>
      </c>
      <c r="B8">
        <v>190412</v>
      </c>
      <c r="C8">
        <v>41</v>
      </c>
      <c r="D8">
        <v>2591</v>
      </c>
      <c r="E8">
        <v>4643</v>
      </c>
      <c r="F8">
        <v>355</v>
      </c>
      <c r="G8">
        <v>5</v>
      </c>
      <c r="H8" s="8">
        <f t="shared" si="0"/>
        <v>0.263712</v>
      </c>
      <c r="I8" s="10">
        <f t="shared" si="1"/>
        <v>0.135072</v>
      </c>
      <c r="N8" s="11">
        <v>21</v>
      </c>
    </row>
    <row r="14" spans="1:16" x14ac:dyDescent="0.2">
      <c r="P14" t="s">
        <v>25</v>
      </c>
    </row>
    <row r="23" spans="3:3" x14ac:dyDescent="0.2">
      <c r="C23" t="s">
        <v>26</v>
      </c>
    </row>
    <row r="24" spans="3:3" x14ac:dyDescent="0.2">
      <c r="C24" t="s">
        <v>27</v>
      </c>
    </row>
    <row r="25" spans="3:3" x14ac:dyDescent="0.2">
      <c r="C25" t="s">
        <v>28</v>
      </c>
    </row>
    <row r="26" spans="3:3" x14ac:dyDescent="0.2">
      <c r="C26" t="s">
        <v>29</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zoomScale="142" zoomScaleNormal="142" workbookViewId="0">
      <selection activeCell="V50" sqref="V50"/>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Accuracy %</vt:lpstr>
      <vt:lpstr>Exec. Time of Test Phase (ms)</vt:lpstr>
      <vt:lpstr>Memory (MB)</vt:lpstr>
      <vt:lpstr>Memory - Input Ratio</vt:lpstr>
      <vt:lpstr>Datasets Attributes, Notes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dcterms:created xsi:type="dcterms:W3CDTF">2019-02-18T16:43:26Z</dcterms:created>
  <dcterms:modified xsi:type="dcterms:W3CDTF">2019-02-19T13:56:35Z</dcterms:modified>
</cp:coreProperties>
</file>