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gobang\client\assets\template\"/>
    </mc:Choice>
  </mc:AlternateContent>
  <xr:revisionPtr revIDLastSave="0" documentId="13_ncr:1_{59F59744-D57D-41AE-B6FF-14BB1C38F953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MEI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1" i="1" l="1"/>
  <c r="I21" i="1"/>
  <c r="G21" i="1"/>
  <c r="K21" i="1" l="1"/>
  <c r="L21" i="1" s="1"/>
  <c r="K16" i="1" l="1"/>
  <c r="L16" i="1" s="1"/>
  <c r="K17" i="1"/>
  <c r="L17" i="1" s="1"/>
  <c r="K18" i="1"/>
  <c r="L18" i="1" s="1"/>
  <c r="K19" i="1"/>
  <c r="L19" i="1" s="1"/>
  <c r="K20" i="1"/>
  <c r="L20" i="1" s="1"/>
  <c r="K12" i="1"/>
  <c r="L12" i="1" s="1"/>
  <c r="K13" i="1"/>
  <c r="L13" i="1" s="1"/>
  <c r="K14" i="1"/>
  <c r="L14" i="1" s="1"/>
  <c r="K15" i="1"/>
  <c r="L15" i="1" s="1"/>
  <c r="K11" i="1" l="1"/>
  <c r="L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 PAVILION 20</author>
  </authors>
  <commentList>
    <comment ref="J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HP PAVILION 20: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<sst xmlns="http://schemas.openxmlformats.org/spreadsheetml/2006/main" count="73" uniqueCount="69">
  <si>
    <t>NO</t>
  </si>
  <si>
    <t>Nama Terpidana</t>
  </si>
  <si>
    <t>No Reg Tilang</t>
  </si>
  <si>
    <t>Alamat Terpidana</t>
  </si>
  <si>
    <t>NO Pembayaran (id BRIVA)</t>
  </si>
  <si>
    <t>Tgl Penitipan</t>
  </si>
  <si>
    <t>Jumlah Penitipan</t>
  </si>
  <si>
    <t>Putusan Pengadilan</t>
  </si>
  <si>
    <t>Tgl Putusan</t>
  </si>
  <si>
    <t>Denda (Rp)</t>
  </si>
  <si>
    <t xml:space="preserve">Biaya Perkara (Rp) </t>
  </si>
  <si>
    <t>Jumlah Denda dan Biaya Perkara (Rp)</t>
  </si>
  <si>
    <t>Kelebihan Titipan</t>
  </si>
  <si>
    <t>11=(9+10)</t>
  </si>
  <si>
    <t>12=(7-11)</t>
  </si>
  <si>
    <t xml:space="preserve">DAFTAR TERPIDANA </t>
  </si>
  <si>
    <t>DAN JUMLAH DENDA YANG DIALIHKAN DARI REKENING TILANG NASIONAL 1 KE REKENING TILANG NASIONAL 2 UNTUK DISETOR KE KAS NEGARA SERTA KELEBIHAN TTIPAN UNTUK DIALIHKAN KE REKENING TILANG NASIONAL 3</t>
  </si>
  <si>
    <t>DESEMBER 2017</t>
  </si>
  <si>
    <t>AL MUKARIM</t>
  </si>
  <si>
    <t>SARAS</t>
  </si>
  <si>
    <t>A WAHYU HIDAYAT</t>
  </si>
  <si>
    <t>ROHMAN</t>
  </si>
  <si>
    <t>SALIMUN</t>
  </si>
  <si>
    <t>ANTON</t>
  </si>
  <si>
    <t>DEDE RADITIYA</t>
  </si>
  <si>
    <t>TORO</t>
  </si>
  <si>
    <t>ILHAM NADIR</t>
  </si>
  <si>
    <t>WILDAN P H</t>
  </si>
  <si>
    <t>D3587566</t>
  </si>
  <si>
    <t>D3708096</t>
  </si>
  <si>
    <t>D3708106</t>
  </si>
  <si>
    <t>D3708108</t>
  </si>
  <si>
    <t>D3708112</t>
  </si>
  <si>
    <t>D3708113</t>
  </si>
  <si>
    <t>D3708115</t>
  </si>
  <si>
    <t>D3708258</t>
  </si>
  <si>
    <t>D3708261</t>
  </si>
  <si>
    <t>D3708262</t>
  </si>
  <si>
    <t>PLIKEN 6/6 KEMBARAN</t>
  </si>
  <si>
    <t>KD.RANDU 3/4</t>
  </si>
  <si>
    <t>CIWUNI 3/2</t>
  </si>
  <si>
    <t>SURO 4/2</t>
  </si>
  <si>
    <t xml:space="preserve">PAKEMBANGAN </t>
  </si>
  <si>
    <t>LEMBERANG 1/4</t>
  </si>
  <si>
    <t>KESUGIHAN KIDUL 3/5</t>
  </si>
  <si>
    <t>MELUNG 2/1</t>
  </si>
  <si>
    <t>JL.WIRYO SUWARNO 5/16</t>
  </si>
  <si>
    <t>PASIR WETAN 5/1</t>
  </si>
  <si>
    <t>229550007319530</t>
  </si>
  <si>
    <t>229550007336620</t>
  </si>
  <si>
    <t>229550007326812</t>
  </si>
  <si>
    <t>229550007327516</t>
  </si>
  <si>
    <t>229550007319751</t>
  </si>
  <si>
    <t>229550007319667</t>
  </si>
  <si>
    <t>229550007326903</t>
  </si>
  <si>
    <t>229550007338280</t>
  </si>
  <si>
    <t>229550007321393</t>
  </si>
  <si>
    <t>229550007321464</t>
  </si>
  <si>
    <t>28/11/2017</t>
  </si>
  <si>
    <t>24/11/2017</t>
  </si>
  <si>
    <t>27/11/2017</t>
  </si>
  <si>
    <t>05/12/2017</t>
  </si>
  <si>
    <t>07/12/2017</t>
  </si>
  <si>
    <t>04/12/2017</t>
  </si>
  <si>
    <t>JUMLAH</t>
  </si>
  <si>
    <t>KEPALA KEJAKSAAN NEGERI PURWOKERTO</t>
  </si>
  <si>
    <t>RINA VIRAWATI, SH, MH.</t>
  </si>
  <si>
    <t>JAKSA UTAMA PRATAMA NIP.19680310 198903 2015</t>
  </si>
  <si>
    <t>Purwokerto,  03 Januari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</si>
</sst>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Rp-421]#,##0;[Red][$Rp-421]#,##0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([$Rp-421]* #,##0.00_);_([$Rp-421]* \(#,##0.00\);_([$Rp-421]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Fill="0" applyProtection="0"/>
    <xf numFmtId="0" fontId="6" fillId="0" borderId="0" applyFill="0" applyProtection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Fill="1" applyBorder="1" applyProtection="1"/>
    <xf numFmtId="0" fontId="2" fillId="0" borderId="1" xfId="0" applyFont="1" applyFill="1" applyBorder="1" applyProtection="1"/>
    <xf numFmtId="0" fontId="8" fillId="0" borderId="1" xfId="0" applyFont="1" applyFill="1" applyBorder="1" applyAlignment="1" applyProtection="1">
      <alignment horizontal="center"/>
    </xf>
    <xf numFmtId="165" fontId="9" fillId="0" borderId="1" xfId="0" applyNumberFormat="1" applyFont="1" applyFill="1" applyBorder="1" applyAlignment="1" applyProtection="1">
      <alignment horizontal="center" vertical="center"/>
    </xf>
    <xf numFmtId="166" fontId="9" fillId="0" borderId="1" xfId="0" applyNumberFormat="1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>
      <alignment horizontal="center"/>
    </xf>
    <xf numFmtId="0" fontId="8" fillId="0" borderId="1" xfId="0" applyFont="1" applyFill="1" applyBorder="1" applyAlignment="1" applyProtection="1">
      <alignment horizontal="right"/>
    </xf>
    <xf numFmtId="167" fontId="8" fillId="0" borderId="1" xfId="0" applyNumberFormat="1" applyFont="1" applyFill="1" applyBorder="1" applyProtection="1"/>
    <xf numFmtId="14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4" fontId="3" fillId="0" borderId="1" xfId="0" applyNumberFormat="1" applyFont="1" applyBorder="1"/>
    <xf numFmtId="0" fontId="3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 shrinkToFit="1"/>
    </xf>
    <xf numFmtId="17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 shrinkToFi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shrinkToFit="1"/>
    </xf>
    <xf numFmtId="0" fontId="5" fillId="0" borderId="1" xfId="0" applyFont="1" applyBorder="1" applyAlignment="1">
      <alignment horizontal="center" vertical="center" wrapText="1" shrinkToFi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center" wrapText="1" shrinkToFit="1"/>
    </xf>
    <xf numFmtId="0" fontId="1" fillId="0" borderId="3" xfId="0" applyFont="1" applyBorder="1" applyAlignment="1">
      <alignment wrapText="1" shrinkToFit="1"/>
    </xf>
    <xf numFmtId="0" fontId="1" fillId="0" borderId="4" xfId="0" applyFont="1" applyBorder="1" applyAlignment="1">
      <alignment wrapText="1" shrinkToFi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zoomScaleNormal="100" zoomScaleSheetLayoutView="100" workbookViewId="0">
      <selection activeCell="M17" sqref="M17"/>
    </sheetView>
  </sheetViews>
  <sheetFormatPr defaultRowHeight="15" x14ac:dyDescent="0.25"/>
  <cols>
    <col min="1" max="1" width="5.140625" style="2" customWidth="1"/>
    <col min="2" max="2" width="27.42578125" customWidth="1"/>
    <col min="3" max="3" width="13.140625" bestFit="1" customWidth="1"/>
    <col min="4" max="4" width="19.85546875" customWidth="1"/>
    <col min="5" max="5" width="15.85546875" customWidth="1"/>
    <col min="6" max="6" width="10.85546875" customWidth="1"/>
    <col min="7" max="7" width="12.7109375" customWidth="1"/>
    <col min="8" max="8" width="10.42578125" customWidth="1"/>
    <col min="9" max="9" width="12.42578125" customWidth="1"/>
    <col min="10" max="10" width="10.7109375" customWidth="1"/>
    <col min="11" max="11" width="12.28515625" customWidth="1"/>
    <col min="12" max="12" width="11.42578125" customWidth="1"/>
  </cols>
  <sheetData>
    <row r="1" spans="1:12" ht="21.75" customHeight="1" x14ac:dyDescent="0.25">
      <c r="C1" s="26" t="s">
        <v>15</v>
      </c>
      <c r="D1" s="26"/>
      <c r="E1" s="26"/>
      <c r="F1" s="26"/>
      <c r="G1" s="26"/>
      <c r="H1" s="26"/>
      <c r="I1" s="26"/>
      <c r="J1" s="26"/>
    </row>
    <row r="2" spans="1:12" x14ac:dyDescent="0.25">
      <c r="C2" s="27" t="s">
        <v>16</v>
      </c>
      <c r="D2" s="27"/>
      <c r="E2" s="27"/>
      <c r="F2" s="27"/>
      <c r="G2" s="27"/>
      <c r="H2" s="27"/>
      <c r="I2" s="27"/>
      <c r="J2" s="27"/>
    </row>
    <row r="3" spans="1:12" x14ac:dyDescent="0.25">
      <c r="C3" s="27"/>
      <c r="D3" s="27"/>
      <c r="E3" s="27"/>
      <c r="F3" s="27"/>
      <c r="G3" s="27"/>
      <c r="H3" s="27"/>
      <c r="I3" s="27"/>
      <c r="J3" s="27"/>
    </row>
    <row r="4" spans="1:12" x14ac:dyDescent="0.25">
      <c r="C4" s="28"/>
      <c r="D4" s="28"/>
      <c r="E4" s="28"/>
      <c r="F4" s="28"/>
      <c r="G4" s="28"/>
      <c r="H4" s="28"/>
      <c r="I4" s="28"/>
      <c r="J4" s="28"/>
      <c r="K4" s="25" t="s">
        <v>17</v>
      </c>
      <c r="L4" s="25"/>
    </row>
    <row r="6" spans="1:12" x14ac:dyDescent="0.25">
      <c r="A6" s="31" t="s">
        <v>0</v>
      </c>
      <c r="B6" s="24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6</v>
      </c>
      <c r="H6" s="29" t="s">
        <v>7</v>
      </c>
      <c r="I6" s="29"/>
      <c r="J6" s="29"/>
      <c r="K6" s="29"/>
      <c r="L6" s="24" t="s">
        <v>12</v>
      </c>
    </row>
    <row r="7" spans="1:12" x14ac:dyDescent="0.25">
      <c r="A7" s="31"/>
      <c r="B7" s="24"/>
      <c r="C7" s="24"/>
      <c r="D7" s="24"/>
      <c r="E7" s="24"/>
      <c r="F7" s="24"/>
      <c r="G7" s="24"/>
      <c r="H7" s="30" t="s">
        <v>8</v>
      </c>
      <c r="I7" s="30" t="s">
        <v>9</v>
      </c>
      <c r="J7" s="30" t="s">
        <v>10</v>
      </c>
      <c r="K7" s="30" t="s">
        <v>11</v>
      </c>
      <c r="L7" s="24"/>
    </row>
    <row r="8" spans="1:12" x14ac:dyDescent="0.25">
      <c r="A8" s="31"/>
      <c r="B8" s="24"/>
      <c r="C8" s="24"/>
      <c r="D8" s="24"/>
      <c r="E8" s="24"/>
      <c r="F8" s="24"/>
      <c r="G8" s="24"/>
      <c r="H8" s="30"/>
      <c r="I8" s="30"/>
      <c r="J8" s="30"/>
      <c r="K8" s="30"/>
      <c r="L8" s="24"/>
    </row>
    <row r="9" spans="1:12" x14ac:dyDescent="0.25">
      <c r="A9" s="32"/>
      <c r="B9" s="29"/>
      <c r="C9" s="24"/>
      <c r="D9" s="24"/>
      <c r="E9" s="24"/>
      <c r="F9" s="24"/>
      <c r="G9" s="24"/>
      <c r="H9" s="30"/>
      <c r="I9" s="30"/>
      <c r="J9" s="30"/>
      <c r="K9" s="30"/>
      <c r="L9" s="24"/>
    </row>
    <row r="10" spans="1:12" x14ac:dyDescent="0.25">
      <c r="A10" s="3">
        <v>1</v>
      </c>
      <c r="B10" s="1">
        <v>2</v>
      </c>
      <c r="C10" s="1">
        <v>3</v>
      </c>
      <c r="D10" s="1">
        <v>4</v>
      </c>
      <c r="E10" s="1">
        <v>5</v>
      </c>
      <c r="F10" s="1">
        <v>6</v>
      </c>
      <c r="G10" s="1">
        <v>7</v>
      </c>
      <c r="H10" s="1">
        <v>8</v>
      </c>
      <c r="I10" s="1">
        <v>9</v>
      </c>
      <c r="J10" s="1">
        <v>10</v>
      </c>
      <c r="K10" s="1" t="s">
        <v>13</v>
      </c>
      <c r="L10" s="1" t="s">
        <v>14</v>
      </c>
    </row>
    <row r="11" spans="1:12" x14ac:dyDescent="0.25">
      <c r="A11" s="10">
        <v>1</v>
      </c>
      <c r="B11" s="5" t="s">
        <v>18</v>
      </c>
      <c r="C11" s="9" t="s">
        <v>28</v>
      </c>
      <c r="D11" s="4" t="s">
        <v>38</v>
      </c>
      <c r="E11" s="6" t="s">
        <v>48</v>
      </c>
      <c r="F11" s="11" t="s">
        <v>58</v>
      </c>
      <c r="G11" s="12">
        <v>133000</v>
      </c>
      <c r="H11" s="13">
        <v>42928</v>
      </c>
      <c r="I11" s="7">
        <v>90000</v>
      </c>
      <c r="J11" s="8">
        <v>1000</v>
      </c>
      <c r="K11" s="14">
        <f>SUM(I11:J11)</f>
        <v>91000</v>
      </c>
      <c r="L11" s="15">
        <f>SUM(G11-K11)</f>
        <v>42000</v>
      </c>
    </row>
    <row r="12" spans="1:12" ht="15" customHeight="1" x14ac:dyDescent="0.25">
      <c r="A12" s="10">
        <v>2</v>
      </c>
      <c r="B12" s="5" t="s">
        <v>19</v>
      </c>
      <c r="C12" s="9" t="s">
        <v>29</v>
      </c>
      <c r="D12" s="4" t="s">
        <v>39</v>
      </c>
      <c r="E12" s="6" t="s">
        <v>49</v>
      </c>
      <c r="F12" s="11" t="s">
        <v>59</v>
      </c>
      <c r="G12" s="12">
        <v>41000</v>
      </c>
      <c r="H12" s="13">
        <v>42928</v>
      </c>
      <c r="I12" s="7">
        <v>40000</v>
      </c>
      <c r="J12" s="8">
        <v>1000</v>
      </c>
      <c r="K12" s="14">
        <f t="shared" ref="K12:K16" si="0">SUM(I12:J12)</f>
        <v>41000</v>
      </c>
      <c r="L12" s="15">
        <f t="shared" ref="L12:L16" si="1">SUM(G12-K12)</f>
        <v>0</v>
      </c>
    </row>
    <row r="13" spans="1:12" x14ac:dyDescent="0.25">
      <c r="A13" s="10">
        <v>3</v>
      </c>
      <c r="B13" s="5" t="s">
        <v>20</v>
      </c>
      <c r="C13" s="9" t="s">
        <v>30</v>
      </c>
      <c r="D13" s="4" t="s">
        <v>40</v>
      </c>
      <c r="E13" s="6" t="s">
        <v>50</v>
      </c>
      <c r="F13" s="11" t="s">
        <v>60</v>
      </c>
      <c r="G13" s="12">
        <v>41000</v>
      </c>
      <c r="H13" s="13">
        <v>42928</v>
      </c>
      <c r="I13" s="7">
        <v>40000</v>
      </c>
      <c r="J13" s="8">
        <v>1000</v>
      </c>
      <c r="K13" s="14">
        <f t="shared" si="0"/>
        <v>41000</v>
      </c>
      <c r="L13" s="15">
        <f t="shared" si="1"/>
        <v>0</v>
      </c>
    </row>
    <row r="14" spans="1:12" x14ac:dyDescent="0.25">
      <c r="A14" s="10">
        <v>4</v>
      </c>
      <c r="B14" s="5" t="s">
        <v>21</v>
      </c>
      <c r="C14" s="9" t="s">
        <v>31</v>
      </c>
      <c r="D14" s="4" t="s">
        <v>41</v>
      </c>
      <c r="E14" s="6" t="s">
        <v>51</v>
      </c>
      <c r="F14" s="11" t="s">
        <v>61</v>
      </c>
      <c r="G14" s="12">
        <v>174000</v>
      </c>
      <c r="H14" s="13">
        <v>42928</v>
      </c>
      <c r="I14" s="7">
        <v>110000</v>
      </c>
      <c r="J14" s="8">
        <v>1000</v>
      </c>
      <c r="K14" s="14">
        <f t="shared" si="0"/>
        <v>111000</v>
      </c>
      <c r="L14" s="15">
        <f t="shared" si="1"/>
        <v>63000</v>
      </c>
    </row>
    <row r="15" spans="1:12" x14ac:dyDescent="0.25">
      <c r="A15" s="10">
        <v>5</v>
      </c>
      <c r="B15" s="5" t="s">
        <v>22</v>
      </c>
      <c r="C15" s="9" t="s">
        <v>32</v>
      </c>
      <c r="D15" s="4" t="s">
        <v>42</v>
      </c>
      <c r="E15" s="6" t="s">
        <v>52</v>
      </c>
      <c r="F15" s="11" t="s">
        <v>59</v>
      </c>
      <c r="G15" s="12">
        <v>51000</v>
      </c>
      <c r="H15" s="13">
        <v>42928</v>
      </c>
      <c r="I15" s="7">
        <v>50000</v>
      </c>
      <c r="J15" s="8">
        <v>1000</v>
      </c>
      <c r="K15" s="14">
        <f t="shared" si="0"/>
        <v>51000</v>
      </c>
      <c r="L15" s="15">
        <f t="shared" si="1"/>
        <v>0</v>
      </c>
    </row>
    <row r="16" spans="1:12" x14ac:dyDescent="0.25">
      <c r="A16" s="10">
        <v>6</v>
      </c>
      <c r="B16" s="5" t="s">
        <v>23</v>
      </c>
      <c r="C16" s="9" t="s">
        <v>33</v>
      </c>
      <c r="D16" s="4" t="s">
        <v>43</v>
      </c>
      <c r="E16" s="6" t="s">
        <v>53</v>
      </c>
      <c r="F16" s="11" t="s">
        <v>59</v>
      </c>
      <c r="G16" s="12">
        <v>192000</v>
      </c>
      <c r="H16" s="13">
        <v>42928</v>
      </c>
      <c r="I16" s="7">
        <v>150000</v>
      </c>
      <c r="J16" s="8">
        <v>1000</v>
      </c>
      <c r="K16" s="14">
        <f t="shared" si="0"/>
        <v>151000</v>
      </c>
      <c r="L16" s="15">
        <f t="shared" si="1"/>
        <v>41000</v>
      </c>
    </row>
    <row r="17" spans="1:12" x14ac:dyDescent="0.25">
      <c r="A17" s="10">
        <v>7</v>
      </c>
      <c r="B17" s="5" t="s">
        <v>24</v>
      </c>
      <c r="C17" s="9" t="s">
        <v>34</v>
      </c>
      <c r="D17" s="4" t="s">
        <v>44</v>
      </c>
      <c r="E17" s="6" t="s">
        <v>54</v>
      </c>
      <c r="F17" s="11" t="s">
        <v>62</v>
      </c>
      <c r="G17" s="12">
        <v>51000</v>
      </c>
      <c r="H17" s="13">
        <v>42928</v>
      </c>
      <c r="I17" s="7">
        <v>50000</v>
      </c>
      <c r="J17" s="8">
        <v>1000</v>
      </c>
      <c r="K17" s="14">
        <f t="shared" ref="K17:K20" si="2">SUM(I17:J17)</f>
        <v>51000</v>
      </c>
      <c r="L17" s="15">
        <f t="shared" ref="L17:L20" si="3">SUM(G17-K17)</f>
        <v>0</v>
      </c>
    </row>
    <row r="18" spans="1:12" x14ac:dyDescent="0.25">
      <c r="A18" s="10">
        <v>8</v>
      </c>
      <c r="B18" s="5" t="s">
        <v>25</v>
      </c>
      <c r="C18" s="9" t="s">
        <v>35</v>
      </c>
      <c r="D18" s="4" t="s">
        <v>45</v>
      </c>
      <c r="E18" s="6" t="s">
        <v>55</v>
      </c>
      <c r="F18" s="11" t="s">
        <v>59</v>
      </c>
      <c r="G18" s="12">
        <v>41000</v>
      </c>
      <c r="H18" s="13">
        <v>42928</v>
      </c>
      <c r="I18" s="7">
        <v>40000</v>
      </c>
      <c r="J18" s="8">
        <v>1000</v>
      </c>
      <c r="K18" s="14">
        <f t="shared" si="2"/>
        <v>41000</v>
      </c>
      <c r="L18" s="15">
        <f t="shared" si="3"/>
        <v>0</v>
      </c>
    </row>
    <row r="19" spans="1:12" x14ac:dyDescent="0.25">
      <c r="A19" s="10">
        <v>9</v>
      </c>
      <c r="B19" s="5" t="s">
        <v>26</v>
      </c>
      <c r="C19" s="9" t="s">
        <v>36</v>
      </c>
      <c r="D19" s="4" t="s">
        <v>46</v>
      </c>
      <c r="E19" s="6" t="s">
        <v>56</v>
      </c>
      <c r="F19" s="11" t="s">
        <v>59</v>
      </c>
      <c r="G19" s="12">
        <v>92000</v>
      </c>
      <c r="H19" s="13">
        <v>42928</v>
      </c>
      <c r="I19" s="7">
        <v>70000</v>
      </c>
      <c r="J19" s="8">
        <v>1000</v>
      </c>
      <c r="K19" s="14">
        <f t="shared" si="2"/>
        <v>71000</v>
      </c>
      <c r="L19" s="15">
        <f t="shared" si="3"/>
        <v>21000</v>
      </c>
    </row>
    <row r="20" spans="1:12" x14ac:dyDescent="0.25">
      <c r="A20" s="10">
        <v>10</v>
      </c>
      <c r="B20" s="5" t="s">
        <v>27</v>
      </c>
      <c r="C20" s="9" t="s">
        <v>37</v>
      </c>
      <c r="D20" s="4" t="s">
        <v>47</v>
      </c>
      <c r="E20" s="6" t="s">
        <v>57</v>
      </c>
      <c r="F20" s="11" t="s">
        <v>63</v>
      </c>
      <c r="G20" s="12">
        <v>92000</v>
      </c>
      <c r="H20" s="13">
        <v>42928</v>
      </c>
      <c r="I20" s="7">
        <v>70000</v>
      </c>
      <c r="J20" s="8">
        <v>1000</v>
      </c>
      <c r="K20" s="14">
        <f t="shared" si="2"/>
        <v>71000</v>
      </c>
      <c r="L20" s="15">
        <f t="shared" si="3"/>
        <v>21000</v>
      </c>
    </row>
    <row r="21" spans="1:12" s="23" customFormat="1" x14ac:dyDescent="0.25">
      <c r="A21" s="35" t="s">
        <v>64</v>
      </c>
      <c r="B21" s="36"/>
      <c r="C21" s="36"/>
      <c r="D21" s="36"/>
      <c r="E21" s="36"/>
      <c r="F21" s="37"/>
      <c r="G21" s="21">
        <f>SUM(G11:G20)</f>
        <v>908000</v>
      </c>
      <c r="H21" s="22"/>
      <c r="I21" s="21">
        <f>SUM(I11:I20)</f>
        <v>710000</v>
      </c>
      <c r="J21" s="21">
        <f>SUM(J11:J20)</f>
        <v>10000</v>
      </c>
      <c r="K21" s="21">
        <f>SUM(I21+J21)</f>
        <v>720000</v>
      </c>
      <c r="L21" s="21">
        <f>MIN(G21-K21)</f>
        <v>188000</v>
      </c>
    </row>
    <row r="22" spans="1:12" x14ac:dyDescent="0.25">
      <c r="A22" s="16"/>
      <c r="C22" s="17"/>
      <c r="F22" s="18"/>
    </row>
    <row r="23" spans="1:12" ht="8.25" customHeight="1" x14ac:dyDescent="0.25">
      <c r="A23" s="16"/>
      <c r="C23" s="17"/>
      <c r="F23" s="18"/>
      <c r="G23" s="19"/>
      <c r="H23" s="38" t="s">
        <v>68</v>
      </c>
      <c r="I23" s="39"/>
      <c r="J23" s="39"/>
      <c r="K23" s="39"/>
      <c r="L23" s="19"/>
    </row>
    <row r="24" spans="1:12" x14ac:dyDescent="0.25">
      <c r="A24" s="16"/>
      <c r="C24" s="17"/>
      <c r="F24" s="18"/>
      <c r="G24" s="20"/>
      <c r="H24" s="40" t="s">
        <v>65</v>
      </c>
      <c r="I24" s="40"/>
      <c r="J24" s="40"/>
      <c r="K24" s="40"/>
      <c r="L24" s="19"/>
    </row>
    <row r="25" spans="1:12" x14ac:dyDescent="0.25">
      <c r="A25" s="16"/>
      <c r="C25" s="17"/>
      <c r="F25" s="18"/>
      <c r="G25" s="20"/>
      <c r="H25" s="41"/>
      <c r="I25" s="41"/>
      <c r="J25" s="41"/>
      <c r="K25" s="41"/>
      <c r="L25" s="19"/>
    </row>
    <row r="26" spans="1:12" x14ac:dyDescent="0.25">
      <c r="A26" s="16"/>
      <c r="C26" s="17"/>
      <c r="F26" s="18"/>
      <c r="G26" s="20"/>
      <c r="H26" s="19"/>
      <c r="I26" s="19"/>
      <c r="J26" s="19"/>
      <c r="K26" s="19"/>
      <c r="L26" s="19"/>
    </row>
    <row r="27" spans="1:12" x14ac:dyDescent="0.25">
      <c r="A27" s="16"/>
      <c r="C27" s="17"/>
      <c r="F27" s="18"/>
      <c r="G27" s="20"/>
      <c r="H27" s="19"/>
      <c r="I27" s="19"/>
      <c r="J27" s="19"/>
      <c r="K27" s="19"/>
      <c r="L27" s="19"/>
    </row>
    <row r="28" spans="1:12" x14ac:dyDescent="0.25">
      <c r="A28" s="16"/>
      <c r="C28" s="17"/>
      <c r="F28" s="18"/>
      <c r="G28" s="20"/>
      <c r="H28" s="19"/>
      <c r="I28" s="19"/>
      <c r="J28" s="19"/>
      <c r="K28" s="19"/>
      <c r="L28" s="19"/>
    </row>
    <row r="29" spans="1:12" x14ac:dyDescent="0.25">
      <c r="A29" s="16"/>
      <c r="C29" s="17"/>
      <c r="F29" s="18"/>
      <c r="G29" s="20"/>
      <c r="H29" s="42" t="s">
        <v>66</v>
      </c>
      <c r="I29" s="42"/>
      <c r="J29" s="42"/>
      <c r="K29" s="42"/>
      <c r="L29" s="19"/>
    </row>
    <row r="30" spans="1:12" x14ac:dyDescent="0.25">
      <c r="A30" s="16"/>
      <c r="C30" s="17"/>
      <c r="F30" s="18"/>
      <c r="G30" s="33" t="s">
        <v>67</v>
      </c>
      <c r="H30" s="34"/>
      <c r="I30" s="34"/>
      <c r="J30" s="34"/>
      <c r="K30" s="34"/>
      <c r="L30" s="34"/>
    </row>
  </sheetData>
  <mergeCells count="22">
    <mergeCell ref="G30:L30"/>
    <mergeCell ref="A21:F21"/>
    <mergeCell ref="H23:K23"/>
    <mergeCell ref="H24:K24"/>
    <mergeCell ref="H25:K25"/>
    <mergeCell ref="H29:K29"/>
    <mergeCell ref="A6:A9"/>
    <mergeCell ref="B6:B9"/>
    <mergeCell ref="C6:C9"/>
    <mergeCell ref="D6:D9"/>
    <mergeCell ref="E6:E9"/>
    <mergeCell ref="L6:L9"/>
    <mergeCell ref="K4:L4"/>
    <mergeCell ref="C1:J1"/>
    <mergeCell ref="C2:J4"/>
    <mergeCell ref="H6:K6"/>
    <mergeCell ref="F6:F9"/>
    <mergeCell ref="G6:G9"/>
    <mergeCell ref="H7:H9"/>
    <mergeCell ref="I7:I9"/>
    <mergeCell ref="J7:J9"/>
    <mergeCell ref="K7:K9"/>
  </mergeCells>
  <pageMargins left="1.95" right="0.2" top="0.75" bottom="0.75" header="0.3" footer="0.3"/>
  <pageSetup paperSize="5" scale="85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MEI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Firdausy Irawan</cp:lastModifiedBy>
  <cp:lastPrinted>2018-01-03T02:01:29Z</cp:lastPrinted>
  <dcterms:created xsi:type="dcterms:W3CDTF">2017-08-04T01:26:56Z</dcterms:created>
  <dcterms:modified xsi:type="dcterms:W3CDTF">2019-11-02T17:00:56Z</dcterms:modified>
</cp:coreProperties>
</file>