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ink/ink3.xml" ContentType="application/inkml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drawings/drawing2.xml" ContentType="application/vnd.openxmlformats-officedocument.drawing+xml"/>
  <Override PartName="/xl/ink/ink11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ink/ink12.xml" ContentType="application/inkml+xml"/>
  <Override PartName="/xl/ink/ink13.xml" ContentType="application/inkml+xml"/>
  <Override PartName="/xl/ink/ink20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5.xml" ContentType="application/vnd.openxmlformats-officedocument.spreadsheetml.externalLink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LY\Desktop\2023-02-128V EXCEL365B\Archivos de Trabajo\Capitulo 7\"/>
    </mc:Choice>
  </mc:AlternateContent>
  <xr:revisionPtr revIDLastSave="0" documentId="13_ncr:1_{AB601F91-30F2-439F-A506-DB7CE2AA37DF}" xr6:coauthVersionLast="47" xr6:coauthVersionMax="47" xr10:uidLastSave="{00000000-0000-0000-0000-000000000000}"/>
  <bookViews>
    <workbookView xWindow="195" yWindow="1665" windowWidth="23880" windowHeight="13500" activeTab="7" xr2:uid="{00000000-000D-0000-FFFF-FFFF00000000}"/>
  </bookViews>
  <sheets>
    <sheet name="hoja 1" sheetId="1" r:id="rId1"/>
    <sheet name="hoja 2" sheetId="9" r:id="rId2"/>
    <sheet name="hoja 3" sheetId="7" r:id="rId3"/>
    <sheet name="hoja 4" sheetId="10" r:id="rId4"/>
    <sheet name="hoja 5" sheetId="11" r:id="rId5"/>
    <sheet name="hoja 6" sheetId="12" r:id="rId6"/>
    <sheet name="hoja 7" sheetId="13" r:id="rId7"/>
    <sheet name="hoja 8" sheetId="14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1" hidden="1">'hoja 2'!$A$3:$F$198</definedName>
    <definedName name="_xlnm._FilterDatabase" localSheetId="5" hidden="1">'hoja 6'!$A$2:$G$18</definedName>
    <definedName name="_xlnm._FilterDatabase" localSheetId="6" hidden="1">'hoja 7'!$A$3:$G$18</definedName>
    <definedName name="_xlnm._FilterDatabase" localSheetId="7" hidden="1">'hoja 8'!$A$5:$G$21</definedName>
    <definedName name="_TAB1998">[1]Cuadro_52!#REF!</definedName>
    <definedName name="_TAB1999">[1]Cuadro_52!#REF!</definedName>
    <definedName name="_TAB2000">[1]Cuadro_52!#REF!</definedName>
    <definedName name="_TAB2001">[1]Cuadro_52!#REF!</definedName>
    <definedName name="_TAB2002">[1]Cuadro_52!#REF!</definedName>
    <definedName name="_TAB2003">[1]Cuadro_52!#REF!</definedName>
    <definedName name="_xlnm.Extract" localSheetId="6">'hoja 7'!#REF!</definedName>
    <definedName name="_xlnm.Criteria" localSheetId="6">'hoja 7'!$B$22:$B$22</definedName>
    <definedName name="datric04">[2]Mod_A_2004!$C$1:$AM$82</definedName>
    <definedName name="detalles">#REF!</definedName>
    <definedName name="DPD">#REF!</definedName>
    <definedName name="FF">[3]CUADRO_37!#REF!</definedName>
    <definedName name="IEric04">[2]IE_04!$C$2:$AM$82</definedName>
    <definedName name="jj">#REF!</definedName>
    <definedName name="jj___0">#REF!</definedName>
    <definedName name="TAB1998___0">#REF!</definedName>
    <definedName name="TAB1998___16">[4]Cuadro_52!#REF!</definedName>
    <definedName name="TAB1998___22">[5]Cuadro_52!#REF!</definedName>
    <definedName name="TAB1998___48">[5]Cuadro_52!#REF!</definedName>
    <definedName name="TAB1998___60">[6]Cuadro_52!#REF!</definedName>
    <definedName name="TAB1998___67">[7]Cuadro_52!#REF!</definedName>
    <definedName name="TAB1998___68">[7]Cuadro_52!#REF!</definedName>
    <definedName name="TAB1998___7">[8]Cuadro_52!#REF!</definedName>
    <definedName name="TAB1998___70">[7]Cuadro_52!#REF!</definedName>
    <definedName name="TAB1998___71">[7]Cuadro_52!#REF!</definedName>
    <definedName name="TAB1998___72">[7]Cuadro_52!#REF!</definedName>
    <definedName name="TAB1998___73">[7]Cuadro_52!#REF!</definedName>
    <definedName name="TAB1998___74">[7]Cuadro_52!#REF!</definedName>
    <definedName name="TAB1998___75">[7]Cuadro_52!#REF!</definedName>
    <definedName name="TAB1998___83">[9]Cuadro_52!#REF!</definedName>
    <definedName name="TAB1999___0">#REF!</definedName>
    <definedName name="TAB1999___16">[4]Cuadro_52!#REF!</definedName>
    <definedName name="TAB1999___22">[5]Cuadro_52!#REF!</definedName>
    <definedName name="TAB1999___48">[5]Cuadro_52!#REF!</definedName>
    <definedName name="TAB1999___60">[6]Cuadro_52!#REF!</definedName>
    <definedName name="TAB1999___67">[7]Cuadro_52!#REF!</definedName>
    <definedName name="TAB1999___68">[7]Cuadro_52!#REF!</definedName>
    <definedName name="TAB1999___7">[8]Cuadro_52!#REF!</definedName>
    <definedName name="TAB1999___70">[7]Cuadro_52!#REF!</definedName>
    <definedName name="TAB1999___71">[7]Cuadro_52!#REF!</definedName>
    <definedName name="TAB1999___72">[7]Cuadro_52!#REF!</definedName>
    <definedName name="TAB1999___73">[7]Cuadro_52!#REF!</definedName>
    <definedName name="TAB1999___74">[7]Cuadro_52!#REF!</definedName>
    <definedName name="TAB1999___75">[7]Cuadro_52!#REF!</definedName>
    <definedName name="TAB1999___83">[9]Cuadro_52!#REF!</definedName>
    <definedName name="TAB2000___0">#REF!</definedName>
    <definedName name="TAB2000___16">[4]Cuadro_52!#REF!</definedName>
    <definedName name="TAB2000___22">[5]Cuadro_52!#REF!</definedName>
    <definedName name="TAB2000___48">[5]Cuadro_52!#REF!</definedName>
    <definedName name="TAB2000___60">[6]Cuadro_52!#REF!</definedName>
    <definedName name="TAB2000___67">[7]Cuadro_52!#REF!</definedName>
    <definedName name="TAB2000___68">[7]Cuadro_52!#REF!</definedName>
    <definedName name="TAB2000___7">[8]Cuadro_52!#REF!</definedName>
    <definedName name="TAB2000___70">[7]Cuadro_52!#REF!</definedName>
    <definedName name="TAB2000___71">[7]Cuadro_52!#REF!</definedName>
    <definedName name="TAB2000___72">[7]Cuadro_52!#REF!</definedName>
    <definedName name="TAB2000___73">[7]Cuadro_52!#REF!</definedName>
    <definedName name="TAB2000___74">[7]Cuadro_52!#REF!</definedName>
    <definedName name="TAB2000___75">[7]Cuadro_52!#REF!</definedName>
    <definedName name="TAB2000___83">[9]Cuadro_52!#REF!</definedName>
    <definedName name="TAB2001___0">#REF!</definedName>
    <definedName name="TAB2001___16">[4]Cuadro_52!#REF!</definedName>
    <definedName name="TAB2001___22">[5]Cuadro_52!#REF!</definedName>
    <definedName name="TAB2001___48">[5]Cuadro_52!#REF!</definedName>
    <definedName name="TAB2001___60">[6]Cuadro_52!#REF!</definedName>
    <definedName name="TAB2001___67">[7]Cuadro_52!#REF!</definedName>
    <definedName name="TAB2001___68">[7]Cuadro_52!#REF!</definedName>
    <definedName name="TAB2001___7">[8]Cuadro_52!#REF!</definedName>
    <definedName name="TAB2001___70">[7]Cuadro_52!#REF!</definedName>
    <definedName name="TAB2001___71">[7]Cuadro_52!#REF!</definedName>
    <definedName name="TAB2001___72">[7]Cuadro_52!#REF!</definedName>
    <definedName name="TAB2001___73">[7]Cuadro_52!#REF!</definedName>
    <definedName name="TAB2001___74">[7]Cuadro_52!#REF!</definedName>
    <definedName name="TAB2001___75">[7]Cuadro_52!#REF!</definedName>
    <definedName name="TAB2001___83">[9]Cuadro_52!#REF!</definedName>
    <definedName name="TAB2002___0">#REF!</definedName>
    <definedName name="TAB2002___16">[4]Cuadro_52!#REF!</definedName>
    <definedName name="TAB2002___22">[5]Cuadro_52!#REF!</definedName>
    <definedName name="TAB2002___48">[5]Cuadro_52!#REF!</definedName>
    <definedName name="TAB2002___60">[6]Cuadro_52!#REF!</definedName>
    <definedName name="TAB2002___67">[7]Cuadro_52!#REF!</definedName>
    <definedName name="TAB2002___68">[7]Cuadro_52!#REF!</definedName>
    <definedName name="TAB2002___7">[8]Cuadro_52!#REF!</definedName>
    <definedName name="TAB2002___70">[7]Cuadro_52!#REF!</definedName>
    <definedName name="TAB2002___71">[7]Cuadro_52!#REF!</definedName>
    <definedName name="TAB2002___72">[7]Cuadro_52!#REF!</definedName>
    <definedName name="TAB2002___73">[7]Cuadro_52!#REF!</definedName>
    <definedName name="TAB2002___74">[7]Cuadro_52!#REF!</definedName>
    <definedName name="TAB2002___75">[7]Cuadro_52!#REF!</definedName>
    <definedName name="TAB2002___83">[9]Cuadro_52!#REF!</definedName>
    <definedName name="TAB2003___0">#REF!</definedName>
    <definedName name="TAB2003___16">[4]Cuadro_52!#REF!</definedName>
    <definedName name="TAB2003___22">[5]Cuadro_52!#REF!</definedName>
    <definedName name="TAB2003___48">[5]Cuadro_52!#REF!</definedName>
    <definedName name="TAB2003___60">[6]Cuadro_52!#REF!</definedName>
    <definedName name="TAB2003___67">[7]Cuadro_52!#REF!</definedName>
    <definedName name="TAB2003___68">[7]Cuadro_52!#REF!</definedName>
    <definedName name="TAB2003___7">[8]Cuadro_52!#REF!</definedName>
    <definedName name="TAB2003___70">[7]Cuadro_52!#REF!</definedName>
    <definedName name="TAB2003___71">[7]Cuadro_52!#REF!</definedName>
    <definedName name="TAB2003___72">[7]Cuadro_52!#REF!</definedName>
    <definedName name="TAB2003___73">[7]Cuadro_52!#REF!</definedName>
    <definedName name="TAB2003___74">[7]Cuadro_52!#REF!</definedName>
    <definedName name="TAB2003___75">[7]Cuadro_52!#REF!</definedName>
    <definedName name="TAB2003___83">[9]Cuadro_52!#REF!</definedName>
    <definedName name="tabla">[1]Cuadro__32!#REF!</definedName>
    <definedName name="tabla___0">#REF!</definedName>
    <definedName name="tabla___11">[10]Cuadro_32!#REF!</definedName>
    <definedName name="tabla___16">[4]Cuadro__32!#REF!</definedName>
    <definedName name="tabla___22">[5]Cuadro__32!#REF!</definedName>
    <definedName name="tabla___48">[5]Cuadro__32!#REF!</definedName>
    <definedName name="tabla___60">[6]Cuadro__32!#REF!</definedName>
    <definedName name="tabla___67">[7]Cuadro__32!#REF!</definedName>
    <definedName name="tabla___68">[7]Cuadro__32!#REF!</definedName>
    <definedName name="tabla___7">[8]Cuadro__32!#REF!</definedName>
    <definedName name="tabla___70">[7]Cuadro__32!#REF!</definedName>
    <definedName name="tabla___71">[7]Cuadro__32!#REF!</definedName>
    <definedName name="tabla___72">[7]Cuadro__32!#REF!</definedName>
    <definedName name="tabla___73">[7]Cuadro__32!#REF!</definedName>
    <definedName name="tabla___74">[7]Cuadro__32!#REF!</definedName>
    <definedName name="tabla___75">[7]Cuadro__32!#REF!</definedName>
    <definedName name="tabla___8">[10]Cuadro_32!#REF!</definedName>
    <definedName name="tabla___83">[9]Cuadro__32!#REF!</definedName>
    <definedName name="TABLA00">[1]Cuadro_45!#REF!</definedName>
    <definedName name="TABLA00___0">#REF!</definedName>
    <definedName name="TABLA00___11">[10]Cuadro_45!#REF!</definedName>
    <definedName name="TABLA00___16">[4]Cuadro_45!#REF!</definedName>
    <definedName name="TABLA00___22">[5]Cuadro_45!#REF!</definedName>
    <definedName name="TABLA00___48">[5]Cuadro_45!#REF!</definedName>
    <definedName name="TABLA00___60">[6]Cuadro_45!#REF!</definedName>
    <definedName name="TABLA00___67">[7]Cuadro_45!#REF!</definedName>
    <definedName name="TABLA00___68">[7]Cuadro_45!#REF!</definedName>
    <definedName name="TABLA00___7">[8]Cuadro_45!#REF!</definedName>
    <definedName name="TABLA00___70">[7]Cuadro_45!#REF!</definedName>
    <definedName name="TABLA00___71">[7]Cuadro_45!#REF!</definedName>
    <definedName name="TABLA00___72">[7]Cuadro_45!#REF!</definedName>
    <definedName name="TABLA00___73">[7]Cuadro_45!#REF!</definedName>
    <definedName name="TABLA00___74">[7]Cuadro_45!#REF!</definedName>
    <definedName name="TABLA00___75">[7]Cuadro_45!#REF!</definedName>
    <definedName name="TABLA00___8">[10]Cuadro_45!#REF!</definedName>
    <definedName name="TABLA00___83">[9]Cuadro_45!#REF!</definedName>
    <definedName name="TABLA01">[1]Cuadro_45!#REF!</definedName>
    <definedName name="TABLA01___0">#REF!</definedName>
    <definedName name="TABLA01___11">[10]Cuadro_45!#REF!</definedName>
    <definedName name="TABLA01___16">[4]Cuadro_45!#REF!</definedName>
    <definedName name="TABLA01___22">[5]Cuadro_45!#REF!</definedName>
    <definedName name="TABLA01___48">[5]Cuadro_45!#REF!</definedName>
    <definedName name="TABLA01___60">[6]Cuadro_45!#REF!</definedName>
    <definedName name="TABLA01___67">[7]Cuadro_45!#REF!</definedName>
    <definedName name="TABLA01___68">[7]Cuadro_45!#REF!</definedName>
    <definedName name="TABLA01___7">[8]Cuadro_45!#REF!</definedName>
    <definedName name="TABLA01___70">[7]Cuadro_45!#REF!</definedName>
    <definedName name="TABLA01___71">[7]Cuadro_45!#REF!</definedName>
    <definedName name="TABLA01___72">[7]Cuadro_45!#REF!</definedName>
    <definedName name="TABLA01___73">[7]Cuadro_45!#REF!</definedName>
    <definedName name="TABLA01___74">[7]Cuadro_45!#REF!</definedName>
    <definedName name="TABLA01___75">[7]Cuadro_45!#REF!</definedName>
    <definedName name="TABLA01___8">[10]Cuadro_45!#REF!</definedName>
    <definedName name="TABLA01___83">[9]Cuadro_45!#REF!</definedName>
    <definedName name="TABLA02">[1]Cuadro_45!#REF!</definedName>
    <definedName name="TABLA02___0">#REF!</definedName>
    <definedName name="TABLA02___11">[10]Cuadro_45!#REF!</definedName>
    <definedName name="TABLA02___16">[4]Cuadro_45!#REF!</definedName>
    <definedName name="TABLA02___22">[5]Cuadro_45!#REF!</definedName>
    <definedName name="TABLA02___48">[5]Cuadro_45!#REF!</definedName>
    <definedName name="TABLA02___60">[6]Cuadro_45!#REF!</definedName>
    <definedName name="TABLA02___67">[7]Cuadro_45!#REF!</definedName>
    <definedName name="TABLA02___68">[7]Cuadro_45!#REF!</definedName>
    <definedName name="TABLA02___7">[8]Cuadro_45!#REF!</definedName>
    <definedName name="TABLA02___70">[7]Cuadro_45!#REF!</definedName>
    <definedName name="TABLA02___71">[7]Cuadro_45!#REF!</definedName>
    <definedName name="TABLA02___72">[7]Cuadro_45!#REF!</definedName>
    <definedName name="TABLA02___73">[7]Cuadro_45!#REF!</definedName>
    <definedName name="TABLA02___74">[7]Cuadro_45!#REF!</definedName>
    <definedName name="TABLA02___75">[7]Cuadro_45!#REF!</definedName>
    <definedName name="TABLA02___8">[10]Cuadro_45!#REF!</definedName>
    <definedName name="TABLA02___83">[9]Cuadro_45!#REF!</definedName>
    <definedName name="TABLA03">[1]Cuadro_45!#REF!</definedName>
    <definedName name="TABLA03___0">#REF!</definedName>
    <definedName name="TABLA03___11">[10]Cuadro_45!#REF!</definedName>
    <definedName name="TABLA03___16">[4]Cuadro_45!#REF!</definedName>
    <definedName name="TABLA03___22">[5]Cuadro_45!#REF!</definedName>
    <definedName name="TABLA03___48">[5]Cuadro_45!#REF!</definedName>
    <definedName name="TABLA03___60">[6]Cuadro_45!#REF!</definedName>
    <definedName name="TABLA03___67">[7]Cuadro_45!#REF!</definedName>
    <definedName name="TABLA03___68">[7]Cuadro_45!#REF!</definedName>
    <definedName name="TABLA03___7">[8]Cuadro_45!#REF!</definedName>
    <definedName name="TABLA03___70">[7]Cuadro_45!#REF!</definedName>
    <definedName name="TABLA03___71">[7]Cuadro_45!#REF!</definedName>
    <definedName name="TABLA03___72">[7]Cuadro_45!#REF!</definedName>
    <definedName name="TABLA03___73">[7]Cuadro_45!#REF!</definedName>
    <definedName name="TABLA03___74">[7]Cuadro_45!#REF!</definedName>
    <definedName name="TABLA03___75">[7]Cuadro_45!#REF!</definedName>
    <definedName name="TABLA03___8">[10]Cuadro_45!#REF!</definedName>
    <definedName name="TABLA03___83">[9]Cuadro_45!#REF!</definedName>
    <definedName name="TABLA2000">#REF!</definedName>
    <definedName name="TABLA2001">#REF!</definedName>
    <definedName name="TABLA2002">#REF!</definedName>
    <definedName name="TABLA2003">#REF!</definedName>
    <definedName name="TABLA98">#REF!</definedName>
    <definedName name="TABLA99">#REF!</definedName>
    <definedName name="zonas">#REF!</definedName>
  </definedNames>
  <calcPr calcId="191029"/>
  <fileRecoveryPr repairLoad="1"/>
</workbook>
</file>

<file path=xl/calcChain.xml><?xml version="1.0" encoding="utf-8"?>
<calcChain xmlns="http://schemas.openxmlformats.org/spreadsheetml/2006/main">
  <c r="C199" i="9" l="1"/>
  <c r="D199" i="9"/>
  <c r="E199" i="9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A27" i="1"/>
  <c r="C27" i="1"/>
  <c r="G27" i="1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199" i="9" s="1"/>
  <c r="H27" i="1" l="1"/>
</calcChain>
</file>

<file path=xl/sharedStrings.xml><?xml version="1.0" encoding="utf-8"?>
<sst xmlns="http://schemas.openxmlformats.org/spreadsheetml/2006/main" count="1700" uniqueCount="559">
  <si>
    <t>Marca</t>
  </si>
  <si>
    <t>Samsung</t>
  </si>
  <si>
    <t>Modelo</t>
  </si>
  <si>
    <t>F250</t>
  </si>
  <si>
    <t>Sony Ericsson</t>
  </si>
  <si>
    <t>W910</t>
  </si>
  <si>
    <t>Cámara</t>
  </si>
  <si>
    <t>Memoria</t>
  </si>
  <si>
    <t>Operador</t>
  </si>
  <si>
    <t>Precio</t>
  </si>
  <si>
    <t>Peso Gramos</t>
  </si>
  <si>
    <t>Radio</t>
  </si>
  <si>
    <t>1.3 Megapixeles</t>
  </si>
  <si>
    <t>32 Mb</t>
  </si>
  <si>
    <t>Movistar</t>
  </si>
  <si>
    <t>No</t>
  </si>
  <si>
    <t>2 Megapixeles</t>
  </si>
  <si>
    <t>Claro</t>
  </si>
  <si>
    <t>Si</t>
  </si>
  <si>
    <t>Sagem</t>
  </si>
  <si>
    <t>MY400</t>
  </si>
  <si>
    <t>Vga</t>
  </si>
  <si>
    <t>64 Mb</t>
  </si>
  <si>
    <t>Motorola</t>
  </si>
  <si>
    <t>V9 Ferrari</t>
  </si>
  <si>
    <t>2 Gb</t>
  </si>
  <si>
    <t>K1</t>
  </si>
  <si>
    <t>Nokia</t>
  </si>
  <si>
    <t>N95</t>
  </si>
  <si>
    <t>5 Megapixeles</t>
  </si>
  <si>
    <t>N95 GB</t>
  </si>
  <si>
    <t>8 Gb</t>
  </si>
  <si>
    <t>U106</t>
  </si>
  <si>
    <t>3.2 Megapixeles</t>
  </si>
  <si>
    <t>128 Mb</t>
  </si>
  <si>
    <t>Z750</t>
  </si>
  <si>
    <t>S500</t>
  </si>
  <si>
    <t>3500</t>
  </si>
  <si>
    <t>5610</t>
  </si>
  <si>
    <t>ROKR U9</t>
  </si>
  <si>
    <t>4 Gb</t>
  </si>
  <si>
    <t>C702</t>
  </si>
  <si>
    <t>K550</t>
  </si>
  <si>
    <t>MY C5-3</t>
  </si>
  <si>
    <t>11 Mb</t>
  </si>
  <si>
    <t>6103</t>
  </si>
  <si>
    <t>4.2 Mb</t>
  </si>
  <si>
    <t>V8</t>
  </si>
  <si>
    <t>40 Mb</t>
  </si>
  <si>
    <t>5310</t>
  </si>
  <si>
    <t>W610</t>
  </si>
  <si>
    <t>Película</t>
  </si>
  <si>
    <t>Género</t>
  </si>
  <si>
    <t>Duración
Minutos</t>
  </si>
  <si>
    <t>Año</t>
  </si>
  <si>
    <t>Director</t>
  </si>
  <si>
    <t>Reparto Principal</t>
  </si>
  <si>
    <t>Mes de Estreno</t>
  </si>
  <si>
    <t>Beowulf: La Leyenda</t>
  </si>
  <si>
    <t>Robert Zemeckis</t>
  </si>
  <si>
    <t>Anthony Hopkins, Angelina Jolie (Voces)</t>
  </si>
  <si>
    <t>Febrero</t>
  </si>
  <si>
    <t>Harry Potter y el prisionero de Azkaban</t>
  </si>
  <si>
    <t>fantasía</t>
  </si>
  <si>
    <t>Alfonso Cuarón</t>
  </si>
  <si>
    <t>Daniel Radcliffe, Emma Watson</t>
  </si>
  <si>
    <t>Julio</t>
  </si>
  <si>
    <t>El día despues de mañana</t>
  </si>
  <si>
    <t>suspenso</t>
  </si>
  <si>
    <t>Roland Emerich</t>
  </si>
  <si>
    <t>Dennis Quaid</t>
  </si>
  <si>
    <t>Agosto</t>
  </si>
  <si>
    <t>La momia</t>
  </si>
  <si>
    <t>aventura</t>
  </si>
  <si>
    <t>Stephen Somers</t>
  </si>
  <si>
    <t>Brendan Fraser, Rachel Weisz</t>
  </si>
  <si>
    <t>Babel</t>
  </si>
  <si>
    <t>Alejandro Gonzáles Iñarritu</t>
  </si>
  <si>
    <t>Cate Blanchett, Brad Pitt</t>
  </si>
  <si>
    <t>Octubre</t>
  </si>
  <si>
    <t>Jason X</t>
  </si>
  <si>
    <t>terror</t>
  </si>
  <si>
    <t>James Isaac</t>
  </si>
  <si>
    <t>Kane Hodder, Lexa Doig</t>
  </si>
  <si>
    <t>Diciembre</t>
  </si>
  <si>
    <t>Ace ventura</t>
  </si>
  <si>
    <t>comedia</t>
  </si>
  <si>
    <t>Tom Shadyac</t>
  </si>
  <si>
    <t>Jim Carrey, Courteney Cox</t>
  </si>
  <si>
    <t>Enero</t>
  </si>
  <si>
    <t>Loco por Mary</t>
  </si>
  <si>
    <t>Peter y Bobby Farrelly</t>
  </si>
  <si>
    <t>Cameron Diaz, Ben Stiller</t>
  </si>
  <si>
    <t>Marzo</t>
  </si>
  <si>
    <t>Forrest gump</t>
  </si>
  <si>
    <t>drama</t>
  </si>
  <si>
    <t>Tom Hanks</t>
  </si>
  <si>
    <t>Junio</t>
  </si>
  <si>
    <t>Shangai Kid en Londres</t>
  </si>
  <si>
    <t>David Dobkin</t>
  </si>
  <si>
    <t>Jackie Chan, Owen Wilson</t>
  </si>
  <si>
    <t>Noviembre</t>
  </si>
  <si>
    <t>Si tuviera 30</t>
  </si>
  <si>
    <t>Gary Winick</t>
  </si>
  <si>
    <t>Jennifer Garner, Mark Ruffalo</t>
  </si>
  <si>
    <t>La lista de Schindler</t>
  </si>
  <si>
    <t>Steven Spielberg</t>
  </si>
  <si>
    <t>Liam Neeson, Ben Kingsley, Ralph Fiennes</t>
  </si>
  <si>
    <t>El grinch</t>
  </si>
  <si>
    <t>Ron Howard</t>
  </si>
  <si>
    <t>Jim Carrey</t>
  </si>
  <si>
    <t>Rocky III</t>
  </si>
  <si>
    <t>Sylvester Stallone</t>
  </si>
  <si>
    <t>Mayo</t>
  </si>
  <si>
    <t>El día final</t>
  </si>
  <si>
    <t>Peter Hyams</t>
  </si>
  <si>
    <t>Arnold Schwarzenegger, Gabriel Byrne</t>
  </si>
  <si>
    <t>San Isidro</t>
  </si>
  <si>
    <t>Id. Pedido</t>
  </si>
  <si>
    <t>Producto</t>
  </si>
  <si>
    <t>Precio por unidad</t>
  </si>
  <si>
    <t>Cantidad</t>
  </si>
  <si>
    <t>Descuento</t>
  </si>
  <si>
    <t>Venta</t>
  </si>
  <si>
    <t>Queso Mozzarella Giovanni</t>
  </si>
  <si>
    <t>Queso Cabrales</t>
  </si>
  <si>
    <t>Tallarines de Singapur</t>
  </si>
  <si>
    <t>Manzanas secas Manjimup</t>
  </si>
  <si>
    <t>Cuajada de judías</t>
  </si>
  <si>
    <t>Salsa de pimiento picante de Luisiana</t>
  </si>
  <si>
    <t>Crema de almejas estilo Nueva Inglaterra</t>
  </si>
  <si>
    <t>Raviolis Angelo</t>
  </si>
  <si>
    <t>Pan de centeno crujiente estilo Gustaf's</t>
  </si>
  <si>
    <t>Mermelada de Sir Rodney's</t>
  </si>
  <si>
    <t>Camembert Pierrot</t>
  </si>
  <si>
    <t>Queso de cabra</t>
  </si>
  <si>
    <t>Regaliz</t>
  </si>
  <si>
    <t>Licor verde Chartreuse</t>
  </si>
  <si>
    <t>Queso gorgonzola Telino</t>
  </si>
  <si>
    <t>Paté chino</t>
  </si>
  <si>
    <t>Queso de soja Longlife</t>
  </si>
  <si>
    <t>Refresco Guaraná Fantástica</t>
  </si>
  <si>
    <t>Raclet de queso Courdavault</t>
  </si>
  <si>
    <t>Postre de merengue Pavlova</t>
  </si>
  <si>
    <t>Escabeche de arenque</t>
  </si>
  <si>
    <t>Cerveza tibetana Barley</t>
  </si>
  <si>
    <t>Empanada de carne</t>
  </si>
  <si>
    <t>Salsa verde original Frankfurter</t>
  </si>
  <si>
    <t>Chocolate Schoggi</t>
  </si>
  <si>
    <t>Mezcla Gumbo del chef Anton</t>
  </si>
  <si>
    <t>Queso Mascarpone Fabioli</t>
  </si>
  <si>
    <t>Bollos de Sir Rodney's</t>
  </si>
  <si>
    <t>Salmón ahumado Gravad</t>
  </si>
  <si>
    <t>Tarta de azúcar</t>
  </si>
  <si>
    <t>Cerveza Outback</t>
  </si>
  <si>
    <t>Cerveza negra Steeleye</t>
  </si>
  <si>
    <t>Peras secas orgánicas del tío Bob</t>
  </si>
  <si>
    <t>Gnocchi de la abuela Alicia</t>
  </si>
  <si>
    <t>Arenque blanco del noroeste</t>
  </si>
  <si>
    <t>Cordero Alice Springs</t>
  </si>
  <si>
    <t>Queso Manchego La Pastora</t>
  </si>
  <si>
    <t>Carne de cangrejo de Boston</t>
  </si>
  <si>
    <t>Licor Cloudberry</t>
  </si>
  <si>
    <t>Salchicha Thüringer</t>
  </si>
  <si>
    <t>Café de Malasia</t>
  </si>
  <si>
    <t>Pez espada</t>
  </si>
  <si>
    <t>Crema de queso Fløtemys</t>
  </si>
  <si>
    <t>Algas Konbu</t>
  </si>
  <si>
    <t>Col fermentada Rössle</t>
  </si>
  <si>
    <t>Caviar rojo</t>
  </si>
  <si>
    <t>Sandwich de vegetales</t>
  </si>
  <si>
    <t>Azúcar negra Malacca</t>
  </si>
  <si>
    <t>Cerveza Klosterbier Rhönbräu</t>
  </si>
  <si>
    <t>Pastas de té de chocolate</t>
  </si>
  <si>
    <t>Salsa de soja baja en sodio</t>
  </si>
  <si>
    <t>Cerveza Laughing Lumberjack</t>
  </si>
  <si>
    <t>Té Dharamsala</t>
  </si>
  <si>
    <t>Cerveza Sasquatch</t>
  </si>
  <si>
    <t>Arenque salado</t>
  </si>
  <si>
    <t>Empanada de cerdo</t>
  </si>
  <si>
    <t>Barras de pan de Escocia</t>
  </si>
  <si>
    <t>Sirope de regaliz</t>
  </si>
  <si>
    <t>Bollos de pan de Wimmer</t>
  </si>
  <si>
    <t>Langostinos tigre Carnarvon</t>
  </si>
  <si>
    <t>Queso Gudbrandsdals</t>
  </si>
  <si>
    <t>Especias picantes de Luisiana</t>
  </si>
  <si>
    <t>Mermelada de grosellas de la abuela</t>
  </si>
  <si>
    <t>Especias Cajun del chef Anton</t>
  </si>
  <si>
    <t>Caracoles de Borgoña</t>
  </si>
  <si>
    <t>Cereales para Filo</t>
  </si>
  <si>
    <t>Fact/.</t>
  </si>
  <si>
    <t>Mes</t>
  </si>
  <si>
    <t>Vendedor</t>
  </si>
  <si>
    <t>Distritos</t>
  </si>
  <si>
    <t>Tipo</t>
  </si>
  <si>
    <t>Unidades</t>
  </si>
  <si>
    <t>Ventas</t>
  </si>
  <si>
    <t>20-1120</t>
  </si>
  <si>
    <t>ene</t>
  </si>
  <si>
    <t>Miranda</t>
  </si>
  <si>
    <t>Cercado</t>
  </si>
  <si>
    <t>enlatados</t>
  </si>
  <si>
    <t>20-1133</t>
  </si>
  <si>
    <t>Florez</t>
  </si>
  <si>
    <t>Ancon</t>
  </si>
  <si>
    <t>20-1129</t>
  </si>
  <si>
    <t>Buendía</t>
  </si>
  <si>
    <t>Surco</t>
  </si>
  <si>
    <t>20-1123</t>
  </si>
  <si>
    <t>secos</t>
  </si>
  <si>
    <t>20-1127</t>
  </si>
  <si>
    <t>pescado</t>
  </si>
  <si>
    <t>20-1125</t>
  </si>
  <si>
    <t>Alvarez</t>
  </si>
  <si>
    <t>20-1144</t>
  </si>
  <si>
    <t>20-1159</t>
  </si>
  <si>
    <t>20-1142</t>
  </si>
  <si>
    <t>20-1138</t>
  </si>
  <si>
    <t>Solís</t>
  </si>
  <si>
    <t>20-1130</t>
  </si>
  <si>
    <t>Miraflores</t>
  </si>
  <si>
    <t>20-1131</t>
  </si>
  <si>
    <t>20-1153</t>
  </si>
  <si>
    <t>20-1155</t>
  </si>
  <si>
    <t>20-1195</t>
  </si>
  <si>
    <t>feb</t>
  </si>
  <si>
    <t>20-1167</t>
  </si>
  <si>
    <t>20-1136</t>
  </si>
  <si>
    <t>20-1178</t>
  </si>
  <si>
    <t>carnes</t>
  </si>
  <si>
    <t>20-1163</t>
  </si>
  <si>
    <t>20-1139</t>
  </si>
  <si>
    <t>20-1140</t>
  </si>
  <si>
    <t>20-1152</t>
  </si>
  <si>
    <t>20-1245</t>
  </si>
  <si>
    <t>mar</t>
  </si>
  <si>
    <t>Barranco</t>
  </si>
  <si>
    <t>20-1313</t>
  </si>
  <si>
    <t>abr</t>
  </si>
  <si>
    <t>20-1171</t>
  </si>
  <si>
    <t>20-1161</t>
  </si>
  <si>
    <t>Zapata</t>
  </si>
  <si>
    <t>20-1168</t>
  </si>
  <si>
    <t>20-1147</t>
  </si>
  <si>
    <t>20-1148</t>
  </si>
  <si>
    <t>20-1150</t>
  </si>
  <si>
    <t>verduras</t>
  </si>
  <si>
    <t>20-1226</t>
  </si>
  <si>
    <t>Magdalena</t>
  </si>
  <si>
    <t>20-1151</t>
  </si>
  <si>
    <t>20-1241</t>
  </si>
  <si>
    <t>San Borja</t>
  </si>
  <si>
    <t>20-1218</t>
  </si>
  <si>
    <t>20-1154</t>
  </si>
  <si>
    <t>20-1261</t>
  </si>
  <si>
    <t>20-1156</t>
  </si>
  <si>
    <t>20-1157</t>
  </si>
  <si>
    <t>20-1185</t>
  </si>
  <si>
    <t>Pueblo Libre</t>
  </si>
  <si>
    <t>20-1188</t>
  </si>
  <si>
    <t>20-1193</t>
  </si>
  <si>
    <t>20-1243</t>
  </si>
  <si>
    <t>20-1206</t>
  </si>
  <si>
    <t>20-1198</t>
  </si>
  <si>
    <t>20-1121</t>
  </si>
  <si>
    <t>20-1228</t>
  </si>
  <si>
    <t>20-1221</t>
  </si>
  <si>
    <t>20-1304</t>
  </si>
  <si>
    <t>lacteos</t>
  </si>
  <si>
    <t>20-1277</t>
  </si>
  <si>
    <t>20-1169</t>
  </si>
  <si>
    <t>20-1210</t>
  </si>
  <si>
    <t>20-1253</t>
  </si>
  <si>
    <t>20-1172</t>
  </si>
  <si>
    <t>20-1173</t>
  </si>
  <si>
    <t>20-1281</t>
  </si>
  <si>
    <t>20-1214</t>
  </si>
  <si>
    <t>20-1257</t>
  </si>
  <si>
    <t>Ate</t>
  </si>
  <si>
    <t>20-1236</t>
  </si>
  <si>
    <t>Breña</t>
  </si>
  <si>
    <t>20-1126</t>
  </si>
  <si>
    <t>20-1162</t>
  </si>
  <si>
    <t>20-1238</t>
  </si>
  <si>
    <t>20-1247</t>
  </si>
  <si>
    <t>20-1274</t>
  </si>
  <si>
    <t>20-1239</t>
  </si>
  <si>
    <t>20-1279</t>
  </si>
  <si>
    <t>20-1248</t>
  </si>
  <si>
    <t>20-1186</t>
  </si>
  <si>
    <t>20-1250</t>
  </si>
  <si>
    <t>San Juan</t>
  </si>
  <si>
    <t>20-1252</t>
  </si>
  <si>
    <t>20-1284</t>
  </si>
  <si>
    <t>20-1190</t>
  </si>
  <si>
    <t>20-1191</t>
  </si>
  <si>
    <t>20-1192</t>
  </si>
  <si>
    <t>20-1286</t>
  </si>
  <si>
    <t>20-1275</t>
  </si>
  <si>
    <t>20-1296</t>
  </si>
  <si>
    <t>20-1294</t>
  </si>
  <si>
    <t>20-1297</t>
  </si>
  <si>
    <t>20-1264</t>
  </si>
  <si>
    <t>20-1199</t>
  </si>
  <si>
    <t>20-1166</t>
  </si>
  <si>
    <t>20-1143</t>
  </si>
  <si>
    <t>20-1271</t>
  </si>
  <si>
    <t>20-1124</t>
  </si>
  <si>
    <t>20-1287</t>
  </si>
  <si>
    <t>20-1205</t>
  </si>
  <si>
    <t>20-1134</t>
  </si>
  <si>
    <t>20-1207</t>
  </si>
  <si>
    <t>20-1137</t>
  </si>
  <si>
    <t>20-1293</t>
  </si>
  <si>
    <t>20-1177</t>
  </si>
  <si>
    <t>20-1149</t>
  </si>
  <si>
    <t>20-1212</t>
  </si>
  <si>
    <t>20-1141</t>
  </si>
  <si>
    <t>20-1122</t>
  </si>
  <si>
    <t>20-1175</t>
  </si>
  <si>
    <t>20-1216</t>
  </si>
  <si>
    <t>20-1249</t>
  </si>
  <si>
    <t>20-1176</t>
  </si>
  <si>
    <t>20-1219</t>
  </si>
  <si>
    <t>20-1220</t>
  </si>
  <si>
    <t>20-1128</t>
  </si>
  <si>
    <t>20-1222</t>
  </si>
  <si>
    <t>20-1135</t>
  </si>
  <si>
    <t>20-1224</t>
  </si>
  <si>
    <t>20-1164</t>
  </si>
  <si>
    <t>20-1165</t>
  </si>
  <si>
    <t>20-1203</t>
  </si>
  <si>
    <t>20-1179</t>
  </si>
  <si>
    <t>20-1291</t>
  </si>
  <si>
    <t>20-1204</t>
  </si>
  <si>
    <t>20-1174</t>
  </si>
  <si>
    <t>20-1232</t>
  </si>
  <si>
    <t>20-1309</t>
  </si>
  <si>
    <t>20-1180</t>
  </si>
  <si>
    <t>20-1235</t>
  </si>
  <si>
    <t>20-1158</t>
  </si>
  <si>
    <t>20-1237</t>
  </si>
  <si>
    <t>20-1265</t>
  </si>
  <si>
    <t>20-1170</t>
  </si>
  <si>
    <t>20-1315</t>
  </si>
  <si>
    <t>20-1181</t>
  </si>
  <si>
    <t>20-1189</t>
  </si>
  <si>
    <t>20-1259</t>
  </si>
  <si>
    <t>20-1244</t>
  </si>
  <si>
    <t>20-1194</t>
  </si>
  <si>
    <t>Callao</t>
  </si>
  <si>
    <t>20-1182</t>
  </si>
  <si>
    <t>20-1184</t>
  </si>
  <si>
    <t>20-1187</t>
  </si>
  <si>
    <t>20-1183</t>
  </si>
  <si>
    <t>20-1197</t>
  </si>
  <si>
    <t>20-1255</t>
  </si>
  <si>
    <t>20-1209</t>
  </si>
  <si>
    <t>20-1256</t>
  </si>
  <si>
    <t>20-1196</t>
  </si>
  <si>
    <t>20-1233</t>
  </si>
  <si>
    <t>20-1201</t>
  </si>
  <si>
    <t>20-1208</t>
  </si>
  <si>
    <t>20-1258</t>
  </si>
  <si>
    <t>20-1213</t>
  </si>
  <si>
    <t>20-1260</t>
  </si>
  <si>
    <t>20-1223</t>
  </si>
  <si>
    <t>20-1262</t>
  </si>
  <si>
    <t>20-1263</t>
  </si>
  <si>
    <t>20-1217</t>
  </si>
  <si>
    <t>20-1146</t>
  </si>
  <si>
    <t>20-1229</t>
  </si>
  <si>
    <t>20-1267</t>
  </si>
  <si>
    <t>20-1268</t>
  </si>
  <si>
    <t>20-1230</t>
  </si>
  <si>
    <t>20-1270</t>
  </si>
  <si>
    <t>20-1246</t>
  </si>
  <si>
    <t>20-1272</t>
  </si>
  <si>
    <t>20-1231</t>
  </si>
  <si>
    <t>20-1234</t>
  </si>
  <si>
    <t>20-1251</t>
  </si>
  <si>
    <t>Jesus Maria</t>
  </si>
  <si>
    <t>20-1240</t>
  </si>
  <si>
    <t>20-1160</t>
  </si>
  <si>
    <t>20-1278</t>
  </si>
  <si>
    <t>20-1242</t>
  </si>
  <si>
    <t>20-1202</t>
  </si>
  <si>
    <t>20-1211</t>
  </si>
  <si>
    <t>20-1282</t>
  </si>
  <si>
    <t>20-1283</t>
  </si>
  <si>
    <t>20-1254</t>
  </si>
  <si>
    <t>20-1285</t>
  </si>
  <si>
    <t>20-1215</t>
  </si>
  <si>
    <t>20-1225</t>
  </si>
  <si>
    <t>20-1288</t>
  </si>
  <si>
    <t>20-1289</t>
  </si>
  <si>
    <t>20-1269</t>
  </si>
  <si>
    <t>20-1200</t>
  </si>
  <si>
    <t>20-1292</t>
  </si>
  <si>
    <t>20-1132</t>
  </si>
  <si>
    <t>20-1145</t>
  </si>
  <si>
    <t>20-1295</t>
  </si>
  <si>
    <t>20-1276</t>
  </si>
  <si>
    <t>20-1280</t>
  </si>
  <si>
    <t>20-1227</t>
  </si>
  <si>
    <t>20-1290</t>
  </si>
  <si>
    <t>20-1312</t>
  </si>
  <si>
    <t>20-1301</t>
  </si>
  <si>
    <t>20-1266</t>
  </si>
  <si>
    <t>20-1273</t>
  </si>
  <si>
    <t>20-1300</t>
  </si>
  <si>
    <t>20-1299</t>
  </si>
  <si>
    <t>20-1306</t>
  </si>
  <si>
    <t>20-1307</t>
  </si>
  <si>
    <t>20-1302</t>
  </si>
  <si>
    <t>20-1298</t>
  </si>
  <si>
    <t>20-1310</t>
  </si>
  <si>
    <t>20-1303</t>
  </si>
  <si>
    <t>20-1305</t>
  </si>
  <si>
    <t>20-1308</t>
  </si>
  <si>
    <t>20-1311</t>
  </si>
  <si>
    <t>20-1314</t>
  </si>
  <si>
    <t>20-1316</t>
  </si>
  <si>
    <t>20-1317</t>
  </si>
  <si>
    <t>20-1318</t>
  </si>
  <si>
    <t>20-1319</t>
  </si>
  <si>
    <t>Fecha de Venta</t>
  </si>
  <si>
    <t>Vendido Por</t>
  </si>
  <si>
    <t>Región</t>
  </si>
  <si>
    <t>Robles</t>
  </si>
  <si>
    <t>Oeste</t>
  </si>
  <si>
    <t>Callahan</t>
  </si>
  <si>
    <t>Lopez</t>
  </si>
  <si>
    <t>Andrade</t>
  </si>
  <si>
    <t>Norte</t>
  </si>
  <si>
    <t>Fuller</t>
  </si>
  <si>
    <t>Sur</t>
  </si>
  <si>
    <t>Este</t>
  </si>
  <si>
    <t>Salas</t>
  </si>
  <si>
    <t>Marquillo</t>
  </si>
  <si>
    <t>Solis</t>
  </si>
  <si>
    <t>Rengifo</t>
  </si>
  <si>
    <t>Polo</t>
  </si>
  <si>
    <t>Winsberg</t>
  </si>
  <si>
    <t>Urbina</t>
  </si>
  <si>
    <t>Cabrejos</t>
  </si>
  <si>
    <t>Felix</t>
  </si>
  <si>
    <t>A.Paterno</t>
  </si>
  <si>
    <t>Nombre</t>
  </si>
  <si>
    <t>Departamento</t>
  </si>
  <si>
    <t>Cargo</t>
  </si>
  <si>
    <t>Télefono</t>
  </si>
  <si>
    <t>Años</t>
  </si>
  <si>
    <t>Sueldo</t>
  </si>
  <si>
    <t>Espinoza</t>
  </si>
  <si>
    <t>Patricia</t>
  </si>
  <si>
    <t>Personal</t>
  </si>
  <si>
    <t>Empleado</t>
  </si>
  <si>
    <t>Madrid</t>
  </si>
  <si>
    <t>Darío</t>
  </si>
  <si>
    <t>Logística</t>
  </si>
  <si>
    <t>Gerente</t>
  </si>
  <si>
    <t>Delgado</t>
  </si>
  <si>
    <t>Maria</t>
  </si>
  <si>
    <t>Secretaria</t>
  </si>
  <si>
    <t>Carrillo</t>
  </si>
  <si>
    <t>Andres</t>
  </si>
  <si>
    <t>Ingenieria</t>
  </si>
  <si>
    <t>Ingeniero</t>
  </si>
  <si>
    <t>Angeles</t>
  </si>
  <si>
    <t>Mario</t>
  </si>
  <si>
    <t>Claudia</t>
  </si>
  <si>
    <t>Bernardo</t>
  </si>
  <si>
    <t>Reyes</t>
  </si>
  <si>
    <t>Jorge</t>
  </si>
  <si>
    <t>Contabilidad</t>
  </si>
  <si>
    <t>Suárez</t>
  </si>
  <si>
    <t>Andrea</t>
  </si>
  <si>
    <t>Lasarte</t>
  </si>
  <si>
    <t>Pablo</t>
  </si>
  <si>
    <t>Cheng</t>
  </si>
  <si>
    <t>Enrique</t>
  </si>
  <si>
    <t>Bonilla</t>
  </si>
  <si>
    <t>Victor</t>
  </si>
  <si>
    <t>Guillermo</t>
  </si>
  <si>
    <t>Monge</t>
  </si>
  <si>
    <t>Vicente</t>
  </si>
  <si>
    <t>Samaniego</t>
  </si>
  <si>
    <t>Emma</t>
  </si>
  <si>
    <t>Távara</t>
  </si>
  <si>
    <t>Luis</t>
  </si>
  <si>
    <t>épico</t>
  </si>
  <si>
    <t>GESTIONAR TABLAS EN EXCEL</t>
  </si>
  <si>
    <t>OPERACIONES CON TABLAS DE EXCEL</t>
  </si>
  <si>
    <t>OPERACIONES PARA ORDENAR DATOS</t>
  </si>
  <si>
    <t>OPERACIONES CON FILTROS AUTOMATICOS</t>
  </si>
  <si>
    <t>CAMPOS</t>
  </si>
  <si>
    <t>REGISTROS</t>
  </si>
  <si>
    <t>LISTA DE DATOS</t>
  </si>
  <si>
    <t>BASE DE DATOS</t>
  </si>
  <si>
    <t>TABLAS DE DATOS</t>
  </si>
  <si>
    <r>
      <t xml:space="preserve">PROPORCIONAR ACCESO RAPIDO A </t>
    </r>
    <r>
      <rPr>
        <b/>
        <i/>
        <u/>
        <sz val="12"/>
        <color rgb="FFFF0000"/>
        <rFont val="Calibri"/>
        <family val="2"/>
      </rPr>
      <t>HERRAMIENTAS</t>
    </r>
    <r>
      <rPr>
        <b/>
        <i/>
        <sz val="12"/>
        <color theme="1"/>
        <rFont val="Calibri"/>
        <family val="2"/>
      </rPr>
      <t xml:space="preserve"> DE MANEJO DE BASE DE DATOS</t>
    </r>
  </si>
  <si>
    <t>FILTRAR</t>
  </si>
  <si>
    <t>ORDENAR</t>
  </si>
  <si>
    <t>TOTALIZAR MEDIANTE FUNCIONES</t>
  </si>
  <si>
    <t>CTRL + T</t>
  </si>
  <si>
    <t>ESTILOS DE TABLAS</t>
  </si>
  <si>
    <t>CLARO</t>
  </si>
  <si>
    <t>MEDIO</t>
  </si>
  <si>
    <t>OSCURO</t>
  </si>
  <si>
    <t>Total</t>
  </si>
  <si>
    <t>Precio US$</t>
  </si>
  <si>
    <t>RANGO DE DATOS</t>
  </si>
  <si>
    <t>CREAR UNA TABLA DE DATOS</t>
  </si>
  <si>
    <t>APLICAR ESTILO DE TABLA CLARO 7</t>
  </si>
  <si>
    <t>INSERTAR FILAS DE TOTALES</t>
  </si>
  <si>
    <t>TOTALIZAR LAS VENTAS</t>
  </si>
  <si>
    <t>IDENTIFICAR EL MAYOR PORCENTAJE DE DESCUENTO</t>
  </si>
  <si>
    <t>IDENTIFICAR EL MENOR VALOR DE CANTIDAD</t>
  </si>
  <si>
    <t>PROMEDIO DE PRECIO POR UNIDAD</t>
  </si>
  <si>
    <r>
      <t xml:space="preserve">OPERACIONES PARA </t>
    </r>
    <r>
      <rPr>
        <b/>
        <u/>
        <sz val="20"/>
        <color rgb="FFFF0000"/>
        <rFont val="Calibri"/>
        <family val="2"/>
      </rPr>
      <t>ORDENAR DATOS</t>
    </r>
  </si>
  <si>
    <t>ALFABETICO</t>
  </si>
  <si>
    <t>ASCENDENTE A - Z / DESCENDENTE Z - A</t>
  </si>
  <si>
    <t>NUMERICO</t>
  </si>
  <si>
    <t>MENOR A MAYOR / MAYOR A MENOR</t>
  </si>
  <si>
    <t>PERSONALIZADO</t>
  </si>
  <si>
    <t>LISTAS PERSONALIZADAS</t>
  </si>
  <si>
    <r>
      <t>Se</t>
    </r>
    <r>
      <rPr>
        <sz val="11"/>
        <color rgb="FFFF0000"/>
        <rFont val="Arial"/>
        <family val="2"/>
      </rPr>
      <t>p</t>
    </r>
    <r>
      <rPr>
        <sz val="11"/>
        <color theme="1"/>
        <rFont val="Arial"/>
        <family val="2"/>
      </rPr>
      <t>tiembre</t>
    </r>
  </si>
  <si>
    <t>COLOR DE CELDA</t>
  </si>
  <si>
    <t>COLOR DE FUENTE</t>
  </si>
  <si>
    <t>ICONO DE CELDA</t>
  </si>
  <si>
    <t>ORDENAR DATOS</t>
  </si>
  <si>
    <t>1. MES</t>
  </si>
  <si>
    <t>2. TIPO</t>
  </si>
  <si>
    <t>3. VENTAS</t>
  </si>
  <si>
    <t>CRONOLOGICO</t>
  </si>
  <si>
    <t>ASCENDENTE</t>
  </si>
  <si>
    <t>DE MAYOR A MENOR</t>
  </si>
  <si>
    <t>1. REGION</t>
  </si>
  <si>
    <t>2. VENDIDO POR</t>
  </si>
  <si>
    <t>3. FECHA DE VENTA</t>
  </si>
  <si>
    <t>NORTE, ESTE, OESTE, SUR</t>
  </si>
  <si>
    <t>MAS ANTIGUO A MAS RECIENTE</t>
  </si>
  <si>
    <r>
      <rPr>
        <b/>
        <u/>
        <sz val="18"/>
        <color rgb="FFFF0000"/>
        <rFont val="Arial"/>
        <family val="2"/>
      </rPr>
      <t>FILTRAR</t>
    </r>
    <r>
      <rPr>
        <b/>
        <sz val="18"/>
        <color rgb="FFFF0000"/>
        <rFont val="Arial"/>
        <family val="2"/>
      </rPr>
      <t xml:space="preserve"> DATOS DE UNA TABLA</t>
    </r>
  </si>
  <si>
    <t>MOSTRAR SOLO LAS FILAS QUE CUMPLAN CON UNO O MAS CRITERIOS</t>
  </si>
  <si>
    <t>FILTROS DE TEXTO</t>
  </si>
  <si>
    <t>CONDICIONES</t>
  </si>
  <si>
    <t>OPERADORES</t>
  </si>
  <si>
    <t>Y</t>
  </si>
  <si>
    <t>O</t>
  </si>
  <si>
    <t>PARA QUE CUMPLA AL MENOS UNA CONDICION</t>
  </si>
  <si>
    <t>PARA QUE CUMPLA AMBAS CONDICIONES</t>
  </si>
  <si>
    <t>FILTRO DE NUMERO</t>
  </si>
  <si>
    <t>SUELDO</t>
  </si>
  <si>
    <t>TOP 5 SUELDOS</t>
  </si>
  <si>
    <t>FILTROS DE FECHA</t>
  </si>
  <si>
    <t>FILTRO ICONO DE CELDA</t>
  </si>
  <si>
    <t>FILTRO COLOR DE CELDA</t>
  </si>
  <si>
    <t>FILTRO COLOR DE FUENTE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</si>
</sst>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S/.&quot;\ #,##0.00_);[Red]\(&quot;S/.&quot;\ #,##0.00\)"/>
    <numFmt numFmtId="167" formatCode="_(&quot;S/.&quot;\ * #,##0.00_);_(&quot;S/.&quot;\ * \(#,##0.00\);_(&quot;S/.&quot;\ * &quot;-&quot;??_);_(@_)"/>
  </numFmts>
  <fonts count="37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rgb="FFFF33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 tint="0.14999847407452621"/>
      <name val="Calibri"/>
      <family val="2"/>
    </font>
    <font>
      <b/>
      <sz val="10"/>
      <color indexed="10"/>
      <name val="Arial"/>
      <family val="2"/>
    </font>
    <font>
      <sz val="9"/>
      <color indexed="9"/>
      <name val="Arial"/>
      <family val="2"/>
    </font>
    <font>
      <sz val="11"/>
      <color rgb="FF9C6500"/>
      <name val="Calibri"/>
      <family val="2"/>
    </font>
    <font>
      <b/>
      <sz val="14"/>
      <color theme="5" tint="-0.499984740745262"/>
      <name val="Calibri"/>
      <family val="2"/>
    </font>
    <font>
      <sz val="11"/>
      <color indexed="20"/>
      <name val="Arial"/>
      <family val="2"/>
    </font>
    <font>
      <b/>
      <sz val="24"/>
      <color rgb="FFFF0000"/>
      <name val="Calibri"/>
      <family val="2"/>
    </font>
    <font>
      <b/>
      <i/>
      <sz val="12"/>
      <color theme="1"/>
      <name val="Calibri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u/>
      <sz val="18"/>
      <color rgb="FFFF0000"/>
      <name val="Calibri"/>
      <family val="2"/>
    </font>
    <font>
      <b/>
      <i/>
      <u/>
      <sz val="12"/>
      <color rgb="FFFF0000"/>
      <name val="Calibri"/>
      <family val="2"/>
    </font>
    <font>
      <b/>
      <i/>
      <sz val="14"/>
      <color rgb="FFFF0000"/>
      <name val="Calibri"/>
      <family val="2"/>
    </font>
    <font>
      <b/>
      <i/>
      <sz val="18"/>
      <color rgb="FFFF0000"/>
      <name val="Calibri"/>
      <family val="2"/>
    </font>
    <font>
      <b/>
      <sz val="11"/>
      <color theme="0"/>
      <name val="Calibri"/>
      <family val="2"/>
    </font>
    <font>
      <b/>
      <sz val="11"/>
      <name val="Arial"/>
      <family val="2"/>
    </font>
    <font>
      <b/>
      <sz val="20"/>
      <color rgb="FFFF0000"/>
      <name val="Calibri"/>
      <family val="2"/>
    </font>
    <font>
      <b/>
      <u/>
      <sz val="20"/>
      <color rgb="FFFF0000"/>
      <name val="Calibri"/>
      <family val="2"/>
    </font>
    <font>
      <sz val="11"/>
      <color rgb="FFFF000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8"/>
      <color rgb="FFFF0000"/>
      <name val="Arial"/>
      <family val="2"/>
    </font>
    <font>
      <b/>
      <u/>
      <sz val="18"/>
      <color rgb="FFFF0000"/>
      <name val="Arial"/>
      <family val="2"/>
    </font>
    <font>
      <b/>
      <i/>
      <sz val="12"/>
      <name val="Arial"/>
      <family val="2"/>
    </font>
    <font>
      <b/>
      <i/>
      <u/>
      <sz val="14"/>
      <color rgb="FFFF0000"/>
      <name val="Arial"/>
      <family val="2"/>
    </font>
    <font>
      <b/>
      <i/>
      <sz val="16"/>
      <color rgb="FFFF0000"/>
      <name val="Arial"/>
      <family val="2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8" tint="0.39997558519241921"/>
      </left>
      <right/>
      <top style="double">
        <color theme="8"/>
      </top>
      <bottom style="thin">
        <color theme="8" tint="0.39997558519241921"/>
      </bottom>
      <diagonal/>
    </border>
    <border>
      <left/>
      <right/>
      <top style="double">
        <color theme="8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double">
        <color theme="8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5">
    <xf numFmtId="0" fontId="0" fillId="0" borderId="0"/>
    <xf numFmtId="0" fontId="2" fillId="0" borderId="0"/>
    <xf numFmtId="0" fontId="6" fillId="3" borderId="0" applyNumberFormat="0" applyBorder="0" applyAlignment="0" applyProtection="0"/>
    <xf numFmtId="0" fontId="7" fillId="0" borderId="0"/>
    <xf numFmtId="0" fontId="12" fillId="2" borderId="0" applyNumberFormat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3" fillId="0" borderId="0" xfId="1" applyFont="1"/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5" fillId="0" borderId="0" xfId="1" applyFont="1" applyAlignment="1">
      <alignment horizontal="center"/>
    </xf>
    <xf numFmtId="0" fontId="5" fillId="0" borderId="0" xfId="1" applyFont="1" applyAlignment="1">
      <alignment wrapText="1"/>
    </xf>
    <xf numFmtId="0" fontId="5" fillId="0" borderId="0" xfId="1" applyFont="1" applyAlignment="1">
      <alignment horizontal="left" vertical="center"/>
    </xf>
    <xf numFmtId="0" fontId="6" fillId="4" borderId="0" xfId="2" applyFill="1" applyAlignment="1">
      <alignment horizontal="center"/>
    </xf>
    <xf numFmtId="0" fontId="7" fillId="0" borderId="0" xfId="3"/>
    <xf numFmtId="0" fontId="8" fillId="0" borderId="0" xfId="3" applyFont="1"/>
    <xf numFmtId="9" fontId="7" fillId="0" borderId="0" xfId="3" applyNumberFormat="1"/>
    <xf numFmtId="0" fontId="7" fillId="0" borderId="0" xfId="3" applyAlignment="1">
      <alignment horizontal="center"/>
    </xf>
    <xf numFmtId="0" fontId="9" fillId="0" borderId="0" xfId="2" applyFont="1" applyFill="1" applyAlignment="1">
      <alignment horizontal="center"/>
    </xf>
    <xf numFmtId="0" fontId="9" fillId="0" borderId="0" xfId="2" applyFont="1" applyFill="1"/>
    <xf numFmtId="164" fontId="9" fillId="0" borderId="0" xfId="2" applyNumberFormat="1" applyFont="1" applyFill="1" applyAlignment="1">
      <alignment horizontal="center"/>
    </xf>
    <xf numFmtId="10" fontId="9" fillId="0" borderId="0" xfId="2" applyNumberFormat="1" applyFont="1" applyFill="1" applyAlignment="1">
      <alignment horizontal="center"/>
    </xf>
    <xf numFmtId="165" fontId="9" fillId="0" borderId="0" xfId="2" applyNumberFormat="1" applyFont="1" applyFill="1" applyAlignment="1">
      <alignment horizontal="center"/>
    </xf>
    <xf numFmtId="0" fontId="10" fillId="0" borderId="0" xfId="3" applyFont="1"/>
    <xf numFmtId="0" fontId="8" fillId="0" borderId="0" xfId="3" applyFont="1" applyAlignment="1">
      <alignment horizontal="center"/>
    </xf>
    <xf numFmtId="0" fontId="8" fillId="0" borderId="1" xfId="3" applyFont="1" applyBorder="1" applyAlignment="1">
      <alignment horizontal="center"/>
    </xf>
    <xf numFmtId="2" fontId="7" fillId="0" borderId="0" xfId="3" applyNumberFormat="1"/>
    <xf numFmtId="16" fontId="7" fillId="0" borderId="0" xfId="3" applyNumberFormat="1" applyAlignment="1">
      <alignment horizontal="center"/>
    </xf>
    <xf numFmtId="0" fontId="11" fillId="5" borderId="11" xfId="3" applyFont="1" applyFill="1" applyBorder="1" applyAlignment="1">
      <alignment horizontal="center"/>
    </xf>
    <xf numFmtId="0" fontId="11" fillId="5" borderId="12" xfId="3" applyFont="1" applyFill="1" applyBorder="1" applyAlignment="1">
      <alignment horizontal="center"/>
    </xf>
    <xf numFmtId="0" fontId="11" fillId="5" borderId="13" xfId="3" applyFont="1" applyFill="1" applyBorder="1" applyAlignment="1">
      <alignment horizontal="center"/>
    </xf>
    <xf numFmtId="0" fontId="6" fillId="4" borderId="11" xfId="4" applyFont="1" applyFill="1" applyBorder="1" applyAlignment="1">
      <alignment horizontal="center"/>
    </xf>
    <xf numFmtId="0" fontId="6" fillId="4" borderId="12" xfId="4" applyFont="1" applyFill="1" applyBorder="1" applyAlignment="1">
      <alignment horizontal="center"/>
    </xf>
    <xf numFmtId="0" fontId="6" fillId="4" borderId="13" xfId="4" applyFont="1" applyFill="1" applyBorder="1" applyAlignment="1">
      <alignment horizontal="center"/>
    </xf>
    <xf numFmtId="0" fontId="2" fillId="0" borderId="0" xfId="4" applyFont="1" applyFill="1" applyBorder="1" applyAlignment="1"/>
    <xf numFmtId="0" fontId="2" fillId="0" borderId="0" xfId="4" applyFont="1" applyFill="1" applyBorder="1" applyAlignment="1">
      <alignment horizontal="center"/>
    </xf>
    <xf numFmtId="0" fontId="2" fillId="0" borderId="0" xfId="4" applyFont="1" applyFill="1" applyBorder="1"/>
    <xf numFmtId="0" fontId="14" fillId="0" borderId="0" xfId="3" applyFont="1"/>
    <xf numFmtId="0" fontId="2" fillId="0" borderId="0" xfId="4" applyFont="1" applyFill="1" applyBorder="1" applyAlignment="1">
      <alignment horizontal="left"/>
    </xf>
    <xf numFmtId="14" fontId="2" fillId="0" borderId="0" xfId="4" applyNumberFormat="1" applyFont="1" applyFill="1" applyBorder="1" applyAlignment="1">
      <alignment horizontal="center"/>
    </xf>
    <xf numFmtId="166" fontId="2" fillId="0" borderId="0" xfId="4" applyNumberFormat="1" applyFont="1" applyFill="1" applyBorder="1" applyAlignment="1"/>
    <xf numFmtId="10" fontId="2" fillId="0" borderId="0" xfId="4" applyNumberFormat="1" applyFont="1" applyFill="1" applyBorder="1" applyAlignment="1"/>
    <xf numFmtId="167" fontId="2" fillId="0" borderId="0" xfId="4" applyNumberFormat="1" applyFont="1" applyFill="1" applyBorder="1" applyAlignment="1"/>
    <xf numFmtId="0" fontId="13" fillId="6" borderId="8" xfId="4" applyFont="1" applyFill="1" applyBorder="1" applyAlignment="1">
      <alignment horizontal="left"/>
    </xf>
    <xf numFmtId="0" fontId="13" fillId="6" borderId="8" xfId="4" applyFont="1" applyFill="1" applyBorder="1" applyAlignment="1">
      <alignment horizontal="center"/>
    </xf>
    <xf numFmtId="0" fontId="13" fillId="6" borderId="8" xfId="4" applyFont="1" applyFill="1" applyBorder="1" applyAlignment="1">
      <alignment horizontal="right"/>
    </xf>
    <xf numFmtId="0" fontId="12" fillId="2" borderId="2" xfId="4" applyBorder="1" applyAlignment="1">
      <alignment horizontal="center"/>
    </xf>
    <xf numFmtId="0" fontId="12" fillId="2" borderId="3" xfId="4" applyBorder="1" applyAlignment="1">
      <alignment horizontal="center"/>
    </xf>
    <xf numFmtId="0" fontId="12" fillId="2" borderId="4" xfId="4" applyBorder="1" applyAlignment="1">
      <alignment horizontal="center"/>
    </xf>
    <xf numFmtId="0" fontId="9" fillId="0" borderId="5" xfId="4" applyFont="1" applyFill="1" applyBorder="1" applyAlignment="1"/>
    <xf numFmtId="0" fontId="9" fillId="0" borderId="0" xfId="4" applyFont="1" applyFill="1" applyBorder="1" applyAlignment="1"/>
    <xf numFmtId="0" fontId="9" fillId="0" borderId="0" xfId="4" applyFont="1" applyFill="1" applyBorder="1" applyAlignment="1">
      <alignment horizontal="center"/>
    </xf>
    <xf numFmtId="14" fontId="9" fillId="0" borderId="10" xfId="4" applyNumberFormat="1" applyFont="1" applyFill="1" applyBorder="1" applyAlignment="1">
      <alignment horizontal="center"/>
    </xf>
    <xf numFmtId="14" fontId="9" fillId="0" borderId="6" xfId="4" applyNumberFormat="1" applyFont="1" applyFill="1" applyBorder="1" applyAlignment="1">
      <alignment horizontal="center"/>
    </xf>
    <xf numFmtId="0" fontId="9" fillId="0" borderId="7" xfId="4" applyFont="1" applyFill="1" applyBorder="1" applyAlignment="1"/>
    <xf numFmtId="0" fontId="9" fillId="0" borderId="8" xfId="4" applyFont="1" applyFill="1" applyBorder="1" applyAlignment="1"/>
    <xf numFmtId="0" fontId="9" fillId="0" borderId="8" xfId="4" applyFont="1" applyFill="1" applyBorder="1" applyAlignment="1">
      <alignment horizontal="center"/>
    </xf>
    <xf numFmtId="14" fontId="9" fillId="0" borderId="9" xfId="4" applyNumberFormat="1" applyFont="1" applyFill="1" applyBorder="1" applyAlignment="1">
      <alignment horizontal="center"/>
    </xf>
    <xf numFmtId="0" fontId="15" fillId="0" borderId="0" xfId="0" applyFont="1"/>
    <xf numFmtId="0" fontId="17" fillId="0" borderId="0" xfId="0" applyFont="1"/>
    <xf numFmtId="0" fontId="17" fillId="7" borderId="0" xfId="0" applyFont="1" applyFill="1"/>
    <xf numFmtId="0" fontId="0" fillId="7" borderId="0" xfId="0" applyFill="1"/>
    <xf numFmtId="0" fontId="18" fillId="0" borderId="0" xfId="0" applyFont="1"/>
    <xf numFmtId="0" fontId="19" fillId="0" borderId="0" xfId="0" applyFont="1"/>
    <xf numFmtId="0" fontId="18" fillId="7" borderId="0" xfId="0" applyFont="1" applyFill="1"/>
    <xf numFmtId="0" fontId="20" fillId="0" borderId="0" xfId="0" applyFont="1"/>
    <xf numFmtId="0" fontId="16" fillId="0" borderId="0" xfId="0" applyFont="1" applyAlignment="1">
      <alignment horizontal="center"/>
    </xf>
    <xf numFmtId="0" fontId="22" fillId="0" borderId="0" xfId="0" applyFont="1"/>
    <xf numFmtId="0" fontId="23" fillId="7" borderId="0" xfId="0" applyFont="1" applyFill="1"/>
    <xf numFmtId="0" fontId="22" fillId="7" borderId="0" xfId="0" applyFont="1" applyFill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24" fillId="8" borderId="17" xfId="0" applyFont="1" applyFill="1" applyBorder="1"/>
    <xf numFmtId="0" fontId="24" fillId="8" borderId="18" xfId="0" applyFont="1" applyFill="1" applyBorder="1"/>
    <xf numFmtId="0" fontId="24" fillId="8" borderId="19" xfId="0" applyFont="1" applyFill="1" applyBorder="1"/>
    <xf numFmtId="0" fontId="0" fillId="9" borderId="17" xfId="0" applyFont="1" applyFill="1" applyBorder="1"/>
    <xf numFmtId="0" fontId="0" fillId="9" borderId="18" xfId="0" applyFont="1" applyFill="1" applyBorder="1"/>
    <xf numFmtId="0" fontId="0" fillId="9" borderId="18" xfId="0" applyFont="1" applyFill="1" applyBorder="1" applyAlignment="1">
      <alignment horizontal="center"/>
    </xf>
    <xf numFmtId="0" fontId="0" fillId="9" borderId="19" xfId="0" applyFont="1" applyFill="1" applyBorder="1"/>
    <xf numFmtId="0" fontId="0" fillId="0" borderId="17" xfId="0" applyFont="1" applyBorder="1"/>
    <xf numFmtId="0" fontId="0" fillId="0" borderId="18" xfId="0" applyFont="1" applyBorder="1"/>
    <xf numFmtId="0" fontId="0" fillId="0" borderId="18" xfId="0" applyFont="1" applyBorder="1" applyAlignment="1">
      <alignment horizontal="center"/>
    </xf>
    <xf numFmtId="0" fontId="0" fillId="0" borderId="19" xfId="0" applyFont="1" applyBorder="1"/>
    <xf numFmtId="0" fontId="1" fillId="0" borderId="15" xfId="0" applyFont="1" applyBorder="1" applyAlignment="1">
      <alignment horizontal="center"/>
    </xf>
    <xf numFmtId="0" fontId="25" fillId="0" borderId="0" xfId="3" applyFont="1"/>
    <xf numFmtId="9" fontId="25" fillId="0" borderId="0" xfId="3" applyNumberFormat="1" applyFont="1" applyAlignment="1">
      <alignment horizontal="left" indent="1"/>
    </xf>
    <xf numFmtId="0" fontId="25" fillId="0" borderId="0" xfId="3" applyFont="1" applyAlignment="1">
      <alignment horizontal="left" indent="1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165" fontId="9" fillId="0" borderId="0" xfId="0" applyNumberFormat="1" applyFont="1" applyFill="1" applyAlignment="1">
      <alignment horizontal="center"/>
    </xf>
    <xf numFmtId="10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26" fillId="0" borderId="0" xfId="1" applyFont="1"/>
    <xf numFmtId="0" fontId="17" fillId="0" borderId="0" xfId="1" applyFont="1"/>
    <xf numFmtId="0" fontId="22" fillId="0" borderId="0" xfId="1" applyFont="1"/>
    <xf numFmtId="0" fontId="4" fillId="7" borderId="0" xfId="1" applyFont="1" applyFill="1" applyAlignment="1">
      <alignment horizontal="center" vertical="center"/>
    </xf>
    <xf numFmtId="0" fontId="29" fillId="0" borderId="0" xfId="3" applyFont="1"/>
    <xf numFmtId="0" fontId="30" fillId="0" borderId="0" xfId="3" applyFont="1"/>
    <xf numFmtId="0" fontId="7" fillId="7" borderId="0" xfId="3" applyFill="1" applyAlignment="1">
      <alignment horizontal="center"/>
    </xf>
    <xf numFmtId="16" fontId="7" fillId="7" borderId="0" xfId="3" applyNumberFormat="1" applyFill="1" applyAlignment="1">
      <alignment horizontal="center"/>
    </xf>
    <xf numFmtId="16" fontId="7" fillId="10" borderId="0" xfId="3" applyNumberFormat="1" applyFill="1" applyAlignment="1">
      <alignment horizontal="center"/>
    </xf>
    <xf numFmtId="0" fontId="7" fillId="10" borderId="0" xfId="3" applyFill="1" applyAlignment="1">
      <alignment horizontal="center"/>
    </xf>
    <xf numFmtId="16" fontId="7" fillId="11" borderId="0" xfId="3" applyNumberFormat="1" applyFill="1" applyAlignment="1">
      <alignment horizontal="center"/>
    </xf>
    <xf numFmtId="0" fontId="7" fillId="11" borderId="0" xfId="3" applyFill="1" applyAlignment="1">
      <alignment horizontal="center"/>
    </xf>
    <xf numFmtId="0" fontId="31" fillId="0" borderId="0" xfId="3" applyFont="1"/>
    <xf numFmtId="0" fontId="33" fillId="0" borderId="0" xfId="3" applyFont="1"/>
    <xf numFmtId="0" fontId="34" fillId="0" borderId="0" xfId="3" applyFont="1"/>
    <xf numFmtId="0" fontId="35" fillId="0" borderId="0" xfId="3" applyFont="1"/>
    <xf numFmtId="0" fontId="29" fillId="0" borderId="0" xfId="3" applyFont="1" applyAlignment="1">
      <alignment horizontal="left"/>
    </xf>
    <xf numFmtId="0" fontId="22" fillId="7" borderId="0" xfId="1" applyFont="1" applyFill="1"/>
    <xf numFmtId="0" fontId="7" fillId="7" borderId="0" xfId="3" applyFill="1"/>
    <xf numFmtId="0" fontId="9" fillId="7" borderId="0" xfId="4" applyFont="1" applyFill="1" applyBorder="1" applyAlignment="1"/>
    <xf numFmtId="0" fontId="36" fillId="0" borderId="0" xfId="4" applyFont="1" applyFill="1" applyBorder="1" applyAlignment="1">
      <alignment horizontal="center"/>
    </xf>
  </cellXfs>
  <cellStyles count="5">
    <cellStyle name="60% - Énfasis3 2" xfId="2" xr:uid="{00000000-0005-0000-0000-000000000000}"/>
    <cellStyle name="Neutral 2" xfId="4" xr:uid="{00000000-0005-0000-0000-000001000000}"/>
    <cellStyle name="Normal" xfId="0" builtinId="0"/>
    <cellStyle name="Normal 2" xfId="3" xr:uid="{00000000-0005-0000-0000-000003000000}"/>
    <cellStyle name="Normal 4" xfId="1" xr:uid="{00000000-0005-0000-0000-000004000000}"/>
  </cellStyles>
  <dxfs count="18"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ill>
        <patternFill>
          <bgColor rgb="FFFF0000"/>
        </patternFill>
      </fill>
    </dxf>
    <dxf>
      <fill>
        <patternFill patternType="solid">
          <fgColor rgb="FF538DD5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none"/>
      </font>
      <numFmt numFmtId="165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none"/>
      </font>
      <numFmt numFmtId="164" formatCode="&quot;$&quot;#,##0.00_);[Red]\(&quot;$&quot;#,##0.00\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3" Type="http://schemas.openxmlformats.org/officeDocument/2006/relationships/customXml" Target="../ink/ink2.xml"/><Relationship Id="rId21" Type="http://schemas.openxmlformats.org/officeDocument/2006/relationships/image" Target="../media/image11.png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image" Target="../media/image6.png"/><Relationship Id="rId5" Type="http://schemas.openxmlformats.org/officeDocument/2006/relationships/customXml" Target="../ink/ink3.xml"/><Relationship Id="rId15" Type="http://schemas.openxmlformats.org/officeDocument/2006/relationships/image" Target="../media/image8.png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customXml" Target="../ink/ink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ustomXml" Target="../ink/ink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customXml" Target="../ink/ink18.xml"/><Relationship Id="rId18" Type="http://schemas.openxmlformats.org/officeDocument/2006/relationships/image" Target="../media/image23.png"/><Relationship Id="rId3" Type="http://schemas.openxmlformats.org/officeDocument/2006/relationships/customXml" Target="../ink/ink13.xml"/><Relationship Id="rId7" Type="http://schemas.openxmlformats.org/officeDocument/2006/relationships/customXml" Target="../ink/ink15.xml"/><Relationship Id="rId12" Type="http://schemas.openxmlformats.org/officeDocument/2006/relationships/image" Target="../media/image20.png"/><Relationship Id="rId17" Type="http://schemas.openxmlformats.org/officeDocument/2006/relationships/customXml" Target="../ink/ink20.xml"/><Relationship Id="rId2" Type="http://schemas.openxmlformats.org/officeDocument/2006/relationships/image" Target="../media/image15.png"/><Relationship Id="rId16" Type="http://schemas.openxmlformats.org/officeDocument/2006/relationships/image" Target="../media/image22.png"/><Relationship Id="rId1" Type="http://schemas.openxmlformats.org/officeDocument/2006/relationships/customXml" Target="../ink/ink12.xml"/><Relationship Id="rId6" Type="http://schemas.openxmlformats.org/officeDocument/2006/relationships/image" Target="../media/image17.png"/><Relationship Id="rId11" Type="http://schemas.openxmlformats.org/officeDocument/2006/relationships/customXml" Target="../ink/ink17.xml"/><Relationship Id="rId5" Type="http://schemas.openxmlformats.org/officeDocument/2006/relationships/customXml" Target="../ink/ink14.xml"/><Relationship Id="rId15" Type="http://schemas.openxmlformats.org/officeDocument/2006/relationships/customXml" Target="../ink/ink19.xml"/><Relationship Id="rId10" Type="http://schemas.openxmlformats.org/officeDocument/2006/relationships/image" Target="../media/image19.png"/><Relationship Id="rId4" Type="http://schemas.openxmlformats.org/officeDocument/2006/relationships/image" Target="../media/image16.png"/><Relationship Id="rId9" Type="http://schemas.openxmlformats.org/officeDocument/2006/relationships/customXml" Target="../ink/ink16.xml"/><Relationship Id="rId1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148177</xdr:rowOff>
    </xdr:from>
    <xdr:ext cx="1975590" cy="530658"/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148177"/>
          <a:ext cx="1975590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8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Equipos</a:t>
          </a:r>
          <a:r>
            <a:rPr lang="es-ES" sz="2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 </a:t>
          </a:r>
        </a:p>
      </xdr:txBody>
    </xdr:sp>
    <xdr:clientData/>
  </xdr:oneCellAnchor>
  <xdr:twoCellAnchor editAs="oneCell">
    <xdr:from>
      <xdr:col>8</xdr:col>
      <xdr:colOff>747302</xdr:colOff>
      <xdr:row>5</xdr:row>
      <xdr:rowOff>73105</xdr:rowOff>
    </xdr:from>
    <xdr:to>
      <xdr:col>10</xdr:col>
      <xdr:colOff>10622</xdr:colOff>
      <xdr:row>17</xdr:row>
      <xdr:rowOff>241532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92A588FB-2B6A-AA63-D023-F894AD759241}"/>
                </a:ext>
              </a:extLst>
            </xdr14:cNvPr>
            <xdr14:cNvContentPartPr/>
          </xdr14:nvContentPartPr>
          <xdr14:nvPr macro=""/>
          <xdr14:xfrm>
            <a:off x="6777360" y="1443240"/>
            <a:ext cx="787320" cy="3018600"/>
          </xdr14:xfrm>
        </xdr:contentPart>
      </mc:Choice>
      <mc:Fallback xmlns=""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92A588FB-2B6A-AA63-D023-F894AD75924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768360" y="1434240"/>
              <a:ext cx="804960" cy="30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187816</xdr:colOff>
      <xdr:row>3</xdr:row>
      <xdr:rowOff>175823</xdr:rowOff>
    </xdr:from>
    <xdr:to>
      <xdr:col>11</xdr:col>
      <xdr:colOff>564496</xdr:colOff>
      <xdr:row>13</xdr:row>
      <xdr:rowOff>168690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2C47B1BF-0626-4C85-F2FC-429EC9425D69}"/>
                </a:ext>
              </a:extLst>
            </xdr14:cNvPr>
            <xdr14:cNvContentPartPr/>
          </xdr14:nvContentPartPr>
          <xdr14:nvPr macro=""/>
          <xdr14:xfrm>
            <a:off x="8503874" y="1062381"/>
            <a:ext cx="1138680" cy="246204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2C47B1BF-0626-4C85-F2FC-429EC9425D6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711253" y="1031400"/>
              <a:ext cx="1156320" cy="247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688440</xdr:colOff>
      <xdr:row>7</xdr:row>
      <xdr:rowOff>212328</xdr:rowOff>
    </xdr:from>
    <xdr:to>
      <xdr:col>14</xdr:col>
      <xdr:colOff>704760</xdr:colOff>
      <xdr:row>9</xdr:row>
      <xdr:rowOff>58463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D03BEEC0-5699-6B6E-EE66-A152B5AF6EFC}"/>
                </a:ext>
              </a:extLst>
            </xdr14:cNvPr>
            <xdr14:cNvContentPartPr/>
          </xdr14:nvContentPartPr>
          <xdr14:nvPr macro=""/>
          <xdr14:xfrm>
            <a:off x="10528498" y="2066040"/>
            <a:ext cx="778320" cy="38268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D03BEEC0-5699-6B6E-EE66-A152B5AF6EF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0519498" y="2057040"/>
              <a:ext cx="795960" cy="40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740019</xdr:colOff>
      <xdr:row>0</xdr:row>
      <xdr:rowOff>109904</xdr:rowOff>
    </xdr:from>
    <xdr:to>
      <xdr:col>19</xdr:col>
      <xdr:colOff>153865</xdr:colOff>
      <xdr:row>6</xdr:row>
      <xdr:rowOff>83415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CAE114F6-B114-5C6B-6337-22496D631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66077" y="109904"/>
          <a:ext cx="1699846" cy="1585434"/>
        </a:xfrm>
        <a:prstGeom prst="rect">
          <a:avLst/>
        </a:prstGeom>
      </xdr:spPr>
    </xdr:pic>
    <xdr:clientData/>
  </xdr:twoCellAnchor>
  <xdr:twoCellAnchor editAs="oneCell">
    <xdr:from>
      <xdr:col>17</xdr:col>
      <xdr:colOff>219240</xdr:colOff>
      <xdr:row>1</xdr:row>
      <xdr:rowOff>58179</xdr:rowOff>
    </xdr:from>
    <xdr:to>
      <xdr:col>18</xdr:col>
      <xdr:colOff>93720</xdr:colOff>
      <xdr:row>1</xdr:row>
      <xdr:rowOff>58539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508FF8D3-36B6-5932-9AEA-E507D8C11D94}"/>
                </a:ext>
              </a:extLst>
            </xdr14:cNvPr>
            <xdr14:cNvContentPartPr/>
          </xdr14:nvContentPartPr>
          <xdr14:nvPr macro=""/>
          <xdr14:xfrm>
            <a:off x="13107298" y="461160"/>
            <a:ext cx="636480" cy="360"/>
          </xdr14:xfrm>
        </xdr:contentPart>
      </mc:Choice>
      <mc:Fallback xmlns=""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508FF8D3-36B6-5932-9AEA-E507D8C11D9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3053658" y="353520"/>
              <a:ext cx="74412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146280</xdr:colOff>
      <xdr:row>5</xdr:row>
      <xdr:rowOff>87865</xdr:rowOff>
    </xdr:from>
    <xdr:to>
      <xdr:col>18</xdr:col>
      <xdr:colOff>602040</xdr:colOff>
      <xdr:row>5</xdr:row>
      <xdr:rowOff>104425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632B050B-C8F5-413F-BDAC-5CBCB609F8E0}"/>
                </a:ext>
              </a:extLst>
            </xdr14:cNvPr>
            <xdr14:cNvContentPartPr/>
          </xdr14:nvContentPartPr>
          <xdr14:nvPr macro=""/>
          <xdr14:xfrm>
            <a:off x="13796338" y="1458000"/>
            <a:ext cx="455760" cy="16560"/>
          </xdr14:xfrm>
        </xdr:contentPart>
      </mc:Choice>
      <mc:Fallback xmlns=""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632B050B-C8F5-413F-BDAC-5CBCB609F8E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3742338" y="1350000"/>
              <a:ext cx="56340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725160</xdr:colOff>
      <xdr:row>10</xdr:row>
      <xdr:rowOff>70136</xdr:rowOff>
    </xdr:from>
    <xdr:to>
      <xdr:col>16</xdr:col>
      <xdr:colOff>166920</xdr:colOff>
      <xdr:row>10</xdr:row>
      <xdr:rowOff>147536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129DD08C-3ECC-2E1F-C916-E6681EB65CDC}"/>
                </a:ext>
              </a:extLst>
            </xdr14:cNvPr>
            <xdr14:cNvContentPartPr/>
          </xdr14:nvContentPartPr>
          <xdr14:nvPr macro=""/>
          <xdr14:xfrm>
            <a:off x="12089218" y="2700501"/>
            <a:ext cx="203760" cy="77400"/>
          </xdr14:xfrm>
        </xdr:contentPart>
      </mc:Choice>
      <mc:Fallback xmlns=""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129DD08C-3ECC-2E1F-C916-E6681EB65CD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071218" y="2682501"/>
              <a:ext cx="239400" cy="11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87360</xdr:colOff>
      <xdr:row>11</xdr:row>
      <xdr:rowOff>36427</xdr:rowOff>
    </xdr:from>
    <xdr:to>
      <xdr:col>16</xdr:col>
      <xdr:colOff>299760</xdr:colOff>
      <xdr:row>11</xdr:row>
      <xdr:rowOff>127867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B20D2B3F-4DF6-2D83-4F05-50E5BA4EB212}"/>
                </a:ext>
              </a:extLst>
            </xdr14:cNvPr>
            <xdr14:cNvContentPartPr/>
          </xdr14:nvContentPartPr>
          <xdr14:nvPr macro=""/>
          <xdr14:xfrm>
            <a:off x="12213418" y="2908581"/>
            <a:ext cx="212400" cy="9144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B20D2B3F-4DF6-2D83-4F05-50E5BA4EB212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2195778" y="2890581"/>
              <a:ext cx="248040" cy="12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36480</xdr:colOff>
      <xdr:row>9</xdr:row>
      <xdr:rowOff>124004</xdr:rowOff>
    </xdr:from>
    <xdr:to>
      <xdr:col>16</xdr:col>
      <xdr:colOff>266280</xdr:colOff>
      <xdr:row>9</xdr:row>
      <xdr:rowOff>124004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14ED30DD-AF43-6739-1C2B-677E5D510A5A}"/>
                </a:ext>
              </a:extLst>
            </xdr14:cNvPr>
            <xdr14:cNvContentPartPr/>
          </xdr14:nvContentPartPr>
          <xdr14:nvPr macro=""/>
          <xdr14:xfrm>
            <a:off x="11400538" y="2512581"/>
            <a:ext cx="99180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14ED30DD-AF43-6739-1C2B-677E5D510A5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1346538" y="2404941"/>
              <a:ext cx="109944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329160</xdr:colOff>
      <xdr:row>11</xdr:row>
      <xdr:rowOff>163244</xdr:rowOff>
    </xdr:from>
    <xdr:to>
      <xdr:col>18</xdr:col>
      <xdr:colOff>654240</xdr:colOff>
      <xdr:row>12</xdr:row>
      <xdr:rowOff>188936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16E6CD4F-266C-BE82-E74E-D57ADD3C3011}"/>
                </a:ext>
              </a:extLst>
            </xdr14:cNvPr>
            <xdr14:cNvContentPartPr/>
          </xdr14:nvContentPartPr>
          <xdr14:nvPr macro=""/>
          <xdr14:xfrm>
            <a:off x="14741218" y="3035398"/>
            <a:ext cx="325080" cy="267480"/>
          </xdr14:xfrm>
        </xdr:contentPart>
      </mc:Choice>
      <mc:Fallback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16E6CD4F-266C-BE82-E74E-D57ADD3C3011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4723578" y="3017398"/>
              <a:ext cx="360720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105120</xdr:colOff>
      <xdr:row>8</xdr:row>
      <xdr:rowOff>234263</xdr:rowOff>
    </xdr:from>
    <xdr:to>
      <xdr:col>15</xdr:col>
      <xdr:colOff>82560</xdr:colOff>
      <xdr:row>22</xdr:row>
      <xdr:rowOff>91170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9A301062-D653-5F57-A4E7-C696BC4129E3}"/>
                </a:ext>
              </a:extLst>
            </xdr14:cNvPr>
            <xdr14:cNvContentPartPr/>
          </xdr14:nvContentPartPr>
          <xdr14:nvPr macro=""/>
          <xdr14:xfrm>
            <a:off x="11469178" y="2329763"/>
            <a:ext cx="739440" cy="3088080"/>
          </xdr14:xfrm>
        </xdr:contentPart>
      </mc:Choice>
      <mc:Fallback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9A301062-D653-5F57-A4E7-C696BC4129E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1460538" y="2320763"/>
              <a:ext cx="757080" cy="3105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48384</xdr:colOff>
      <xdr:row>0</xdr:row>
      <xdr:rowOff>0</xdr:rowOff>
    </xdr:from>
    <xdr:ext cx="1484381" cy="530658"/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8384" y="0"/>
          <a:ext cx="1484381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Películas</a:t>
          </a:r>
        </a:p>
      </xdr:txBody>
    </xdr:sp>
    <xdr:clientData/>
  </xdr:oneCellAnchor>
  <xdr:twoCellAnchor editAs="oneCell">
    <xdr:from>
      <xdr:col>5</xdr:col>
      <xdr:colOff>666392</xdr:colOff>
      <xdr:row>0</xdr:row>
      <xdr:rowOff>204840</xdr:rowOff>
    </xdr:from>
    <xdr:to>
      <xdr:col>5</xdr:col>
      <xdr:colOff>2770952</xdr:colOff>
      <xdr:row>0</xdr:row>
      <xdr:rowOff>212400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21C7F23E-2C91-013A-ABC5-3D6DAA9B4F0E}"/>
                </a:ext>
              </a:extLst>
            </xdr14:cNvPr>
            <xdr14:cNvContentPartPr/>
          </xdr14:nvContentPartPr>
          <xdr14:nvPr macro=""/>
          <xdr14:xfrm>
            <a:off x="6982200" y="204840"/>
            <a:ext cx="2104560" cy="7560"/>
          </xdr14:xfrm>
        </xdr:contentPart>
      </mc:Choice>
      <mc:Fallback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21C7F23E-2C91-013A-ABC5-3D6DAA9B4F0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928200" y="96840"/>
              <a:ext cx="2212200" cy="223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40773</xdr:rowOff>
    </xdr:from>
    <xdr:ext cx="2094818" cy="655885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40773"/>
          <a:ext cx="2094818" cy="655885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es-ES" sz="3600" b="1" cap="none" spc="0">
              <a:ln/>
              <a:solidFill>
                <a:schemeClr val="accent3"/>
              </a:solidFill>
              <a:effectLst/>
            </a:rPr>
            <a:t>Listado</a:t>
          </a:r>
        </a:p>
      </xdr:txBody>
    </xdr:sp>
    <xdr:clientData/>
  </xdr:oneCellAnchor>
  <xdr:twoCellAnchor editAs="oneCell">
    <xdr:from>
      <xdr:col>7</xdr:col>
      <xdr:colOff>417634</xdr:colOff>
      <xdr:row>5</xdr:row>
      <xdr:rowOff>42229</xdr:rowOff>
    </xdr:from>
    <xdr:to>
      <xdr:col>13</xdr:col>
      <xdr:colOff>660962</xdr:colOff>
      <xdr:row>18</xdr:row>
      <xdr:rowOff>65942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354AE3-AA9C-C65B-2D4E-56A915CEE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6692" y="1119287"/>
          <a:ext cx="5108405" cy="21265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271430</xdr:colOff>
      <xdr:row>4</xdr:row>
      <xdr:rowOff>117231</xdr:rowOff>
    </xdr:from>
    <xdr:to>
      <xdr:col>11</xdr:col>
      <xdr:colOff>360659</xdr:colOff>
      <xdr:row>18</xdr:row>
      <xdr:rowOff>139211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F317134-BE73-80D7-0944-59AB394E5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834" y="923193"/>
          <a:ext cx="5657690" cy="22786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50008</xdr:colOff>
      <xdr:row>4</xdr:row>
      <xdr:rowOff>14354</xdr:rowOff>
    </xdr:from>
    <xdr:to>
      <xdr:col>9</xdr:col>
      <xdr:colOff>218248</xdr:colOff>
      <xdr:row>7</xdr:row>
      <xdr:rowOff>141065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F5C7ABC5-CC7E-3879-D695-CBAC4876D62F}"/>
                </a:ext>
              </a:extLst>
            </xdr14:cNvPr>
            <xdr14:cNvContentPartPr/>
          </xdr14:nvContentPartPr>
          <xdr14:nvPr macro=""/>
          <xdr14:xfrm>
            <a:off x="6307200" y="952200"/>
            <a:ext cx="930240" cy="771480"/>
          </xdr14:xfrm>
        </xdr:contentPart>
      </mc:Choice>
      <mc:Fallback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F5C7ABC5-CC7E-3879-D695-CBAC4876D62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98200" y="943200"/>
              <a:ext cx="947880" cy="78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300208</xdr:colOff>
      <xdr:row>6</xdr:row>
      <xdr:rowOff>109507</xdr:rowOff>
    </xdr:from>
    <xdr:to>
      <xdr:col>11</xdr:col>
      <xdr:colOff>611608</xdr:colOff>
      <xdr:row>6</xdr:row>
      <xdr:rowOff>240907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5F8F459D-67EE-6913-1B87-497F14790738}"/>
                </a:ext>
              </a:extLst>
            </xdr14:cNvPr>
            <xdr14:cNvContentPartPr/>
          </xdr14:nvContentPartPr>
          <xdr14:nvPr macro=""/>
          <xdr14:xfrm>
            <a:off x="8843400" y="1435680"/>
            <a:ext cx="311400" cy="131400"/>
          </xdr14:xfrm>
        </xdr:contentPart>
      </mc:Choice>
      <mc:Fallback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5F8F459D-67EE-6913-1B87-497F1479073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834400" y="1427040"/>
              <a:ext cx="329040" cy="14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490528</xdr:colOff>
      <xdr:row>6</xdr:row>
      <xdr:rowOff>65587</xdr:rowOff>
    </xdr:from>
    <xdr:to>
      <xdr:col>11</xdr:col>
      <xdr:colOff>31648</xdr:colOff>
      <xdr:row>7</xdr:row>
      <xdr:rowOff>153305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CD26B866-9C50-0A33-7471-CA9F314A91DD}"/>
                </a:ext>
              </a:extLst>
            </xdr14:cNvPr>
            <xdr14:cNvContentPartPr/>
          </xdr14:nvContentPartPr>
          <xdr14:nvPr macro=""/>
          <xdr14:xfrm>
            <a:off x="8271720" y="1391760"/>
            <a:ext cx="303120" cy="344160"/>
          </xdr14:xfrm>
        </xdr:contentPart>
      </mc:Choice>
      <mc:Fallback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CD26B866-9C50-0A33-7471-CA9F314A91D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263080" y="1383120"/>
              <a:ext cx="320760" cy="36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285448</xdr:colOff>
      <xdr:row>7</xdr:row>
      <xdr:rowOff>190025</xdr:rowOff>
    </xdr:from>
    <xdr:to>
      <xdr:col>11</xdr:col>
      <xdr:colOff>586408</xdr:colOff>
      <xdr:row>7</xdr:row>
      <xdr:rowOff>197945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86FB4AED-D025-35B8-43DD-93BFB06BCCA8}"/>
                </a:ext>
              </a:extLst>
            </xdr14:cNvPr>
            <xdr14:cNvContentPartPr/>
          </xdr14:nvContentPartPr>
          <xdr14:nvPr macro=""/>
          <xdr14:xfrm>
            <a:off x="8828640" y="1772640"/>
            <a:ext cx="300960" cy="7920"/>
          </xdr14:xfrm>
        </xdr:contentPart>
      </mc:Choice>
      <mc:Fallback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86FB4AED-D025-35B8-43DD-93BFB06BCCA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820000" y="1763640"/>
              <a:ext cx="318600" cy="2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483088</xdr:colOff>
      <xdr:row>7</xdr:row>
      <xdr:rowOff>80225</xdr:rowOff>
    </xdr:from>
    <xdr:to>
      <xdr:col>11</xdr:col>
      <xdr:colOff>593248</xdr:colOff>
      <xdr:row>8</xdr:row>
      <xdr:rowOff>37262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6D84C4FE-867A-4EB8-EB82-04A96EA3060D}"/>
                </a:ext>
              </a:extLst>
            </xdr14:cNvPr>
            <xdr14:cNvContentPartPr/>
          </xdr14:nvContentPartPr>
          <xdr14:nvPr macro=""/>
          <xdr14:xfrm>
            <a:off x="9026280" y="1662840"/>
            <a:ext cx="110160" cy="213480"/>
          </xdr14:xfrm>
        </xdr:contentPart>
      </mc:Choice>
      <mc:Fallback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6D84C4FE-867A-4EB8-EB82-04A96EA3060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017640" y="1654200"/>
              <a:ext cx="127800" cy="23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87568</xdr:colOff>
      <xdr:row>6</xdr:row>
      <xdr:rowOff>168187</xdr:rowOff>
    </xdr:from>
    <xdr:to>
      <xdr:col>10</xdr:col>
      <xdr:colOff>409528</xdr:colOff>
      <xdr:row>6</xdr:row>
      <xdr:rowOff>228667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035A3C1E-7848-3E7C-5AC1-650AE7678CF9}"/>
                </a:ext>
              </a:extLst>
            </xdr14:cNvPr>
            <xdr14:cNvContentPartPr/>
          </xdr14:nvContentPartPr>
          <xdr14:nvPr macro=""/>
          <xdr14:xfrm>
            <a:off x="7106760" y="1494360"/>
            <a:ext cx="1083960" cy="60480"/>
          </xdr14:xfrm>
        </xdr:contentPart>
      </mc:Choice>
      <mc:Fallback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035A3C1E-7848-3E7C-5AC1-650AE7678CF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053120" y="1386360"/>
              <a:ext cx="1191600" cy="27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14128</xdr:colOff>
      <xdr:row>13</xdr:row>
      <xdr:rowOff>21674</xdr:rowOff>
    </xdr:from>
    <xdr:to>
      <xdr:col>9</xdr:col>
      <xdr:colOff>14488</xdr:colOff>
      <xdr:row>14</xdr:row>
      <xdr:rowOff>93127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326D848A-73A6-DEEA-42AE-2D7BCE0EA3D1}"/>
                </a:ext>
              </a:extLst>
            </xdr14:cNvPr>
            <xdr14:cNvContentPartPr/>
          </xdr14:nvContentPartPr>
          <xdr14:nvPr macro=""/>
          <xdr14:xfrm>
            <a:off x="7033320" y="2864520"/>
            <a:ext cx="360" cy="269280"/>
          </xdr14:xfrm>
        </xdr:contentPart>
      </mc:Choice>
      <mc:Fallback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326D848A-73A6-DEEA-42AE-2D7BCE0EA3D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024680" y="2855520"/>
              <a:ext cx="18000" cy="28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43648</xdr:colOff>
      <xdr:row>13</xdr:row>
      <xdr:rowOff>6914</xdr:rowOff>
    </xdr:from>
    <xdr:to>
      <xdr:col>9</xdr:col>
      <xdr:colOff>752488</xdr:colOff>
      <xdr:row>14</xdr:row>
      <xdr:rowOff>89527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F24E4C9C-16FB-3FE3-C6C7-C09979B54849}"/>
                </a:ext>
              </a:extLst>
            </xdr14:cNvPr>
            <xdr14:cNvContentPartPr/>
          </xdr14:nvContentPartPr>
          <xdr14:nvPr macro=""/>
          <xdr14:xfrm>
            <a:off x="7062840" y="2849760"/>
            <a:ext cx="708840" cy="280440"/>
          </xdr14:xfrm>
        </xdr:contentPart>
      </mc:Choice>
      <mc:Fallback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F24E4C9C-16FB-3FE3-C6C7-C09979B5484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053845" y="2841120"/>
              <a:ext cx="726471" cy="29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14128</xdr:colOff>
      <xdr:row>11</xdr:row>
      <xdr:rowOff>233642</xdr:rowOff>
    </xdr:from>
    <xdr:to>
      <xdr:col>10</xdr:col>
      <xdr:colOff>53488</xdr:colOff>
      <xdr:row>13</xdr:row>
      <xdr:rowOff>197008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C906B59C-243A-83DA-1116-16AFCB6DD807}"/>
                </a:ext>
              </a:extLst>
            </xdr14:cNvPr>
            <xdr14:cNvContentPartPr/>
          </xdr14:nvContentPartPr>
          <xdr14:nvPr macro=""/>
          <xdr14:xfrm>
            <a:off x="7033320" y="2644200"/>
            <a:ext cx="801360" cy="397080"/>
          </xdr14:xfrm>
        </xdr:contentPart>
      </mc:Choice>
      <mc:Fallback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C906B59C-243A-83DA-1116-16AFCB6DD80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7015680" y="2626216"/>
              <a:ext cx="837000" cy="43268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_053\Docentes\Copia%20de%20ultimocuadro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Alfredo\PValdivia\publicacion\Cifras%20de%20la%20Educaci&#243;n\Copia%20de%20ultimocuadros_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78.30\Capitulo_I\CIFRAS\2007\BD_OK1\Excel\Inclusiva_NACIONAL_REGION_e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78.30\Capitulo_I\Documents%20and%20Settings\Patricia%20Valdivia\Mis%20documentos\MED\UEE\Publicaciones\Cifras1998-2003_ULTIM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Cifras%20de%20la%20Educacion\ultimocuadr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_097\ALFREDO\cambios\GRADOS\ultimocuadro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ALFREDO\ultimocuadro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0_249\1993\ALFREDO\GRADOS\ultimocuadro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DOCUME~1\acervera\CONFIG~1\Temp\C.Lotus.Notes.Data\ultimocuadro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Copia%20de%20ultimocuadrosgr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_32"/>
      <sheetName val="Cuadro_45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ario"/>
      <sheetName val="ParteI"/>
      <sheetName val="Cap1_TODAS"/>
      <sheetName val="Orig_Inclusiva1.5 "/>
      <sheetName val="Original 1.5 (3)"/>
      <sheetName val="Mod_A_2004"/>
      <sheetName val="Mod_A_2005"/>
      <sheetName val="Mod_A_2006"/>
      <sheetName val="1.5 (2)"/>
      <sheetName val="IE_04"/>
      <sheetName val="IE_05"/>
      <sheetName val="IE_06"/>
      <sheetName val="1.5 (4)"/>
      <sheetName val="Inclusiva1.5"/>
      <sheetName val="1.5 (3)"/>
      <sheetName val="z--  Region Inclusiva 1.5 --z"/>
      <sheetName val="Ama_01"/>
      <sheetName val="Anc_02"/>
      <sheetName val="Apu_03"/>
      <sheetName val="Are_04"/>
      <sheetName val="Aya_05"/>
      <sheetName val="Caj_06"/>
      <sheetName val="Cal_07"/>
      <sheetName val="Cus_08"/>
      <sheetName val="Hcv_09"/>
      <sheetName val="Hun_10"/>
      <sheetName val="Ica_11"/>
      <sheetName val="Jun_12"/>
      <sheetName val="Lib_13"/>
      <sheetName val="Lmb_14"/>
      <sheetName val="LMt_1501"/>
      <sheetName val="LMp_1502"/>
      <sheetName val="Lor_16"/>
      <sheetName val="MDis_17"/>
      <sheetName val="Moq_18"/>
      <sheetName val="Pas_19"/>
      <sheetName val="Piu_20"/>
      <sheetName val="Pun_21"/>
      <sheetName val="SMrt_22"/>
      <sheetName val="Tac_23"/>
      <sheetName val="Tum_24"/>
      <sheetName val="Uya_25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codemp</v>
          </cell>
          <cell r="D1" t="str">
            <v>sum_tot_ce</v>
          </cell>
          <cell r="E1" t="str">
            <v>sum_pub_ce</v>
          </cell>
          <cell r="F1" t="str">
            <v>sum_fem_ce</v>
          </cell>
          <cell r="G1" t="str">
            <v>sum_rural_ce</v>
          </cell>
          <cell r="H1" t="str">
            <v>sum_tb_ini</v>
          </cell>
          <cell r="I1" t="str">
            <v>sum_pub_bini</v>
          </cell>
          <cell r="J1" t="str">
            <v>sum_fem_bini</v>
          </cell>
          <cell r="K1" t="str">
            <v>sum_rural_bini</v>
          </cell>
          <cell r="L1" t="str">
            <v>sum_tb_pri</v>
          </cell>
          <cell r="M1" t="str">
            <v>sum_pub_bpri</v>
          </cell>
          <cell r="N1" t="str">
            <v>sum_fem_bpri</v>
          </cell>
          <cell r="O1" t="str">
            <v>sum_rural_bpri</v>
          </cell>
          <cell r="P1" t="str">
            <v>sum_tb_sec</v>
          </cell>
          <cell r="Q1" t="str">
            <v>sum_pub_bsec</v>
          </cell>
          <cell r="R1" t="str">
            <v>sum_fem_bsec</v>
          </cell>
          <cell r="S1" t="str">
            <v>sum_rural_bsec</v>
          </cell>
          <cell r="T1" t="str">
            <v>sum_tb_alt</v>
          </cell>
          <cell r="U1" t="str">
            <v>sum_pub_balt</v>
          </cell>
          <cell r="V1" t="str">
            <v>sum_fem_balt</v>
          </cell>
          <cell r="W1" t="str">
            <v>sum_rural_balt</v>
          </cell>
          <cell r="X1" t="str">
            <v>sum_t_prod</v>
          </cell>
          <cell r="Y1" t="str">
            <v>sum_pub_prod</v>
          </cell>
          <cell r="Z1" t="str">
            <v>sum_fem_prod</v>
          </cell>
          <cell r="AA1" t="str">
            <v>sum_rural_prod</v>
          </cell>
          <cell r="AB1" t="str">
            <v>sum_t_ped</v>
          </cell>
          <cell r="AC1" t="str">
            <v>sum_pub_ped</v>
          </cell>
          <cell r="AD1" t="str">
            <v>sum_fem_ped</v>
          </cell>
          <cell r="AE1" t="str">
            <v>sum_rural_ped</v>
          </cell>
          <cell r="AF1" t="str">
            <v>sum_t_tec</v>
          </cell>
          <cell r="AG1" t="str">
            <v>sum_pub_tec</v>
          </cell>
          <cell r="AH1" t="str">
            <v>sum_fem_tec</v>
          </cell>
          <cell r="AI1" t="str">
            <v>sum_rural_tec</v>
          </cell>
          <cell r="AJ1" t="str">
            <v>sum_t_arte</v>
          </cell>
          <cell r="AK1" t="str">
            <v>sum_pub_arte</v>
          </cell>
          <cell r="AL1" t="str">
            <v>sum_fem_arte</v>
          </cell>
          <cell r="AM1" t="str">
            <v>sum_rural_arte</v>
          </cell>
        </row>
        <row r="2">
          <cell r="C2" t="str">
            <v>0000T</v>
          </cell>
          <cell r="D2">
            <v>27531</v>
          </cell>
          <cell r="E2">
            <v>23325</v>
          </cell>
          <cell r="F2">
            <v>11291</v>
          </cell>
          <cell r="G2">
            <v>821</v>
          </cell>
          <cell r="H2">
            <v>1584</v>
          </cell>
          <cell r="I2">
            <v>1064</v>
          </cell>
          <cell r="J2">
            <v>729</v>
          </cell>
          <cell r="K2">
            <v>292</v>
          </cell>
          <cell r="L2">
            <v>6084</v>
          </cell>
          <cell r="M2">
            <v>5387</v>
          </cell>
          <cell r="N2">
            <v>2646</v>
          </cell>
          <cell r="O2">
            <v>2694</v>
          </cell>
          <cell r="P2">
            <v>1405</v>
          </cell>
          <cell r="Q2">
            <v>1133</v>
          </cell>
          <cell r="R2">
            <v>543</v>
          </cell>
          <cell r="S2">
            <v>278</v>
          </cell>
          <cell r="T2">
            <v>317</v>
          </cell>
          <cell r="U2">
            <v>278</v>
          </cell>
          <cell r="V2">
            <v>138</v>
          </cell>
          <cell r="W2">
            <v>4</v>
          </cell>
          <cell r="X2">
            <v>1789</v>
          </cell>
          <cell r="Y2">
            <v>1251</v>
          </cell>
          <cell r="Z2">
            <v>900</v>
          </cell>
          <cell r="AA2">
            <v>32</v>
          </cell>
          <cell r="AB2">
            <v>114</v>
          </cell>
          <cell r="AC2">
            <v>93</v>
          </cell>
          <cell r="AD2">
            <v>49</v>
          </cell>
          <cell r="AE2">
            <v>59</v>
          </cell>
          <cell r="AF2">
            <v>106</v>
          </cell>
          <cell r="AG2">
            <v>58</v>
          </cell>
          <cell r="AH2">
            <v>36</v>
          </cell>
          <cell r="AI2">
            <v>9</v>
          </cell>
          <cell r="AJ2">
            <v>10</v>
          </cell>
          <cell r="AK2">
            <v>8</v>
          </cell>
          <cell r="AL2">
            <v>3</v>
          </cell>
          <cell r="AM2">
            <v>1</v>
          </cell>
        </row>
        <row r="3">
          <cell r="C3" t="str">
            <v>0000S</v>
          </cell>
          <cell r="D3">
            <v>24830</v>
          </cell>
          <cell r="E3">
            <v>20650</v>
          </cell>
          <cell r="F3">
            <v>10179</v>
          </cell>
          <cell r="G3">
            <v>733</v>
          </cell>
          <cell r="H3">
            <v>1584</v>
          </cell>
          <cell r="I3">
            <v>1064</v>
          </cell>
          <cell r="J3">
            <v>729</v>
          </cell>
          <cell r="K3">
            <v>292</v>
          </cell>
          <cell r="L3">
            <v>6083</v>
          </cell>
          <cell r="M3">
            <v>5387</v>
          </cell>
          <cell r="N3">
            <v>2645</v>
          </cell>
          <cell r="O3">
            <v>2694</v>
          </cell>
          <cell r="P3">
            <v>1405</v>
          </cell>
          <cell r="Q3">
            <v>1133</v>
          </cell>
          <cell r="R3">
            <v>543</v>
          </cell>
          <cell r="S3">
            <v>278</v>
          </cell>
          <cell r="T3">
            <v>259</v>
          </cell>
          <cell r="U3">
            <v>257</v>
          </cell>
          <cell r="V3">
            <v>105</v>
          </cell>
          <cell r="W3">
            <v>3</v>
          </cell>
          <cell r="X3">
            <v>1788</v>
          </cell>
          <cell r="Y3">
            <v>1250</v>
          </cell>
          <cell r="Z3">
            <v>899</v>
          </cell>
          <cell r="AA3">
            <v>32</v>
          </cell>
          <cell r="AB3">
            <v>114</v>
          </cell>
          <cell r="AC3">
            <v>93</v>
          </cell>
          <cell r="AD3">
            <v>49</v>
          </cell>
          <cell r="AE3">
            <v>59</v>
          </cell>
          <cell r="AF3">
            <v>106</v>
          </cell>
          <cell r="AG3">
            <v>58</v>
          </cell>
          <cell r="AH3">
            <v>36</v>
          </cell>
          <cell r="AI3">
            <v>9</v>
          </cell>
          <cell r="AJ3">
            <v>10</v>
          </cell>
          <cell r="AK3">
            <v>8</v>
          </cell>
          <cell r="AL3">
            <v>3</v>
          </cell>
          <cell r="AM3">
            <v>1</v>
          </cell>
        </row>
        <row r="4">
          <cell r="C4" t="str">
            <v>0000N</v>
          </cell>
          <cell r="D4">
            <v>2701</v>
          </cell>
          <cell r="E4">
            <v>2675</v>
          </cell>
          <cell r="F4">
            <v>1112</v>
          </cell>
          <cell r="G4">
            <v>88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1</v>
          </cell>
          <cell r="M4">
            <v>0</v>
          </cell>
          <cell r="N4">
            <v>1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58</v>
          </cell>
          <cell r="U4">
            <v>21</v>
          </cell>
          <cell r="V4">
            <v>33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</row>
        <row r="5">
          <cell r="C5" t="str">
            <v>0100T</v>
          </cell>
          <cell r="D5">
            <v>160</v>
          </cell>
          <cell r="E5">
            <v>160</v>
          </cell>
          <cell r="F5">
            <v>66</v>
          </cell>
          <cell r="G5">
            <v>0</v>
          </cell>
          <cell r="H5">
            <v>12</v>
          </cell>
          <cell r="I5">
            <v>12</v>
          </cell>
          <cell r="J5">
            <v>6</v>
          </cell>
          <cell r="K5">
            <v>9</v>
          </cell>
          <cell r="L5">
            <v>180</v>
          </cell>
          <cell r="M5">
            <v>179</v>
          </cell>
          <cell r="N5">
            <v>76</v>
          </cell>
          <cell r="O5">
            <v>121</v>
          </cell>
          <cell r="P5">
            <v>27</v>
          </cell>
          <cell r="Q5">
            <v>27</v>
          </cell>
          <cell r="R5">
            <v>10</v>
          </cell>
          <cell r="S5">
            <v>18</v>
          </cell>
          <cell r="T5">
            <v>1</v>
          </cell>
          <cell r="U5">
            <v>1</v>
          </cell>
          <cell r="V5">
            <v>0</v>
          </cell>
          <cell r="W5">
            <v>0</v>
          </cell>
          <cell r="X5">
            <v>26</v>
          </cell>
          <cell r="Y5">
            <v>26</v>
          </cell>
          <cell r="Z5">
            <v>21</v>
          </cell>
          <cell r="AA5">
            <v>11</v>
          </cell>
          <cell r="AB5">
            <v>2</v>
          </cell>
          <cell r="AC5">
            <v>2</v>
          </cell>
          <cell r="AD5">
            <v>0</v>
          </cell>
          <cell r="AE5">
            <v>2</v>
          </cell>
          <cell r="AF5">
            <v>1</v>
          </cell>
          <cell r="AG5">
            <v>1</v>
          </cell>
          <cell r="AH5">
            <v>0</v>
          </cell>
          <cell r="AI5">
            <v>0</v>
          </cell>
          <cell r="AJ5">
            <v>1</v>
          </cell>
          <cell r="AK5">
            <v>1</v>
          </cell>
          <cell r="AL5">
            <v>0</v>
          </cell>
          <cell r="AM5">
            <v>1</v>
          </cell>
        </row>
        <row r="6">
          <cell r="C6" t="str">
            <v>0100S</v>
          </cell>
          <cell r="D6">
            <v>160</v>
          </cell>
          <cell r="E6">
            <v>160</v>
          </cell>
          <cell r="F6">
            <v>66</v>
          </cell>
          <cell r="G6">
            <v>0</v>
          </cell>
          <cell r="H6">
            <v>12</v>
          </cell>
          <cell r="I6">
            <v>12</v>
          </cell>
          <cell r="J6">
            <v>6</v>
          </cell>
          <cell r="K6">
            <v>9</v>
          </cell>
          <cell r="L6">
            <v>180</v>
          </cell>
          <cell r="M6">
            <v>179</v>
          </cell>
          <cell r="N6">
            <v>76</v>
          </cell>
          <cell r="O6">
            <v>121</v>
          </cell>
          <cell r="P6">
            <v>27</v>
          </cell>
          <cell r="Q6">
            <v>27</v>
          </cell>
          <cell r="R6">
            <v>10</v>
          </cell>
          <cell r="S6">
            <v>18</v>
          </cell>
          <cell r="T6">
            <v>1</v>
          </cell>
          <cell r="U6">
            <v>1</v>
          </cell>
          <cell r="V6">
            <v>0</v>
          </cell>
          <cell r="W6">
            <v>0</v>
          </cell>
          <cell r="X6">
            <v>26</v>
          </cell>
          <cell r="Y6">
            <v>26</v>
          </cell>
          <cell r="Z6">
            <v>21</v>
          </cell>
          <cell r="AA6">
            <v>11</v>
          </cell>
          <cell r="AB6">
            <v>2</v>
          </cell>
          <cell r="AC6">
            <v>2</v>
          </cell>
          <cell r="AD6">
            <v>0</v>
          </cell>
          <cell r="AE6">
            <v>2</v>
          </cell>
          <cell r="AF6">
            <v>1</v>
          </cell>
          <cell r="AG6">
            <v>1</v>
          </cell>
          <cell r="AH6">
            <v>0</v>
          </cell>
          <cell r="AI6">
            <v>0</v>
          </cell>
          <cell r="AJ6">
            <v>1</v>
          </cell>
          <cell r="AK6">
            <v>1</v>
          </cell>
          <cell r="AL6">
            <v>0</v>
          </cell>
          <cell r="AM6">
            <v>1</v>
          </cell>
        </row>
        <row r="7">
          <cell r="C7" t="str">
            <v>0100N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</row>
        <row r="8">
          <cell r="C8" t="str">
            <v>0200T</v>
          </cell>
          <cell r="D8">
            <v>1190</v>
          </cell>
          <cell r="E8">
            <v>1190</v>
          </cell>
          <cell r="F8">
            <v>518</v>
          </cell>
          <cell r="G8">
            <v>42</v>
          </cell>
          <cell r="H8">
            <v>72</v>
          </cell>
          <cell r="I8">
            <v>64</v>
          </cell>
          <cell r="J8">
            <v>36</v>
          </cell>
          <cell r="K8">
            <v>46</v>
          </cell>
          <cell r="L8">
            <v>229</v>
          </cell>
          <cell r="M8">
            <v>225</v>
          </cell>
          <cell r="N8">
            <v>103</v>
          </cell>
          <cell r="O8">
            <v>161</v>
          </cell>
          <cell r="P8">
            <v>31</v>
          </cell>
          <cell r="Q8">
            <v>26</v>
          </cell>
          <cell r="R8">
            <v>10</v>
          </cell>
          <cell r="S8">
            <v>12</v>
          </cell>
          <cell r="T8">
            <v>12</v>
          </cell>
          <cell r="U8">
            <v>11</v>
          </cell>
          <cell r="V8">
            <v>5</v>
          </cell>
          <cell r="W8">
            <v>0</v>
          </cell>
          <cell r="X8">
            <v>13</v>
          </cell>
          <cell r="Y8">
            <v>10</v>
          </cell>
          <cell r="Z8">
            <v>4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7</v>
          </cell>
          <cell r="AG8">
            <v>6</v>
          </cell>
          <cell r="AH8">
            <v>3</v>
          </cell>
          <cell r="AI8">
            <v>0</v>
          </cell>
          <cell r="AJ8">
            <v>1</v>
          </cell>
          <cell r="AK8">
            <v>1</v>
          </cell>
          <cell r="AL8">
            <v>1</v>
          </cell>
          <cell r="AM8">
            <v>0</v>
          </cell>
        </row>
        <row r="9">
          <cell r="C9" t="str">
            <v>0200S</v>
          </cell>
          <cell r="D9">
            <v>1151</v>
          </cell>
          <cell r="E9">
            <v>1151</v>
          </cell>
          <cell r="F9">
            <v>500</v>
          </cell>
          <cell r="G9">
            <v>42</v>
          </cell>
          <cell r="H9">
            <v>72</v>
          </cell>
          <cell r="I9">
            <v>64</v>
          </cell>
          <cell r="J9">
            <v>36</v>
          </cell>
          <cell r="K9">
            <v>46</v>
          </cell>
          <cell r="L9">
            <v>229</v>
          </cell>
          <cell r="M9">
            <v>225</v>
          </cell>
          <cell r="N9">
            <v>103</v>
          </cell>
          <cell r="O9">
            <v>161</v>
          </cell>
          <cell r="P9">
            <v>31</v>
          </cell>
          <cell r="Q9">
            <v>26</v>
          </cell>
          <cell r="R9">
            <v>10</v>
          </cell>
          <cell r="S9">
            <v>12</v>
          </cell>
          <cell r="T9">
            <v>11</v>
          </cell>
          <cell r="U9">
            <v>11</v>
          </cell>
          <cell r="V9">
            <v>4</v>
          </cell>
          <cell r="W9">
            <v>0</v>
          </cell>
          <cell r="X9">
            <v>13</v>
          </cell>
          <cell r="Y9">
            <v>10</v>
          </cell>
          <cell r="Z9">
            <v>4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7</v>
          </cell>
          <cell r="AG9">
            <v>6</v>
          </cell>
          <cell r="AH9">
            <v>3</v>
          </cell>
          <cell r="AI9">
            <v>0</v>
          </cell>
          <cell r="AJ9">
            <v>1</v>
          </cell>
          <cell r="AK9">
            <v>1</v>
          </cell>
          <cell r="AL9">
            <v>1</v>
          </cell>
          <cell r="AM9">
            <v>0</v>
          </cell>
        </row>
        <row r="10">
          <cell r="C10" t="str">
            <v>0200N</v>
          </cell>
          <cell r="D10">
            <v>39</v>
          </cell>
          <cell r="E10">
            <v>39</v>
          </cell>
          <cell r="F10">
            <v>18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</row>
        <row r="11">
          <cell r="C11" t="str">
            <v>0300T</v>
          </cell>
          <cell r="D11">
            <v>158</v>
          </cell>
          <cell r="E11">
            <v>158</v>
          </cell>
          <cell r="F11">
            <v>63</v>
          </cell>
          <cell r="G11">
            <v>7</v>
          </cell>
          <cell r="H11">
            <v>26</v>
          </cell>
          <cell r="I11">
            <v>25</v>
          </cell>
          <cell r="J11">
            <v>16</v>
          </cell>
          <cell r="K11">
            <v>19</v>
          </cell>
          <cell r="L11">
            <v>156</v>
          </cell>
          <cell r="M11">
            <v>153</v>
          </cell>
          <cell r="N11">
            <v>67</v>
          </cell>
          <cell r="O11">
            <v>110</v>
          </cell>
          <cell r="P11">
            <v>37</v>
          </cell>
          <cell r="Q11">
            <v>34</v>
          </cell>
          <cell r="R11">
            <v>17</v>
          </cell>
          <cell r="S11">
            <v>16</v>
          </cell>
          <cell r="T11">
            <v>7</v>
          </cell>
          <cell r="U11">
            <v>7</v>
          </cell>
          <cell r="V11">
            <v>2</v>
          </cell>
          <cell r="W11">
            <v>0</v>
          </cell>
          <cell r="X11">
            <v>63</v>
          </cell>
          <cell r="Y11">
            <v>63</v>
          </cell>
          <cell r="Z11">
            <v>38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1</v>
          </cell>
          <cell r="AG11">
            <v>0</v>
          </cell>
          <cell r="AH11">
            <v>1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</row>
        <row r="12">
          <cell r="C12" t="str">
            <v>0300S</v>
          </cell>
          <cell r="D12">
            <v>158</v>
          </cell>
          <cell r="E12">
            <v>158</v>
          </cell>
          <cell r="F12">
            <v>63</v>
          </cell>
          <cell r="G12">
            <v>7</v>
          </cell>
          <cell r="H12">
            <v>26</v>
          </cell>
          <cell r="I12">
            <v>25</v>
          </cell>
          <cell r="J12">
            <v>16</v>
          </cell>
          <cell r="K12">
            <v>19</v>
          </cell>
          <cell r="L12">
            <v>156</v>
          </cell>
          <cell r="M12">
            <v>153</v>
          </cell>
          <cell r="N12">
            <v>67</v>
          </cell>
          <cell r="O12">
            <v>110</v>
          </cell>
          <cell r="P12">
            <v>37</v>
          </cell>
          <cell r="Q12">
            <v>34</v>
          </cell>
          <cell r="R12">
            <v>17</v>
          </cell>
          <cell r="S12">
            <v>16</v>
          </cell>
          <cell r="T12">
            <v>7</v>
          </cell>
          <cell r="U12">
            <v>7</v>
          </cell>
          <cell r="V12">
            <v>2</v>
          </cell>
          <cell r="W12">
            <v>0</v>
          </cell>
          <cell r="X12">
            <v>63</v>
          </cell>
          <cell r="Y12">
            <v>63</v>
          </cell>
          <cell r="Z12">
            <v>38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1</v>
          </cell>
          <cell r="AG12">
            <v>0</v>
          </cell>
          <cell r="AH12">
            <v>1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</row>
        <row r="13">
          <cell r="C13" t="str">
            <v>0300N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</row>
        <row r="14">
          <cell r="C14" t="str">
            <v>0400T</v>
          </cell>
          <cell r="D14">
            <v>1369</v>
          </cell>
          <cell r="E14">
            <v>684</v>
          </cell>
          <cell r="F14">
            <v>543</v>
          </cell>
          <cell r="G14">
            <v>6</v>
          </cell>
          <cell r="H14">
            <v>59</v>
          </cell>
          <cell r="I14">
            <v>37</v>
          </cell>
          <cell r="J14">
            <v>28</v>
          </cell>
          <cell r="K14">
            <v>10</v>
          </cell>
          <cell r="L14">
            <v>235</v>
          </cell>
          <cell r="M14">
            <v>215</v>
          </cell>
          <cell r="N14">
            <v>98</v>
          </cell>
          <cell r="O14">
            <v>50</v>
          </cell>
          <cell r="P14">
            <v>73</v>
          </cell>
          <cell r="Q14">
            <v>57</v>
          </cell>
          <cell r="R14">
            <v>27</v>
          </cell>
          <cell r="S14">
            <v>4</v>
          </cell>
          <cell r="T14">
            <v>17</v>
          </cell>
          <cell r="U14">
            <v>16</v>
          </cell>
          <cell r="V14">
            <v>6</v>
          </cell>
          <cell r="W14">
            <v>0</v>
          </cell>
          <cell r="X14">
            <v>153</v>
          </cell>
          <cell r="Y14">
            <v>53</v>
          </cell>
          <cell r="Z14">
            <v>39</v>
          </cell>
          <cell r="AA14">
            <v>1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1</v>
          </cell>
          <cell r="AG14">
            <v>1</v>
          </cell>
          <cell r="AH14">
            <v>0</v>
          </cell>
          <cell r="AI14">
            <v>0</v>
          </cell>
          <cell r="AJ14">
            <v>4</v>
          </cell>
          <cell r="AK14">
            <v>4</v>
          </cell>
          <cell r="AL14">
            <v>1</v>
          </cell>
          <cell r="AM14">
            <v>0</v>
          </cell>
        </row>
        <row r="15">
          <cell r="C15" t="str">
            <v>0400S</v>
          </cell>
          <cell r="D15">
            <v>1251</v>
          </cell>
          <cell r="E15">
            <v>592</v>
          </cell>
          <cell r="F15">
            <v>489</v>
          </cell>
          <cell r="G15">
            <v>6</v>
          </cell>
          <cell r="H15">
            <v>59</v>
          </cell>
          <cell r="I15">
            <v>37</v>
          </cell>
          <cell r="J15">
            <v>28</v>
          </cell>
          <cell r="K15">
            <v>10</v>
          </cell>
          <cell r="L15">
            <v>235</v>
          </cell>
          <cell r="M15">
            <v>215</v>
          </cell>
          <cell r="N15">
            <v>98</v>
          </cell>
          <cell r="O15">
            <v>50</v>
          </cell>
          <cell r="P15">
            <v>73</v>
          </cell>
          <cell r="Q15">
            <v>57</v>
          </cell>
          <cell r="R15">
            <v>27</v>
          </cell>
          <cell r="S15">
            <v>4</v>
          </cell>
          <cell r="T15">
            <v>16</v>
          </cell>
          <cell r="U15">
            <v>16</v>
          </cell>
          <cell r="V15">
            <v>5</v>
          </cell>
          <cell r="W15">
            <v>0</v>
          </cell>
          <cell r="X15">
            <v>153</v>
          </cell>
          <cell r="Y15">
            <v>53</v>
          </cell>
          <cell r="Z15">
            <v>39</v>
          </cell>
          <cell r="AA15">
            <v>1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1</v>
          </cell>
          <cell r="AG15">
            <v>1</v>
          </cell>
          <cell r="AH15">
            <v>0</v>
          </cell>
          <cell r="AI15">
            <v>0</v>
          </cell>
          <cell r="AJ15">
            <v>4</v>
          </cell>
          <cell r="AK15">
            <v>4</v>
          </cell>
          <cell r="AL15">
            <v>1</v>
          </cell>
          <cell r="AM15">
            <v>0</v>
          </cell>
        </row>
        <row r="16">
          <cell r="C16" t="str">
            <v>0400N</v>
          </cell>
          <cell r="D16">
            <v>118</v>
          </cell>
          <cell r="E16">
            <v>92</v>
          </cell>
          <cell r="F16">
            <v>54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1</v>
          </cell>
          <cell r="U16">
            <v>0</v>
          </cell>
          <cell r="V16">
            <v>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</row>
        <row r="17">
          <cell r="C17" t="str">
            <v>0500T</v>
          </cell>
          <cell r="D17">
            <v>450</v>
          </cell>
          <cell r="E17">
            <v>450</v>
          </cell>
          <cell r="F17">
            <v>190</v>
          </cell>
          <cell r="G17">
            <v>0</v>
          </cell>
          <cell r="H17">
            <v>11</v>
          </cell>
          <cell r="I17">
            <v>10</v>
          </cell>
          <cell r="J17">
            <v>6</v>
          </cell>
          <cell r="K17">
            <v>2</v>
          </cell>
          <cell r="L17">
            <v>290</v>
          </cell>
          <cell r="M17">
            <v>286</v>
          </cell>
          <cell r="N17">
            <v>122</v>
          </cell>
          <cell r="O17">
            <v>205</v>
          </cell>
          <cell r="P17">
            <v>15</v>
          </cell>
          <cell r="Q17">
            <v>14</v>
          </cell>
          <cell r="R17">
            <v>4</v>
          </cell>
          <cell r="S17">
            <v>14</v>
          </cell>
          <cell r="T17">
            <v>5</v>
          </cell>
          <cell r="U17">
            <v>5</v>
          </cell>
          <cell r="V17">
            <v>2</v>
          </cell>
          <cell r="W17">
            <v>0</v>
          </cell>
          <cell r="X17">
            <v>7</v>
          </cell>
          <cell r="Y17">
            <v>7</v>
          </cell>
          <cell r="Z17">
            <v>3</v>
          </cell>
          <cell r="AA17">
            <v>6</v>
          </cell>
          <cell r="AB17">
            <v>2</v>
          </cell>
          <cell r="AC17">
            <v>2</v>
          </cell>
          <cell r="AD17">
            <v>0</v>
          </cell>
          <cell r="AE17">
            <v>0</v>
          </cell>
          <cell r="AF17">
            <v>2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</row>
        <row r="18">
          <cell r="C18" t="str">
            <v>0500S</v>
          </cell>
          <cell r="D18">
            <v>374</v>
          </cell>
          <cell r="E18">
            <v>374</v>
          </cell>
          <cell r="F18">
            <v>154</v>
          </cell>
          <cell r="G18">
            <v>0</v>
          </cell>
          <cell r="H18">
            <v>11</v>
          </cell>
          <cell r="I18">
            <v>10</v>
          </cell>
          <cell r="J18">
            <v>6</v>
          </cell>
          <cell r="K18">
            <v>2</v>
          </cell>
          <cell r="L18">
            <v>289</v>
          </cell>
          <cell r="M18">
            <v>286</v>
          </cell>
          <cell r="N18">
            <v>121</v>
          </cell>
          <cell r="O18">
            <v>205</v>
          </cell>
          <cell r="P18">
            <v>15</v>
          </cell>
          <cell r="Q18">
            <v>14</v>
          </cell>
          <cell r="R18">
            <v>4</v>
          </cell>
          <cell r="S18">
            <v>14</v>
          </cell>
          <cell r="T18">
            <v>4</v>
          </cell>
          <cell r="U18">
            <v>4</v>
          </cell>
          <cell r="V18">
            <v>1</v>
          </cell>
          <cell r="W18">
            <v>0</v>
          </cell>
          <cell r="X18">
            <v>7</v>
          </cell>
          <cell r="Y18">
            <v>7</v>
          </cell>
          <cell r="Z18">
            <v>3</v>
          </cell>
          <cell r="AA18">
            <v>6</v>
          </cell>
          <cell r="AB18">
            <v>2</v>
          </cell>
          <cell r="AC18">
            <v>2</v>
          </cell>
          <cell r="AD18">
            <v>0</v>
          </cell>
          <cell r="AE18">
            <v>0</v>
          </cell>
          <cell r="AF18">
            <v>2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</row>
        <row r="19">
          <cell r="C19" t="str">
            <v>0500N</v>
          </cell>
          <cell r="D19">
            <v>76</v>
          </cell>
          <cell r="E19">
            <v>76</v>
          </cell>
          <cell r="F19">
            <v>36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</v>
          </cell>
          <cell r="M19">
            <v>0</v>
          </cell>
          <cell r="N19">
            <v>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1</v>
          </cell>
          <cell r="U19">
            <v>1</v>
          </cell>
          <cell r="V19">
            <v>1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</row>
        <row r="20">
          <cell r="C20" t="str">
            <v>0600T</v>
          </cell>
          <cell r="D20">
            <v>683</v>
          </cell>
          <cell r="E20">
            <v>683</v>
          </cell>
          <cell r="F20">
            <v>307</v>
          </cell>
          <cell r="G20">
            <v>0</v>
          </cell>
          <cell r="H20">
            <v>28</v>
          </cell>
          <cell r="I20">
            <v>27</v>
          </cell>
          <cell r="J20">
            <v>10</v>
          </cell>
          <cell r="K20">
            <v>12</v>
          </cell>
          <cell r="L20">
            <v>403</v>
          </cell>
          <cell r="M20">
            <v>402</v>
          </cell>
          <cell r="N20">
            <v>172</v>
          </cell>
          <cell r="O20">
            <v>328</v>
          </cell>
          <cell r="P20">
            <v>38</v>
          </cell>
          <cell r="Q20">
            <v>35</v>
          </cell>
          <cell r="R20">
            <v>15</v>
          </cell>
          <cell r="S20">
            <v>24</v>
          </cell>
          <cell r="T20">
            <v>17</v>
          </cell>
          <cell r="U20">
            <v>17</v>
          </cell>
          <cell r="V20">
            <v>8</v>
          </cell>
          <cell r="W20">
            <v>0</v>
          </cell>
          <cell r="X20">
            <v>15</v>
          </cell>
          <cell r="Y20">
            <v>15</v>
          </cell>
          <cell r="Z20">
            <v>4</v>
          </cell>
          <cell r="AA20">
            <v>1</v>
          </cell>
          <cell r="AB20">
            <v>24</v>
          </cell>
          <cell r="AC20">
            <v>21</v>
          </cell>
          <cell r="AD20">
            <v>8</v>
          </cell>
          <cell r="AE20">
            <v>22</v>
          </cell>
          <cell r="AF20">
            <v>6</v>
          </cell>
          <cell r="AG20">
            <v>6</v>
          </cell>
          <cell r="AH20">
            <v>2</v>
          </cell>
          <cell r="AI20">
            <v>4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</row>
        <row r="21">
          <cell r="C21" t="str">
            <v>0600S</v>
          </cell>
          <cell r="D21">
            <v>649</v>
          </cell>
          <cell r="E21">
            <v>649</v>
          </cell>
          <cell r="F21">
            <v>292</v>
          </cell>
          <cell r="G21">
            <v>0</v>
          </cell>
          <cell r="H21">
            <v>28</v>
          </cell>
          <cell r="I21">
            <v>27</v>
          </cell>
          <cell r="J21">
            <v>10</v>
          </cell>
          <cell r="K21">
            <v>12</v>
          </cell>
          <cell r="L21">
            <v>403</v>
          </cell>
          <cell r="M21">
            <v>402</v>
          </cell>
          <cell r="N21">
            <v>172</v>
          </cell>
          <cell r="O21">
            <v>328</v>
          </cell>
          <cell r="P21">
            <v>38</v>
          </cell>
          <cell r="Q21">
            <v>35</v>
          </cell>
          <cell r="R21">
            <v>15</v>
          </cell>
          <cell r="S21">
            <v>24</v>
          </cell>
          <cell r="T21">
            <v>17</v>
          </cell>
          <cell r="U21">
            <v>17</v>
          </cell>
          <cell r="V21">
            <v>8</v>
          </cell>
          <cell r="W21">
            <v>0</v>
          </cell>
          <cell r="X21">
            <v>15</v>
          </cell>
          <cell r="Y21">
            <v>15</v>
          </cell>
          <cell r="Z21">
            <v>4</v>
          </cell>
          <cell r="AA21">
            <v>1</v>
          </cell>
          <cell r="AB21">
            <v>24</v>
          </cell>
          <cell r="AC21">
            <v>21</v>
          </cell>
          <cell r="AD21">
            <v>8</v>
          </cell>
          <cell r="AE21">
            <v>22</v>
          </cell>
          <cell r="AF21">
            <v>6</v>
          </cell>
          <cell r="AG21">
            <v>6</v>
          </cell>
          <cell r="AH21">
            <v>2</v>
          </cell>
          <cell r="AI21">
            <v>4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</row>
        <row r="22">
          <cell r="C22" t="str">
            <v>0600N</v>
          </cell>
          <cell r="D22">
            <v>34</v>
          </cell>
          <cell r="E22">
            <v>34</v>
          </cell>
          <cell r="F22">
            <v>15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</row>
        <row r="23">
          <cell r="C23" t="str">
            <v>0701T</v>
          </cell>
          <cell r="D23">
            <v>1467</v>
          </cell>
          <cell r="E23">
            <v>1432</v>
          </cell>
          <cell r="F23">
            <v>543</v>
          </cell>
          <cell r="G23">
            <v>58</v>
          </cell>
          <cell r="H23">
            <v>81</v>
          </cell>
          <cell r="I23">
            <v>45</v>
          </cell>
          <cell r="J23">
            <v>40</v>
          </cell>
          <cell r="K23">
            <v>0</v>
          </cell>
          <cell r="L23">
            <v>131</v>
          </cell>
          <cell r="M23">
            <v>57</v>
          </cell>
          <cell r="N23">
            <v>56</v>
          </cell>
          <cell r="O23">
            <v>0</v>
          </cell>
          <cell r="P23">
            <v>23</v>
          </cell>
          <cell r="Q23">
            <v>11</v>
          </cell>
          <cell r="R23">
            <v>7</v>
          </cell>
          <cell r="S23">
            <v>0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4</v>
          </cell>
          <cell r="Y23">
            <v>2</v>
          </cell>
          <cell r="Z23">
            <v>0</v>
          </cell>
          <cell r="AA23">
            <v>0</v>
          </cell>
          <cell r="AB23">
            <v>16</v>
          </cell>
          <cell r="AC23">
            <v>16</v>
          </cell>
          <cell r="AD23">
            <v>1</v>
          </cell>
          <cell r="AE23">
            <v>0</v>
          </cell>
          <cell r="AF23">
            <v>4</v>
          </cell>
          <cell r="AG23">
            <v>3</v>
          </cell>
          <cell r="AH23">
            <v>1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</row>
        <row r="24">
          <cell r="C24" t="str">
            <v>0701S</v>
          </cell>
          <cell r="D24">
            <v>917</v>
          </cell>
          <cell r="E24">
            <v>882</v>
          </cell>
          <cell r="F24">
            <v>331</v>
          </cell>
          <cell r="G24">
            <v>58</v>
          </cell>
          <cell r="H24">
            <v>81</v>
          </cell>
          <cell r="I24">
            <v>45</v>
          </cell>
          <cell r="J24">
            <v>40</v>
          </cell>
          <cell r="K24">
            <v>0</v>
          </cell>
          <cell r="L24">
            <v>131</v>
          </cell>
          <cell r="M24">
            <v>57</v>
          </cell>
          <cell r="N24">
            <v>56</v>
          </cell>
          <cell r="O24">
            <v>0</v>
          </cell>
          <cell r="P24">
            <v>23</v>
          </cell>
          <cell r="Q24">
            <v>11</v>
          </cell>
          <cell r="R24">
            <v>7</v>
          </cell>
          <cell r="S24">
            <v>0</v>
          </cell>
          <cell r="T24">
            <v>1</v>
          </cell>
          <cell r="U24">
            <v>1</v>
          </cell>
          <cell r="V24">
            <v>0</v>
          </cell>
          <cell r="W24">
            <v>0</v>
          </cell>
          <cell r="X24">
            <v>4</v>
          </cell>
          <cell r="Y24">
            <v>2</v>
          </cell>
          <cell r="Z24">
            <v>0</v>
          </cell>
          <cell r="AA24">
            <v>0</v>
          </cell>
          <cell r="AB24">
            <v>16</v>
          </cell>
          <cell r="AC24">
            <v>16</v>
          </cell>
          <cell r="AD24">
            <v>1</v>
          </cell>
          <cell r="AE24">
            <v>0</v>
          </cell>
          <cell r="AF24">
            <v>4</v>
          </cell>
          <cell r="AG24">
            <v>3</v>
          </cell>
          <cell r="AH24">
            <v>1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</row>
        <row r="25">
          <cell r="C25" t="str">
            <v>0701N</v>
          </cell>
          <cell r="D25">
            <v>550</v>
          </cell>
          <cell r="E25">
            <v>550</v>
          </cell>
          <cell r="F25">
            <v>212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</row>
        <row r="26">
          <cell r="C26" t="str">
            <v>0800T</v>
          </cell>
          <cell r="D26">
            <v>692</v>
          </cell>
          <cell r="E26">
            <v>630</v>
          </cell>
          <cell r="F26">
            <v>314</v>
          </cell>
          <cell r="G26">
            <v>0</v>
          </cell>
          <cell r="H26">
            <v>85</v>
          </cell>
          <cell r="I26">
            <v>60</v>
          </cell>
          <cell r="J26">
            <v>37</v>
          </cell>
          <cell r="K26">
            <v>27</v>
          </cell>
          <cell r="L26">
            <v>452</v>
          </cell>
          <cell r="M26">
            <v>433</v>
          </cell>
          <cell r="N26">
            <v>203</v>
          </cell>
          <cell r="O26">
            <v>284</v>
          </cell>
          <cell r="P26">
            <v>32</v>
          </cell>
          <cell r="Q26">
            <v>25</v>
          </cell>
          <cell r="R26">
            <v>6</v>
          </cell>
          <cell r="S26">
            <v>6</v>
          </cell>
          <cell r="T26">
            <v>13</v>
          </cell>
          <cell r="U26">
            <v>8</v>
          </cell>
          <cell r="V26">
            <v>5</v>
          </cell>
          <cell r="W26">
            <v>1</v>
          </cell>
          <cell r="X26">
            <v>20</v>
          </cell>
          <cell r="Y26">
            <v>3</v>
          </cell>
          <cell r="Z26">
            <v>14</v>
          </cell>
          <cell r="AA26">
            <v>0</v>
          </cell>
          <cell r="AB26">
            <v>2</v>
          </cell>
          <cell r="AC26">
            <v>0</v>
          </cell>
          <cell r="AD26">
            <v>1</v>
          </cell>
          <cell r="AE26">
            <v>0</v>
          </cell>
          <cell r="AF26">
            <v>3</v>
          </cell>
          <cell r="AG26">
            <v>2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</row>
        <row r="27">
          <cell r="C27" t="str">
            <v>0800S</v>
          </cell>
          <cell r="D27">
            <v>692</v>
          </cell>
          <cell r="E27">
            <v>630</v>
          </cell>
          <cell r="F27">
            <v>314</v>
          </cell>
          <cell r="G27">
            <v>0</v>
          </cell>
          <cell r="H27">
            <v>85</v>
          </cell>
          <cell r="I27">
            <v>60</v>
          </cell>
          <cell r="J27">
            <v>37</v>
          </cell>
          <cell r="K27">
            <v>27</v>
          </cell>
          <cell r="L27">
            <v>452</v>
          </cell>
          <cell r="M27">
            <v>433</v>
          </cell>
          <cell r="N27">
            <v>203</v>
          </cell>
          <cell r="O27">
            <v>284</v>
          </cell>
          <cell r="P27">
            <v>32</v>
          </cell>
          <cell r="Q27">
            <v>25</v>
          </cell>
          <cell r="R27">
            <v>6</v>
          </cell>
          <cell r="S27">
            <v>6</v>
          </cell>
          <cell r="T27">
            <v>9</v>
          </cell>
          <cell r="U27">
            <v>8</v>
          </cell>
          <cell r="V27">
            <v>2</v>
          </cell>
          <cell r="W27">
            <v>1</v>
          </cell>
          <cell r="X27">
            <v>20</v>
          </cell>
          <cell r="Y27">
            <v>3</v>
          </cell>
          <cell r="Z27">
            <v>14</v>
          </cell>
          <cell r="AA27">
            <v>0</v>
          </cell>
          <cell r="AB27">
            <v>2</v>
          </cell>
          <cell r="AC27">
            <v>0</v>
          </cell>
          <cell r="AD27">
            <v>1</v>
          </cell>
          <cell r="AE27">
            <v>0</v>
          </cell>
          <cell r="AF27">
            <v>3</v>
          </cell>
          <cell r="AG27">
            <v>2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</row>
        <row r="28">
          <cell r="C28" t="str">
            <v>0800N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4</v>
          </cell>
          <cell r="U28">
            <v>0</v>
          </cell>
          <cell r="V28">
            <v>3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</row>
        <row r="29">
          <cell r="C29" t="str">
            <v>0900T</v>
          </cell>
          <cell r="D29">
            <v>168</v>
          </cell>
          <cell r="E29">
            <v>168</v>
          </cell>
          <cell r="F29">
            <v>75</v>
          </cell>
          <cell r="G29">
            <v>11</v>
          </cell>
          <cell r="H29">
            <v>7</v>
          </cell>
          <cell r="I29">
            <v>6</v>
          </cell>
          <cell r="J29">
            <v>4</v>
          </cell>
          <cell r="K29">
            <v>6</v>
          </cell>
          <cell r="L29">
            <v>150</v>
          </cell>
          <cell r="M29">
            <v>148</v>
          </cell>
          <cell r="N29">
            <v>61</v>
          </cell>
          <cell r="O29">
            <v>68</v>
          </cell>
          <cell r="P29">
            <v>13</v>
          </cell>
          <cell r="Q29">
            <v>12</v>
          </cell>
          <cell r="R29">
            <v>1</v>
          </cell>
          <cell r="S29">
            <v>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80</v>
          </cell>
          <cell r="Y29">
            <v>80</v>
          </cell>
          <cell r="Z29">
            <v>42</v>
          </cell>
          <cell r="AA29">
            <v>0</v>
          </cell>
          <cell r="AB29">
            <v>1</v>
          </cell>
          <cell r="AC29">
            <v>1</v>
          </cell>
          <cell r="AD29">
            <v>1</v>
          </cell>
          <cell r="AE29">
            <v>0</v>
          </cell>
          <cell r="AF29">
            <v>1</v>
          </cell>
          <cell r="AG29">
            <v>1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</row>
        <row r="30">
          <cell r="C30" t="str">
            <v>0900S</v>
          </cell>
          <cell r="D30">
            <v>149</v>
          </cell>
          <cell r="E30">
            <v>149</v>
          </cell>
          <cell r="F30">
            <v>67</v>
          </cell>
          <cell r="G30">
            <v>11</v>
          </cell>
          <cell r="H30">
            <v>7</v>
          </cell>
          <cell r="I30">
            <v>6</v>
          </cell>
          <cell r="J30">
            <v>4</v>
          </cell>
          <cell r="K30">
            <v>6</v>
          </cell>
          <cell r="L30">
            <v>150</v>
          </cell>
          <cell r="M30">
            <v>148</v>
          </cell>
          <cell r="N30">
            <v>61</v>
          </cell>
          <cell r="O30">
            <v>68</v>
          </cell>
          <cell r="P30">
            <v>13</v>
          </cell>
          <cell r="Q30">
            <v>12</v>
          </cell>
          <cell r="R30">
            <v>1</v>
          </cell>
          <cell r="S30">
            <v>4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80</v>
          </cell>
          <cell r="Y30">
            <v>80</v>
          </cell>
          <cell r="Z30">
            <v>42</v>
          </cell>
          <cell r="AA30">
            <v>0</v>
          </cell>
          <cell r="AB30">
            <v>1</v>
          </cell>
          <cell r="AC30">
            <v>1</v>
          </cell>
          <cell r="AD30">
            <v>1</v>
          </cell>
          <cell r="AE30">
            <v>0</v>
          </cell>
          <cell r="AF30">
            <v>1</v>
          </cell>
          <cell r="AG30">
            <v>1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</row>
        <row r="31">
          <cell r="C31" t="str">
            <v>0900N</v>
          </cell>
          <cell r="D31">
            <v>19</v>
          </cell>
          <cell r="E31">
            <v>19</v>
          </cell>
          <cell r="F31">
            <v>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</row>
        <row r="32">
          <cell r="C32" t="str">
            <v>1000T</v>
          </cell>
          <cell r="D32">
            <v>247</v>
          </cell>
          <cell r="E32">
            <v>247</v>
          </cell>
          <cell r="F32">
            <v>107</v>
          </cell>
          <cell r="G32">
            <v>0</v>
          </cell>
          <cell r="H32">
            <v>45</v>
          </cell>
          <cell r="I32">
            <v>39</v>
          </cell>
          <cell r="J32">
            <v>24</v>
          </cell>
          <cell r="K32">
            <v>3</v>
          </cell>
          <cell r="L32">
            <v>91</v>
          </cell>
          <cell r="M32">
            <v>91</v>
          </cell>
          <cell r="N32">
            <v>40</v>
          </cell>
          <cell r="O32">
            <v>89</v>
          </cell>
          <cell r="P32">
            <v>40</v>
          </cell>
          <cell r="Q32">
            <v>40</v>
          </cell>
          <cell r="R32">
            <v>22</v>
          </cell>
          <cell r="S32">
            <v>3</v>
          </cell>
          <cell r="T32">
            <v>35</v>
          </cell>
          <cell r="U32">
            <v>35</v>
          </cell>
          <cell r="V32">
            <v>21</v>
          </cell>
          <cell r="W32">
            <v>0</v>
          </cell>
          <cell r="X32">
            <v>821</v>
          </cell>
          <cell r="Y32">
            <v>821</v>
          </cell>
          <cell r="Z32">
            <v>560</v>
          </cell>
          <cell r="AA32">
            <v>0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</row>
        <row r="33">
          <cell r="C33" t="str">
            <v>1000S</v>
          </cell>
          <cell r="D33">
            <v>221</v>
          </cell>
          <cell r="E33">
            <v>221</v>
          </cell>
          <cell r="F33">
            <v>94</v>
          </cell>
          <cell r="G33">
            <v>0</v>
          </cell>
          <cell r="H33">
            <v>45</v>
          </cell>
          <cell r="I33">
            <v>39</v>
          </cell>
          <cell r="J33">
            <v>24</v>
          </cell>
          <cell r="K33">
            <v>3</v>
          </cell>
          <cell r="L33">
            <v>91</v>
          </cell>
          <cell r="M33">
            <v>91</v>
          </cell>
          <cell r="N33">
            <v>40</v>
          </cell>
          <cell r="O33">
            <v>89</v>
          </cell>
          <cell r="P33">
            <v>40</v>
          </cell>
          <cell r="Q33">
            <v>40</v>
          </cell>
          <cell r="R33">
            <v>22</v>
          </cell>
          <cell r="S33">
            <v>3</v>
          </cell>
          <cell r="T33">
            <v>28</v>
          </cell>
          <cell r="U33">
            <v>28</v>
          </cell>
          <cell r="V33">
            <v>15</v>
          </cell>
          <cell r="W33">
            <v>0</v>
          </cell>
          <cell r="X33">
            <v>821</v>
          </cell>
          <cell r="Y33">
            <v>821</v>
          </cell>
          <cell r="Z33">
            <v>560</v>
          </cell>
          <cell r="AA33">
            <v>0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</row>
        <row r="34">
          <cell r="C34" t="str">
            <v>1000N</v>
          </cell>
          <cell r="D34">
            <v>26</v>
          </cell>
          <cell r="E34">
            <v>26</v>
          </cell>
          <cell r="F34">
            <v>13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7</v>
          </cell>
          <cell r="U34">
            <v>7</v>
          </cell>
          <cell r="V34">
            <v>6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</row>
        <row r="35">
          <cell r="C35" t="str">
            <v>1100T</v>
          </cell>
          <cell r="D35">
            <v>749</v>
          </cell>
          <cell r="E35">
            <v>727</v>
          </cell>
          <cell r="F35">
            <v>309</v>
          </cell>
          <cell r="G35">
            <v>0</v>
          </cell>
          <cell r="H35">
            <v>68</v>
          </cell>
          <cell r="I35">
            <v>55</v>
          </cell>
          <cell r="J35">
            <v>28</v>
          </cell>
          <cell r="K35">
            <v>18</v>
          </cell>
          <cell r="L35">
            <v>162</v>
          </cell>
          <cell r="M35">
            <v>134</v>
          </cell>
          <cell r="N35">
            <v>60</v>
          </cell>
          <cell r="O35">
            <v>44</v>
          </cell>
          <cell r="P35">
            <v>18</v>
          </cell>
          <cell r="Q35">
            <v>12</v>
          </cell>
          <cell r="R35">
            <v>8</v>
          </cell>
          <cell r="S35">
            <v>3</v>
          </cell>
          <cell r="T35">
            <v>3</v>
          </cell>
          <cell r="U35">
            <v>3</v>
          </cell>
          <cell r="V35">
            <v>1</v>
          </cell>
          <cell r="W35">
            <v>1</v>
          </cell>
          <cell r="X35">
            <v>46</v>
          </cell>
          <cell r="Y35">
            <v>18</v>
          </cell>
          <cell r="Z35">
            <v>26</v>
          </cell>
          <cell r="AA35">
            <v>0</v>
          </cell>
          <cell r="AB35">
            <v>1</v>
          </cell>
          <cell r="AC35">
            <v>0</v>
          </cell>
          <cell r="AD35">
            <v>0</v>
          </cell>
          <cell r="AE35">
            <v>0</v>
          </cell>
          <cell r="AF35">
            <v>5</v>
          </cell>
          <cell r="AG35">
            <v>1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</row>
        <row r="36">
          <cell r="C36" t="str">
            <v>1100S</v>
          </cell>
          <cell r="D36">
            <v>749</v>
          </cell>
          <cell r="E36">
            <v>727</v>
          </cell>
          <cell r="F36">
            <v>309</v>
          </cell>
          <cell r="G36">
            <v>0</v>
          </cell>
          <cell r="H36">
            <v>68</v>
          </cell>
          <cell r="I36">
            <v>55</v>
          </cell>
          <cell r="J36">
            <v>28</v>
          </cell>
          <cell r="K36">
            <v>18</v>
          </cell>
          <cell r="L36">
            <v>162</v>
          </cell>
          <cell r="M36">
            <v>134</v>
          </cell>
          <cell r="N36">
            <v>60</v>
          </cell>
          <cell r="O36">
            <v>44</v>
          </cell>
          <cell r="P36">
            <v>18</v>
          </cell>
          <cell r="Q36">
            <v>12</v>
          </cell>
          <cell r="R36">
            <v>8</v>
          </cell>
          <cell r="S36">
            <v>3</v>
          </cell>
          <cell r="T36">
            <v>2</v>
          </cell>
          <cell r="U36">
            <v>2</v>
          </cell>
          <cell r="V36">
            <v>0</v>
          </cell>
          <cell r="W36">
            <v>0</v>
          </cell>
          <cell r="X36">
            <v>46</v>
          </cell>
          <cell r="Y36">
            <v>18</v>
          </cell>
          <cell r="Z36">
            <v>26</v>
          </cell>
          <cell r="AA36">
            <v>0</v>
          </cell>
          <cell r="AB36">
            <v>1</v>
          </cell>
          <cell r="AC36">
            <v>0</v>
          </cell>
          <cell r="AD36">
            <v>0</v>
          </cell>
          <cell r="AE36">
            <v>0</v>
          </cell>
          <cell r="AF36">
            <v>5</v>
          </cell>
          <cell r="AG36">
            <v>1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</row>
        <row r="37">
          <cell r="C37" t="str">
            <v>1100N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</row>
        <row r="38">
          <cell r="C38" t="str">
            <v>1200T</v>
          </cell>
          <cell r="D38">
            <v>840</v>
          </cell>
          <cell r="E38">
            <v>840</v>
          </cell>
          <cell r="F38">
            <v>383</v>
          </cell>
          <cell r="G38">
            <v>61</v>
          </cell>
          <cell r="H38">
            <v>58</v>
          </cell>
          <cell r="I38">
            <v>47</v>
          </cell>
          <cell r="J38">
            <v>29</v>
          </cell>
          <cell r="K38">
            <v>26</v>
          </cell>
          <cell r="L38">
            <v>318</v>
          </cell>
          <cell r="M38">
            <v>304</v>
          </cell>
          <cell r="N38">
            <v>149</v>
          </cell>
          <cell r="O38">
            <v>194</v>
          </cell>
          <cell r="P38">
            <v>118</v>
          </cell>
          <cell r="Q38">
            <v>118</v>
          </cell>
          <cell r="R38">
            <v>57</v>
          </cell>
          <cell r="S38">
            <v>90</v>
          </cell>
          <cell r="T38">
            <v>16</v>
          </cell>
          <cell r="U38">
            <v>11</v>
          </cell>
          <cell r="V38">
            <v>7</v>
          </cell>
          <cell r="W38">
            <v>0</v>
          </cell>
          <cell r="X38">
            <v>40</v>
          </cell>
          <cell r="Y38">
            <v>9</v>
          </cell>
          <cell r="Z38">
            <v>7</v>
          </cell>
          <cell r="AA38">
            <v>0</v>
          </cell>
          <cell r="AB38">
            <v>35</v>
          </cell>
          <cell r="AC38">
            <v>35</v>
          </cell>
          <cell r="AD38">
            <v>23</v>
          </cell>
          <cell r="AE38">
            <v>35</v>
          </cell>
          <cell r="AF38">
            <v>10</v>
          </cell>
          <cell r="AG38">
            <v>8</v>
          </cell>
          <cell r="AH38">
            <v>3</v>
          </cell>
          <cell r="AI38">
            <v>4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</row>
        <row r="39">
          <cell r="C39" t="str">
            <v>1200S</v>
          </cell>
          <cell r="D39">
            <v>411</v>
          </cell>
          <cell r="E39">
            <v>411</v>
          </cell>
          <cell r="F39">
            <v>176</v>
          </cell>
          <cell r="G39">
            <v>61</v>
          </cell>
          <cell r="H39">
            <v>58</v>
          </cell>
          <cell r="I39">
            <v>47</v>
          </cell>
          <cell r="J39">
            <v>29</v>
          </cell>
          <cell r="K39">
            <v>26</v>
          </cell>
          <cell r="L39">
            <v>318</v>
          </cell>
          <cell r="M39">
            <v>304</v>
          </cell>
          <cell r="N39">
            <v>149</v>
          </cell>
          <cell r="O39">
            <v>194</v>
          </cell>
          <cell r="P39">
            <v>118</v>
          </cell>
          <cell r="Q39">
            <v>118</v>
          </cell>
          <cell r="R39">
            <v>57</v>
          </cell>
          <cell r="S39">
            <v>90</v>
          </cell>
          <cell r="T39">
            <v>11</v>
          </cell>
          <cell r="U39">
            <v>11</v>
          </cell>
          <cell r="V39">
            <v>5</v>
          </cell>
          <cell r="W39">
            <v>0</v>
          </cell>
          <cell r="X39">
            <v>40</v>
          </cell>
          <cell r="Y39">
            <v>9</v>
          </cell>
          <cell r="Z39">
            <v>7</v>
          </cell>
          <cell r="AA39">
            <v>0</v>
          </cell>
          <cell r="AB39">
            <v>35</v>
          </cell>
          <cell r="AC39">
            <v>35</v>
          </cell>
          <cell r="AD39">
            <v>23</v>
          </cell>
          <cell r="AE39">
            <v>35</v>
          </cell>
          <cell r="AF39">
            <v>10</v>
          </cell>
          <cell r="AG39">
            <v>8</v>
          </cell>
          <cell r="AH39">
            <v>3</v>
          </cell>
          <cell r="AI39">
            <v>4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</row>
        <row r="40">
          <cell r="C40" t="str">
            <v>1200N</v>
          </cell>
          <cell r="D40">
            <v>429</v>
          </cell>
          <cell r="E40">
            <v>429</v>
          </cell>
          <cell r="F40">
            <v>207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5</v>
          </cell>
          <cell r="U40">
            <v>0</v>
          </cell>
          <cell r="V40">
            <v>2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</row>
        <row r="41">
          <cell r="C41" t="str">
            <v>1300T</v>
          </cell>
          <cell r="D41">
            <v>1173</v>
          </cell>
          <cell r="E41">
            <v>756</v>
          </cell>
          <cell r="F41">
            <v>510</v>
          </cell>
          <cell r="G41">
            <v>0</v>
          </cell>
          <cell r="H41">
            <v>79</v>
          </cell>
          <cell r="I41">
            <v>45</v>
          </cell>
          <cell r="J41">
            <v>40</v>
          </cell>
          <cell r="K41">
            <v>10</v>
          </cell>
          <cell r="L41">
            <v>515</v>
          </cell>
          <cell r="M41">
            <v>445</v>
          </cell>
          <cell r="N41">
            <v>208</v>
          </cell>
          <cell r="O41">
            <v>183</v>
          </cell>
          <cell r="P41">
            <v>251</v>
          </cell>
          <cell r="Q41">
            <v>237</v>
          </cell>
          <cell r="R41">
            <v>114</v>
          </cell>
          <cell r="S41">
            <v>15</v>
          </cell>
          <cell r="T41">
            <v>3</v>
          </cell>
          <cell r="U41">
            <v>3</v>
          </cell>
          <cell r="V41">
            <v>2</v>
          </cell>
          <cell r="W41">
            <v>0</v>
          </cell>
          <cell r="X41">
            <v>12</v>
          </cell>
          <cell r="Y41">
            <v>1</v>
          </cell>
          <cell r="Z41">
            <v>8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13</v>
          </cell>
          <cell r="AG41">
            <v>4</v>
          </cell>
          <cell r="AH41">
            <v>5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</row>
        <row r="42">
          <cell r="C42" t="str">
            <v>1300S</v>
          </cell>
          <cell r="D42">
            <v>1173</v>
          </cell>
          <cell r="E42">
            <v>756</v>
          </cell>
          <cell r="F42">
            <v>510</v>
          </cell>
          <cell r="G42">
            <v>0</v>
          </cell>
          <cell r="H42">
            <v>79</v>
          </cell>
          <cell r="I42">
            <v>45</v>
          </cell>
          <cell r="J42">
            <v>40</v>
          </cell>
          <cell r="K42">
            <v>10</v>
          </cell>
          <cell r="L42">
            <v>515</v>
          </cell>
          <cell r="M42">
            <v>445</v>
          </cell>
          <cell r="N42">
            <v>208</v>
          </cell>
          <cell r="O42">
            <v>183</v>
          </cell>
          <cell r="P42">
            <v>251</v>
          </cell>
          <cell r="Q42">
            <v>237</v>
          </cell>
          <cell r="R42">
            <v>114</v>
          </cell>
          <cell r="S42">
            <v>15</v>
          </cell>
          <cell r="T42">
            <v>3</v>
          </cell>
          <cell r="U42">
            <v>3</v>
          </cell>
          <cell r="V42">
            <v>2</v>
          </cell>
          <cell r="W42">
            <v>0</v>
          </cell>
          <cell r="X42">
            <v>12</v>
          </cell>
          <cell r="Y42">
            <v>1</v>
          </cell>
          <cell r="Z42">
            <v>8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13</v>
          </cell>
          <cell r="AG42">
            <v>4</v>
          </cell>
          <cell r="AH42">
            <v>5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</row>
        <row r="43">
          <cell r="C43" t="str">
            <v>1300N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</row>
        <row r="44">
          <cell r="C44" t="str">
            <v>1400T</v>
          </cell>
          <cell r="D44">
            <v>569</v>
          </cell>
          <cell r="E44">
            <v>569</v>
          </cell>
          <cell r="F44">
            <v>222</v>
          </cell>
          <cell r="G44">
            <v>206</v>
          </cell>
          <cell r="H44">
            <v>70</v>
          </cell>
          <cell r="I44">
            <v>12</v>
          </cell>
          <cell r="J44">
            <v>34</v>
          </cell>
          <cell r="K44">
            <v>4</v>
          </cell>
          <cell r="L44">
            <v>247</v>
          </cell>
          <cell r="M44">
            <v>183</v>
          </cell>
          <cell r="N44">
            <v>113</v>
          </cell>
          <cell r="O44">
            <v>80</v>
          </cell>
          <cell r="P44">
            <v>43</v>
          </cell>
          <cell r="Q44">
            <v>42</v>
          </cell>
          <cell r="R44">
            <v>37</v>
          </cell>
          <cell r="S44">
            <v>7</v>
          </cell>
          <cell r="T44">
            <v>12</v>
          </cell>
          <cell r="U44">
            <v>9</v>
          </cell>
          <cell r="V44">
            <v>6</v>
          </cell>
          <cell r="W44">
            <v>0</v>
          </cell>
          <cell r="X44">
            <v>10</v>
          </cell>
          <cell r="Y44">
            <v>9</v>
          </cell>
          <cell r="Z44">
            <v>2</v>
          </cell>
          <cell r="AA44">
            <v>0</v>
          </cell>
          <cell r="AB44">
            <v>4</v>
          </cell>
          <cell r="AC44">
            <v>2</v>
          </cell>
          <cell r="AD44">
            <v>3</v>
          </cell>
          <cell r="AE44">
            <v>0</v>
          </cell>
          <cell r="AF44">
            <v>5</v>
          </cell>
          <cell r="AG44">
            <v>3</v>
          </cell>
          <cell r="AH44">
            <v>1</v>
          </cell>
          <cell r="AI44">
            <v>0</v>
          </cell>
          <cell r="AJ44">
            <v>1</v>
          </cell>
          <cell r="AK44">
            <v>1</v>
          </cell>
          <cell r="AL44">
            <v>0</v>
          </cell>
          <cell r="AM44">
            <v>0</v>
          </cell>
        </row>
        <row r="45">
          <cell r="C45" t="str">
            <v>1400S</v>
          </cell>
          <cell r="D45">
            <v>569</v>
          </cell>
          <cell r="E45">
            <v>569</v>
          </cell>
          <cell r="F45">
            <v>222</v>
          </cell>
          <cell r="G45">
            <v>206</v>
          </cell>
          <cell r="H45">
            <v>70</v>
          </cell>
          <cell r="I45">
            <v>12</v>
          </cell>
          <cell r="J45">
            <v>34</v>
          </cell>
          <cell r="K45">
            <v>4</v>
          </cell>
          <cell r="L45">
            <v>247</v>
          </cell>
          <cell r="M45">
            <v>183</v>
          </cell>
          <cell r="N45">
            <v>113</v>
          </cell>
          <cell r="O45">
            <v>80</v>
          </cell>
          <cell r="P45">
            <v>43</v>
          </cell>
          <cell r="Q45">
            <v>42</v>
          </cell>
          <cell r="R45">
            <v>37</v>
          </cell>
          <cell r="S45">
            <v>7</v>
          </cell>
          <cell r="T45">
            <v>10</v>
          </cell>
          <cell r="U45">
            <v>9</v>
          </cell>
          <cell r="V45">
            <v>4</v>
          </cell>
          <cell r="W45">
            <v>0</v>
          </cell>
          <cell r="X45">
            <v>10</v>
          </cell>
          <cell r="Y45">
            <v>9</v>
          </cell>
          <cell r="Z45">
            <v>2</v>
          </cell>
          <cell r="AA45">
            <v>0</v>
          </cell>
          <cell r="AB45">
            <v>4</v>
          </cell>
          <cell r="AC45">
            <v>2</v>
          </cell>
          <cell r="AD45">
            <v>3</v>
          </cell>
          <cell r="AE45">
            <v>0</v>
          </cell>
          <cell r="AF45">
            <v>5</v>
          </cell>
          <cell r="AG45">
            <v>3</v>
          </cell>
          <cell r="AH45">
            <v>1</v>
          </cell>
          <cell r="AI45">
            <v>0</v>
          </cell>
          <cell r="AJ45">
            <v>1</v>
          </cell>
          <cell r="AK45">
            <v>1</v>
          </cell>
          <cell r="AL45">
            <v>0</v>
          </cell>
          <cell r="AM45">
            <v>0</v>
          </cell>
        </row>
        <row r="46">
          <cell r="C46" t="str">
            <v>1400N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2</v>
          </cell>
          <cell r="U46">
            <v>0</v>
          </cell>
          <cell r="V46">
            <v>2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</row>
        <row r="47">
          <cell r="C47" t="str">
            <v>1501T</v>
          </cell>
          <cell r="D47">
            <v>11626</v>
          </cell>
          <cell r="E47">
            <v>8946</v>
          </cell>
          <cell r="F47">
            <v>4546</v>
          </cell>
          <cell r="G47">
            <v>0</v>
          </cell>
          <cell r="H47">
            <v>579</v>
          </cell>
          <cell r="I47">
            <v>324</v>
          </cell>
          <cell r="J47">
            <v>253</v>
          </cell>
          <cell r="K47">
            <v>10</v>
          </cell>
          <cell r="L47">
            <v>1297</v>
          </cell>
          <cell r="M47">
            <v>988</v>
          </cell>
          <cell r="N47">
            <v>598</v>
          </cell>
          <cell r="O47">
            <v>40</v>
          </cell>
          <cell r="P47">
            <v>346</v>
          </cell>
          <cell r="Q47">
            <v>170</v>
          </cell>
          <cell r="R47">
            <v>135</v>
          </cell>
          <cell r="S47">
            <v>4</v>
          </cell>
          <cell r="T47">
            <v>89</v>
          </cell>
          <cell r="U47">
            <v>67</v>
          </cell>
          <cell r="V47">
            <v>37</v>
          </cell>
          <cell r="W47">
            <v>0</v>
          </cell>
          <cell r="X47">
            <v>184</v>
          </cell>
          <cell r="Y47">
            <v>60</v>
          </cell>
          <cell r="Z47">
            <v>38</v>
          </cell>
          <cell r="AA47">
            <v>0</v>
          </cell>
          <cell r="AB47">
            <v>11</v>
          </cell>
          <cell r="AC47">
            <v>1</v>
          </cell>
          <cell r="AD47">
            <v>6</v>
          </cell>
          <cell r="AE47">
            <v>0</v>
          </cell>
          <cell r="AF47">
            <v>26</v>
          </cell>
          <cell r="AG47">
            <v>9</v>
          </cell>
          <cell r="AH47">
            <v>11</v>
          </cell>
          <cell r="AI47">
            <v>0</v>
          </cell>
          <cell r="AJ47">
            <v>2</v>
          </cell>
          <cell r="AK47">
            <v>0</v>
          </cell>
          <cell r="AL47">
            <v>1</v>
          </cell>
          <cell r="AM47">
            <v>0</v>
          </cell>
        </row>
        <row r="48">
          <cell r="C48" t="str">
            <v>1501S</v>
          </cell>
          <cell r="D48">
            <v>10638</v>
          </cell>
          <cell r="E48">
            <v>7958</v>
          </cell>
          <cell r="F48">
            <v>4180</v>
          </cell>
          <cell r="G48">
            <v>0</v>
          </cell>
          <cell r="H48">
            <v>579</v>
          </cell>
          <cell r="I48">
            <v>324</v>
          </cell>
          <cell r="J48">
            <v>253</v>
          </cell>
          <cell r="K48">
            <v>10</v>
          </cell>
          <cell r="L48">
            <v>1297</v>
          </cell>
          <cell r="M48">
            <v>988</v>
          </cell>
          <cell r="N48">
            <v>598</v>
          </cell>
          <cell r="O48">
            <v>40</v>
          </cell>
          <cell r="P48">
            <v>346</v>
          </cell>
          <cell r="Q48">
            <v>170</v>
          </cell>
          <cell r="R48">
            <v>135</v>
          </cell>
          <cell r="S48">
            <v>4</v>
          </cell>
          <cell r="T48">
            <v>66</v>
          </cell>
          <cell r="U48">
            <v>66</v>
          </cell>
          <cell r="V48">
            <v>27</v>
          </cell>
          <cell r="W48">
            <v>0</v>
          </cell>
          <cell r="X48">
            <v>184</v>
          </cell>
          <cell r="Y48">
            <v>60</v>
          </cell>
          <cell r="Z48">
            <v>38</v>
          </cell>
          <cell r="AA48">
            <v>0</v>
          </cell>
          <cell r="AB48">
            <v>11</v>
          </cell>
          <cell r="AC48">
            <v>1</v>
          </cell>
          <cell r="AD48">
            <v>6</v>
          </cell>
          <cell r="AE48">
            <v>0</v>
          </cell>
          <cell r="AF48">
            <v>26</v>
          </cell>
          <cell r="AG48">
            <v>9</v>
          </cell>
          <cell r="AH48">
            <v>11</v>
          </cell>
          <cell r="AI48">
            <v>0</v>
          </cell>
          <cell r="AJ48">
            <v>2</v>
          </cell>
          <cell r="AK48">
            <v>0</v>
          </cell>
          <cell r="AL48">
            <v>1</v>
          </cell>
          <cell r="AM48">
            <v>0</v>
          </cell>
        </row>
        <row r="49">
          <cell r="C49" t="str">
            <v>1501N</v>
          </cell>
          <cell r="D49">
            <v>988</v>
          </cell>
          <cell r="E49">
            <v>988</v>
          </cell>
          <cell r="F49">
            <v>366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23</v>
          </cell>
          <cell r="U49">
            <v>1</v>
          </cell>
          <cell r="V49">
            <v>10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</row>
        <row r="50">
          <cell r="C50" t="str">
            <v>1502T</v>
          </cell>
          <cell r="D50">
            <v>1164</v>
          </cell>
          <cell r="E50">
            <v>1143</v>
          </cell>
          <cell r="F50">
            <v>477</v>
          </cell>
          <cell r="G50">
            <v>134</v>
          </cell>
          <cell r="H50">
            <v>93</v>
          </cell>
          <cell r="I50">
            <v>62</v>
          </cell>
          <cell r="J50">
            <v>45</v>
          </cell>
          <cell r="K50">
            <v>30</v>
          </cell>
          <cell r="L50">
            <v>178</v>
          </cell>
          <cell r="M50">
            <v>155</v>
          </cell>
          <cell r="N50">
            <v>64</v>
          </cell>
          <cell r="O50">
            <v>128</v>
          </cell>
          <cell r="P50">
            <v>145</v>
          </cell>
          <cell r="Q50">
            <v>142</v>
          </cell>
          <cell r="R50">
            <v>12</v>
          </cell>
          <cell r="S50">
            <v>10</v>
          </cell>
          <cell r="T50">
            <v>7</v>
          </cell>
          <cell r="U50">
            <v>7</v>
          </cell>
          <cell r="V50">
            <v>0</v>
          </cell>
          <cell r="W50">
            <v>1</v>
          </cell>
          <cell r="X50">
            <v>10</v>
          </cell>
          <cell r="Y50">
            <v>1</v>
          </cell>
          <cell r="Z50">
            <v>8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5</v>
          </cell>
          <cell r="AG50">
            <v>4</v>
          </cell>
          <cell r="AH50">
            <v>3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</row>
        <row r="51">
          <cell r="C51" t="str">
            <v>1502S</v>
          </cell>
          <cell r="D51">
            <v>1164</v>
          </cell>
          <cell r="E51">
            <v>1143</v>
          </cell>
          <cell r="F51">
            <v>477</v>
          </cell>
          <cell r="G51">
            <v>134</v>
          </cell>
          <cell r="H51">
            <v>93</v>
          </cell>
          <cell r="I51">
            <v>62</v>
          </cell>
          <cell r="J51">
            <v>45</v>
          </cell>
          <cell r="K51">
            <v>30</v>
          </cell>
          <cell r="L51">
            <v>178</v>
          </cell>
          <cell r="M51">
            <v>155</v>
          </cell>
          <cell r="N51">
            <v>64</v>
          </cell>
          <cell r="O51">
            <v>128</v>
          </cell>
          <cell r="P51">
            <v>145</v>
          </cell>
          <cell r="Q51">
            <v>142</v>
          </cell>
          <cell r="R51">
            <v>12</v>
          </cell>
          <cell r="S51">
            <v>10</v>
          </cell>
          <cell r="T51">
            <v>7</v>
          </cell>
          <cell r="U51">
            <v>7</v>
          </cell>
          <cell r="V51">
            <v>0</v>
          </cell>
          <cell r="W51">
            <v>1</v>
          </cell>
          <cell r="X51">
            <v>10</v>
          </cell>
          <cell r="Y51">
            <v>1</v>
          </cell>
          <cell r="Z51">
            <v>8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5</v>
          </cell>
          <cell r="AG51">
            <v>4</v>
          </cell>
          <cell r="AH51">
            <v>3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</row>
        <row r="52">
          <cell r="C52" t="str">
            <v>1502N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</row>
        <row r="53">
          <cell r="C53" t="str">
            <v>1600T</v>
          </cell>
          <cell r="D53">
            <v>546</v>
          </cell>
          <cell r="E53">
            <v>533</v>
          </cell>
          <cell r="F53">
            <v>235</v>
          </cell>
          <cell r="G53">
            <v>0</v>
          </cell>
          <cell r="H53">
            <v>37</v>
          </cell>
          <cell r="I53">
            <v>37</v>
          </cell>
          <cell r="J53">
            <v>15</v>
          </cell>
          <cell r="K53">
            <v>15</v>
          </cell>
          <cell r="L53">
            <v>34</v>
          </cell>
          <cell r="M53">
            <v>29</v>
          </cell>
          <cell r="N53">
            <v>17</v>
          </cell>
          <cell r="O53">
            <v>27</v>
          </cell>
          <cell r="P53">
            <v>6</v>
          </cell>
          <cell r="Q53">
            <v>0</v>
          </cell>
          <cell r="R53">
            <v>2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26</v>
          </cell>
          <cell r="Y53">
            <v>26</v>
          </cell>
          <cell r="Z53">
            <v>15</v>
          </cell>
          <cell r="AA53">
            <v>3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3</v>
          </cell>
          <cell r="AG53">
            <v>1</v>
          </cell>
          <cell r="AH53">
            <v>2</v>
          </cell>
          <cell r="AI53">
            <v>0</v>
          </cell>
          <cell r="AJ53">
            <v>1</v>
          </cell>
          <cell r="AK53">
            <v>1</v>
          </cell>
          <cell r="AL53">
            <v>0</v>
          </cell>
          <cell r="AM53">
            <v>0</v>
          </cell>
        </row>
        <row r="54">
          <cell r="C54" t="str">
            <v>1600S</v>
          </cell>
          <cell r="D54">
            <v>546</v>
          </cell>
          <cell r="E54">
            <v>533</v>
          </cell>
          <cell r="F54">
            <v>235</v>
          </cell>
          <cell r="G54">
            <v>0</v>
          </cell>
          <cell r="H54">
            <v>37</v>
          </cell>
          <cell r="I54">
            <v>37</v>
          </cell>
          <cell r="J54">
            <v>15</v>
          </cell>
          <cell r="K54">
            <v>15</v>
          </cell>
          <cell r="L54">
            <v>34</v>
          </cell>
          <cell r="M54">
            <v>29</v>
          </cell>
          <cell r="N54">
            <v>17</v>
          </cell>
          <cell r="O54">
            <v>27</v>
          </cell>
          <cell r="P54">
            <v>6</v>
          </cell>
          <cell r="Q54">
            <v>0</v>
          </cell>
          <cell r="R54">
            <v>2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26</v>
          </cell>
          <cell r="Y54">
            <v>26</v>
          </cell>
          <cell r="Z54">
            <v>15</v>
          </cell>
          <cell r="AA54">
            <v>3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3</v>
          </cell>
          <cell r="AG54">
            <v>1</v>
          </cell>
          <cell r="AH54">
            <v>2</v>
          </cell>
          <cell r="AI54">
            <v>0</v>
          </cell>
          <cell r="AJ54">
            <v>1</v>
          </cell>
          <cell r="AK54">
            <v>1</v>
          </cell>
          <cell r="AL54">
            <v>0</v>
          </cell>
          <cell r="AM54">
            <v>0</v>
          </cell>
        </row>
        <row r="55">
          <cell r="C55" t="str">
            <v>1600N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</row>
        <row r="56">
          <cell r="C56" t="str">
            <v>1700T</v>
          </cell>
          <cell r="D56">
            <v>68</v>
          </cell>
          <cell r="E56">
            <v>68</v>
          </cell>
          <cell r="F56">
            <v>30</v>
          </cell>
          <cell r="G56">
            <v>0</v>
          </cell>
          <cell r="H56">
            <v>12</v>
          </cell>
          <cell r="I56">
            <v>12</v>
          </cell>
          <cell r="J56">
            <v>8</v>
          </cell>
          <cell r="K56">
            <v>2</v>
          </cell>
          <cell r="L56">
            <v>28</v>
          </cell>
          <cell r="M56">
            <v>28</v>
          </cell>
          <cell r="N56">
            <v>11</v>
          </cell>
          <cell r="O56">
            <v>16</v>
          </cell>
          <cell r="P56">
            <v>8</v>
          </cell>
          <cell r="Q56">
            <v>8</v>
          </cell>
          <cell r="R56">
            <v>2</v>
          </cell>
          <cell r="S56">
            <v>1</v>
          </cell>
          <cell r="T56">
            <v>2</v>
          </cell>
          <cell r="U56">
            <v>2</v>
          </cell>
          <cell r="V56">
            <v>1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2</v>
          </cell>
          <cell r="AG56">
            <v>2</v>
          </cell>
          <cell r="AH56">
            <v>1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</row>
        <row r="57">
          <cell r="C57" t="str">
            <v>1700S</v>
          </cell>
          <cell r="D57">
            <v>68</v>
          </cell>
          <cell r="E57">
            <v>68</v>
          </cell>
          <cell r="F57">
            <v>30</v>
          </cell>
          <cell r="G57">
            <v>0</v>
          </cell>
          <cell r="H57">
            <v>12</v>
          </cell>
          <cell r="I57">
            <v>12</v>
          </cell>
          <cell r="J57">
            <v>8</v>
          </cell>
          <cell r="K57">
            <v>2</v>
          </cell>
          <cell r="L57">
            <v>28</v>
          </cell>
          <cell r="M57">
            <v>28</v>
          </cell>
          <cell r="N57">
            <v>11</v>
          </cell>
          <cell r="O57">
            <v>16</v>
          </cell>
          <cell r="P57">
            <v>8</v>
          </cell>
          <cell r="Q57">
            <v>8</v>
          </cell>
          <cell r="R57">
            <v>2</v>
          </cell>
          <cell r="S57">
            <v>1</v>
          </cell>
          <cell r="T57">
            <v>2</v>
          </cell>
          <cell r="U57">
            <v>2</v>
          </cell>
          <cell r="V57">
            <v>1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2</v>
          </cell>
          <cell r="AG57">
            <v>2</v>
          </cell>
          <cell r="AH57">
            <v>1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</row>
        <row r="58">
          <cell r="C58" t="str">
            <v>1700N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</row>
        <row r="59">
          <cell r="C59" t="str">
            <v>1800T</v>
          </cell>
          <cell r="D59">
            <v>208</v>
          </cell>
          <cell r="E59">
            <v>208</v>
          </cell>
          <cell r="F59">
            <v>98</v>
          </cell>
          <cell r="G59">
            <v>30</v>
          </cell>
          <cell r="H59">
            <v>22</v>
          </cell>
          <cell r="I59">
            <v>19</v>
          </cell>
          <cell r="J59">
            <v>10</v>
          </cell>
          <cell r="K59">
            <v>8</v>
          </cell>
          <cell r="L59">
            <v>45</v>
          </cell>
          <cell r="M59">
            <v>43</v>
          </cell>
          <cell r="N59">
            <v>22</v>
          </cell>
          <cell r="O59">
            <v>23</v>
          </cell>
          <cell r="P59">
            <v>3</v>
          </cell>
          <cell r="Q59">
            <v>2</v>
          </cell>
          <cell r="R59">
            <v>0</v>
          </cell>
          <cell r="S59">
            <v>1</v>
          </cell>
          <cell r="T59">
            <v>29</v>
          </cell>
          <cell r="U59">
            <v>29</v>
          </cell>
          <cell r="V59">
            <v>14</v>
          </cell>
          <cell r="W59">
            <v>0</v>
          </cell>
          <cell r="X59">
            <v>9</v>
          </cell>
          <cell r="Y59">
            <v>9</v>
          </cell>
          <cell r="Z59">
            <v>7</v>
          </cell>
          <cell r="AA59">
            <v>6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1</v>
          </cell>
          <cell r="AG59">
            <v>0</v>
          </cell>
          <cell r="AH59">
            <v>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</row>
        <row r="60">
          <cell r="C60" t="str">
            <v>1800S</v>
          </cell>
          <cell r="D60">
            <v>113</v>
          </cell>
          <cell r="E60">
            <v>113</v>
          </cell>
          <cell r="F60">
            <v>53</v>
          </cell>
          <cell r="G60">
            <v>0</v>
          </cell>
          <cell r="H60">
            <v>22</v>
          </cell>
          <cell r="I60">
            <v>19</v>
          </cell>
          <cell r="J60">
            <v>10</v>
          </cell>
          <cell r="K60">
            <v>8</v>
          </cell>
          <cell r="L60">
            <v>45</v>
          </cell>
          <cell r="M60">
            <v>43</v>
          </cell>
          <cell r="N60">
            <v>22</v>
          </cell>
          <cell r="O60">
            <v>23</v>
          </cell>
          <cell r="P60">
            <v>3</v>
          </cell>
          <cell r="Q60">
            <v>2</v>
          </cell>
          <cell r="R60">
            <v>0</v>
          </cell>
          <cell r="S60">
            <v>1</v>
          </cell>
          <cell r="T60">
            <v>29</v>
          </cell>
          <cell r="U60">
            <v>29</v>
          </cell>
          <cell r="V60">
            <v>14</v>
          </cell>
          <cell r="W60">
            <v>0</v>
          </cell>
          <cell r="X60">
            <v>8</v>
          </cell>
          <cell r="Y60">
            <v>8</v>
          </cell>
          <cell r="Z60">
            <v>6</v>
          </cell>
          <cell r="AA60">
            <v>6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1</v>
          </cell>
          <cell r="AG60">
            <v>0</v>
          </cell>
          <cell r="AH60">
            <v>1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</row>
        <row r="61">
          <cell r="C61" t="str">
            <v>1800N</v>
          </cell>
          <cell r="D61">
            <v>95</v>
          </cell>
          <cell r="E61">
            <v>95</v>
          </cell>
          <cell r="F61">
            <v>45</v>
          </cell>
          <cell r="G61">
            <v>30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1</v>
          </cell>
          <cell r="Y61">
            <v>1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</row>
        <row r="62">
          <cell r="C62" t="str">
            <v>1900T</v>
          </cell>
          <cell r="D62">
            <v>288</v>
          </cell>
          <cell r="E62">
            <v>288</v>
          </cell>
          <cell r="F62">
            <v>140</v>
          </cell>
          <cell r="G62">
            <v>93</v>
          </cell>
          <cell r="H62">
            <v>1</v>
          </cell>
          <cell r="I62">
            <v>1</v>
          </cell>
          <cell r="J62">
            <v>0</v>
          </cell>
          <cell r="K62">
            <v>1</v>
          </cell>
          <cell r="L62">
            <v>41</v>
          </cell>
          <cell r="M62">
            <v>40</v>
          </cell>
          <cell r="N62">
            <v>23</v>
          </cell>
          <cell r="O62">
            <v>39</v>
          </cell>
          <cell r="P62">
            <v>16</v>
          </cell>
          <cell r="Q62">
            <v>14</v>
          </cell>
          <cell r="R62">
            <v>7</v>
          </cell>
          <cell r="S62">
            <v>6</v>
          </cell>
          <cell r="T62">
            <v>3</v>
          </cell>
          <cell r="U62">
            <v>3</v>
          </cell>
          <cell r="V62">
            <v>2</v>
          </cell>
          <cell r="W62">
            <v>0</v>
          </cell>
          <cell r="X62">
            <v>3</v>
          </cell>
          <cell r="Y62">
            <v>3</v>
          </cell>
          <cell r="Z62">
            <v>1</v>
          </cell>
          <cell r="AA62">
            <v>0</v>
          </cell>
          <cell r="AB62">
            <v>2</v>
          </cell>
          <cell r="AC62">
            <v>2</v>
          </cell>
          <cell r="AD62">
            <v>0</v>
          </cell>
          <cell r="AE62">
            <v>0</v>
          </cell>
          <cell r="AF62">
            <v>5</v>
          </cell>
          <cell r="AG62">
            <v>5</v>
          </cell>
          <cell r="AH62">
            <v>2</v>
          </cell>
          <cell r="AI62">
            <v>1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</row>
        <row r="63">
          <cell r="C63" t="str">
            <v>1900S</v>
          </cell>
          <cell r="D63">
            <v>288</v>
          </cell>
          <cell r="E63">
            <v>288</v>
          </cell>
          <cell r="F63">
            <v>140</v>
          </cell>
          <cell r="G63">
            <v>93</v>
          </cell>
          <cell r="H63">
            <v>1</v>
          </cell>
          <cell r="I63">
            <v>1</v>
          </cell>
          <cell r="J63">
            <v>0</v>
          </cell>
          <cell r="K63">
            <v>1</v>
          </cell>
          <cell r="L63">
            <v>41</v>
          </cell>
          <cell r="M63">
            <v>40</v>
          </cell>
          <cell r="N63">
            <v>23</v>
          </cell>
          <cell r="O63">
            <v>39</v>
          </cell>
          <cell r="P63">
            <v>16</v>
          </cell>
          <cell r="Q63">
            <v>14</v>
          </cell>
          <cell r="R63">
            <v>7</v>
          </cell>
          <cell r="S63">
            <v>6</v>
          </cell>
          <cell r="T63">
            <v>1</v>
          </cell>
          <cell r="U63">
            <v>1</v>
          </cell>
          <cell r="V63">
            <v>1</v>
          </cell>
          <cell r="W63">
            <v>0</v>
          </cell>
          <cell r="X63">
            <v>3</v>
          </cell>
          <cell r="Y63">
            <v>3</v>
          </cell>
          <cell r="Z63">
            <v>1</v>
          </cell>
          <cell r="AA63">
            <v>0</v>
          </cell>
          <cell r="AB63">
            <v>2</v>
          </cell>
          <cell r="AC63">
            <v>2</v>
          </cell>
          <cell r="AD63">
            <v>0</v>
          </cell>
          <cell r="AE63">
            <v>0</v>
          </cell>
          <cell r="AF63">
            <v>5</v>
          </cell>
          <cell r="AG63">
            <v>5</v>
          </cell>
          <cell r="AH63">
            <v>2</v>
          </cell>
          <cell r="AI63">
            <v>1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C64" t="str">
            <v>1900N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2</v>
          </cell>
          <cell r="U64">
            <v>2</v>
          </cell>
          <cell r="V64">
            <v>1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5">
          <cell r="C65" t="str">
            <v>2000T</v>
          </cell>
          <cell r="D65">
            <v>1284</v>
          </cell>
          <cell r="E65">
            <v>1065</v>
          </cell>
          <cell r="F65">
            <v>550</v>
          </cell>
          <cell r="G65">
            <v>11</v>
          </cell>
          <cell r="H65">
            <v>8</v>
          </cell>
          <cell r="I65">
            <v>5</v>
          </cell>
          <cell r="J65">
            <v>3</v>
          </cell>
          <cell r="K65">
            <v>0</v>
          </cell>
          <cell r="L65">
            <v>40</v>
          </cell>
          <cell r="M65">
            <v>38</v>
          </cell>
          <cell r="N65">
            <v>19</v>
          </cell>
          <cell r="O65">
            <v>21</v>
          </cell>
          <cell r="P65">
            <v>13</v>
          </cell>
          <cell r="Q65">
            <v>4</v>
          </cell>
          <cell r="R65">
            <v>6</v>
          </cell>
          <cell r="S65">
            <v>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4</v>
          </cell>
          <cell r="Y65">
            <v>4</v>
          </cell>
          <cell r="Z65">
            <v>4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6">
          <cell r="C66" t="str">
            <v>2000S</v>
          </cell>
          <cell r="D66">
            <v>1284</v>
          </cell>
          <cell r="E66">
            <v>1065</v>
          </cell>
          <cell r="F66">
            <v>550</v>
          </cell>
          <cell r="G66">
            <v>11</v>
          </cell>
          <cell r="H66">
            <v>8</v>
          </cell>
          <cell r="I66">
            <v>5</v>
          </cell>
          <cell r="J66">
            <v>3</v>
          </cell>
          <cell r="K66">
            <v>0</v>
          </cell>
          <cell r="L66">
            <v>40</v>
          </cell>
          <cell r="M66">
            <v>38</v>
          </cell>
          <cell r="N66">
            <v>19</v>
          </cell>
          <cell r="O66">
            <v>21</v>
          </cell>
          <cell r="P66">
            <v>13</v>
          </cell>
          <cell r="Q66">
            <v>4</v>
          </cell>
          <cell r="R66">
            <v>6</v>
          </cell>
          <cell r="S66">
            <v>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4</v>
          </cell>
          <cell r="Y66">
            <v>4</v>
          </cell>
          <cell r="Z66">
            <v>4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</row>
        <row r="67">
          <cell r="C67" t="str">
            <v>2000N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</row>
        <row r="68">
          <cell r="C68" t="str">
            <v>2100T</v>
          </cell>
          <cell r="D68">
            <v>559</v>
          </cell>
          <cell r="E68">
            <v>540</v>
          </cell>
          <cell r="F68">
            <v>221</v>
          </cell>
          <cell r="G68">
            <v>0</v>
          </cell>
          <cell r="H68">
            <v>29</v>
          </cell>
          <cell r="I68">
            <v>28</v>
          </cell>
          <cell r="J68">
            <v>15</v>
          </cell>
          <cell r="K68">
            <v>12</v>
          </cell>
          <cell r="L68">
            <v>502</v>
          </cell>
          <cell r="M68">
            <v>470</v>
          </cell>
          <cell r="N68">
            <v>225</v>
          </cell>
          <cell r="O68">
            <v>258</v>
          </cell>
          <cell r="P68">
            <v>46</v>
          </cell>
          <cell r="Q68">
            <v>45</v>
          </cell>
          <cell r="R68">
            <v>23</v>
          </cell>
          <cell r="S68">
            <v>22</v>
          </cell>
          <cell r="T68">
            <v>12</v>
          </cell>
          <cell r="U68">
            <v>12</v>
          </cell>
          <cell r="V68">
            <v>3</v>
          </cell>
          <cell r="W68">
            <v>0</v>
          </cell>
          <cell r="X68">
            <v>211</v>
          </cell>
          <cell r="Y68">
            <v>1</v>
          </cell>
          <cell r="Z68">
            <v>34</v>
          </cell>
          <cell r="AA68">
            <v>1</v>
          </cell>
          <cell r="AB68">
            <v>2</v>
          </cell>
          <cell r="AC68">
            <v>0</v>
          </cell>
          <cell r="AD68">
            <v>1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</row>
        <row r="69">
          <cell r="C69" t="str">
            <v>2100S</v>
          </cell>
          <cell r="D69">
            <v>439</v>
          </cell>
          <cell r="E69">
            <v>420</v>
          </cell>
          <cell r="F69">
            <v>177</v>
          </cell>
          <cell r="G69">
            <v>0</v>
          </cell>
          <cell r="H69">
            <v>29</v>
          </cell>
          <cell r="I69">
            <v>28</v>
          </cell>
          <cell r="J69">
            <v>15</v>
          </cell>
          <cell r="K69">
            <v>12</v>
          </cell>
          <cell r="L69">
            <v>502</v>
          </cell>
          <cell r="M69">
            <v>470</v>
          </cell>
          <cell r="N69">
            <v>225</v>
          </cell>
          <cell r="O69">
            <v>258</v>
          </cell>
          <cell r="P69">
            <v>46</v>
          </cell>
          <cell r="Q69">
            <v>45</v>
          </cell>
          <cell r="R69">
            <v>23</v>
          </cell>
          <cell r="S69">
            <v>22</v>
          </cell>
          <cell r="T69">
            <v>11</v>
          </cell>
          <cell r="U69">
            <v>11</v>
          </cell>
          <cell r="V69">
            <v>3</v>
          </cell>
          <cell r="W69">
            <v>0</v>
          </cell>
          <cell r="X69">
            <v>211</v>
          </cell>
          <cell r="Y69">
            <v>1</v>
          </cell>
          <cell r="Z69">
            <v>34</v>
          </cell>
          <cell r="AA69">
            <v>1</v>
          </cell>
          <cell r="AB69">
            <v>2</v>
          </cell>
          <cell r="AC69">
            <v>0</v>
          </cell>
          <cell r="AD69">
            <v>1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</row>
        <row r="70">
          <cell r="C70" t="str">
            <v>2100N</v>
          </cell>
          <cell r="D70">
            <v>120</v>
          </cell>
          <cell r="E70">
            <v>120</v>
          </cell>
          <cell r="F70">
            <v>44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1</v>
          </cell>
          <cell r="U70">
            <v>1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C71" t="str">
            <v>2200T</v>
          </cell>
          <cell r="D71">
            <v>361</v>
          </cell>
          <cell r="E71">
            <v>361</v>
          </cell>
          <cell r="F71">
            <v>165</v>
          </cell>
          <cell r="G71">
            <v>42</v>
          </cell>
          <cell r="H71">
            <v>28</v>
          </cell>
          <cell r="I71">
            <v>26</v>
          </cell>
          <cell r="J71">
            <v>10</v>
          </cell>
          <cell r="K71">
            <v>10</v>
          </cell>
          <cell r="L71">
            <v>211</v>
          </cell>
          <cell r="M71">
            <v>206</v>
          </cell>
          <cell r="N71">
            <v>82</v>
          </cell>
          <cell r="O71">
            <v>134</v>
          </cell>
          <cell r="P71">
            <v>35</v>
          </cell>
          <cell r="Q71">
            <v>32</v>
          </cell>
          <cell r="R71">
            <v>10</v>
          </cell>
          <cell r="S71">
            <v>7</v>
          </cell>
          <cell r="T71">
            <v>7</v>
          </cell>
          <cell r="U71">
            <v>5</v>
          </cell>
          <cell r="V71">
            <v>4</v>
          </cell>
          <cell r="W71">
            <v>0</v>
          </cell>
          <cell r="X71">
            <v>2</v>
          </cell>
          <cell r="Y71">
            <v>0</v>
          </cell>
          <cell r="Z71">
            <v>2</v>
          </cell>
          <cell r="AA71">
            <v>0</v>
          </cell>
          <cell r="AB71">
            <v>2</v>
          </cell>
          <cell r="AC71">
            <v>2</v>
          </cell>
          <cell r="AD71">
            <v>0</v>
          </cell>
          <cell r="AE71">
            <v>0</v>
          </cell>
          <cell r="AF71">
            <v>4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C72" t="str">
            <v>2200S</v>
          </cell>
          <cell r="D72">
            <v>319</v>
          </cell>
          <cell r="E72">
            <v>319</v>
          </cell>
          <cell r="F72">
            <v>146</v>
          </cell>
          <cell r="G72">
            <v>42</v>
          </cell>
          <cell r="H72">
            <v>28</v>
          </cell>
          <cell r="I72">
            <v>26</v>
          </cell>
          <cell r="J72">
            <v>10</v>
          </cell>
          <cell r="K72">
            <v>10</v>
          </cell>
          <cell r="L72">
            <v>211</v>
          </cell>
          <cell r="M72">
            <v>206</v>
          </cell>
          <cell r="N72">
            <v>82</v>
          </cell>
          <cell r="O72">
            <v>134</v>
          </cell>
          <cell r="P72">
            <v>35</v>
          </cell>
          <cell r="Q72">
            <v>32</v>
          </cell>
          <cell r="R72">
            <v>10</v>
          </cell>
          <cell r="S72">
            <v>7</v>
          </cell>
          <cell r="T72">
            <v>2</v>
          </cell>
          <cell r="U72">
            <v>2</v>
          </cell>
          <cell r="V72">
            <v>1</v>
          </cell>
          <cell r="W72">
            <v>0</v>
          </cell>
          <cell r="X72">
            <v>2</v>
          </cell>
          <cell r="Y72">
            <v>0</v>
          </cell>
          <cell r="Z72">
            <v>2</v>
          </cell>
          <cell r="AA72">
            <v>0</v>
          </cell>
          <cell r="AB72">
            <v>2</v>
          </cell>
          <cell r="AC72">
            <v>2</v>
          </cell>
          <cell r="AD72">
            <v>0</v>
          </cell>
          <cell r="AE72">
            <v>0</v>
          </cell>
          <cell r="AF72">
            <v>4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</row>
        <row r="73">
          <cell r="C73" t="str">
            <v>2200N</v>
          </cell>
          <cell r="D73">
            <v>42</v>
          </cell>
          <cell r="E73">
            <v>42</v>
          </cell>
          <cell r="F73">
            <v>19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5</v>
          </cell>
          <cell r="U73">
            <v>3</v>
          </cell>
          <cell r="V73">
            <v>3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</row>
        <row r="74">
          <cell r="C74" t="str">
            <v>2300T</v>
          </cell>
          <cell r="D74">
            <v>199</v>
          </cell>
          <cell r="E74">
            <v>166</v>
          </cell>
          <cell r="F74">
            <v>91</v>
          </cell>
          <cell r="G74">
            <v>0</v>
          </cell>
          <cell r="H74">
            <v>17</v>
          </cell>
          <cell r="I74">
            <v>9</v>
          </cell>
          <cell r="J74">
            <v>10</v>
          </cell>
          <cell r="K74">
            <v>5</v>
          </cell>
          <cell r="L74">
            <v>33</v>
          </cell>
          <cell r="M74">
            <v>21</v>
          </cell>
          <cell r="N74">
            <v>11</v>
          </cell>
          <cell r="O74">
            <v>10</v>
          </cell>
          <cell r="P74">
            <v>11</v>
          </cell>
          <cell r="Q74">
            <v>9</v>
          </cell>
          <cell r="R74">
            <v>4</v>
          </cell>
          <cell r="S74">
            <v>1</v>
          </cell>
          <cell r="T74">
            <v>7</v>
          </cell>
          <cell r="U74">
            <v>7</v>
          </cell>
          <cell r="V74">
            <v>3</v>
          </cell>
          <cell r="W74">
            <v>0</v>
          </cell>
          <cell r="X74">
            <v>2</v>
          </cell>
          <cell r="Y74">
            <v>2</v>
          </cell>
          <cell r="Z74">
            <v>1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C75" t="str">
            <v>2300S</v>
          </cell>
          <cell r="D75">
            <v>199</v>
          </cell>
          <cell r="E75">
            <v>166</v>
          </cell>
          <cell r="F75">
            <v>91</v>
          </cell>
          <cell r="G75">
            <v>0</v>
          </cell>
          <cell r="H75">
            <v>17</v>
          </cell>
          <cell r="I75">
            <v>9</v>
          </cell>
          <cell r="J75">
            <v>10</v>
          </cell>
          <cell r="K75">
            <v>5</v>
          </cell>
          <cell r="L75">
            <v>33</v>
          </cell>
          <cell r="M75">
            <v>21</v>
          </cell>
          <cell r="N75">
            <v>11</v>
          </cell>
          <cell r="O75">
            <v>10</v>
          </cell>
          <cell r="P75">
            <v>11</v>
          </cell>
          <cell r="Q75">
            <v>9</v>
          </cell>
          <cell r="R75">
            <v>4</v>
          </cell>
          <cell r="S75">
            <v>1</v>
          </cell>
          <cell r="T75">
            <v>5</v>
          </cell>
          <cell r="U75">
            <v>5</v>
          </cell>
          <cell r="V75">
            <v>2</v>
          </cell>
          <cell r="W75">
            <v>0</v>
          </cell>
          <cell r="X75">
            <v>2</v>
          </cell>
          <cell r="Y75">
            <v>2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C76" t="str">
            <v>2300N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2</v>
          </cell>
          <cell r="U76">
            <v>2</v>
          </cell>
          <cell r="V76">
            <v>1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C77" t="str">
            <v>2400T</v>
          </cell>
          <cell r="D77">
            <v>568</v>
          </cell>
          <cell r="E77">
            <v>568</v>
          </cell>
          <cell r="F77">
            <v>254</v>
          </cell>
          <cell r="G77">
            <v>120</v>
          </cell>
          <cell r="H77">
            <v>20</v>
          </cell>
          <cell r="I77">
            <v>20</v>
          </cell>
          <cell r="J77">
            <v>7</v>
          </cell>
          <cell r="K77">
            <v>6</v>
          </cell>
          <cell r="L77">
            <v>61</v>
          </cell>
          <cell r="M77">
            <v>59</v>
          </cell>
          <cell r="N77">
            <v>25</v>
          </cell>
          <cell r="O77">
            <v>33</v>
          </cell>
          <cell r="P77">
            <v>7</v>
          </cell>
          <cell r="Q77">
            <v>7</v>
          </cell>
          <cell r="R77">
            <v>2</v>
          </cell>
          <cell r="S77">
            <v>0</v>
          </cell>
          <cell r="T77">
            <v>5</v>
          </cell>
          <cell r="U77">
            <v>5</v>
          </cell>
          <cell r="V77">
            <v>2</v>
          </cell>
          <cell r="W77">
            <v>1</v>
          </cell>
          <cell r="X77">
            <v>28</v>
          </cell>
          <cell r="Y77">
            <v>28</v>
          </cell>
          <cell r="Z77">
            <v>22</v>
          </cell>
          <cell r="AA77">
            <v>3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</row>
        <row r="78">
          <cell r="C78" t="str">
            <v>2400S</v>
          </cell>
          <cell r="D78">
            <v>449</v>
          </cell>
          <cell r="E78">
            <v>449</v>
          </cell>
          <cell r="F78">
            <v>202</v>
          </cell>
          <cell r="G78">
            <v>62</v>
          </cell>
          <cell r="H78">
            <v>20</v>
          </cell>
          <cell r="I78">
            <v>20</v>
          </cell>
          <cell r="J78">
            <v>7</v>
          </cell>
          <cell r="K78">
            <v>6</v>
          </cell>
          <cell r="L78">
            <v>61</v>
          </cell>
          <cell r="M78">
            <v>59</v>
          </cell>
          <cell r="N78">
            <v>25</v>
          </cell>
          <cell r="O78">
            <v>33</v>
          </cell>
          <cell r="P78">
            <v>7</v>
          </cell>
          <cell r="Q78">
            <v>7</v>
          </cell>
          <cell r="R78">
            <v>2</v>
          </cell>
          <cell r="S78">
            <v>0</v>
          </cell>
          <cell r="T78">
            <v>5</v>
          </cell>
          <cell r="U78">
            <v>5</v>
          </cell>
          <cell r="V78">
            <v>2</v>
          </cell>
          <cell r="W78">
            <v>1</v>
          </cell>
          <cell r="X78">
            <v>28</v>
          </cell>
          <cell r="Y78">
            <v>28</v>
          </cell>
          <cell r="Z78">
            <v>22</v>
          </cell>
          <cell r="AA78">
            <v>3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C79" t="str">
            <v>2400N</v>
          </cell>
          <cell r="D79">
            <v>119</v>
          </cell>
          <cell r="E79">
            <v>119</v>
          </cell>
          <cell r="F79">
            <v>52</v>
          </cell>
          <cell r="G79">
            <v>58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</row>
        <row r="80">
          <cell r="C80" t="str">
            <v>2500T</v>
          </cell>
          <cell r="D80">
            <v>745</v>
          </cell>
          <cell r="E80">
            <v>745</v>
          </cell>
          <cell r="F80">
            <v>334</v>
          </cell>
          <cell r="G80">
            <v>0</v>
          </cell>
          <cell r="H80">
            <v>37</v>
          </cell>
          <cell r="I80">
            <v>37</v>
          </cell>
          <cell r="J80">
            <v>15</v>
          </cell>
          <cell r="K80">
            <v>1</v>
          </cell>
          <cell r="L80">
            <v>55</v>
          </cell>
          <cell r="M80">
            <v>55</v>
          </cell>
          <cell r="N80">
            <v>21</v>
          </cell>
          <cell r="O80">
            <v>48</v>
          </cell>
          <cell r="P80">
            <v>10</v>
          </cell>
          <cell r="Q80">
            <v>10</v>
          </cell>
          <cell r="R80">
            <v>5</v>
          </cell>
          <cell r="S80">
            <v>8</v>
          </cell>
          <cell r="T80">
            <v>14</v>
          </cell>
          <cell r="U80">
            <v>14</v>
          </cell>
          <cell r="V80">
            <v>7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9</v>
          </cell>
          <cell r="AC80">
            <v>9</v>
          </cell>
          <cell r="AD80">
            <v>4</v>
          </cell>
          <cell r="AE80">
            <v>0</v>
          </cell>
          <cell r="AF80">
            <v>1</v>
          </cell>
          <cell r="AG80">
            <v>1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</row>
        <row r="81">
          <cell r="C81" t="str">
            <v>2500S</v>
          </cell>
          <cell r="D81">
            <v>699</v>
          </cell>
          <cell r="E81">
            <v>699</v>
          </cell>
          <cell r="F81">
            <v>311</v>
          </cell>
          <cell r="G81">
            <v>0</v>
          </cell>
          <cell r="H81">
            <v>37</v>
          </cell>
          <cell r="I81">
            <v>37</v>
          </cell>
          <cell r="J81">
            <v>15</v>
          </cell>
          <cell r="K81">
            <v>1</v>
          </cell>
          <cell r="L81">
            <v>55</v>
          </cell>
          <cell r="M81">
            <v>55</v>
          </cell>
          <cell r="N81">
            <v>21</v>
          </cell>
          <cell r="O81">
            <v>48</v>
          </cell>
          <cell r="P81">
            <v>10</v>
          </cell>
          <cell r="Q81">
            <v>10</v>
          </cell>
          <cell r="R81">
            <v>5</v>
          </cell>
          <cell r="S81">
            <v>8</v>
          </cell>
          <cell r="T81">
            <v>11</v>
          </cell>
          <cell r="U81">
            <v>11</v>
          </cell>
          <cell r="V81">
            <v>6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9</v>
          </cell>
          <cell r="AC81">
            <v>9</v>
          </cell>
          <cell r="AD81">
            <v>4</v>
          </cell>
          <cell r="AE81">
            <v>0</v>
          </cell>
          <cell r="AF81">
            <v>1</v>
          </cell>
          <cell r="AG81">
            <v>1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</row>
        <row r="82">
          <cell r="C82" t="str">
            <v>2500N</v>
          </cell>
          <cell r="D82">
            <v>46</v>
          </cell>
          <cell r="E82">
            <v>46</v>
          </cell>
          <cell r="F82">
            <v>23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3</v>
          </cell>
          <cell r="U82">
            <v>3</v>
          </cell>
          <cell r="V82">
            <v>1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</row>
      </sheetData>
      <sheetData sheetId="6"/>
      <sheetData sheetId="7"/>
      <sheetData sheetId="8"/>
      <sheetData sheetId="9">
        <row r="2">
          <cell r="C2" t="str">
            <v>0000T</v>
          </cell>
          <cell r="D2">
            <v>445</v>
          </cell>
          <cell r="E2">
            <v>371</v>
          </cell>
          <cell r="F2">
            <v>435</v>
          </cell>
          <cell r="G2">
            <v>32</v>
          </cell>
          <cell r="H2">
            <v>900</v>
          </cell>
          <cell r="I2">
            <v>561</v>
          </cell>
          <cell r="J2">
            <v>485</v>
          </cell>
          <cell r="K2">
            <v>218</v>
          </cell>
          <cell r="L2">
            <v>2157</v>
          </cell>
          <cell r="M2">
            <v>1815</v>
          </cell>
          <cell r="N2">
            <v>1042</v>
          </cell>
          <cell r="O2">
            <v>1300</v>
          </cell>
          <cell r="P2">
            <v>412</v>
          </cell>
          <cell r="Q2">
            <v>305</v>
          </cell>
          <cell r="R2">
            <v>166</v>
          </cell>
          <cell r="S2">
            <v>121</v>
          </cell>
          <cell r="T2">
            <v>124</v>
          </cell>
          <cell r="U2">
            <v>100</v>
          </cell>
          <cell r="V2">
            <v>47</v>
          </cell>
          <cell r="W2">
            <v>4</v>
          </cell>
          <cell r="X2">
            <v>119</v>
          </cell>
          <cell r="Y2">
            <v>71</v>
          </cell>
          <cell r="Z2">
            <v>82</v>
          </cell>
          <cell r="AA2">
            <v>9</v>
          </cell>
          <cell r="AB2">
            <v>28</v>
          </cell>
          <cell r="AC2">
            <v>15</v>
          </cell>
          <cell r="AD2">
            <v>16</v>
          </cell>
          <cell r="AE2">
            <v>5</v>
          </cell>
          <cell r="AF2">
            <v>62</v>
          </cell>
          <cell r="AG2">
            <v>33</v>
          </cell>
          <cell r="AH2">
            <v>32</v>
          </cell>
          <cell r="AI2">
            <v>5</v>
          </cell>
          <cell r="AJ2">
            <v>6</v>
          </cell>
          <cell r="AK2">
            <v>5</v>
          </cell>
          <cell r="AL2">
            <v>3</v>
          </cell>
          <cell r="AM2">
            <v>1</v>
          </cell>
        </row>
        <row r="3">
          <cell r="C3" t="str">
            <v>0000S</v>
          </cell>
          <cell r="D3">
            <v>400</v>
          </cell>
          <cell r="E3">
            <v>327</v>
          </cell>
          <cell r="F3">
            <v>390</v>
          </cell>
          <cell r="G3">
            <v>29</v>
          </cell>
          <cell r="H3">
            <v>900</v>
          </cell>
          <cell r="I3">
            <v>561</v>
          </cell>
          <cell r="J3">
            <v>485</v>
          </cell>
          <cell r="K3">
            <v>218</v>
          </cell>
          <cell r="L3">
            <v>2156</v>
          </cell>
          <cell r="M3">
            <v>1815</v>
          </cell>
          <cell r="N3">
            <v>1041</v>
          </cell>
          <cell r="O3">
            <v>1300</v>
          </cell>
          <cell r="P3">
            <v>412</v>
          </cell>
          <cell r="Q3">
            <v>305</v>
          </cell>
          <cell r="R3">
            <v>166</v>
          </cell>
          <cell r="S3">
            <v>121</v>
          </cell>
          <cell r="T3">
            <v>91</v>
          </cell>
          <cell r="U3">
            <v>89</v>
          </cell>
          <cell r="V3">
            <v>25</v>
          </cell>
          <cell r="W3">
            <v>3</v>
          </cell>
          <cell r="X3">
            <v>118</v>
          </cell>
          <cell r="Y3">
            <v>70</v>
          </cell>
          <cell r="Z3">
            <v>81</v>
          </cell>
          <cell r="AA3">
            <v>9</v>
          </cell>
          <cell r="AB3">
            <v>28</v>
          </cell>
          <cell r="AC3">
            <v>15</v>
          </cell>
          <cell r="AD3">
            <v>16</v>
          </cell>
          <cell r="AE3">
            <v>5</v>
          </cell>
          <cell r="AF3">
            <v>62</v>
          </cell>
          <cell r="AG3">
            <v>33</v>
          </cell>
          <cell r="AH3">
            <v>32</v>
          </cell>
          <cell r="AI3">
            <v>5</v>
          </cell>
          <cell r="AJ3">
            <v>6</v>
          </cell>
          <cell r="AK3">
            <v>5</v>
          </cell>
          <cell r="AL3">
            <v>3</v>
          </cell>
          <cell r="AM3">
            <v>1</v>
          </cell>
        </row>
        <row r="4">
          <cell r="C4" t="str">
            <v>0000N</v>
          </cell>
          <cell r="D4">
            <v>45</v>
          </cell>
          <cell r="E4">
            <v>44</v>
          </cell>
          <cell r="F4">
            <v>45</v>
          </cell>
          <cell r="G4">
            <v>3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1</v>
          </cell>
          <cell r="M4">
            <v>0</v>
          </cell>
          <cell r="N4">
            <v>1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33</v>
          </cell>
          <cell r="U4">
            <v>11</v>
          </cell>
          <cell r="V4">
            <v>22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</row>
        <row r="5">
          <cell r="C5" t="str">
            <v>0100T</v>
          </cell>
          <cell r="D5">
            <v>6</v>
          </cell>
          <cell r="E5">
            <v>6</v>
          </cell>
          <cell r="F5">
            <v>6</v>
          </cell>
          <cell r="G5">
            <v>0</v>
          </cell>
          <cell r="H5">
            <v>8</v>
          </cell>
          <cell r="I5">
            <v>8</v>
          </cell>
          <cell r="J5">
            <v>4</v>
          </cell>
          <cell r="K5">
            <v>6</v>
          </cell>
          <cell r="L5">
            <v>84</v>
          </cell>
          <cell r="M5">
            <v>83</v>
          </cell>
          <cell r="N5">
            <v>38</v>
          </cell>
          <cell r="O5">
            <v>64</v>
          </cell>
          <cell r="P5">
            <v>15</v>
          </cell>
          <cell r="Q5">
            <v>15</v>
          </cell>
          <cell r="R5">
            <v>5</v>
          </cell>
          <cell r="S5">
            <v>9</v>
          </cell>
          <cell r="T5">
            <v>1</v>
          </cell>
          <cell r="U5">
            <v>1</v>
          </cell>
          <cell r="V5">
            <v>0</v>
          </cell>
          <cell r="W5">
            <v>0</v>
          </cell>
          <cell r="X5">
            <v>3</v>
          </cell>
          <cell r="Y5">
            <v>3</v>
          </cell>
          <cell r="Z5">
            <v>3</v>
          </cell>
          <cell r="AA5">
            <v>1</v>
          </cell>
          <cell r="AB5">
            <v>1</v>
          </cell>
          <cell r="AC5">
            <v>1</v>
          </cell>
          <cell r="AD5">
            <v>0</v>
          </cell>
          <cell r="AE5">
            <v>1</v>
          </cell>
          <cell r="AF5">
            <v>1</v>
          </cell>
          <cell r="AG5">
            <v>1</v>
          </cell>
          <cell r="AH5">
            <v>0</v>
          </cell>
          <cell r="AI5">
            <v>0</v>
          </cell>
          <cell r="AJ5">
            <v>1</v>
          </cell>
          <cell r="AK5">
            <v>1</v>
          </cell>
          <cell r="AL5">
            <v>0</v>
          </cell>
          <cell r="AM5">
            <v>1</v>
          </cell>
        </row>
        <row r="6">
          <cell r="C6" t="str">
            <v>0100S</v>
          </cell>
          <cell r="D6">
            <v>6</v>
          </cell>
          <cell r="E6">
            <v>6</v>
          </cell>
          <cell r="F6">
            <v>6</v>
          </cell>
          <cell r="G6">
            <v>0</v>
          </cell>
          <cell r="H6">
            <v>8</v>
          </cell>
          <cell r="I6">
            <v>8</v>
          </cell>
          <cell r="J6">
            <v>4</v>
          </cell>
          <cell r="K6">
            <v>6</v>
          </cell>
          <cell r="L6">
            <v>84</v>
          </cell>
          <cell r="M6">
            <v>83</v>
          </cell>
          <cell r="N6">
            <v>38</v>
          </cell>
          <cell r="O6">
            <v>64</v>
          </cell>
          <cell r="P6">
            <v>15</v>
          </cell>
          <cell r="Q6">
            <v>15</v>
          </cell>
          <cell r="R6">
            <v>5</v>
          </cell>
          <cell r="S6">
            <v>9</v>
          </cell>
          <cell r="T6">
            <v>1</v>
          </cell>
          <cell r="U6">
            <v>1</v>
          </cell>
          <cell r="V6">
            <v>0</v>
          </cell>
          <cell r="W6">
            <v>0</v>
          </cell>
          <cell r="X6">
            <v>3</v>
          </cell>
          <cell r="Y6">
            <v>3</v>
          </cell>
          <cell r="Z6">
            <v>3</v>
          </cell>
          <cell r="AA6">
            <v>1</v>
          </cell>
          <cell r="AB6">
            <v>1</v>
          </cell>
          <cell r="AC6">
            <v>1</v>
          </cell>
          <cell r="AD6">
            <v>0</v>
          </cell>
          <cell r="AE6">
            <v>1</v>
          </cell>
          <cell r="AF6">
            <v>1</v>
          </cell>
          <cell r="AG6">
            <v>1</v>
          </cell>
          <cell r="AH6">
            <v>0</v>
          </cell>
          <cell r="AI6">
            <v>0</v>
          </cell>
          <cell r="AJ6">
            <v>1</v>
          </cell>
          <cell r="AK6">
            <v>1</v>
          </cell>
          <cell r="AL6">
            <v>0</v>
          </cell>
          <cell r="AM6">
            <v>1</v>
          </cell>
        </row>
        <row r="7">
          <cell r="C7" t="str">
            <v>0100N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</row>
        <row r="8">
          <cell r="C8" t="str">
            <v>0200T</v>
          </cell>
          <cell r="D8">
            <v>16</v>
          </cell>
          <cell r="E8">
            <v>16</v>
          </cell>
          <cell r="F8">
            <v>16</v>
          </cell>
          <cell r="G8">
            <v>1</v>
          </cell>
          <cell r="H8">
            <v>35</v>
          </cell>
          <cell r="I8">
            <v>30</v>
          </cell>
          <cell r="J8">
            <v>21</v>
          </cell>
          <cell r="K8">
            <v>22</v>
          </cell>
          <cell r="L8">
            <v>113</v>
          </cell>
          <cell r="M8">
            <v>110</v>
          </cell>
          <cell r="N8">
            <v>56</v>
          </cell>
          <cell r="O8">
            <v>86</v>
          </cell>
          <cell r="P8">
            <v>15</v>
          </cell>
          <cell r="Q8">
            <v>12</v>
          </cell>
          <cell r="R8">
            <v>4</v>
          </cell>
          <cell r="S8">
            <v>8</v>
          </cell>
          <cell r="T8">
            <v>4</v>
          </cell>
          <cell r="U8">
            <v>3</v>
          </cell>
          <cell r="V8">
            <v>2</v>
          </cell>
          <cell r="W8">
            <v>0</v>
          </cell>
          <cell r="X8">
            <v>9</v>
          </cell>
          <cell r="Y8">
            <v>7</v>
          </cell>
          <cell r="Z8">
            <v>4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4</v>
          </cell>
          <cell r="AG8">
            <v>3</v>
          </cell>
          <cell r="AH8">
            <v>3</v>
          </cell>
          <cell r="AI8">
            <v>0</v>
          </cell>
          <cell r="AJ8">
            <v>1</v>
          </cell>
          <cell r="AK8">
            <v>1</v>
          </cell>
          <cell r="AL8">
            <v>1</v>
          </cell>
          <cell r="AM8">
            <v>0</v>
          </cell>
        </row>
        <row r="9">
          <cell r="C9" t="str">
            <v>0200S</v>
          </cell>
          <cell r="D9">
            <v>15</v>
          </cell>
          <cell r="E9">
            <v>15</v>
          </cell>
          <cell r="F9">
            <v>15</v>
          </cell>
          <cell r="G9">
            <v>1</v>
          </cell>
          <cell r="H9">
            <v>35</v>
          </cell>
          <cell r="I9">
            <v>30</v>
          </cell>
          <cell r="J9">
            <v>21</v>
          </cell>
          <cell r="K9">
            <v>22</v>
          </cell>
          <cell r="L9">
            <v>113</v>
          </cell>
          <cell r="M9">
            <v>110</v>
          </cell>
          <cell r="N9">
            <v>56</v>
          </cell>
          <cell r="O9">
            <v>86</v>
          </cell>
          <cell r="P9">
            <v>15</v>
          </cell>
          <cell r="Q9">
            <v>12</v>
          </cell>
          <cell r="R9">
            <v>4</v>
          </cell>
          <cell r="S9">
            <v>8</v>
          </cell>
          <cell r="T9">
            <v>3</v>
          </cell>
          <cell r="U9">
            <v>3</v>
          </cell>
          <cell r="V9">
            <v>1</v>
          </cell>
          <cell r="W9">
            <v>0</v>
          </cell>
          <cell r="X9">
            <v>9</v>
          </cell>
          <cell r="Y9">
            <v>7</v>
          </cell>
          <cell r="Z9">
            <v>4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4</v>
          </cell>
          <cell r="AG9">
            <v>3</v>
          </cell>
          <cell r="AH9">
            <v>3</v>
          </cell>
          <cell r="AI9">
            <v>0</v>
          </cell>
          <cell r="AJ9">
            <v>1</v>
          </cell>
          <cell r="AK9">
            <v>1</v>
          </cell>
          <cell r="AL9">
            <v>1</v>
          </cell>
          <cell r="AM9">
            <v>0</v>
          </cell>
        </row>
        <row r="10">
          <cell r="C10" t="str">
            <v>0200N</v>
          </cell>
          <cell r="D10">
            <v>1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</row>
        <row r="11">
          <cell r="C11" t="str">
            <v>0300T</v>
          </cell>
          <cell r="D11">
            <v>9</v>
          </cell>
          <cell r="E11">
            <v>9</v>
          </cell>
          <cell r="F11">
            <v>9</v>
          </cell>
          <cell r="G11">
            <v>1</v>
          </cell>
          <cell r="H11">
            <v>19</v>
          </cell>
          <cell r="I11">
            <v>18</v>
          </cell>
          <cell r="J11">
            <v>12</v>
          </cell>
          <cell r="K11">
            <v>15</v>
          </cell>
          <cell r="L11">
            <v>55</v>
          </cell>
          <cell r="M11">
            <v>54</v>
          </cell>
          <cell r="N11">
            <v>26</v>
          </cell>
          <cell r="O11">
            <v>46</v>
          </cell>
          <cell r="P11">
            <v>9</v>
          </cell>
          <cell r="Q11">
            <v>8</v>
          </cell>
          <cell r="R11">
            <v>4</v>
          </cell>
          <cell r="S11">
            <v>2</v>
          </cell>
          <cell r="T11">
            <v>2</v>
          </cell>
          <cell r="U11">
            <v>2</v>
          </cell>
          <cell r="V11">
            <v>1</v>
          </cell>
          <cell r="W11">
            <v>0</v>
          </cell>
          <cell r="X11">
            <v>1</v>
          </cell>
          <cell r="Y11">
            <v>1</v>
          </cell>
          <cell r="Z11">
            <v>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1</v>
          </cell>
          <cell r="AG11">
            <v>0</v>
          </cell>
          <cell r="AH11">
            <v>1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</row>
        <row r="12">
          <cell r="C12" t="str">
            <v>0300S</v>
          </cell>
          <cell r="D12">
            <v>9</v>
          </cell>
          <cell r="E12">
            <v>9</v>
          </cell>
          <cell r="F12">
            <v>9</v>
          </cell>
          <cell r="G12">
            <v>1</v>
          </cell>
          <cell r="H12">
            <v>19</v>
          </cell>
          <cell r="I12">
            <v>18</v>
          </cell>
          <cell r="J12">
            <v>12</v>
          </cell>
          <cell r="K12">
            <v>15</v>
          </cell>
          <cell r="L12">
            <v>55</v>
          </cell>
          <cell r="M12">
            <v>54</v>
          </cell>
          <cell r="N12">
            <v>26</v>
          </cell>
          <cell r="O12">
            <v>46</v>
          </cell>
          <cell r="P12">
            <v>9</v>
          </cell>
          <cell r="Q12">
            <v>8</v>
          </cell>
          <cell r="R12">
            <v>4</v>
          </cell>
          <cell r="S12">
            <v>2</v>
          </cell>
          <cell r="T12">
            <v>2</v>
          </cell>
          <cell r="U12">
            <v>2</v>
          </cell>
          <cell r="V12">
            <v>1</v>
          </cell>
          <cell r="W12">
            <v>0</v>
          </cell>
          <cell r="X12">
            <v>1</v>
          </cell>
          <cell r="Y12">
            <v>1</v>
          </cell>
          <cell r="Z12">
            <v>1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1</v>
          </cell>
          <cell r="AG12">
            <v>0</v>
          </cell>
          <cell r="AH12">
            <v>1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</row>
        <row r="13">
          <cell r="C13" t="str">
            <v>0300N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</row>
        <row r="14">
          <cell r="C14" t="str">
            <v>0400T</v>
          </cell>
          <cell r="D14">
            <v>38</v>
          </cell>
          <cell r="E14">
            <v>21</v>
          </cell>
          <cell r="F14">
            <v>35</v>
          </cell>
          <cell r="G14">
            <v>1</v>
          </cell>
          <cell r="H14">
            <v>46</v>
          </cell>
          <cell r="I14">
            <v>28</v>
          </cell>
          <cell r="J14">
            <v>26</v>
          </cell>
          <cell r="K14">
            <v>8</v>
          </cell>
          <cell r="L14">
            <v>90</v>
          </cell>
          <cell r="M14">
            <v>74</v>
          </cell>
          <cell r="N14">
            <v>45</v>
          </cell>
          <cell r="O14">
            <v>32</v>
          </cell>
          <cell r="P14">
            <v>18</v>
          </cell>
          <cell r="Q14">
            <v>6</v>
          </cell>
          <cell r="R14">
            <v>8</v>
          </cell>
          <cell r="S14">
            <v>2</v>
          </cell>
          <cell r="T14">
            <v>9</v>
          </cell>
          <cell r="U14">
            <v>8</v>
          </cell>
          <cell r="V14">
            <v>3</v>
          </cell>
          <cell r="W14">
            <v>0</v>
          </cell>
          <cell r="X14">
            <v>10</v>
          </cell>
          <cell r="Y14">
            <v>3</v>
          </cell>
          <cell r="Z14">
            <v>8</v>
          </cell>
          <cell r="AA14">
            <v>1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1</v>
          </cell>
          <cell r="AG14">
            <v>1</v>
          </cell>
          <cell r="AH14">
            <v>0</v>
          </cell>
          <cell r="AI14">
            <v>0</v>
          </cell>
          <cell r="AJ14">
            <v>1</v>
          </cell>
          <cell r="AK14">
            <v>1</v>
          </cell>
          <cell r="AL14">
            <v>1</v>
          </cell>
          <cell r="AM14">
            <v>0</v>
          </cell>
        </row>
        <row r="15">
          <cell r="C15" t="str">
            <v>0400S</v>
          </cell>
          <cell r="D15">
            <v>34</v>
          </cell>
          <cell r="E15">
            <v>18</v>
          </cell>
          <cell r="F15">
            <v>31</v>
          </cell>
          <cell r="G15">
            <v>1</v>
          </cell>
          <cell r="H15">
            <v>46</v>
          </cell>
          <cell r="I15">
            <v>28</v>
          </cell>
          <cell r="J15">
            <v>26</v>
          </cell>
          <cell r="K15">
            <v>8</v>
          </cell>
          <cell r="L15">
            <v>90</v>
          </cell>
          <cell r="M15">
            <v>74</v>
          </cell>
          <cell r="N15">
            <v>45</v>
          </cell>
          <cell r="O15">
            <v>32</v>
          </cell>
          <cell r="P15">
            <v>18</v>
          </cell>
          <cell r="Q15">
            <v>6</v>
          </cell>
          <cell r="R15">
            <v>8</v>
          </cell>
          <cell r="S15">
            <v>2</v>
          </cell>
          <cell r="T15">
            <v>8</v>
          </cell>
          <cell r="U15">
            <v>8</v>
          </cell>
          <cell r="V15">
            <v>2</v>
          </cell>
          <cell r="W15">
            <v>0</v>
          </cell>
          <cell r="X15">
            <v>10</v>
          </cell>
          <cell r="Y15">
            <v>3</v>
          </cell>
          <cell r="Z15">
            <v>8</v>
          </cell>
          <cell r="AA15">
            <v>1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1</v>
          </cell>
          <cell r="AG15">
            <v>1</v>
          </cell>
          <cell r="AH15">
            <v>0</v>
          </cell>
          <cell r="AI15">
            <v>0</v>
          </cell>
          <cell r="AJ15">
            <v>1</v>
          </cell>
          <cell r="AK15">
            <v>1</v>
          </cell>
          <cell r="AL15">
            <v>1</v>
          </cell>
          <cell r="AM15">
            <v>0</v>
          </cell>
        </row>
        <row r="16">
          <cell r="C16" t="str">
            <v>0400N</v>
          </cell>
          <cell r="D16">
            <v>4</v>
          </cell>
          <cell r="E16">
            <v>3</v>
          </cell>
          <cell r="F16">
            <v>4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1</v>
          </cell>
          <cell r="U16">
            <v>0</v>
          </cell>
          <cell r="V16">
            <v>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</row>
        <row r="17">
          <cell r="C17" t="str">
            <v>0500T</v>
          </cell>
          <cell r="D17">
            <v>12</v>
          </cell>
          <cell r="E17">
            <v>12</v>
          </cell>
          <cell r="F17">
            <v>12</v>
          </cell>
          <cell r="G17">
            <v>0</v>
          </cell>
          <cell r="H17">
            <v>9</v>
          </cell>
          <cell r="I17">
            <v>8</v>
          </cell>
          <cell r="J17">
            <v>6</v>
          </cell>
          <cell r="K17">
            <v>2</v>
          </cell>
          <cell r="L17">
            <v>108</v>
          </cell>
          <cell r="M17">
            <v>105</v>
          </cell>
          <cell r="N17">
            <v>46</v>
          </cell>
          <cell r="O17">
            <v>89</v>
          </cell>
          <cell r="P17">
            <v>12</v>
          </cell>
          <cell r="Q17">
            <v>11</v>
          </cell>
          <cell r="R17">
            <v>4</v>
          </cell>
          <cell r="S17">
            <v>11</v>
          </cell>
          <cell r="T17">
            <v>4</v>
          </cell>
          <cell r="U17">
            <v>4</v>
          </cell>
          <cell r="V17">
            <v>2</v>
          </cell>
          <cell r="W17">
            <v>0</v>
          </cell>
          <cell r="X17">
            <v>3</v>
          </cell>
          <cell r="Y17">
            <v>3</v>
          </cell>
          <cell r="Z17">
            <v>2</v>
          </cell>
          <cell r="AA17">
            <v>2</v>
          </cell>
          <cell r="AB17">
            <v>1</v>
          </cell>
          <cell r="AC17">
            <v>1</v>
          </cell>
          <cell r="AD17">
            <v>0</v>
          </cell>
          <cell r="AE17">
            <v>0</v>
          </cell>
          <cell r="AF17">
            <v>1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</row>
        <row r="18">
          <cell r="C18" t="str">
            <v>0500S</v>
          </cell>
          <cell r="D18">
            <v>10</v>
          </cell>
          <cell r="E18">
            <v>10</v>
          </cell>
          <cell r="F18">
            <v>10</v>
          </cell>
          <cell r="G18">
            <v>0</v>
          </cell>
          <cell r="H18">
            <v>9</v>
          </cell>
          <cell r="I18">
            <v>8</v>
          </cell>
          <cell r="J18">
            <v>6</v>
          </cell>
          <cell r="K18">
            <v>2</v>
          </cell>
          <cell r="L18">
            <v>107</v>
          </cell>
          <cell r="M18">
            <v>105</v>
          </cell>
          <cell r="N18">
            <v>45</v>
          </cell>
          <cell r="O18">
            <v>89</v>
          </cell>
          <cell r="P18">
            <v>12</v>
          </cell>
          <cell r="Q18">
            <v>11</v>
          </cell>
          <cell r="R18">
            <v>4</v>
          </cell>
          <cell r="S18">
            <v>11</v>
          </cell>
          <cell r="T18">
            <v>3</v>
          </cell>
          <cell r="U18">
            <v>3</v>
          </cell>
          <cell r="V18">
            <v>1</v>
          </cell>
          <cell r="W18">
            <v>0</v>
          </cell>
          <cell r="X18">
            <v>3</v>
          </cell>
          <cell r="Y18">
            <v>3</v>
          </cell>
          <cell r="Z18">
            <v>2</v>
          </cell>
          <cell r="AA18">
            <v>2</v>
          </cell>
          <cell r="AB18">
            <v>1</v>
          </cell>
          <cell r="AC18">
            <v>1</v>
          </cell>
          <cell r="AD18">
            <v>0</v>
          </cell>
          <cell r="AE18">
            <v>0</v>
          </cell>
          <cell r="AF18">
            <v>1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</row>
        <row r="19">
          <cell r="C19" t="str">
            <v>0500N</v>
          </cell>
          <cell r="D19">
            <v>2</v>
          </cell>
          <cell r="E19">
            <v>2</v>
          </cell>
          <cell r="F19">
            <v>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</v>
          </cell>
          <cell r="M19">
            <v>0</v>
          </cell>
          <cell r="N19">
            <v>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1</v>
          </cell>
          <cell r="U19">
            <v>1</v>
          </cell>
          <cell r="V19">
            <v>1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</row>
        <row r="20">
          <cell r="C20" t="str">
            <v>0600T</v>
          </cell>
          <cell r="D20">
            <v>16</v>
          </cell>
          <cell r="E20">
            <v>16</v>
          </cell>
          <cell r="F20">
            <v>16</v>
          </cell>
          <cell r="G20">
            <v>0</v>
          </cell>
          <cell r="H20">
            <v>22</v>
          </cell>
          <cell r="I20">
            <v>21</v>
          </cell>
          <cell r="J20">
            <v>10</v>
          </cell>
          <cell r="K20">
            <v>11</v>
          </cell>
          <cell r="L20">
            <v>187</v>
          </cell>
          <cell r="M20">
            <v>186</v>
          </cell>
          <cell r="N20">
            <v>86</v>
          </cell>
          <cell r="O20">
            <v>168</v>
          </cell>
          <cell r="P20">
            <v>25</v>
          </cell>
          <cell r="Q20">
            <v>24</v>
          </cell>
          <cell r="R20">
            <v>10</v>
          </cell>
          <cell r="S20">
            <v>15</v>
          </cell>
          <cell r="T20">
            <v>6</v>
          </cell>
          <cell r="U20">
            <v>6</v>
          </cell>
          <cell r="V20">
            <v>1</v>
          </cell>
          <cell r="W20">
            <v>0</v>
          </cell>
          <cell r="X20">
            <v>4</v>
          </cell>
          <cell r="Y20">
            <v>4</v>
          </cell>
          <cell r="Z20">
            <v>2</v>
          </cell>
          <cell r="AA20">
            <v>1</v>
          </cell>
          <cell r="AB20">
            <v>5</v>
          </cell>
          <cell r="AC20">
            <v>4</v>
          </cell>
          <cell r="AD20">
            <v>2</v>
          </cell>
          <cell r="AE20">
            <v>3</v>
          </cell>
          <cell r="AF20">
            <v>5</v>
          </cell>
          <cell r="AG20">
            <v>5</v>
          </cell>
          <cell r="AH20">
            <v>2</v>
          </cell>
          <cell r="AI20">
            <v>3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</row>
        <row r="21">
          <cell r="C21" t="str">
            <v>0600S</v>
          </cell>
          <cell r="D21">
            <v>15</v>
          </cell>
          <cell r="E21">
            <v>15</v>
          </cell>
          <cell r="F21">
            <v>15</v>
          </cell>
          <cell r="G21">
            <v>0</v>
          </cell>
          <cell r="H21">
            <v>22</v>
          </cell>
          <cell r="I21">
            <v>21</v>
          </cell>
          <cell r="J21">
            <v>10</v>
          </cell>
          <cell r="K21">
            <v>11</v>
          </cell>
          <cell r="L21">
            <v>187</v>
          </cell>
          <cell r="M21">
            <v>186</v>
          </cell>
          <cell r="N21">
            <v>86</v>
          </cell>
          <cell r="O21">
            <v>168</v>
          </cell>
          <cell r="P21">
            <v>25</v>
          </cell>
          <cell r="Q21">
            <v>24</v>
          </cell>
          <cell r="R21">
            <v>10</v>
          </cell>
          <cell r="S21">
            <v>15</v>
          </cell>
          <cell r="T21">
            <v>6</v>
          </cell>
          <cell r="U21">
            <v>6</v>
          </cell>
          <cell r="V21">
            <v>1</v>
          </cell>
          <cell r="W21">
            <v>0</v>
          </cell>
          <cell r="X21">
            <v>4</v>
          </cell>
          <cell r="Y21">
            <v>4</v>
          </cell>
          <cell r="Z21">
            <v>2</v>
          </cell>
          <cell r="AA21">
            <v>1</v>
          </cell>
          <cell r="AB21">
            <v>5</v>
          </cell>
          <cell r="AC21">
            <v>4</v>
          </cell>
          <cell r="AD21">
            <v>2</v>
          </cell>
          <cell r="AE21">
            <v>3</v>
          </cell>
          <cell r="AF21">
            <v>5</v>
          </cell>
          <cell r="AG21">
            <v>5</v>
          </cell>
          <cell r="AH21">
            <v>2</v>
          </cell>
          <cell r="AI21">
            <v>3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</row>
        <row r="22">
          <cell r="C22" t="str">
            <v>0600N</v>
          </cell>
          <cell r="D22">
            <v>1</v>
          </cell>
          <cell r="E22">
            <v>1</v>
          </cell>
          <cell r="F22">
            <v>1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</row>
        <row r="23">
          <cell r="C23" t="str">
            <v>0701T</v>
          </cell>
          <cell r="D23">
            <v>13</v>
          </cell>
          <cell r="E23">
            <v>11</v>
          </cell>
          <cell r="F23">
            <v>12</v>
          </cell>
          <cell r="G23">
            <v>1</v>
          </cell>
          <cell r="H23">
            <v>46</v>
          </cell>
          <cell r="I23">
            <v>18</v>
          </cell>
          <cell r="J23">
            <v>24</v>
          </cell>
          <cell r="K23">
            <v>0</v>
          </cell>
          <cell r="L23">
            <v>49</v>
          </cell>
          <cell r="M23">
            <v>14</v>
          </cell>
          <cell r="N23">
            <v>24</v>
          </cell>
          <cell r="O23">
            <v>0</v>
          </cell>
          <cell r="P23">
            <v>10</v>
          </cell>
          <cell r="Q23">
            <v>6</v>
          </cell>
          <cell r="R23">
            <v>3</v>
          </cell>
          <cell r="S23">
            <v>0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2</v>
          </cell>
          <cell r="Y23">
            <v>1</v>
          </cell>
          <cell r="Z23">
            <v>0</v>
          </cell>
          <cell r="AA23">
            <v>0</v>
          </cell>
          <cell r="AB23">
            <v>1</v>
          </cell>
          <cell r="AC23">
            <v>1</v>
          </cell>
          <cell r="AD23">
            <v>1</v>
          </cell>
          <cell r="AE23">
            <v>0</v>
          </cell>
          <cell r="AF23">
            <v>2</v>
          </cell>
          <cell r="AG23">
            <v>1</v>
          </cell>
          <cell r="AH23">
            <v>1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</row>
        <row r="24">
          <cell r="C24" t="str">
            <v>0701S</v>
          </cell>
          <cell r="D24">
            <v>10</v>
          </cell>
          <cell r="E24">
            <v>8</v>
          </cell>
          <cell r="F24">
            <v>9</v>
          </cell>
          <cell r="G24">
            <v>1</v>
          </cell>
          <cell r="H24">
            <v>46</v>
          </cell>
          <cell r="I24">
            <v>18</v>
          </cell>
          <cell r="J24">
            <v>24</v>
          </cell>
          <cell r="K24">
            <v>0</v>
          </cell>
          <cell r="L24">
            <v>49</v>
          </cell>
          <cell r="M24">
            <v>14</v>
          </cell>
          <cell r="N24">
            <v>24</v>
          </cell>
          <cell r="O24">
            <v>0</v>
          </cell>
          <cell r="P24">
            <v>10</v>
          </cell>
          <cell r="Q24">
            <v>6</v>
          </cell>
          <cell r="R24">
            <v>3</v>
          </cell>
          <cell r="S24">
            <v>0</v>
          </cell>
          <cell r="T24">
            <v>1</v>
          </cell>
          <cell r="U24">
            <v>1</v>
          </cell>
          <cell r="V24">
            <v>0</v>
          </cell>
          <cell r="W24">
            <v>0</v>
          </cell>
          <cell r="X24">
            <v>2</v>
          </cell>
          <cell r="Y24">
            <v>1</v>
          </cell>
          <cell r="Z24">
            <v>0</v>
          </cell>
          <cell r="AA24">
            <v>0</v>
          </cell>
          <cell r="AB24">
            <v>1</v>
          </cell>
          <cell r="AC24">
            <v>1</v>
          </cell>
          <cell r="AD24">
            <v>1</v>
          </cell>
          <cell r="AE24">
            <v>0</v>
          </cell>
          <cell r="AF24">
            <v>2</v>
          </cell>
          <cell r="AG24">
            <v>1</v>
          </cell>
          <cell r="AH24">
            <v>1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</row>
        <row r="25">
          <cell r="C25" t="str">
            <v>0701N</v>
          </cell>
          <cell r="D25">
            <v>3</v>
          </cell>
          <cell r="E25">
            <v>3</v>
          </cell>
          <cell r="F25">
            <v>3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</row>
        <row r="26">
          <cell r="C26" t="str">
            <v>0800T</v>
          </cell>
          <cell r="D26">
            <v>12</v>
          </cell>
          <cell r="E26">
            <v>11</v>
          </cell>
          <cell r="F26">
            <v>12</v>
          </cell>
          <cell r="G26">
            <v>0</v>
          </cell>
          <cell r="H26">
            <v>64</v>
          </cell>
          <cell r="I26">
            <v>51</v>
          </cell>
          <cell r="J26">
            <v>29</v>
          </cell>
          <cell r="K26">
            <v>25</v>
          </cell>
          <cell r="L26">
            <v>184</v>
          </cell>
          <cell r="M26">
            <v>171</v>
          </cell>
          <cell r="N26">
            <v>88</v>
          </cell>
          <cell r="O26">
            <v>139</v>
          </cell>
          <cell r="P26">
            <v>16</v>
          </cell>
          <cell r="Q26">
            <v>11</v>
          </cell>
          <cell r="R26">
            <v>4</v>
          </cell>
          <cell r="S26">
            <v>4</v>
          </cell>
          <cell r="T26">
            <v>9</v>
          </cell>
          <cell r="U26">
            <v>4</v>
          </cell>
          <cell r="V26">
            <v>3</v>
          </cell>
          <cell r="W26">
            <v>1</v>
          </cell>
          <cell r="X26">
            <v>6</v>
          </cell>
          <cell r="Y26">
            <v>2</v>
          </cell>
          <cell r="Z26">
            <v>5</v>
          </cell>
          <cell r="AA26">
            <v>0</v>
          </cell>
          <cell r="AB26">
            <v>1</v>
          </cell>
          <cell r="AC26">
            <v>0</v>
          </cell>
          <cell r="AD26">
            <v>1</v>
          </cell>
          <cell r="AE26">
            <v>0</v>
          </cell>
          <cell r="AF26">
            <v>2</v>
          </cell>
          <cell r="AG26">
            <v>1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</row>
        <row r="27">
          <cell r="C27" t="str">
            <v>0800S</v>
          </cell>
          <cell r="D27">
            <v>12</v>
          </cell>
          <cell r="E27">
            <v>11</v>
          </cell>
          <cell r="F27">
            <v>12</v>
          </cell>
          <cell r="G27">
            <v>0</v>
          </cell>
          <cell r="H27">
            <v>64</v>
          </cell>
          <cell r="I27">
            <v>51</v>
          </cell>
          <cell r="J27">
            <v>29</v>
          </cell>
          <cell r="K27">
            <v>25</v>
          </cell>
          <cell r="L27">
            <v>184</v>
          </cell>
          <cell r="M27">
            <v>171</v>
          </cell>
          <cell r="N27">
            <v>88</v>
          </cell>
          <cell r="O27">
            <v>139</v>
          </cell>
          <cell r="P27">
            <v>16</v>
          </cell>
          <cell r="Q27">
            <v>11</v>
          </cell>
          <cell r="R27">
            <v>4</v>
          </cell>
          <cell r="S27">
            <v>4</v>
          </cell>
          <cell r="T27">
            <v>5</v>
          </cell>
          <cell r="U27">
            <v>4</v>
          </cell>
          <cell r="V27">
            <v>0</v>
          </cell>
          <cell r="W27">
            <v>1</v>
          </cell>
          <cell r="X27">
            <v>6</v>
          </cell>
          <cell r="Y27">
            <v>2</v>
          </cell>
          <cell r="Z27">
            <v>5</v>
          </cell>
          <cell r="AA27">
            <v>0</v>
          </cell>
          <cell r="AB27">
            <v>1</v>
          </cell>
          <cell r="AC27">
            <v>0</v>
          </cell>
          <cell r="AD27">
            <v>1</v>
          </cell>
          <cell r="AE27">
            <v>0</v>
          </cell>
          <cell r="AF27">
            <v>2</v>
          </cell>
          <cell r="AG27">
            <v>1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</row>
        <row r="28">
          <cell r="C28" t="str">
            <v>0800N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4</v>
          </cell>
          <cell r="U28">
            <v>0</v>
          </cell>
          <cell r="V28">
            <v>3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</row>
        <row r="29">
          <cell r="C29" t="str">
            <v>0900T</v>
          </cell>
          <cell r="D29">
            <v>11</v>
          </cell>
          <cell r="E29">
            <v>11</v>
          </cell>
          <cell r="F29">
            <v>10</v>
          </cell>
          <cell r="G29">
            <v>1</v>
          </cell>
          <cell r="H29">
            <v>7</v>
          </cell>
          <cell r="I29">
            <v>6</v>
          </cell>
          <cell r="J29">
            <v>4</v>
          </cell>
          <cell r="K29">
            <v>6</v>
          </cell>
          <cell r="L29">
            <v>54</v>
          </cell>
          <cell r="M29">
            <v>53</v>
          </cell>
          <cell r="N29">
            <v>21</v>
          </cell>
          <cell r="O29">
            <v>40</v>
          </cell>
          <cell r="P29">
            <v>7</v>
          </cell>
          <cell r="Q29">
            <v>6</v>
          </cell>
          <cell r="R29">
            <v>0</v>
          </cell>
          <cell r="S29">
            <v>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2</v>
          </cell>
          <cell r="Y29">
            <v>2</v>
          </cell>
          <cell r="Z29">
            <v>1</v>
          </cell>
          <cell r="AA29">
            <v>0</v>
          </cell>
          <cell r="AB29">
            <v>1</v>
          </cell>
          <cell r="AC29">
            <v>1</v>
          </cell>
          <cell r="AD29">
            <v>1</v>
          </cell>
          <cell r="AE29">
            <v>0</v>
          </cell>
          <cell r="AF29">
            <v>1</v>
          </cell>
          <cell r="AG29">
            <v>1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</row>
        <row r="30">
          <cell r="C30" t="str">
            <v>0900S</v>
          </cell>
          <cell r="D30">
            <v>10</v>
          </cell>
          <cell r="E30">
            <v>10</v>
          </cell>
          <cell r="F30">
            <v>9</v>
          </cell>
          <cell r="G30">
            <v>1</v>
          </cell>
          <cell r="H30">
            <v>7</v>
          </cell>
          <cell r="I30">
            <v>6</v>
          </cell>
          <cell r="J30">
            <v>4</v>
          </cell>
          <cell r="K30">
            <v>6</v>
          </cell>
          <cell r="L30">
            <v>54</v>
          </cell>
          <cell r="M30">
            <v>53</v>
          </cell>
          <cell r="N30">
            <v>21</v>
          </cell>
          <cell r="O30">
            <v>40</v>
          </cell>
          <cell r="P30">
            <v>7</v>
          </cell>
          <cell r="Q30">
            <v>6</v>
          </cell>
          <cell r="R30">
            <v>0</v>
          </cell>
          <cell r="S30">
            <v>4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2</v>
          </cell>
          <cell r="Y30">
            <v>2</v>
          </cell>
          <cell r="Z30">
            <v>1</v>
          </cell>
          <cell r="AA30">
            <v>0</v>
          </cell>
          <cell r="AB30">
            <v>1</v>
          </cell>
          <cell r="AC30">
            <v>1</v>
          </cell>
          <cell r="AD30">
            <v>1</v>
          </cell>
          <cell r="AE30">
            <v>0</v>
          </cell>
          <cell r="AF30">
            <v>1</v>
          </cell>
          <cell r="AG30">
            <v>1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</row>
        <row r="31">
          <cell r="C31" t="str">
            <v>0900N</v>
          </cell>
          <cell r="D31">
            <v>1</v>
          </cell>
          <cell r="E31">
            <v>1</v>
          </cell>
          <cell r="F31">
            <v>1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</row>
        <row r="32">
          <cell r="C32" t="str">
            <v>1000T</v>
          </cell>
          <cell r="D32">
            <v>6</v>
          </cell>
          <cell r="E32">
            <v>6</v>
          </cell>
          <cell r="F32">
            <v>6</v>
          </cell>
          <cell r="G32">
            <v>0</v>
          </cell>
          <cell r="H32">
            <v>10</v>
          </cell>
          <cell r="I32">
            <v>5</v>
          </cell>
          <cell r="J32">
            <v>6</v>
          </cell>
          <cell r="K32">
            <v>2</v>
          </cell>
          <cell r="L32">
            <v>41</v>
          </cell>
          <cell r="M32">
            <v>41</v>
          </cell>
          <cell r="N32">
            <v>26</v>
          </cell>
          <cell r="O32">
            <v>40</v>
          </cell>
          <cell r="P32">
            <v>7</v>
          </cell>
          <cell r="Q32">
            <v>7</v>
          </cell>
          <cell r="R32">
            <v>4</v>
          </cell>
          <cell r="S32">
            <v>3</v>
          </cell>
          <cell r="T32">
            <v>5</v>
          </cell>
          <cell r="U32">
            <v>5</v>
          </cell>
          <cell r="V32">
            <v>4</v>
          </cell>
          <cell r="W32">
            <v>0</v>
          </cell>
          <cell r="X32">
            <v>3</v>
          </cell>
          <cell r="Y32">
            <v>3</v>
          </cell>
          <cell r="Z32">
            <v>1</v>
          </cell>
          <cell r="AA32">
            <v>0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</row>
        <row r="33">
          <cell r="C33" t="str">
            <v>1000S</v>
          </cell>
          <cell r="D33">
            <v>5</v>
          </cell>
          <cell r="E33">
            <v>5</v>
          </cell>
          <cell r="F33">
            <v>5</v>
          </cell>
          <cell r="G33">
            <v>0</v>
          </cell>
          <cell r="H33">
            <v>10</v>
          </cell>
          <cell r="I33">
            <v>5</v>
          </cell>
          <cell r="J33">
            <v>6</v>
          </cell>
          <cell r="K33">
            <v>2</v>
          </cell>
          <cell r="L33">
            <v>41</v>
          </cell>
          <cell r="M33">
            <v>41</v>
          </cell>
          <cell r="N33">
            <v>26</v>
          </cell>
          <cell r="O33">
            <v>40</v>
          </cell>
          <cell r="P33">
            <v>7</v>
          </cell>
          <cell r="Q33">
            <v>7</v>
          </cell>
          <cell r="R33">
            <v>4</v>
          </cell>
          <cell r="S33">
            <v>3</v>
          </cell>
          <cell r="T33">
            <v>3</v>
          </cell>
          <cell r="U33">
            <v>3</v>
          </cell>
          <cell r="V33">
            <v>2</v>
          </cell>
          <cell r="W33">
            <v>0</v>
          </cell>
          <cell r="X33">
            <v>3</v>
          </cell>
          <cell r="Y33">
            <v>3</v>
          </cell>
          <cell r="Z33">
            <v>1</v>
          </cell>
          <cell r="AA33">
            <v>0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</row>
        <row r="34">
          <cell r="C34" t="str">
            <v>1000N</v>
          </cell>
          <cell r="D34">
            <v>1</v>
          </cell>
          <cell r="E34">
            <v>1</v>
          </cell>
          <cell r="F34">
            <v>1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2</v>
          </cell>
          <cell r="U34">
            <v>2</v>
          </cell>
          <cell r="V34">
            <v>2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</row>
        <row r="35">
          <cell r="C35" t="str">
            <v>1100T</v>
          </cell>
          <cell r="D35">
            <v>16</v>
          </cell>
          <cell r="E35">
            <v>15</v>
          </cell>
          <cell r="F35">
            <v>16</v>
          </cell>
          <cell r="G35">
            <v>0</v>
          </cell>
          <cell r="H35">
            <v>38</v>
          </cell>
          <cell r="I35">
            <v>26</v>
          </cell>
          <cell r="J35">
            <v>18</v>
          </cell>
          <cell r="K35">
            <v>13</v>
          </cell>
          <cell r="L35">
            <v>51</v>
          </cell>
          <cell r="M35">
            <v>38</v>
          </cell>
          <cell r="N35">
            <v>24</v>
          </cell>
          <cell r="O35">
            <v>25</v>
          </cell>
          <cell r="P35">
            <v>10</v>
          </cell>
          <cell r="Q35">
            <v>8</v>
          </cell>
          <cell r="R35">
            <v>5</v>
          </cell>
          <cell r="S35">
            <v>2</v>
          </cell>
          <cell r="T35">
            <v>2</v>
          </cell>
          <cell r="U35">
            <v>2</v>
          </cell>
          <cell r="V35">
            <v>1</v>
          </cell>
          <cell r="W35">
            <v>1</v>
          </cell>
          <cell r="X35">
            <v>6</v>
          </cell>
          <cell r="Y35">
            <v>4</v>
          </cell>
          <cell r="Z35">
            <v>5</v>
          </cell>
          <cell r="AA35">
            <v>0</v>
          </cell>
          <cell r="AB35">
            <v>1</v>
          </cell>
          <cell r="AC35">
            <v>0</v>
          </cell>
          <cell r="AD35">
            <v>0</v>
          </cell>
          <cell r="AE35">
            <v>0</v>
          </cell>
          <cell r="AF35">
            <v>3</v>
          </cell>
          <cell r="AG35">
            <v>1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</row>
        <row r="36">
          <cell r="C36" t="str">
            <v>1100S</v>
          </cell>
          <cell r="D36">
            <v>16</v>
          </cell>
          <cell r="E36">
            <v>15</v>
          </cell>
          <cell r="F36">
            <v>16</v>
          </cell>
          <cell r="G36">
            <v>0</v>
          </cell>
          <cell r="H36">
            <v>38</v>
          </cell>
          <cell r="I36">
            <v>26</v>
          </cell>
          <cell r="J36">
            <v>18</v>
          </cell>
          <cell r="K36">
            <v>13</v>
          </cell>
          <cell r="L36">
            <v>51</v>
          </cell>
          <cell r="M36">
            <v>38</v>
          </cell>
          <cell r="N36">
            <v>24</v>
          </cell>
          <cell r="O36">
            <v>25</v>
          </cell>
          <cell r="P36">
            <v>10</v>
          </cell>
          <cell r="Q36">
            <v>8</v>
          </cell>
          <cell r="R36">
            <v>5</v>
          </cell>
          <cell r="S36">
            <v>2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6</v>
          </cell>
          <cell r="Y36">
            <v>4</v>
          </cell>
          <cell r="Z36">
            <v>5</v>
          </cell>
          <cell r="AA36">
            <v>0</v>
          </cell>
          <cell r="AB36">
            <v>1</v>
          </cell>
          <cell r="AC36">
            <v>0</v>
          </cell>
          <cell r="AD36">
            <v>0</v>
          </cell>
          <cell r="AE36">
            <v>0</v>
          </cell>
          <cell r="AF36">
            <v>3</v>
          </cell>
          <cell r="AG36">
            <v>1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</row>
        <row r="37">
          <cell r="C37" t="str">
            <v>1100N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</row>
        <row r="38">
          <cell r="C38" t="str">
            <v>1200T</v>
          </cell>
          <cell r="D38">
            <v>16</v>
          </cell>
          <cell r="E38">
            <v>16</v>
          </cell>
          <cell r="F38">
            <v>16</v>
          </cell>
          <cell r="G38">
            <v>2</v>
          </cell>
          <cell r="H38">
            <v>39</v>
          </cell>
          <cell r="I38">
            <v>33</v>
          </cell>
          <cell r="J38">
            <v>22</v>
          </cell>
          <cell r="K38">
            <v>21</v>
          </cell>
          <cell r="L38">
            <v>112</v>
          </cell>
          <cell r="M38">
            <v>102</v>
          </cell>
          <cell r="N38">
            <v>57</v>
          </cell>
          <cell r="O38">
            <v>85</v>
          </cell>
          <cell r="P38">
            <v>17</v>
          </cell>
          <cell r="Q38">
            <v>17</v>
          </cell>
          <cell r="R38">
            <v>9</v>
          </cell>
          <cell r="S38">
            <v>8</v>
          </cell>
          <cell r="T38">
            <v>9</v>
          </cell>
          <cell r="U38">
            <v>7</v>
          </cell>
          <cell r="V38">
            <v>6</v>
          </cell>
          <cell r="W38">
            <v>0</v>
          </cell>
          <cell r="X38">
            <v>6</v>
          </cell>
          <cell r="Y38">
            <v>4</v>
          </cell>
          <cell r="Z38">
            <v>4</v>
          </cell>
          <cell r="AA38">
            <v>0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5</v>
          </cell>
          <cell r="AG38">
            <v>3</v>
          </cell>
          <cell r="AH38">
            <v>3</v>
          </cell>
          <cell r="AI38">
            <v>1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</row>
        <row r="39">
          <cell r="C39" t="str">
            <v>1200S</v>
          </cell>
          <cell r="D39">
            <v>11</v>
          </cell>
          <cell r="E39">
            <v>11</v>
          </cell>
          <cell r="F39">
            <v>11</v>
          </cell>
          <cell r="G39">
            <v>2</v>
          </cell>
          <cell r="H39">
            <v>39</v>
          </cell>
          <cell r="I39">
            <v>33</v>
          </cell>
          <cell r="J39">
            <v>22</v>
          </cell>
          <cell r="K39">
            <v>21</v>
          </cell>
          <cell r="L39">
            <v>112</v>
          </cell>
          <cell r="M39">
            <v>102</v>
          </cell>
          <cell r="N39">
            <v>57</v>
          </cell>
          <cell r="O39">
            <v>85</v>
          </cell>
          <cell r="P39">
            <v>17</v>
          </cell>
          <cell r="Q39">
            <v>17</v>
          </cell>
          <cell r="R39">
            <v>9</v>
          </cell>
          <cell r="S39">
            <v>8</v>
          </cell>
          <cell r="T39">
            <v>7</v>
          </cell>
          <cell r="U39">
            <v>7</v>
          </cell>
          <cell r="V39">
            <v>4</v>
          </cell>
          <cell r="W39">
            <v>0</v>
          </cell>
          <cell r="X39">
            <v>6</v>
          </cell>
          <cell r="Y39">
            <v>4</v>
          </cell>
          <cell r="Z39">
            <v>4</v>
          </cell>
          <cell r="AA39">
            <v>0</v>
          </cell>
          <cell r="AB39">
            <v>1</v>
          </cell>
          <cell r="AC39">
            <v>1</v>
          </cell>
          <cell r="AD39">
            <v>1</v>
          </cell>
          <cell r="AE39">
            <v>1</v>
          </cell>
          <cell r="AF39">
            <v>5</v>
          </cell>
          <cell r="AG39">
            <v>3</v>
          </cell>
          <cell r="AH39">
            <v>3</v>
          </cell>
          <cell r="AI39">
            <v>1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</row>
        <row r="40">
          <cell r="C40" t="str">
            <v>1200N</v>
          </cell>
          <cell r="D40">
            <v>5</v>
          </cell>
          <cell r="E40">
            <v>5</v>
          </cell>
          <cell r="F40">
            <v>5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2</v>
          </cell>
          <cell r="U40">
            <v>0</v>
          </cell>
          <cell r="V40">
            <v>2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</row>
        <row r="41">
          <cell r="C41" t="str">
            <v>1300T</v>
          </cell>
          <cell r="D41">
            <v>23</v>
          </cell>
          <cell r="E41">
            <v>18</v>
          </cell>
          <cell r="F41">
            <v>23</v>
          </cell>
          <cell r="G41">
            <v>0</v>
          </cell>
          <cell r="H41">
            <v>60</v>
          </cell>
          <cell r="I41">
            <v>30</v>
          </cell>
          <cell r="J41">
            <v>35</v>
          </cell>
          <cell r="K41">
            <v>7</v>
          </cell>
          <cell r="L41">
            <v>143</v>
          </cell>
          <cell r="M41">
            <v>111</v>
          </cell>
          <cell r="N41">
            <v>77</v>
          </cell>
          <cell r="O41">
            <v>73</v>
          </cell>
          <cell r="P41">
            <v>35</v>
          </cell>
          <cell r="Q41">
            <v>24</v>
          </cell>
          <cell r="R41">
            <v>14</v>
          </cell>
          <cell r="S41">
            <v>9</v>
          </cell>
          <cell r="T41">
            <v>2</v>
          </cell>
          <cell r="U41">
            <v>2</v>
          </cell>
          <cell r="V41">
            <v>1</v>
          </cell>
          <cell r="W41">
            <v>0</v>
          </cell>
          <cell r="X41">
            <v>8</v>
          </cell>
          <cell r="Y41">
            <v>1</v>
          </cell>
          <cell r="Z41">
            <v>6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4</v>
          </cell>
          <cell r="AG41">
            <v>2</v>
          </cell>
          <cell r="AH41">
            <v>3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</row>
        <row r="42">
          <cell r="C42" t="str">
            <v>1300S</v>
          </cell>
          <cell r="D42">
            <v>23</v>
          </cell>
          <cell r="E42">
            <v>18</v>
          </cell>
          <cell r="F42">
            <v>23</v>
          </cell>
          <cell r="G42">
            <v>0</v>
          </cell>
          <cell r="H42">
            <v>60</v>
          </cell>
          <cell r="I42">
            <v>30</v>
          </cell>
          <cell r="J42">
            <v>35</v>
          </cell>
          <cell r="K42">
            <v>7</v>
          </cell>
          <cell r="L42">
            <v>143</v>
          </cell>
          <cell r="M42">
            <v>111</v>
          </cell>
          <cell r="N42">
            <v>77</v>
          </cell>
          <cell r="O42">
            <v>73</v>
          </cell>
          <cell r="P42">
            <v>35</v>
          </cell>
          <cell r="Q42">
            <v>24</v>
          </cell>
          <cell r="R42">
            <v>14</v>
          </cell>
          <cell r="S42">
            <v>9</v>
          </cell>
          <cell r="T42">
            <v>2</v>
          </cell>
          <cell r="U42">
            <v>2</v>
          </cell>
          <cell r="V42">
            <v>1</v>
          </cell>
          <cell r="W42">
            <v>0</v>
          </cell>
          <cell r="X42">
            <v>8</v>
          </cell>
          <cell r="Y42">
            <v>1</v>
          </cell>
          <cell r="Z42">
            <v>6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4</v>
          </cell>
          <cell r="AG42">
            <v>2</v>
          </cell>
          <cell r="AH42">
            <v>3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</row>
        <row r="43">
          <cell r="C43" t="str">
            <v>1300N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</row>
        <row r="44">
          <cell r="C44" t="str">
            <v>1400T</v>
          </cell>
          <cell r="D44">
            <v>10</v>
          </cell>
          <cell r="E44">
            <v>10</v>
          </cell>
          <cell r="F44">
            <v>10</v>
          </cell>
          <cell r="G44">
            <v>3</v>
          </cell>
          <cell r="H44">
            <v>35</v>
          </cell>
          <cell r="I44">
            <v>10</v>
          </cell>
          <cell r="J44">
            <v>23</v>
          </cell>
          <cell r="K44">
            <v>4</v>
          </cell>
          <cell r="L44">
            <v>77</v>
          </cell>
          <cell r="M44">
            <v>54</v>
          </cell>
          <cell r="N44">
            <v>37</v>
          </cell>
          <cell r="O44">
            <v>35</v>
          </cell>
          <cell r="P44">
            <v>6</v>
          </cell>
          <cell r="Q44">
            <v>5</v>
          </cell>
          <cell r="R44">
            <v>3</v>
          </cell>
          <cell r="S44">
            <v>2</v>
          </cell>
          <cell r="T44">
            <v>9</v>
          </cell>
          <cell r="U44">
            <v>6</v>
          </cell>
          <cell r="V44">
            <v>5</v>
          </cell>
          <cell r="W44">
            <v>0</v>
          </cell>
          <cell r="X44">
            <v>2</v>
          </cell>
          <cell r="Y44">
            <v>1</v>
          </cell>
          <cell r="Z44">
            <v>2</v>
          </cell>
          <cell r="AA44">
            <v>0</v>
          </cell>
          <cell r="AB44">
            <v>2</v>
          </cell>
          <cell r="AC44">
            <v>1</v>
          </cell>
          <cell r="AD44">
            <v>2</v>
          </cell>
          <cell r="AE44">
            <v>0</v>
          </cell>
          <cell r="AF44">
            <v>2</v>
          </cell>
          <cell r="AG44">
            <v>1</v>
          </cell>
          <cell r="AH44">
            <v>1</v>
          </cell>
          <cell r="AI44">
            <v>0</v>
          </cell>
          <cell r="AJ44">
            <v>1</v>
          </cell>
          <cell r="AK44">
            <v>1</v>
          </cell>
          <cell r="AL44">
            <v>0</v>
          </cell>
          <cell r="AM44">
            <v>0</v>
          </cell>
        </row>
        <row r="45">
          <cell r="C45" t="str">
            <v>1400S</v>
          </cell>
          <cell r="D45">
            <v>10</v>
          </cell>
          <cell r="E45">
            <v>10</v>
          </cell>
          <cell r="F45">
            <v>10</v>
          </cell>
          <cell r="G45">
            <v>3</v>
          </cell>
          <cell r="H45">
            <v>35</v>
          </cell>
          <cell r="I45">
            <v>10</v>
          </cell>
          <cell r="J45">
            <v>23</v>
          </cell>
          <cell r="K45">
            <v>4</v>
          </cell>
          <cell r="L45">
            <v>77</v>
          </cell>
          <cell r="M45">
            <v>54</v>
          </cell>
          <cell r="N45">
            <v>37</v>
          </cell>
          <cell r="O45">
            <v>35</v>
          </cell>
          <cell r="P45">
            <v>6</v>
          </cell>
          <cell r="Q45">
            <v>5</v>
          </cell>
          <cell r="R45">
            <v>3</v>
          </cell>
          <cell r="S45">
            <v>2</v>
          </cell>
          <cell r="T45">
            <v>7</v>
          </cell>
          <cell r="U45">
            <v>6</v>
          </cell>
          <cell r="V45">
            <v>3</v>
          </cell>
          <cell r="W45">
            <v>0</v>
          </cell>
          <cell r="X45">
            <v>2</v>
          </cell>
          <cell r="Y45">
            <v>1</v>
          </cell>
          <cell r="Z45">
            <v>2</v>
          </cell>
          <cell r="AA45">
            <v>0</v>
          </cell>
          <cell r="AB45">
            <v>2</v>
          </cell>
          <cell r="AC45">
            <v>1</v>
          </cell>
          <cell r="AD45">
            <v>2</v>
          </cell>
          <cell r="AE45">
            <v>0</v>
          </cell>
          <cell r="AF45">
            <v>2</v>
          </cell>
          <cell r="AG45">
            <v>1</v>
          </cell>
          <cell r="AH45">
            <v>1</v>
          </cell>
          <cell r="AI45">
            <v>0</v>
          </cell>
          <cell r="AJ45">
            <v>1</v>
          </cell>
          <cell r="AK45">
            <v>1</v>
          </cell>
          <cell r="AL45">
            <v>0</v>
          </cell>
          <cell r="AM45">
            <v>0</v>
          </cell>
        </row>
        <row r="46">
          <cell r="C46" t="str">
            <v>1400N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2</v>
          </cell>
          <cell r="U46">
            <v>0</v>
          </cell>
          <cell r="V46">
            <v>2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</row>
        <row r="47">
          <cell r="C47" t="str">
            <v>1501T</v>
          </cell>
          <cell r="D47">
            <v>112</v>
          </cell>
          <cell r="E47">
            <v>73</v>
          </cell>
          <cell r="F47">
            <v>108</v>
          </cell>
          <cell r="G47">
            <v>0</v>
          </cell>
          <cell r="H47">
            <v>282</v>
          </cell>
          <cell r="I47">
            <v>117</v>
          </cell>
          <cell r="J47">
            <v>153</v>
          </cell>
          <cell r="K47">
            <v>6</v>
          </cell>
          <cell r="L47">
            <v>291</v>
          </cell>
          <cell r="M47">
            <v>151</v>
          </cell>
          <cell r="N47">
            <v>151</v>
          </cell>
          <cell r="O47">
            <v>14</v>
          </cell>
          <cell r="P47">
            <v>101</v>
          </cell>
          <cell r="Q47">
            <v>51</v>
          </cell>
          <cell r="R47">
            <v>46</v>
          </cell>
          <cell r="S47">
            <v>3</v>
          </cell>
          <cell r="T47">
            <v>26</v>
          </cell>
          <cell r="U47">
            <v>16</v>
          </cell>
          <cell r="V47">
            <v>8</v>
          </cell>
          <cell r="W47">
            <v>0</v>
          </cell>
          <cell r="X47">
            <v>29</v>
          </cell>
          <cell r="Y47">
            <v>14</v>
          </cell>
          <cell r="Z47">
            <v>16</v>
          </cell>
          <cell r="AA47">
            <v>0</v>
          </cell>
          <cell r="AB47">
            <v>8</v>
          </cell>
          <cell r="AC47">
            <v>1</v>
          </cell>
          <cell r="AD47">
            <v>5</v>
          </cell>
          <cell r="AE47">
            <v>0</v>
          </cell>
          <cell r="AF47">
            <v>17</v>
          </cell>
          <cell r="AG47">
            <v>5</v>
          </cell>
          <cell r="AH47">
            <v>9</v>
          </cell>
          <cell r="AI47">
            <v>0</v>
          </cell>
          <cell r="AJ47">
            <v>1</v>
          </cell>
          <cell r="AK47">
            <v>0</v>
          </cell>
          <cell r="AL47">
            <v>1</v>
          </cell>
          <cell r="AM47">
            <v>0</v>
          </cell>
        </row>
        <row r="48">
          <cell r="C48" t="str">
            <v>1501S</v>
          </cell>
          <cell r="D48">
            <v>96</v>
          </cell>
          <cell r="E48">
            <v>57</v>
          </cell>
          <cell r="F48">
            <v>92</v>
          </cell>
          <cell r="G48">
            <v>0</v>
          </cell>
          <cell r="H48">
            <v>282</v>
          </cell>
          <cell r="I48">
            <v>117</v>
          </cell>
          <cell r="J48">
            <v>153</v>
          </cell>
          <cell r="K48">
            <v>6</v>
          </cell>
          <cell r="L48">
            <v>291</v>
          </cell>
          <cell r="M48">
            <v>151</v>
          </cell>
          <cell r="N48">
            <v>151</v>
          </cell>
          <cell r="O48">
            <v>14</v>
          </cell>
          <cell r="P48">
            <v>101</v>
          </cell>
          <cell r="Q48">
            <v>51</v>
          </cell>
          <cell r="R48">
            <v>46</v>
          </cell>
          <cell r="S48">
            <v>3</v>
          </cell>
          <cell r="T48">
            <v>15</v>
          </cell>
          <cell r="U48">
            <v>15</v>
          </cell>
          <cell r="V48">
            <v>2</v>
          </cell>
          <cell r="W48">
            <v>0</v>
          </cell>
          <cell r="X48">
            <v>29</v>
          </cell>
          <cell r="Y48">
            <v>14</v>
          </cell>
          <cell r="Z48">
            <v>16</v>
          </cell>
          <cell r="AA48">
            <v>0</v>
          </cell>
          <cell r="AB48">
            <v>8</v>
          </cell>
          <cell r="AC48">
            <v>1</v>
          </cell>
          <cell r="AD48">
            <v>5</v>
          </cell>
          <cell r="AE48">
            <v>0</v>
          </cell>
          <cell r="AF48">
            <v>17</v>
          </cell>
          <cell r="AG48">
            <v>5</v>
          </cell>
          <cell r="AH48">
            <v>9</v>
          </cell>
          <cell r="AI48">
            <v>0</v>
          </cell>
          <cell r="AJ48">
            <v>1</v>
          </cell>
          <cell r="AK48">
            <v>0</v>
          </cell>
          <cell r="AL48">
            <v>1</v>
          </cell>
          <cell r="AM48">
            <v>0</v>
          </cell>
        </row>
        <row r="49">
          <cell r="C49" t="str">
            <v>1501N</v>
          </cell>
          <cell r="D49">
            <v>16</v>
          </cell>
          <cell r="E49">
            <v>16</v>
          </cell>
          <cell r="F49">
            <v>16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11</v>
          </cell>
          <cell r="U49">
            <v>1</v>
          </cell>
          <cell r="V49">
            <v>6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</row>
        <row r="50">
          <cell r="C50" t="str">
            <v>1502T</v>
          </cell>
          <cell r="D50">
            <v>22</v>
          </cell>
          <cell r="E50">
            <v>21</v>
          </cell>
          <cell r="F50">
            <v>22</v>
          </cell>
          <cell r="G50">
            <v>6</v>
          </cell>
          <cell r="H50">
            <v>56</v>
          </cell>
          <cell r="I50">
            <v>39</v>
          </cell>
          <cell r="J50">
            <v>30</v>
          </cell>
          <cell r="K50">
            <v>21</v>
          </cell>
          <cell r="L50">
            <v>86</v>
          </cell>
          <cell r="M50">
            <v>70</v>
          </cell>
          <cell r="N50">
            <v>37</v>
          </cell>
          <cell r="O50">
            <v>58</v>
          </cell>
          <cell r="P50">
            <v>12</v>
          </cell>
          <cell r="Q50">
            <v>10</v>
          </cell>
          <cell r="R50">
            <v>6</v>
          </cell>
          <cell r="S50">
            <v>3</v>
          </cell>
          <cell r="T50">
            <v>5</v>
          </cell>
          <cell r="U50">
            <v>5</v>
          </cell>
          <cell r="V50">
            <v>0</v>
          </cell>
          <cell r="W50">
            <v>1</v>
          </cell>
          <cell r="X50">
            <v>4</v>
          </cell>
          <cell r="Y50">
            <v>1</v>
          </cell>
          <cell r="Z50">
            <v>3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3</v>
          </cell>
          <cell r="AG50">
            <v>2</v>
          </cell>
          <cell r="AH50">
            <v>3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</row>
        <row r="51">
          <cell r="C51" t="str">
            <v>1502S</v>
          </cell>
          <cell r="D51">
            <v>22</v>
          </cell>
          <cell r="E51">
            <v>21</v>
          </cell>
          <cell r="F51">
            <v>22</v>
          </cell>
          <cell r="G51">
            <v>6</v>
          </cell>
          <cell r="H51">
            <v>56</v>
          </cell>
          <cell r="I51">
            <v>39</v>
          </cell>
          <cell r="J51">
            <v>30</v>
          </cell>
          <cell r="K51">
            <v>21</v>
          </cell>
          <cell r="L51">
            <v>86</v>
          </cell>
          <cell r="M51">
            <v>70</v>
          </cell>
          <cell r="N51">
            <v>37</v>
          </cell>
          <cell r="O51">
            <v>58</v>
          </cell>
          <cell r="P51">
            <v>12</v>
          </cell>
          <cell r="Q51">
            <v>10</v>
          </cell>
          <cell r="R51">
            <v>6</v>
          </cell>
          <cell r="S51">
            <v>3</v>
          </cell>
          <cell r="T51">
            <v>5</v>
          </cell>
          <cell r="U51">
            <v>5</v>
          </cell>
          <cell r="V51">
            <v>0</v>
          </cell>
          <cell r="W51">
            <v>1</v>
          </cell>
          <cell r="X51">
            <v>4</v>
          </cell>
          <cell r="Y51">
            <v>1</v>
          </cell>
          <cell r="Z51">
            <v>3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3</v>
          </cell>
          <cell r="AG51">
            <v>2</v>
          </cell>
          <cell r="AH51">
            <v>3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</row>
        <row r="52">
          <cell r="C52" t="str">
            <v>1502N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</row>
        <row r="53">
          <cell r="C53" t="str">
            <v>1600T</v>
          </cell>
          <cell r="D53">
            <v>9</v>
          </cell>
          <cell r="E53">
            <v>8</v>
          </cell>
          <cell r="F53">
            <v>9</v>
          </cell>
          <cell r="G53">
            <v>0</v>
          </cell>
          <cell r="H53">
            <v>17</v>
          </cell>
          <cell r="I53">
            <v>17</v>
          </cell>
          <cell r="J53">
            <v>6</v>
          </cell>
          <cell r="K53">
            <v>12</v>
          </cell>
          <cell r="L53">
            <v>20</v>
          </cell>
          <cell r="M53">
            <v>19</v>
          </cell>
          <cell r="N53">
            <v>9</v>
          </cell>
          <cell r="O53">
            <v>17</v>
          </cell>
          <cell r="P53">
            <v>3</v>
          </cell>
          <cell r="Q53">
            <v>0</v>
          </cell>
          <cell r="R53">
            <v>2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4</v>
          </cell>
          <cell r="Y53">
            <v>4</v>
          </cell>
          <cell r="Z53">
            <v>4</v>
          </cell>
          <cell r="AA53">
            <v>1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2</v>
          </cell>
          <cell r="AG53">
            <v>1</v>
          </cell>
          <cell r="AH53">
            <v>2</v>
          </cell>
          <cell r="AI53">
            <v>0</v>
          </cell>
          <cell r="AJ53">
            <v>1</v>
          </cell>
          <cell r="AK53">
            <v>1</v>
          </cell>
          <cell r="AL53">
            <v>0</v>
          </cell>
          <cell r="AM53">
            <v>0</v>
          </cell>
        </row>
        <row r="54">
          <cell r="C54" t="str">
            <v>1600S</v>
          </cell>
          <cell r="D54">
            <v>9</v>
          </cell>
          <cell r="E54">
            <v>8</v>
          </cell>
          <cell r="F54">
            <v>9</v>
          </cell>
          <cell r="G54">
            <v>0</v>
          </cell>
          <cell r="H54">
            <v>17</v>
          </cell>
          <cell r="I54">
            <v>17</v>
          </cell>
          <cell r="J54">
            <v>6</v>
          </cell>
          <cell r="K54">
            <v>12</v>
          </cell>
          <cell r="L54">
            <v>20</v>
          </cell>
          <cell r="M54">
            <v>19</v>
          </cell>
          <cell r="N54">
            <v>9</v>
          </cell>
          <cell r="O54">
            <v>17</v>
          </cell>
          <cell r="P54">
            <v>3</v>
          </cell>
          <cell r="Q54">
            <v>0</v>
          </cell>
          <cell r="R54">
            <v>2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4</v>
          </cell>
          <cell r="Y54">
            <v>4</v>
          </cell>
          <cell r="Z54">
            <v>4</v>
          </cell>
          <cell r="AA54">
            <v>1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2</v>
          </cell>
          <cell r="AG54">
            <v>1</v>
          </cell>
          <cell r="AH54">
            <v>2</v>
          </cell>
          <cell r="AI54">
            <v>0</v>
          </cell>
          <cell r="AJ54">
            <v>1</v>
          </cell>
          <cell r="AK54">
            <v>1</v>
          </cell>
          <cell r="AL54">
            <v>0</v>
          </cell>
          <cell r="AM54">
            <v>0</v>
          </cell>
        </row>
        <row r="55">
          <cell r="C55" t="str">
            <v>1600N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</row>
        <row r="56">
          <cell r="C56" t="str">
            <v>1700T</v>
          </cell>
          <cell r="D56">
            <v>1</v>
          </cell>
          <cell r="E56">
            <v>1</v>
          </cell>
          <cell r="F56">
            <v>1</v>
          </cell>
          <cell r="G56">
            <v>0</v>
          </cell>
          <cell r="H56">
            <v>6</v>
          </cell>
          <cell r="I56">
            <v>6</v>
          </cell>
          <cell r="J56">
            <v>3</v>
          </cell>
          <cell r="K56">
            <v>1</v>
          </cell>
          <cell r="L56">
            <v>20</v>
          </cell>
          <cell r="M56">
            <v>20</v>
          </cell>
          <cell r="N56">
            <v>6</v>
          </cell>
          <cell r="O56">
            <v>13</v>
          </cell>
          <cell r="P56">
            <v>5</v>
          </cell>
          <cell r="Q56">
            <v>5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1</v>
          </cell>
          <cell r="AG56">
            <v>1</v>
          </cell>
          <cell r="AH56">
            <v>1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</row>
        <row r="57">
          <cell r="C57" t="str">
            <v>1700S</v>
          </cell>
          <cell r="D57">
            <v>1</v>
          </cell>
          <cell r="E57">
            <v>1</v>
          </cell>
          <cell r="F57">
            <v>1</v>
          </cell>
          <cell r="G57">
            <v>0</v>
          </cell>
          <cell r="H57">
            <v>6</v>
          </cell>
          <cell r="I57">
            <v>6</v>
          </cell>
          <cell r="J57">
            <v>3</v>
          </cell>
          <cell r="K57">
            <v>1</v>
          </cell>
          <cell r="L57">
            <v>20</v>
          </cell>
          <cell r="M57">
            <v>20</v>
          </cell>
          <cell r="N57">
            <v>6</v>
          </cell>
          <cell r="O57">
            <v>13</v>
          </cell>
          <cell r="P57">
            <v>5</v>
          </cell>
          <cell r="Q57">
            <v>5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  <cell r="AH57">
            <v>1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</row>
        <row r="58">
          <cell r="C58" t="str">
            <v>1700N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</row>
        <row r="59">
          <cell r="C59" t="str">
            <v>1800T</v>
          </cell>
          <cell r="D59">
            <v>5</v>
          </cell>
          <cell r="E59">
            <v>5</v>
          </cell>
          <cell r="F59">
            <v>5</v>
          </cell>
          <cell r="G59">
            <v>1</v>
          </cell>
          <cell r="H59">
            <v>18</v>
          </cell>
          <cell r="I59">
            <v>15</v>
          </cell>
          <cell r="J59">
            <v>9</v>
          </cell>
          <cell r="K59">
            <v>7</v>
          </cell>
          <cell r="L59">
            <v>22</v>
          </cell>
          <cell r="M59">
            <v>21</v>
          </cell>
          <cell r="N59">
            <v>9</v>
          </cell>
          <cell r="O59">
            <v>14</v>
          </cell>
          <cell r="P59">
            <v>3</v>
          </cell>
          <cell r="Q59">
            <v>2</v>
          </cell>
          <cell r="R59">
            <v>0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0</v>
          </cell>
          <cell r="X59">
            <v>3</v>
          </cell>
          <cell r="Y59">
            <v>3</v>
          </cell>
          <cell r="Z59">
            <v>3</v>
          </cell>
          <cell r="AA59">
            <v>1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1</v>
          </cell>
          <cell r="AG59">
            <v>0</v>
          </cell>
          <cell r="AH59">
            <v>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</row>
        <row r="60">
          <cell r="C60" t="str">
            <v>1800S</v>
          </cell>
          <cell r="D60">
            <v>3</v>
          </cell>
          <cell r="E60">
            <v>3</v>
          </cell>
          <cell r="F60">
            <v>3</v>
          </cell>
          <cell r="G60">
            <v>0</v>
          </cell>
          <cell r="H60">
            <v>18</v>
          </cell>
          <cell r="I60">
            <v>15</v>
          </cell>
          <cell r="J60">
            <v>9</v>
          </cell>
          <cell r="K60">
            <v>7</v>
          </cell>
          <cell r="L60">
            <v>22</v>
          </cell>
          <cell r="M60">
            <v>21</v>
          </cell>
          <cell r="N60">
            <v>9</v>
          </cell>
          <cell r="O60">
            <v>14</v>
          </cell>
          <cell r="P60">
            <v>3</v>
          </cell>
          <cell r="Q60">
            <v>2</v>
          </cell>
          <cell r="R60">
            <v>0</v>
          </cell>
          <cell r="S60">
            <v>1</v>
          </cell>
          <cell r="T60">
            <v>1</v>
          </cell>
          <cell r="U60">
            <v>1</v>
          </cell>
          <cell r="V60">
            <v>1</v>
          </cell>
          <cell r="W60">
            <v>0</v>
          </cell>
          <cell r="X60">
            <v>2</v>
          </cell>
          <cell r="Y60">
            <v>2</v>
          </cell>
          <cell r="Z60">
            <v>2</v>
          </cell>
          <cell r="AA60">
            <v>1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1</v>
          </cell>
          <cell r="AG60">
            <v>0</v>
          </cell>
          <cell r="AH60">
            <v>1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</row>
        <row r="61">
          <cell r="C61" t="str">
            <v>1800N</v>
          </cell>
          <cell r="D61">
            <v>2</v>
          </cell>
          <cell r="E61">
            <v>2</v>
          </cell>
          <cell r="F61">
            <v>2</v>
          </cell>
          <cell r="G61">
            <v>1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1</v>
          </cell>
          <cell r="Y61">
            <v>1</v>
          </cell>
          <cell r="Z61">
            <v>1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</row>
        <row r="62">
          <cell r="C62" t="str">
            <v>1900T</v>
          </cell>
          <cell r="D62">
            <v>16</v>
          </cell>
          <cell r="E62">
            <v>16</v>
          </cell>
          <cell r="F62">
            <v>16</v>
          </cell>
          <cell r="G62">
            <v>7</v>
          </cell>
          <cell r="H62">
            <v>1</v>
          </cell>
          <cell r="I62">
            <v>1</v>
          </cell>
          <cell r="J62">
            <v>0</v>
          </cell>
          <cell r="K62">
            <v>1</v>
          </cell>
          <cell r="L62">
            <v>15</v>
          </cell>
          <cell r="M62">
            <v>14</v>
          </cell>
          <cell r="N62">
            <v>10</v>
          </cell>
          <cell r="O62">
            <v>13</v>
          </cell>
          <cell r="P62">
            <v>10</v>
          </cell>
          <cell r="Q62">
            <v>8</v>
          </cell>
          <cell r="R62">
            <v>4</v>
          </cell>
          <cell r="S62">
            <v>5</v>
          </cell>
          <cell r="T62">
            <v>3</v>
          </cell>
          <cell r="U62">
            <v>3</v>
          </cell>
          <cell r="V62">
            <v>2</v>
          </cell>
          <cell r="W62">
            <v>0</v>
          </cell>
          <cell r="X62">
            <v>1</v>
          </cell>
          <cell r="Y62">
            <v>1</v>
          </cell>
          <cell r="Z62">
            <v>1</v>
          </cell>
          <cell r="AA62">
            <v>0</v>
          </cell>
          <cell r="AB62">
            <v>1</v>
          </cell>
          <cell r="AC62">
            <v>1</v>
          </cell>
          <cell r="AD62">
            <v>0</v>
          </cell>
          <cell r="AE62">
            <v>0</v>
          </cell>
          <cell r="AF62">
            <v>3</v>
          </cell>
          <cell r="AG62">
            <v>3</v>
          </cell>
          <cell r="AH62">
            <v>2</v>
          </cell>
          <cell r="AI62">
            <v>1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</row>
        <row r="63">
          <cell r="C63" t="str">
            <v>1900S</v>
          </cell>
          <cell r="D63">
            <v>16</v>
          </cell>
          <cell r="E63">
            <v>16</v>
          </cell>
          <cell r="F63">
            <v>16</v>
          </cell>
          <cell r="G63">
            <v>7</v>
          </cell>
          <cell r="H63">
            <v>1</v>
          </cell>
          <cell r="I63">
            <v>1</v>
          </cell>
          <cell r="J63">
            <v>0</v>
          </cell>
          <cell r="K63">
            <v>1</v>
          </cell>
          <cell r="L63">
            <v>15</v>
          </cell>
          <cell r="M63">
            <v>14</v>
          </cell>
          <cell r="N63">
            <v>10</v>
          </cell>
          <cell r="O63">
            <v>13</v>
          </cell>
          <cell r="P63">
            <v>10</v>
          </cell>
          <cell r="Q63">
            <v>8</v>
          </cell>
          <cell r="R63">
            <v>4</v>
          </cell>
          <cell r="S63">
            <v>5</v>
          </cell>
          <cell r="T63">
            <v>1</v>
          </cell>
          <cell r="U63">
            <v>1</v>
          </cell>
          <cell r="V63">
            <v>1</v>
          </cell>
          <cell r="W63">
            <v>0</v>
          </cell>
          <cell r="X63">
            <v>1</v>
          </cell>
          <cell r="Y63">
            <v>1</v>
          </cell>
          <cell r="Z63">
            <v>1</v>
          </cell>
          <cell r="AA63">
            <v>0</v>
          </cell>
          <cell r="AB63">
            <v>1</v>
          </cell>
          <cell r="AC63">
            <v>1</v>
          </cell>
          <cell r="AD63">
            <v>0</v>
          </cell>
          <cell r="AE63">
            <v>0</v>
          </cell>
          <cell r="AF63">
            <v>3</v>
          </cell>
          <cell r="AG63">
            <v>3</v>
          </cell>
          <cell r="AH63">
            <v>2</v>
          </cell>
          <cell r="AI63">
            <v>1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C64" t="str">
            <v>1900N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2</v>
          </cell>
          <cell r="U64">
            <v>2</v>
          </cell>
          <cell r="V64">
            <v>1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5">
          <cell r="C65" t="str">
            <v>2000T</v>
          </cell>
          <cell r="D65">
            <v>24</v>
          </cell>
          <cell r="E65">
            <v>20</v>
          </cell>
          <cell r="F65">
            <v>24</v>
          </cell>
          <cell r="G65">
            <v>1</v>
          </cell>
          <cell r="H65">
            <v>5</v>
          </cell>
          <cell r="I65">
            <v>3</v>
          </cell>
          <cell r="J65">
            <v>3</v>
          </cell>
          <cell r="K65">
            <v>0</v>
          </cell>
          <cell r="L65">
            <v>10</v>
          </cell>
          <cell r="M65">
            <v>8</v>
          </cell>
          <cell r="N65">
            <v>5</v>
          </cell>
          <cell r="O65">
            <v>4</v>
          </cell>
          <cell r="P65">
            <v>6</v>
          </cell>
          <cell r="Q65">
            <v>3</v>
          </cell>
          <cell r="R65">
            <v>2</v>
          </cell>
          <cell r="S65">
            <v>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2</v>
          </cell>
          <cell r="Y65">
            <v>2</v>
          </cell>
          <cell r="Z65">
            <v>2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6">
          <cell r="C66" t="str">
            <v>2000S</v>
          </cell>
          <cell r="D66">
            <v>24</v>
          </cell>
          <cell r="E66">
            <v>20</v>
          </cell>
          <cell r="F66">
            <v>24</v>
          </cell>
          <cell r="G66">
            <v>1</v>
          </cell>
          <cell r="H66">
            <v>5</v>
          </cell>
          <cell r="I66">
            <v>3</v>
          </cell>
          <cell r="J66">
            <v>3</v>
          </cell>
          <cell r="K66">
            <v>0</v>
          </cell>
          <cell r="L66">
            <v>10</v>
          </cell>
          <cell r="M66">
            <v>8</v>
          </cell>
          <cell r="N66">
            <v>5</v>
          </cell>
          <cell r="O66">
            <v>4</v>
          </cell>
          <cell r="P66">
            <v>6</v>
          </cell>
          <cell r="Q66">
            <v>3</v>
          </cell>
          <cell r="R66">
            <v>2</v>
          </cell>
          <cell r="S66">
            <v>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2</v>
          </cell>
          <cell r="Y66">
            <v>2</v>
          </cell>
          <cell r="Z66">
            <v>2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</row>
        <row r="67">
          <cell r="C67" t="str">
            <v>2000N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</row>
        <row r="68">
          <cell r="C68" t="str">
            <v>2100T</v>
          </cell>
          <cell r="D68">
            <v>16</v>
          </cell>
          <cell r="E68">
            <v>15</v>
          </cell>
          <cell r="F68">
            <v>16</v>
          </cell>
          <cell r="G68">
            <v>0</v>
          </cell>
          <cell r="H68">
            <v>23</v>
          </cell>
          <cell r="I68">
            <v>22</v>
          </cell>
          <cell r="J68">
            <v>14</v>
          </cell>
          <cell r="K68">
            <v>11</v>
          </cell>
          <cell r="L68">
            <v>165</v>
          </cell>
          <cell r="M68">
            <v>148</v>
          </cell>
          <cell r="N68">
            <v>86</v>
          </cell>
          <cell r="O68">
            <v>123</v>
          </cell>
          <cell r="P68">
            <v>31</v>
          </cell>
          <cell r="Q68">
            <v>30</v>
          </cell>
          <cell r="R68">
            <v>16</v>
          </cell>
          <cell r="S68">
            <v>15</v>
          </cell>
          <cell r="T68">
            <v>6</v>
          </cell>
          <cell r="U68">
            <v>6</v>
          </cell>
          <cell r="V68">
            <v>0</v>
          </cell>
          <cell r="W68">
            <v>0</v>
          </cell>
          <cell r="X68">
            <v>4</v>
          </cell>
          <cell r="Y68">
            <v>1</v>
          </cell>
          <cell r="Z68">
            <v>4</v>
          </cell>
          <cell r="AA68">
            <v>1</v>
          </cell>
          <cell r="AB68">
            <v>1</v>
          </cell>
          <cell r="AC68">
            <v>0</v>
          </cell>
          <cell r="AD68">
            <v>1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</row>
        <row r="69">
          <cell r="C69" t="str">
            <v>2100S</v>
          </cell>
          <cell r="D69">
            <v>14</v>
          </cell>
          <cell r="E69">
            <v>13</v>
          </cell>
          <cell r="F69">
            <v>14</v>
          </cell>
          <cell r="G69">
            <v>0</v>
          </cell>
          <cell r="H69">
            <v>23</v>
          </cell>
          <cell r="I69">
            <v>22</v>
          </cell>
          <cell r="J69">
            <v>14</v>
          </cell>
          <cell r="K69">
            <v>11</v>
          </cell>
          <cell r="L69">
            <v>165</v>
          </cell>
          <cell r="M69">
            <v>148</v>
          </cell>
          <cell r="N69">
            <v>86</v>
          </cell>
          <cell r="O69">
            <v>123</v>
          </cell>
          <cell r="P69">
            <v>31</v>
          </cell>
          <cell r="Q69">
            <v>30</v>
          </cell>
          <cell r="R69">
            <v>16</v>
          </cell>
          <cell r="S69">
            <v>15</v>
          </cell>
          <cell r="T69">
            <v>5</v>
          </cell>
          <cell r="U69">
            <v>5</v>
          </cell>
          <cell r="V69">
            <v>0</v>
          </cell>
          <cell r="W69">
            <v>0</v>
          </cell>
          <cell r="X69">
            <v>4</v>
          </cell>
          <cell r="Y69">
            <v>1</v>
          </cell>
          <cell r="Z69">
            <v>4</v>
          </cell>
          <cell r="AA69">
            <v>1</v>
          </cell>
          <cell r="AB69">
            <v>1</v>
          </cell>
          <cell r="AC69">
            <v>0</v>
          </cell>
          <cell r="AD69">
            <v>1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</row>
        <row r="70">
          <cell r="C70" t="str">
            <v>2100N</v>
          </cell>
          <cell r="D70">
            <v>2</v>
          </cell>
          <cell r="E70">
            <v>2</v>
          </cell>
          <cell r="F70">
            <v>2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1</v>
          </cell>
          <cell r="U70">
            <v>1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C71" t="str">
            <v>2200T</v>
          </cell>
          <cell r="D71">
            <v>11</v>
          </cell>
          <cell r="E71">
            <v>11</v>
          </cell>
          <cell r="F71">
            <v>11</v>
          </cell>
          <cell r="G71">
            <v>1</v>
          </cell>
          <cell r="H71">
            <v>24</v>
          </cell>
          <cell r="I71">
            <v>23</v>
          </cell>
          <cell r="J71">
            <v>9</v>
          </cell>
          <cell r="K71">
            <v>10</v>
          </cell>
          <cell r="L71">
            <v>106</v>
          </cell>
          <cell r="M71">
            <v>101</v>
          </cell>
          <cell r="N71">
            <v>47</v>
          </cell>
          <cell r="O71">
            <v>74</v>
          </cell>
          <cell r="P71">
            <v>20</v>
          </cell>
          <cell r="Q71">
            <v>18</v>
          </cell>
          <cell r="R71">
            <v>5</v>
          </cell>
          <cell r="S71">
            <v>6</v>
          </cell>
          <cell r="T71">
            <v>4</v>
          </cell>
          <cell r="U71">
            <v>2</v>
          </cell>
          <cell r="V71">
            <v>1</v>
          </cell>
          <cell r="W71">
            <v>0</v>
          </cell>
          <cell r="X71">
            <v>1</v>
          </cell>
          <cell r="Y71">
            <v>0</v>
          </cell>
          <cell r="Z71">
            <v>1</v>
          </cell>
          <cell r="AA71">
            <v>0</v>
          </cell>
          <cell r="AB71">
            <v>2</v>
          </cell>
          <cell r="AC71">
            <v>2</v>
          </cell>
          <cell r="AD71">
            <v>0</v>
          </cell>
          <cell r="AE71">
            <v>0</v>
          </cell>
          <cell r="AF71">
            <v>2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C72" t="str">
            <v>2200S</v>
          </cell>
          <cell r="D72">
            <v>10</v>
          </cell>
          <cell r="E72">
            <v>10</v>
          </cell>
          <cell r="F72">
            <v>10</v>
          </cell>
          <cell r="G72">
            <v>1</v>
          </cell>
          <cell r="H72">
            <v>24</v>
          </cell>
          <cell r="I72">
            <v>23</v>
          </cell>
          <cell r="J72">
            <v>9</v>
          </cell>
          <cell r="K72">
            <v>10</v>
          </cell>
          <cell r="L72">
            <v>106</v>
          </cell>
          <cell r="M72">
            <v>101</v>
          </cell>
          <cell r="N72">
            <v>47</v>
          </cell>
          <cell r="O72">
            <v>74</v>
          </cell>
          <cell r="P72">
            <v>20</v>
          </cell>
          <cell r="Q72">
            <v>18</v>
          </cell>
          <cell r="R72">
            <v>5</v>
          </cell>
          <cell r="S72">
            <v>6</v>
          </cell>
          <cell r="T72">
            <v>1</v>
          </cell>
          <cell r="U72">
            <v>1</v>
          </cell>
          <cell r="V72">
            <v>0</v>
          </cell>
          <cell r="W72">
            <v>0</v>
          </cell>
          <cell r="X72">
            <v>1</v>
          </cell>
          <cell r="Y72">
            <v>0</v>
          </cell>
          <cell r="Z72">
            <v>1</v>
          </cell>
          <cell r="AA72">
            <v>0</v>
          </cell>
          <cell r="AB72">
            <v>2</v>
          </cell>
          <cell r="AC72">
            <v>2</v>
          </cell>
          <cell r="AD72">
            <v>0</v>
          </cell>
          <cell r="AE72">
            <v>0</v>
          </cell>
          <cell r="AF72">
            <v>2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</row>
        <row r="73">
          <cell r="C73" t="str">
            <v>2200N</v>
          </cell>
          <cell r="D73">
            <v>1</v>
          </cell>
          <cell r="E73">
            <v>1</v>
          </cell>
          <cell r="F73">
            <v>1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3</v>
          </cell>
          <cell r="U73">
            <v>1</v>
          </cell>
          <cell r="V73">
            <v>1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</row>
        <row r="74">
          <cell r="C74" t="str">
            <v>2300T</v>
          </cell>
          <cell r="D74">
            <v>4</v>
          </cell>
          <cell r="E74">
            <v>2</v>
          </cell>
          <cell r="F74">
            <v>4</v>
          </cell>
          <cell r="G74">
            <v>0</v>
          </cell>
          <cell r="H74">
            <v>12</v>
          </cell>
          <cell r="I74">
            <v>8</v>
          </cell>
          <cell r="J74">
            <v>7</v>
          </cell>
          <cell r="K74">
            <v>4</v>
          </cell>
          <cell r="L74">
            <v>20</v>
          </cell>
          <cell r="M74">
            <v>15</v>
          </cell>
          <cell r="N74">
            <v>6</v>
          </cell>
          <cell r="O74">
            <v>8</v>
          </cell>
          <cell r="P74">
            <v>7</v>
          </cell>
          <cell r="Q74">
            <v>6</v>
          </cell>
          <cell r="R74">
            <v>3</v>
          </cell>
          <cell r="S74">
            <v>1</v>
          </cell>
          <cell r="T74">
            <v>5</v>
          </cell>
          <cell r="U74">
            <v>5</v>
          </cell>
          <cell r="V74">
            <v>1</v>
          </cell>
          <cell r="W74">
            <v>0</v>
          </cell>
          <cell r="X74">
            <v>2</v>
          </cell>
          <cell r="Y74">
            <v>2</v>
          </cell>
          <cell r="Z74">
            <v>1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C75" t="str">
            <v>2300S</v>
          </cell>
          <cell r="D75">
            <v>4</v>
          </cell>
          <cell r="E75">
            <v>2</v>
          </cell>
          <cell r="F75">
            <v>4</v>
          </cell>
          <cell r="G75">
            <v>0</v>
          </cell>
          <cell r="H75">
            <v>12</v>
          </cell>
          <cell r="I75">
            <v>8</v>
          </cell>
          <cell r="J75">
            <v>7</v>
          </cell>
          <cell r="K75">
            <v>4</v>
          </cell>
          <cell r="L75">
            <v>20</v>
          </cell>
          <cell r="M75">
            <v>15</v>
          </cell>
          <cell r="N75">
            <v>6</v>
          </cell>
          <cell r="O75">
            <v>8</v>
          </cell>
          <cell r="P75">
            <v>7</v>
          </cell>
          <cell r="Q75">
            <v>6</v>
          </cell>
          <cell r="R75">
            <v>3</v>
          </cell>
          <cell r="S75">
            <v>1</v>
          </cell>
          <cell r="T75">
            <v>4</v>
          </cell>
          <cell r="U75">
            <v>4</v>
          </cell>
          <cell r="V75">
            <v>1</v>
          </cell>
          <cell r="W75">
            <v>0</v>
          </cell>
          <cell r="X75">
            <v>2</v>
          </cell>
          <cell r="Y75">
            <v>2</v>
          </cell>
          <cell r="Z75">
            <v>1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C76" t="str">
            <v>2300N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1</v>
          </cell>
          <cell r="U76">
            <v>1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C77" t="str">
            <v>2400T</v>
          </cell>
          <cell r="D77">
            <v>15</v>
          </cell>
          <cell r="E77">
            <v>15</v>
          </cell>
          <cell r="F77">
            <v>14</v>
          </cell>
          <cell r="G77">
            <v>6</v>
          </cell>
          <cell r="H77">
            <v>9</v>
          </cell>
          <cell r="I77">
            <v>9</v>
          </cell>
          <cell r="J77">
            <v>5</v>
          </cell>
          <cell r="K77">
            <v>2</v>
          </cell>
          <cell r="L77">
            <v>20</v>
          </cell>
          <cell r="M77">
            <v>18</v>
          </cell>
          <cell r="N77">
            <v>13</v>
          </cell>
          <cell r="O77">
            <v>9</v>
          </cell>
          <cell r="P77">
            <v>5</v>
          </cell>
          <cell r="Q77">
            <v>5</v>
          </cell>
          <cell r="R77">
            <v>1</v>
          </cell>
          <cell r="S77">
            <v>0</v>
          </cell>
          <cell r="T77">
            <v>4</v>
          </cell>
          <cell r="U77">
            <v>4</v>
          </cell>
          <cell r="V77">
            <v>2</v>
          </cell>
          <cell r="W77">
            <v>1</v>
          </cell>
          <cell r="X77">
            <v>4</v>
          </cell>
          <cell r="Y77">
            <v>4</v>
          </cell>
          <cell r="Z77">
            <v>3</v>
          </cell>
          <cell r="AA77">
            <v>1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</row>
        <row r="78">
          <cell r="C78" t="str">
            <v>2400S</v>
          </cell>
          <cell r="D78">
            <v>11</v>
          </cell>
          <cell r="E78">
            <v>11</v>
          </cell>
          <cell r="F78">
            <v>10</v>
          </cell>
          <cell r="G78">
            <v>4</v>
          </cell>
          <cell r="H78">
            <v>9</v>
          </cell>
          <cell r="I78">
            <v>9</v>
          </cell>
          <cell r="J78">
            <v>5</v>
          </cell>
          <cell r="K78">
            <v>2</v>
          </cell>
          <cell r="L78">
            <v>20</v>
          </cell>
          <cell r="M78">
            <v>18</v>
          </cell>
          <cell r="N78">
            <v>13</v>
          </cell>
          <cell r="O78">
            <v>9</v>
          </cell>
          <cell r="P78">
            <v>5</v>
          </cell>
          <cell r="Q78">
            <v>5</v>
          </cell>
          <cell r="R78">
            <v>1</v>
          </cell>
          <cell r="S78">
            <v>0</v>
          </cell>
          <cell r="T78">
            <v>4</v>
          </cell>
          <cell r="U78">
            <v>4</v>
          </cell>
          <cell r="V78">
            <v>2</v>
          </cell>
          <cell r="W78">
            <v>1</v>
          </cell>
          <cell r="X78">
            <v>4</v>
          </cell>
          <cell r="Y78">
            <v>4</v>
          </cell>
          <cell r="Z78">
            <v>3</v>
          </cell>
          <cell r="AA78">
            <v>1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C79" t="str">
            <v>2400N</v>
          </cell>
          <cell r="D79">
            <v>4</v>
          </cell>
          <cell r="E79">
            <v>4</v>
          </cell>
          <cell r="F79">
            <v>4</v>
          </cell>
          <cell r="G79">
            <v>2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</row>
        <row r="80">
          <cell r="C80" t="str">
            <v>2500T</v>
          </cell>
          <cell r="D80">
            <v>6</v>
          </cell>
          <cell r="E80">
            <v>6</v>
          </cell>
          <cell r="F80">
            <v>6</v>
          </cell>
          <cell r="G80">
            <v>0</v>
          </cell>
          <cell r="H80">
            <v>9</v>
          </cell>
          <cell r="I80">
            <v>9</v>
          </cell>
          <cell r="J80">
            <v>6</v>
          </cell>
          <cell r="K80">
            <v>1</v>
          </cell>
          <cell r="L80">
            <v>34</v>
          </cell>
          <cell r="M80">
            <v>34</v>
          </cell>
          <cell r="N80">
            <v>12</v>
          </cell>
          <cell r="O80">
            <v>31</v>
          </cell>
          <cell r="P80">
            <v>7</v>
          </cell>
          <cell r="Q80">
            <v>7</v>
          </cell>
          <cell r="R80">
            <v>3</v>
          </cell>
          <cell r="S80">
            <v>5</v>
          </cell>
          <cell r="T80">
            <v>6</v>
          </cell>
          <cell r="U80">
            <v>6</v>
          </cell>
          <cell r="V80">
            <v>3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1</v>
          </cell>
          <cell r="AC80">
            <v>1</v>
          </cell>
          <cell r="AD80">
            <v>1</v>
          </cell>
          <cell r="AE80">
            <v>0</v>
          </cell>
          <cell r="AF80">
            <v>1</v>
          </cell>
          <cell r="AG80">
            <v>1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</row>
        <row r="81">
          <cell r="C81" t="str">
            <v>2500S</v>
          </cell>
          <cell r="D81">
            <v>4</v>
          </cell>
          <cell r="E81">
            <v>4</v>
          </cell>
          <cell r="F81">
            <v>4</v>
          </cell>
          <cell r="G81">
            <v>0</v>
          </cell>
          <cell r="H81">
            <v>9</v>
          </cell>
          <cell r="I81">
            <v>9</v>
          </cell>
          <cell r="J81">
            <v>6</v>
          </cell>
          <cell r="K81">
            <v>1</v>
          </cell>
          <cell r="L81">
            <v>34</v>
          </cell>
          <cell r="M81">
            <v>34</v>
          </cell>
          <cell r="N81">
            <v>12</v>
          </cell>
          <cell r="O81">
            <v>31</v>
          </cell>
          <cell r="P81">
            <v>7</v>
          </cell>
          <cell r="Q81">
            <v>7</v>
          </cell>
          <cell r="R81">
            <v>3</v>
          </cell>
          <cell r="S81">
            <v>5</v>
          </cell>
          <cell r="T81">
            <v>5</v>
          </cell>
          <cell r="U81">
            <v>5</v>
          </cell>
          <cell r="V81">
            <v>2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1</v>
          </cell>
          <cell r="AC81">
            <v>1</v>
          </cell>
          <cell r="AD81">
            <v>1</v>
          </cell>
          <cell r="AE81">
            <v>0</v>
          </cell>
          <cell r="AF81">
            <v>1</v>
          </cell>
          <cell r="AG81">
            <v>1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</row>
        <row r="82">
          <cell r="C82" t="str">
            <v>2500N</v>
          </cell>
          <cell r="D82">
            <v>2</v>
          </cell>
          <cell r="E82">
            <v>2</v>
          </cell>
          <cell r="F82">
            <v>2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1</v>
          </cell>
          <cell r="U82">
            <v>1</v>
          </cell>
          <cell r="V82">
            <v>1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aradorI"/>
      <sheetName val="CUADRO_1"/>
      <sheetName val="CUADRO_2"/>
      <sheetName val="CUADRO_3"/>
      <sheetName val="CUADRO_4"/>
      <sheetName val="CUADRO_5"/>
      <sheetName val="CUADRO_6"/>
      <sheetName val="CUADRO_7"/>
      <sheetName val="CUADRO_8"/>
      <sheetName val="CUADRO_9"/>
      <sheetName val="CUADRO_10"/>
      <sheetName val="CUADRO_11"/>
      <sheetName val="CUADRO_12"/>
      <sheetName val="CUADRO_13"/>
      <sheetName val="CUADRO_14"/>
      <sheetName val="CUADRO_15"/>
      <sheetName val="CUADRO_16"/>
      <sheetName val="CUADRO_17"/>
      <sheetName val="CUADRO_18"/>
      <sheetName val="CUADRO_19"/>
      <sheetName val="CUADRO_20"/>
      <sheetName val="CUADRO_21"/>
      <sheetName val="CUADRO_22"/>
      <sheetName val="CUADRO_23"/>
      <sheetName val="CUADRO_24"/>
      <sheetName val="CUADRO_25"/>
      <sheetName val="CUADRO_26"/>
      <sheetName val="CUADRO_27"/>
      <sheetName val="CUADRO_28"/>
      <sheetName val="separadorII"/>
      <sheetName val="CUADRO_29"/>
      <sheetName val="CUADRO_30"/>
      <sheetName val="CUADRO_31"/>
      <sheetName val="CUADRO_32"/>
      <sheetName val="CUADRO_33"/>
      <sheetName val="CUADRO_34"/>
      <sheetName val="CUADRO_35"/>
      <sheetName val="CUADRO_36"/>
      <sheetName val="CUADRO_37"/>
      <sheetName val="CUADRO_38"/>
      <sheetName val="CUADRO_39"/>
      <sheetName val="CUADRO_40"/>
      <sheetName val="CUADRO_41"/>
      <sheetName val="CUADRO_42"/>
      <sheetName val="CUADRO_43"/>
      <sheetName val="CUADRO_44"/>
      <sheetName val="CUADRO_45"/>
      <sheetName val="CUADRO_46"/>
      <sheetName val="CUADRO_47"/>
      <sheetName val="CUADRO_48"/>
      <sheetName val="separadorIII"/>
      <sheetName val="CUADRO_49"/>
      <sheetName val="CUADRO_50"/>
      <sheetName val="separadorIV"/>
      <sheetName val="CUADRO_51"/>
      <sheetName val="CUADRO_52"/>
      <sheetName val="CUADRO_53"/>
      <sheetName val="CUADRO_54"/>
      <sheetName val="CUADRO_55"/>
      <sheetName val="CUADRO_56"/>
      <sheetName val="CUADRO_57"/>
      <sheetName val="CUADRO_58"/>
      <sheetName val="CUADRO_59"/>
      <sheetName val="CUADRO_60"/>
      <sheetName val="CUADRO_61"/>
      <sheetName val="CUADRO_62"/>
      <sheetName val="CUADRO_63"/>
      <sheetName val="CUADRO_64"/>
      <sheetName val="CUADRO_65"/>
      <sheetName val="CUADRO_66"/>
      <sheetName val="separadorV"/>
      <sheetName val="CUADRO_67"/>
      <sheetName val="CUADRO_68"/>
      <sheetName val="CUADRO_69"/>
      <sheetName val="CUADRO_70"/>
      <sheetName val="CUADRO_71"/>
      <sheetName val="CUADRO_72"/>
      <sheetName val="CUADRO_73"/>
      <sheetName val="CUADRO_74"/>
      <sheetName val="CUADRO_75"/>
      <sheetName val="separadorVI"/>
      <sheetName val="CUADRO_76"/>
      <sheetName val="CUADRO_77"/>
      <sheetName val="CUADRO_78"/>
      <sheetName val="CUADRO_79"/>
      <sheetName val="CUADRO_80"/>
      <sheetName val="CUADRO_81"/>
      <sheetName val="CUADRO_82"/>
      <sheetName val="CUADRO_83"/>
      <sheetName val="CUADRO_84"/>
      <sheetName val="CUADRO_85"/>
      <sheetName val="CUADRO_87"/>
      <sheetName val="CUADRO_86"/>
      <sheetName val="SEPARADOR-ANX"/>
      <sheetName val="Total"/>
      <sheetName val="Urbana"/>
      <sheetName val="Rural"/>
      <sheetName val="Hombres Total"/>
      <sheetName val="Hombres Urbana"/>
      <sheetName val="Hombres Rural"/>
      <sheetName val="Mujeres Total"/>
      <sheetName val="Mujeres Urbana"/>
      <sheetName val="Mujeres Rural"/>
      <sheetName val="blanca"/>
      <sheetName val="Integran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__32"/>
      <sheetName val="Cuadro_44"/>
      <sheetName val="Cuadro_45"/>
      <sheetName val="Cuadro_52"/>
    </sheetNames>
    <sheetDataSet>
      <sheetData sheetId="0"/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9T02:54:44.50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0 285 24575,'1'-1'0,"-1"-1"0,1 1 0,-1 0 0,1 0 0,0 0 0,0 0 0,-1 0 0,1 0 0,0 0 0,0 0 0,0 0 0,0 0 0,0 0 0,1 0 0,-1 1 0,0-1 0,0 0 0,0 1 0,1-1 0,-1 1 0,0 0 0,0-1 0,2 1 0,38-11 0,-35 10 0,392-47 0,-228 33 0,674-34 0,-380 51-1365,-442-2-5461</inkml:trace>
  <inkml:trace contextRef="#ctx0" brushRef="#br0" timeOffset="1108.33">1505 0 24575,'27'0'0,"229"5"0,-195 0 0,-1 2 0,72 17 0,-86-16 0,-35-7 0,-1 1 0,1 0 0,-1 0 0,1 1 0,16 8 0,-25-11 0,-1 1 0,0-1 0,0 1 0,0 0 0,0-1 0,0 1 0,0 0 0,0 0 0,0 0 0,0 0 0,0 0 0,-1 0 0,1 0 0,0 0 0,0 0 0,-1 0 0,1 0 0,-1 1 0,1-1 0,-1 0 0,0 0 0,1 1 0,-1-1 0,0 2 0,0 0 0,-1-1 0,1 1 0,-1 0 0,0-1 0,1 1 0,-1-1 0,0 1 0,-1-1 0,1 0 0,0 1 0,-3 2 0,-5 6 0,-1 0 0,0 0 0,-17 13 0,23-21 0,-83 63-109,-2-4 0,-3-4-1,-114 53 1,120-66-819,47-24-5898</inkml:trace>
  <inkml:trace contextRef="#ctx0" brushRef="#br0" timeOffset="3275.81">142 916 24575,'0'-1'0,"-1"1"0,1-1 0,-1 1 0,1-1 0,-1 1 0,1-1 0,0 1 0,-1-1 0,1 1 0,-1-1 0,1 0 0,0 1 0,0-1 0,-1 1 0,1-1 0,0 0 0,0 1 0,0-1 0,0 0 0,0 1 0,0-1 0,0 0 0,0 0 0,0 1 0,0-1 0,0 0 0,0 1 0,0-1 0,1 0 0,-1 1 0,0-2 0,21-14 0,32-1 0,-46 15 0,1 0 0,0 1 0,0 0 0,0 1 0,0-1 0,0 2 0,0-1 0,0 1 0,0 0 0,0 1 0,-1 0 0,1 0 0,0 0 0,-1 1 0,0 0 0,0 1 0,0 0 0,0 0 0,0 0 0,-1 1 0,1 0 0,-1 0 0,-1 1 0,1 0 0,-1 0 0,0 0 0,0 0 0,6 11 0,6 18 0,-1 1 0,-1 1 0,-3 0 0,0 1 0,8 56 0,-10-50 0,10 62 0,-4 0 0,3 140 0,-21 218 0,-3-189 0,3-173 0,0-22 0,11 113 0,-6-169 0,0-1 0,2 1 0,1-1 0,1 0 0,1 0 0,1-1 0,0 0 0,2 0 0,16 23 0,-17-33 0,1 0 0,0 0 0,0-1 0,2 0 0,-1-1 0,1-1 0,1 0 0,-1-1 0,2 0 0,-1-1 0,1-1 0,0 0 0,17 4 0,8 1 0,0-2 0,1-2 0,76 4 0,-114-11 0,29 3 0,-1-2 0,1-1 0,-1-2 0,1-1 0,-1-1 0,32-9 0,-58 10 0,-11 3 0,-16 7 0,-1 6 0,0 2 0,0 0 0,1 2 0,1 1 0,1 0 0,-30 35 0,-96 140 0,65-73 0,5 4 0,6 3 0,-104 263 0,136-283 0,6 1 0,4 1 0,5 1 0,5 2 0,-7 185 0,18-26 0,-1 170 0,36-4 0,136 741 0,-97-632 0,-56-248 0,-11-279 0,-1-41 0,1-179-1365,0 70-5461</inkml:trace>
  <inkml:trace contextRef="#ctx0" brushRef="#br0" timeOffset="5226.32">1262 3236 24575,'2'2'0,"0"0"0,0 0 0,1-1 0,-1 1 0,0-1 0,1 0 0,0 0 0,-1 0 0,1 0 0,0 0 0,-1 0 0,1-1 0,0 1 0,0-1 0,-1 0 0,1 0 0,0 0 0,0 0 0,0-1 0,-1 1 0,1-1 0,0 1 0,4-3 0,7-2 0,0-1 0,0 0 0,17-12 0,-6 4 0,25-12 0,196-91 0,-184 91 0,121-42 0,-124 45-1365,-40 12-5461</inkml:trace>
  <inkml:trace contextRef="#ctx0" brushRef="#br0" timeOffset="6317.6">1709 2849 24575,'196'11'0,"3"-1"0,-196-10 0,0 0 0,0 0 0,-1 0 0,1 0 0,0 0 0,0 0 0,0 1 0,0-1 0,0 1 0,0 0 0,-1 0 0,1 0 0,0 0 0,-1 1 0,1-1 0,-1 1 0,4 2 0,-5-2 0,-1 0 0,1 0 0,0 0 0,-1 0 0,1 1 0,-1-1 0,0 0 0,0 1 0,0-1 0,0 0 0,0 1 0,0-1 0,-1 0 0,1 0 0,-1 1 0,1-1 0,-1 0 0,0 0 0,0 0 0,0 0 0,0 0 0,0 0 0,-2 2 0,-20 38 28,-1-2-1,-59 75 0,-75 63-675,115-131-151,23-25-6027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1T00:43:20.70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2048 0 24575,'1'0'0,"-1"1"0,0-1 0,1 0 0,-1 0 0,0 0 0,0 0 0,1 1 0,-1-1 0,0 0 0,0 0 0,1 0 0,-1 1 0,0-1 0,0 0 0,0 1 0,0-1 0,1 0 0,-1 0 0,0 1 0,0-1 0,0 0 0,0 1 0,0-1 0,0 0 0,0 1 0,0-1 0,0 0 0,0 1 0,0-1 0,0 0 0,0 0 0,0 1 0,0-1 0,0 0 0,0 1 0,0-1 0,0 0 0,-1 1 0,1-1 0,0 0 0,0 0 0,0 1 0,0-1 0,-1 0 0,1 0 0,0 1 0,0-1 0,-1 0 0,-10 20 0,10-19 0,-450 610 0,80-121 0,250-311 0,9 5 0,-90 201 0,-214 612 0,400-952 0,-180 562 0,154-452 0,6 2 0,-14 161 0,26 184 0,29 3 0,1-139 0,-7-94 0,8 302 0,0-499 0,3 0 0,3 0 0,4-1 0,50 137 0,-18-93 0,5-2 0,76 120 0,-79-151 0,4-2 0,4-3 0,3-2 0,73 70 0,-127-141 0,1 0 0,0 0 0,0-1 0,1 0 0,-1-1 0,1 0 0,1 0 0,-1-1 0,17 4 0,10 0 0,58 5 0,11 3 0,305 60 118,-150-30-1601,-235-41-5343</inkml:trace>
  <inkml:trace contextRef="#ctx0" brushRef="#br0" timeOffset="1216.78">1519 7734 24575,'81'100'0,"54"32"0,-119-120 0,-4-2 0,1 1 0,-2 0 0,1 0 0,12 17 0,-24-26 0,1 0 0,-1 0 0,0-1 0,1 1 0,-1 0 0,0 0 0,0 0 0,0-1 0,0 1 0,0 0 0,-1 0 0,1 0 0,-1-1 0,1 1 0,-1 0 0,1-1 0,-1 1 0,0 0 0,0-1 0,0 1 0,0-1 0,0 1 0,0-1 0,0 0 0,-1 1 0,1-1 0,0 0 0,-3 2 0,-48 37 0,48-37 0,-92 56 0,-207 90 0,115-61 0,107-44-53,54-28-166,0 0 0,-1-3 1,0 0-1,-1-2 1,-44 12-1,41-19-6607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11T01:03:56.89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21,'557'-10,"-23"-1,4113 12,-4540-1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1T02:01:26.35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1591 326 24575,'3'0'0,"19"0"0,9 0 0,13 0 0,9 0 0,7 0 0,6 0 0,-1 0 0,-1 0 0,-4 0 0,-3 0 0,14 0 0,-2-3 0,-2-2 0,1 1 0,-4 0 0,-2-2 0,-13 0-8191</inkml:trace>
  <inkml:trace contextRef="#ctx0" brushRef="#br0" timeOffset="1144.08">1652 346 24575,'-3'4'0,"1"0"0,-1 0 0,1 1 0,1-1 0,-1 0 0,1 1 0,-1-1 0,1 1 0,0 0 0,1-1 0,-1 8 0,-1 3 0,-72 569 0,51-336 0,19 452 0,4-693 0,1-1 0,0 1 0,0-1 0,0 1 0,1-1 0,0 0 0,0 1 0,1-1 0,0 0 0,0 0 0,0-1 0,1 1 0,0-1 0,7 9 0,-4-7 0,0-1 0,1 0 0,-1-1 0,1 1 0,1-1 0,-1-1 0,1 0 0,0 0 0,10 3 0,16 2 0,0-2 0,0-1 0,1-2 0,45 0 0,-66-4 0,137 5-455,1-7 0,177-25 0,-280 20-6371</inkml:trace>
  <inkml:trace contextRef="#ctx0" brushRef="#br0" timeOffset="2330.06">1102 0 24575,'-7'1'0,"-1"-1"0,1 2 0,0-1 0,-1 1 0,1 0 0,0 0 0,0 1 0,-10 6 0,-58 36 0,38-21 0,-50 29 0,-436 297 0,503-335 0,0 0 0,2 2 0,0 0 0,1 1 0,1 1 0,0 1 0,2 0 0,0 1 0,1 0 0,2 1 0,0 1 0,-10 29 0,-43 176 0,54-181 0,1 0 0,-3 93 0,12-133 0,-1 0 0,2 0 0,-1 0 0,1-1 0,0 1 0,0 0 0,1 0 0,0-1 0,0 1 0,1-1 0,-1 0 0,1 0 0,1 0 0,-1 0 0,1 0 0,0-1 0,0 1 0,1-1 0,0 0 0,0 0 0,0-1 0,0 0 0,1 0 0,-1 0 0,1 0 0,0-1 0,0 0 0,1 0 0,-1-1 0,1 0 0,11 3 0,33 5 0,0-1 0,0-3 0,0-3 0,99-5 0,-67 1 0,-26 0-101,561 18-1163,-555-11-5562</inkml:trace>
  <inkml:trace contextRef="#ctx0" brushRef="#br0" timeOffset="4667.18">980 1161 24575,'1'3'0,"-1"0"0,1 0 0,0 1 0,0-1 0,1 0 0,-1 0 0,1-1 0,-1 1 0,1 0 0,0 0 0,0-1 0,0 1 0,0-1 0,1 0 0,-1 1 0,1-1 0,4 3 0,59 36 0,-40-26 0,134 86 0,-154-98 0,0 1 0,-1-1 0,0 1 0,1 0 0,-2 1 0,1-1 0,0 1 0,-1 0 0,0 0 0,0 0 0,-1 1 0,1-1 0,-1 1 0,0 0 0,-1 0 0,1 0 0,1 9 0,-3-8 0,0-1 0,-1 0 0,0 0 0,-1 1 0,1-1 0,-1 0 0,0 0 0,-1 0 0,1 0 0,-1 0 0,0 0 0,-1 0 0,0 0 0,0-1 0,0 1 0,0-1 0,-1 0 0,-4 5 0,-8 8 20,-1 0 0,0-2 0,-1 0 0,0-1 0,-32 19 0,-106 51-1505,130-72-5341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1T02:01:38.84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0 184 24575,'729'0'-1365,"-702"0"-5461</inkml:trace>
  <inkml:trace contextRef="#ctx0" brushRef="#br0" timeOffset="704.21">651 1 24575,'0'3'0,"14"5"0,11 12 0,9 5 0,5 2 0,-4 0 0,-4-1 0,-8-2 0,-11-1 0,-14-1 0,-14-1 0,-8 0 0,-7-1 0,-4 0 0,3 0 0,-3 0 0,-3 0 0,5-3-8191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1T02:01:34.04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204 204 24575,'79'1'0,"-4"1"0,1-4 0,-1-2 0,95-19 0,-94 10-1365,-57 11-5461</inkml:trace>
  <inkml:trace contextRef="#ctx0" brushRef="#br0" timeOffset="810.16">632 1 24575,'8'1'0,"1"1"0,0 1 0,0 0 0,-1 0 0,1 0 0,-1 1 0,0 1 0,0-1 0,-1 1 0,1 1 0,-1-1 0,12 13 0,14 8 0,-28-23 0,-1 1 0,1-1 0,-1 0 0,0 1 0,0 0 0,0 0 0,-1 0 0,1 1 0,-1-1 0,0 1 0,0 0 0,-1 0 0,1 0 0,-1 0 0,0 0 0,0 0 0,0 7 0,-1-5 0,-1-1 0,-1 1 0,1 0 0,-1-1 0,0 1 0,-1 0 0,1-1 0,-2 1 0,1-1 0,0 0 0,-1 0 0,0 0 0,-1 0 0,-4 7 0,-121 160-1365,89-125-5461</inkml:trace>
  <inkml:trace contextRef="#ctx0" brushRef="#br0" timeOffset="3573.71">1 367 24575,'5'7'0,"0"-1"0,0 0 0,1 0 0,0 0 0,0 0 0,1-1 0,0 0 0,0-1 0,0 1 0,9 3 0,21 16 0,39 37 0,102 109 0,-39-30 0,-87-92 0,-124-105 0,60 46 0,0-1 0,0 0 0,2-1 0,0 0 0,-17-27 0,24 34 0,0-1 0,1 1 0,-1 0 0,1-1 0,0 1 0,0-1 0,1 0 0,0 0 0,1 1 0,-1-1 0,1 0 0,0 0 0,1 0 0,0 0 0,0 1 0,0-1 0,3-7 0,-4 13 0,0 0 0,0 0 0,0 0 0,0 0 0,0 0 0,1 0 0,-1 0 0,0 1 0,1-1 0,-1 0 0,1 0 0,-1 0 0,1 0 0,0 0 0,-1 0 0,1 1 0,0-1 0,-1 0 0,1 1 0,0-1 0,0 0 0,-1 1 0,1-1 0,0 1 0,0-1 0,0 1 0,0-1 0,0 1 0,0 0 0,0 0 0,0-1 0,0 1 0,0 0 0,0 0 0,0 0 0,0 0 0,1 0 0,0 1 0,0 0 0,0 1 0,-1-1 0,1 0 0,-1 1 0,1-1 0,-1 1 0,1-1 0,-1 1 0,0 0 0,0 0 0,0-1 0,0 1 0,0 0 0,0 0 0,-1 0 0,2 3 0,8 29 0,25 55 0,-28-75 0,1-1 0,0 0 0,1 0 0,1 0 0,-1-1 0,18 15 0,-24-24 0,0 0 0,0 0 0,0 0 0,0 1 0,0-1 0,-1 1 0,0-1 0,3 6 0,-5-8 0,0 0 0,0-1 0,1 1 0,-1 0 0,0 0 0,0 0 0,0 0 0,0 0 0,0 0 0,-1 0 0,1 0 0,0 0 0,0 0 0,-1 0 0,1 0 0,0-1 0,-1 1 0,1 0 0,-1 0 0,1 0 0,-1 0 0,0-1 0,1 1 0,-1 0 0,0-1 0,1 1 0,-1 0 0,0-1 0,0 1 0,1-1 0,-1 1 0,0-1 0,0 0 0,0 1 0,0-1 0,0 0 0,0 0 0,0 1 0,0-1 0,0 0 0,-1 0 0,-45 11 0,-84 9 0,53-10 0,-57 2 0,124-8-20,18 0 65,22-1-1435,10 0-5436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1T02:01:40.55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21 24575,'3'0'0,"9"-3"0,5-2 0,6 1 0,7 0 0,9 2 0,21 0 0,8 2 0,10-1 0,15 1 0,6 0 0,0 1 0,-10-1 0,-16 0 0,-21 0-8191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1T02:01:44.72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24575,'8'0'0,"0"1"0,1 0 0,-1 0 0,0 1 0,0 0 0,0 1 0,-1 0 0,1 0 0,0 1 0,-1-1 0,9 7 0,7 7 0,42 38 0,4 3 0,-66-56 0,1 0 0,-1 1 0,0-1 0,0 1 0,0 0 0,0 0 0,-1 0 0,1 0 0,-1 0 0,0 1 0,0-1 0,0 0 0,0 1 0,-1 0 0,1-1 0,-1 1 0,0 0 0,0 0 0,0 0 0,-1 0 0,1 0 0,-1 0 0,0 0 0,0 0 0,-1 0 0,1 0 0,-1 0 0,0-1 0,0 1 0,-1 5 0,-6 9 0,0 0 0,-1-1 0,-1 0 0,-1-1 0,-13 17 0,-9 15 0,-40 70-1365,54-86-5461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11T02:01:49.48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0,'7'0,"5"0,22 0,36 0,31 0,60 0,20 4,31 4,32 11,50 7,82 4,-8-1,-36-7,-58-7,-67-5,-70-5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1T02:02:58.29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24575,'0'11'0,"0"9"0,0 17 0,0 7 0,0 22 0,0 6 0,0 4 0,0 1 0,0 0 0,0 1 0,0-2 0,0-11 0,0-16-8191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1T02:03:02.60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0 327 24575,'1834'0'-1365,"-1816"0"-5461</inkml:trace>
  <inkml:trace contextRef="#ctx0" brushRef="#br0" timeOffset="939.41">1873 1 24575,'0'10'0,"0"14"0,0 17 0,7 26 0,2 11 0,3 14 0,3-3 0,-1 9 0,-3-10 0,1-8 0,-3-15 0,-2-19-8191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9T02:55:05.19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659 0 24575,'2'1'0,"0"0"0,0 0 0,-1 1 0,1-1 0,0 0 0,-1 1 0,1-1 0,0 1 0,-1 0 0,0-1 0,1 1 0,-1 0 0,0 0 0,2 4 0,3 3 0,143 217 0,25 37 0,187 218-461,662 680 0,-410-569 498,-575-558 11,-23-22-28,-1 1 0,-1 0 1,0 0-1,-1 1 0,0 1 0,16 26 0,-27-38-20,0-1 0,0 0 0,0 0 0,0 1 0,0-1 0,-1 1 0,1-1 0,-1 1 0,1-1 0,-1 1 0,0-1 0,0 1 0,0-1 0,-1 1 0,1-1 0,0 1 0,-1-1 0,0 1 0,0-1 0,0 3 0,-4 3 0,0-1 0,0 0 0,0 0 0,-13 12 0,9-8 0,-247 267-6,-344 394-274,-1039 1385-1070,1442-1806 1267,-46 65-880,68-79-3850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1T02:04:07.298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144 185 24575,'-1'146'0,"2"151"0,-1-287 0,1-1 0,0 1 0,0 0 0,1-1 0,0 0 0,5 15 0,-5-21 0,-1 0 0,1 0 0,0 0 0,0 0 0,0-1 0,0 1 0,1-1 0,-1 1 0,0-1 0,1 0 0,0 0 0,0 0 0,0 0 0,-1 0 0,1-1 0,1 0 0,-1 1 0,0-1 0,0 0 0,0 0 0,7 0 0,23 3-9,0-2-1,0-1 1,38-4-1,-10 0-1317,-43 3-5499</inkml:trace>
  <inkml:trace contextRef="#ctx0" brushRef="#br0" timeOffset="880.22">205 225 24575,'0'-3'0,"7"-1"0,9-1 0,5 2 0,3 0 0,4 2 0,1 0 0,-1 1 0,-3 0 0,0 0 0,-6 0-8191</inkml:trace>
  <inkml:trace contextRef="#ctx0" brushRef="#br0" timeOffset="1696.14">1 490 24575,'117'-10'0,"-5"0"0,212-11-1365,-305 20-5461</inkml:trace>
  <inkml:trace contextRef="#ctx0" brushRef="#br0" timeOffset="3186.3">713 307 24575,'-2'86'0,"-4"0"0,-24 123 0,28-278 0,10 27 0,1 0 0,3 1 0,1 0 0,2 1 0,35-68 0,-49 104 0,1 1 0,0-1 0,0 1 0,0-1 0,1 1 0,-1 0 0,1 0 0,-1 0 0,1 0 0,0 0 0,0 1 0,1-1 0,4-2 0,-6 5 0,0-1 0,0 1 0,0 0 0,0 0 0,0 0 0,0 0 0,0 1 0,0-1 0,0 1 0,0-1 0,0 1 0,0-1 0,-1 1 0,1 0 0,0 0 0,0 0 0,-1 0 0,1 0 0,0 1 0,-1-1 0,0 0 0,1 1 0,-1-1 0,0 1 0,1-1 0,-1 1 0,0 0 0,1 3 0,25 37 0,-2 1 0,-2 2 0,18 48 0,-2-5 0,-28-72 0,-2-15 0,-8-3 0,1 0 0,-1 0 0,0 0 0,0 0 0,1 0 0,-1 0 0,-1 0 0,1 0 0,0-1 0,0 1 0,-1 0 0,1-4 0,16-100 40,4-139 1,-7 62-1487,-9 134-5380</inkml:trace>
  <inkml:trace contextRef="#ctx0" brushRef="#br0" timeOffset="4454.1">1365 145 24575,'0'10'0,"0"21"0,0 29 0,0 8 0,0 3 0,0 7 0,0-7 0,0-5 0,0-10 0,0-15-8191</inkml:trace>
  <inkml:trace contextRef="#ctx0" brushRef="#br0" timeOffset="7776.91">1263 205 24575,'50'0'0,"1"-3"0,-1-2 0,0-2 0,55-15 0,-101 21 0,0 0 0,0 0 0,0 0 0,0 0 0,1 1 0,-1-1 0,0 1 0,0 0 0,5 1 0,-6 0 0,-1-1 0,-1 1 0,1 0 0,0 0 0,0 0 0,0 0 0,0 1 0,-1-1 0,1 0 0,-1 1 0,1-1 0,-1 1 0,1-1 0,-1 1 0,0 0 0,0 0 0,0-1 0,0 1 0,0 0 0,0 0 0,0 0 0,0 3 0,6 16 0,-1 2 0,-2-1 0,0 1 0,-1-1 0,-1 1 0,-2 42 0,-24 149 0,1-15 0,22-164 0,1-48 0,1-50 0,-2-21 0,3-83 0,0 147 0,0 1 0,1-1 0,1 1 0,1 0 0,1 0 0,11-23 0,-14 36 0,0 0 0,1 0 0,0 0 0,1 0 0,-1 1 0,1-1 0,0 1 0,0 1 0,8-7 0,-11 10 0,-1 0 0,1 0 0,-1 0 0,1 0 0,-1 0 0,1 0 0,0 1 0,-1-1 0,1 0 0,0 1 0,0-1 0,0 1 0,0 0 0,-1 0 0,1 0 0,0 0 0,0 0 0,0 0 0,0 0 0,-1 0 0,1 1 0,0-1 0,0 1 0,0-1 0,-1 1 0,1 0 0,0 0 0,-1 0 0,1 0 0,-1 0 0,1 0 0,-1 0 0,1 0 0,-1 1 0,0-1 0,0 0 0,0 1 0,1-1 0,-1 3 0,27 42 0,-3 1 0,-2 2 0,-2 0 0,17 63 0,-35-105 0,-1 0 0,0 0 0,-1 0 0,1 0 0,-1 0 0,-1 0 0,1 0 0,-1 0 0,-1 9 0,0-13 0,0-1 0,1 0 0,-2 0 0,1 1 0,0-1 0,0 0 0,-1 0 0,1 0 0,-1 0 0,1 0 0,-1 0 0,0-1 0,0 1 0,0-1 0,0 1 0,0-1 0,0 0 0,0 1 0,0-1 0,-1 0 0,1 0 0,0-1 0,-1 1 0,1 0 0,-1-1 0,1 0 0,0 1 0,-1-1 0,-3 0 0,5 0 0,-8 1 0,-1 0 0,0 0 0,0-1 0,0-1 0,-15-1 0,22 1 0,1 0 0,-1 1 0,1-1 0,-1 0 0,1-1 0,0 1 0,0 0 0,-1-1 0,1 1 0,0-1 0,0 1 0,1-1 0,-1 0 0,0 0 0,0 0 0,1 0 0,-1 0 0,1 0 0,0 0 0,0-1 0,0 1 0,0-1 0,0 1 0,0 0 0,1-1 0,-1-2 0,-2-21 0,3 25 0,0 1 0,0 0 0,0 0 0,0 0 0,0-1 0,0 1 0,0 0 0,0 0 0,0-1 0,1 1 0,-1 0 0,0 0 0,0 0 0,0-1 0,0 1 0,0 0 0,0 0 0,1 0 0,-1 0 0,0-1 0,0 1 0,0 0 0,0 0 0,1 0 0,-1 0 0,0 0 0,0 0 0,1-1 0,-1 1 0,0 0 0,0 0 0,0 0 0,1 0 0,-1 0 0,0 0 0,0 0 0,1 0 0,-1 0 0,0 0 0,0 0 0,0 0 0,1 0 0,-1 0 0,1 1 0,37 30 0,-14-6 0,-1 1 0,-1 0 0,-2 2 0,0 1 0,-2 0 0,23 51 0,-38-73 0,0-1 0,1 0 0,-1 0 0,1 0 0,8 9 0,-11-14 0,-1-1 0,1 1 0,0 0 0,-1 0 0,1-1 0,0 1 0,0-1 0,0 1 0,0-1 0,0 1 0,0-1 0,0 1 0,-1-1 0,1 0 0,0 1 0,0-1 0,1 0 0,-1 0 0,0 0 0,0 0 0,0 0 0,0 0 0,0 0 0,0 0 0,0 0 0,0-1 0,0 1 0,0 0 0,0-1 0,0 1 0,0 0 0,-1-1 0,1 1 0,0-1 0,0 0 0,0 1 0,0-1 0,-1 0 0,1 1 0,0-1 0,-1 0 0,1 0 0,0 0 0,-1 1 0,1-1 0,0-1 0,6-11-273,1-1 0,-2 1 0,0-1 0,5-17 0,4-17-6553</inkml:trace>
  <inkml:trace contextRef="#ctx0" brushRef="#br0" timeOffset="9121.92">2118 490 24575,'0'-4'0,"1"1"0,1-1 0,-1 1 0,0-1 0,1 1 0,0-1 0,-1 1 0,1 0 0,1 0 0,-1 0 0,0 0 0,1 0 0,-1 0 0,1 1 0,0-1 0,3-1 0,50-34 0,-56 37 0,1 1 0,-1-1 0,1 1 0,-1 0 0,0-1 0,1 1 0,-1 0 0,1 0 0,-1-1 0,1 1 0,-1 0 0,1 0 0,-1-1 0,1 1 0,-1 0 0,1 0 0,-1 0 0,1 0 0,-1 0 0,1 0 0,-1 0 0,1 0 0,-1 0 0,1 0 0,-1 0 0,1 0 0,-1 0 0,1 0 0,-1 1 0,2-1 0,-10 15 0,-22 20 0,29-34 0,-81 76 0,48-47 0,-32 37 0,58-57 0,0 0 0,1 1 0,0 1 0,1-1 0,0 1 0,1 0 0,0 0 0,1 0 0,0 1 0,-2 18 0,2-3 0,2-1 0,0 1 0,5 52 0,-1-71 0,0-1 0,0 1 0,0 0 0,1-1 0,0 0 0,1 0 0,0 0 0,0 0 0,1 0 0,0-1 0,0 0 0,1 0 0,0 0 0,0-1 0,12 10 0,-12-11 0,-1 0 0,1-1 0,0 0 0,0-1 0,1 1 0,-1-1 0,1 0 0,-1-1 0,1 1 0,0-1 0,0-1 0,0 1 0,0-1 0,0-1 0,0 1 0,1-1 0,-1 0 0,0-1 0,0 1 0,8-3 0,-12 2-105,-1 0 0,0 0 0,0 0 0,1 0 0,-1 0 0,0-1 0,0 1 0,0-1 0,0 1 0,0-1 0,-1 0 0,3-2 0</inkml:trace>
  <inkml:trace contextRef="#ctx0" brushRef="#br0" timeOffset="9793.85">1894 836 24575,'3'0'0,"5"0"0,5 0 0,6 0 0,8 0 0,2 0 0,0 0 0,-6 0-8191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9T02:55:48.33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0 346 24575,'1465'0'0,"-1236"11"0,-8-1 0,-179-10-1365,-10 0-5461</inkml:trace>
  <inkml:trace contextRef="#ctx0" brushRef="#br0" timeOffset="1529.09">21 590 24575,'0'-1'0,"0"0"0,0-1 0,1 1 0,-1 0 0,0-1 0,1 1 0,-1 0 0,1-1 0,-1 1 0,1 0 0,0 0 0,-1 0 0,1 0 0,0 0 0,0 0 0,0 0 0,0 0 0,0 0 0,0 0 0,0 0 0,0 0 0,0 1 0,0-1 0,0 0 0,1 1 0,1-2 0,40-7 0,-32 7 0,98-11 0,0 5 0,132 6 0,-120 3 0,1057 1-1365,-1153-3-5461</inkml:trace>
  <inkml:trace contextRef="#ctx0" brushRef="#br0" timeOffset="2744">1344 0 24575,'24'1'0,"0"1"0,0 1 0,-1 1 0,1 1 0,32 12 0,110 52 0,-22-8 0,-62-32 0,131 70 0,-210-97 0,0 0 0,-1 1 0,1-1 0,-1 0 0,1 1 0,-1 0 0,0 0 0,0-1 0,0 1 0,0 0 0,0 1 0,-1-1 0,1 0 0,-1 0 0,0 1 0,0-1 0,0 1 0,0-1 0,-1 1 0,0-1 0,1 1 0,-1-1 0,0 1 0,-1-1 0,1 1 0,-2 6 0,-2 11 0,-1 1 0,-1-1 0,-11 25 0,10-27 0,-105 250 0,94-235 0,-1-1 0,-1-1 0,-2 0 0,-1-2 0,-46 46 0,38-42-1365,21-20-5461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9T02:56:08.85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1,'3'0,"9"0,16 0,44 0,17 0,32 0,26 0,16 0,42 0,4 0,-3 0,-22 0,-35 0,-41 0,-37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9T02:56:09.91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0,'4'0,"18"0,15 0,20 0,27 0,31 0,58 3,9 2,-4-1,-13 7,-23 0,-36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9T03:01:32.391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90 24575,'2'0'0,"0"1"0,0-1 0,0 1 0,0 0 0,-1 0 0,1 0 0,0 0 0,-1 0 0,1 0 0,-1 1 0,1-1 0,-1 0 0,0 1 0,1-1 0,-1 1 0,0-1 0,0 1 0,0 0 0,0 0 0,0-1 0,0 3 0,17 42 0,-17-43 0,0 0 0,0 0 0,0 0 0,0-1 0,0 1 0,0 0 0,1-1 0,-1 1 0,1-1 0,-1 1 0,1-1 0,0 0 0,0 0 0,0 1 0,0-1 0,5 2 0,-5-3 0,1 0 0,0 0 0,0-1 0,-1 0 0,1 1 0,0-1 0,0 0 0,0 0 0,0-1 0,0 1 0,-1 0 0,1-1 0,0 0 0,0 0 0,-1 0 0,6-2 0,235-108 0,-177 79 0,26-14-1365,-60 29-5461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9T03:01:33.72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1 163 24575,'10'0'0,"0"1"0,-1 0 0,1 1 0,0 0 0,-1 1 0,1 0 0,-1 0 0,0 1 0,0 0 0,0 0 0,-1 1 0,1 0 0,-1 1 0,8 7 0,13 7 0,-27-19 0,1 1 0,0 0 0,-1-1 0,1 0 0,0 1 0,0-1 0,0 0 0,0 0 0,0-1 0,0 1 0,0-1 0,0 1 0,0-1 0,0 0 0,0 0 0,0-1 0,1 1 0,-1-1 0,0 1 0,0-1 0,0 0 0,0 0 0,-1 0 0,1 0 0,0-1 0,4-2 0,4-4 0,-1-1 0,0 0 0,0 0 0,16-22 0,3-1 0,-11 15-170,2 0-1,0 2 0,1 0 1,0 1-1,1 1 0,0 1 1,39-14-1,-30 13-6655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9T03:01:38.71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1,'2697'0,"-2640"0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1T00:38:04.24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1 482 24575,'1'1'0,"0"-1"0,0 1 0,0-1 0,0 1 0,-1 0 0,1-1 0,0 1 0,0 0 0,-1 0 0,1 0 0,0 0 0,-1-1 0,1 1 0,-1 0 0,1 0 0,-1 0 0,1 0 0,-1 0 0,0 0 0,0 0 0,1 1 0,-1-1 0,0 0 0,0 1 0,4 32 0,-3-31 0,1 24 0,-2-10 0,1 1 0,2 0 0,-1-1 0,2 1 0,0-1 0,1 0 0,9 18 0,-14-34 0,0 0 0,0 0 0,1 0 0,-1 0 0,0-1 0,1 1 0,-1 0 0,1 0 0,-1-1 0,1 1 0,0 0 0,-1-1 0,1 1 0,0 0 0,-1-1 0,1 1 0,0-1 0,0 1 0,-1-1 0,1 0 0,0 1 0,0-1 0,0 0 0,0 0 0,-1 1 0,1-1 0,0 0 0,0 0 0,0 0 0,0 0 0,0 0 0,0 0 0,0 0 0,-1 0 0,1-1 0,0 1 0,0 0 0,0 0 0,0-1 0,0 1 0,-1-1 0,1 1 0,1-1 0,30-34 0,-27 30 0,259-311 0,-215 264 0,3 2 0,1 3 0,108-72 0,-12 31-1365,-98 62-5461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010421-2083-44F7-941A-048A7C71C6B0}" name="Tabla1" displayName="Tabla1" ref="A3:F199" totalsRowCount="1" headerRowDxfId="10" dataDxfId="11" headerRowCellStyle="60% - Énfasis3 2" dataCellStyle="60% - Énfasis3 2">
  <autoFilter ref="A3:F198" xr:uid="{95010421-2083-44F7-941A-048A7C71C6B0}"/>
  <tableColumns count="6">
    <tableColumn id="1" xr3:uid="{B62E18A1-3B88-4DF0-B615-E1912B77851F}" name="Id. Pedido" totalsRowLabel="Total" dataDxfId="17" totalsRowDxfId="9" dataCellStyle="60% - Énfasis3 2" totalsRowCellStyle="60% - Énfasis3 2"/>
    <tableColumn id="2" xr3:uid="{9CE654D1-714C-451C-BE5B-FE894603A8E2}" name="Producto" dataDxfId="16" totalsRowDxfId="8" dataCellStyle="60% - Énfasis3 2" totalsRowCellStyle="60% - Énfasis3 2"/>
    <tableColumn id="3" xr3:uid="{8A4FD2F5-2B90-4383-8AB2-3A08C6142290}" name="Precio por unidad" totalsRowFunction="average" dataDxfId="15" totalsRowDxfId="4" dataCellStyle="60% - Énfasis3 2"/>
    <tableColumn id="4" xr3:uid="{CC29E25B-EC72-4933-88E8-CE4640A3DD50}" name="Cantidad" totalsRowFunction="min" dataDxfId="14" totalsRowDxfId="5" dataCellStyle="60% - Énfasis3 2"/>
    <tableColumn id="5" xr3:uid="{489E8BD3-D81B-4F8C-B926-4BB1C96B41C4}" name="Descuento" totalsRowFunction="max" dataDxfId="13" totalsRowDxfId="6" dataCellStyle="60% - Énfasis3 2"/>
    <tableColumn id="6" xr3:uid="{164D25BF-8577-4BD5-985D-35D6D12F280D}" name="Venta" totalsRowFunction="sum" dataDxfId="12" totalsRowDxfId="7" dataCellStyle="60% - Énfasis3 2" totalsRowCellStyle="60% - Énfasis3 2">
      <calculatedColumnFormula>C4*D4*(1-E4)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externalLinkPath" Target="/Users/Javier/Desktop/mis%20archivos/filtros/Filtros%20-%20Teoria.xlsx" TargetMode="External"/><Relationship Id="rId2" Type="http://schemas.openxmlformats.org/officeDocument/2006/relationships/externalLinkPath" Target="/Users/Javier/Desktop/mis%20archivos/filtros/Filtros%20-%20Teoria.xlsx" TargetMode="External"/><Relationship Id="rId1" Type="http://schemas.openxmlformats.org/officeDocument/2006/relationships/externalLinkPath" Target="/Users/Javier/Desktop/mis%20archivos/filtros/Filtros%20-%20Teoria.xlsx" TargetMode="External"/><Relationship Id="rId4" Type="http://schemas.openxmlformats.org/officeDocument/2006/relationships/externalLinkPath" Target="file:///E:\Capacitaci&#243;n\$C$3:$C$19;Hoja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opLeftCell="F1" zoomScale="130" zoomScaleNormal="130" workbookViewId="0">
      <selection activeCell="L17" sqref="L17"/>
    </sheetView>
  </sheetViews>
  <sheetFormatPr baseColWidth="10" defaultRowHeight="15" x14ac:dyDescent="0.25"/>
  <cols>
    <col min="1" max="1" width="14.140625" customWidth="1"/>
    <col min="3" max="3" width="14" customWidth="1"/>
    <col min="4" max="4" width="16.5703125" customWidth="1"/>
  </cols>
  <sheetData>
    <row r="1" spans="1:19" ht="31.5" x14ac:dyDescent="0.5">
      <c r="L1" s="56" t="s">
        <v>492</v>
      </c>
    </row>
    <row r="2" spans="1:19" ht="18.75" x14ac:dyDescent="0.3">
      <c r="L2" s="58" t="s">
        <v>493</v>
      </c>
      <c r="M2" s="59"/>
      <c r="N2" s="59"/>
      <c r="O2" s="59"/>
    </row>
    <row r="3" spans="1:19" ht="18.75" x14ac:dyDescent="0.3">
      <c r="L3" s="58" t="s">
        <v>494</v>
      </c>
      <c r="M3" s="59"/>
      <c r="N3" s="59"/>
      <c r="O3" s="59"/>
    </row>
    <row r="4" spans="1:19" ht="18.75" x14ac:dyDescent="0.3">
      <c r="L4" s="58" t="s">
        <v>495</v>
      </c>
      <c r="M4" s="59"/>
      <c r="N4" s="59"/>
      <c r="O4" s="59"/>
    </row>
    <row r="5" spans="1:19" ht="18.75" x14ac:dyDescent="0.3">
      <c r="L5" s="57"/>
    </row>
    <row r="6" spans="1:19" ht="18.75" x14ac:dyDescent="0.3">
      <c r="A6" s="71" t="s">
        <v>0</v>
      </c>
      <c r="B6" s="72" t="s">
        <v>2</v>
      </c>
      <c r="C6" s="72" t="s">
        <v>10</v>
      </c>
      <c r="D6" s="72" t="s">
        <v>6</v>
      </c>
      <c r="E6" s="72" t="s">
        <v>7</v>
      </c>
      <c r="F6" s="72" t="s">
        <v>8</v>
      </c>
      <c r="G6" s="72" t="s">
        <v>9</v>
      </c>
      <c r="H6" s="72" t="s">
        <v>511</v>
      </c>
      <c r="I6" s="73" t="s">
        <v>11</v>
      </c>
      <c r="K6" s="60" t="s">
        <v>496</v>
      </c>
    </row>
    <row r="7" spans="1:19" ht="18.75" x14ac:dyDescent="0.3">
      <c r="A7" s="74" t="s">
        <v>1</v>
      </c>
      <c r="B7" s="75" t="s">
        <v>3</v>
      </c>
      <c r="C7" s="76">
        <v>98</v>
      </c>
      <c r="D7" s="75" t="s">
        <v>12</v>
      </c>
      <c r="E7" s="75" t="s">
        <v>13</v>
      </c>
      <c r="F7" s="75" t="s">
        <v>14</v>
      </c>
      <c r="G7" s="75">
        <v>549</v>
      </c>
      <c r="H7" s="75">
        <f>'hoja 1'!$G7/3.69</f>
        <v>148.78048780487805</v>
      </c>
      <c r="I7" s="77" t="s">
        <v>15</v>
      </c>
      <c r="K7" s="61"/>
    </row>
    <row r="8" spans="1:19" ht="18.75" x14ac:dyDescent="0.3">
      <c r="A8" s="78" t="s">
        <v>4</v>
      </c>
      <c r="B8" s="79" t="s">
        <v>5</v>
      </c>
      <c r="C8" s="80">
        <v>86</v>
      </c>
      <c r="D8" s="79" t="s">
        <v>16</v>
      </c>
      <c r="E8" s="79" t="s">
        <v>48</v>
      </c>
      <c r="F8" s="79" t="s">
        <v>17</v>
      </c>
      <c r="G8" s="79">
        <v>1799</v>
      </c>
      <c r="H8" s="79">
        <f>'hoja 1'!$G8/3.69</f>
        <v>487.53387533875338</v>
      </c>
      <c r="I8" s="81" t="s">
        <v>18</v>
      </c>
      <c r="K8" s="61"/>
      <c r="M8" s="62" t="s">
        <v>498</v>
      </c>
      <c r="N8" s="59"/>
    </row>
    <row r="9" spans="1:19" ht="23.25" x14ac:dyDescent="0.35">
      <c r="A9" s="74" t="s">
        <v>19</v>
      </c>
      <c r="B9" s="75" t="s">
        <v>20</v>
      </c>
      <c r="C9" s="76">
        <v>85</v>
      </c>
      <c r="D9" s="75" t="s">
        <v>21</v>
      </c>
      <c r="E9" s="75" t="s">
        <v>22</v>
      </c>
      <c r="F9" s="75" t="s">
        <v>17</v>
      </c>
      <c r="G9" s="75">
        <v>179</v>
      </c>
      <c r="H9" s="75">
        <f>'hoja 1'!$G9/3.69</f>
        <v>48.509485094850952</v>
      </c>
      <c r="I9" s="77" t="s">
        <v>15</v>
      </c>
      <c r="K9" s="61"/>
      <c r="M9" s="60" t="s">
        <v>499</v>
      </c>
      <c r="P9" s="63" t="s">
        <v>500</v>
      </c>
      <c r="S9" s="66" t="s">
        <v>505</v>
      </c>
    </row>
    <row r="10" spans="1:19" ht="18.75" x14ac:dyDescent="0.3">
      <c r="A10" s="78" t="s">
        <v>23</v>
      </c>
      <c r="B10" s="79" t="s">
        <v>24</v>
      </c>
      <c r="C10" s="80">
        <v>80</v>
      </c>
      <c r="D10" s="79" t="s">
        <v>16</v>
      </c>
      <c r="E10" s="79" t="s">
        <v>25</v>
      </c>
      <c r="F10" s="79" t="s">
        <v>14</v>
      </c>
      <c r="G10" s="79">
        <v>1589</v>
      </c>
      <c r="H10" s="79">
        <f>'hoja 1'!$G10/3.69</f>
        <v>430.62330623306235</v>
      </c>
      <c r="I10" s="81" t="s">
        <v>15</v>
      </c>
      <c r="K10" s="60" t="s">
        <v>497</v>
      </c>
      <c r="P10" s="64" t="s">
        <v>501</v>
      </c>
    </row>
    <row r="11" spans="1:19" ht="18.75" x14ac:dyDescent="0.3">
      <c r="A11" s="74" t="s">
        <v>23</v>
      </c>
      <c r="B11" s="75" t="s">
        <v>26</v>
      </c>
      <c r="C11" s="76">
        <v>82</v>
      </c>
      <c r="D11" s="75" t="s">
        <v>16</v>
      </c>
      <c r="E11" s="75" t="s">
        <v>25</v>
      </c>
      <c r="F11" s="75" t="s">
        <v>14</v>
      </c>
      <c r="G11" s="75">
        <v>699</v>
      </c>
      <c r="H11" s="75">
        <f>'hoja 1'!$G11/3.69</f>
        <v>189.4308943089431</v>
      </c>
      <c r="I11" s="77" t="s">
        <v>18</v>
      </c>
      <c r="P11" s="65" t="s">
        <v>502</v>
      </c>
    </row>
    <row r="12" spans="1:19" ht="18.75" x14ac:dyDescent="0.3">
      <c r="A12" s="78" t="s">
        <v>27</v>
      </c>
      <c r="B12" s="79" t="s">
        <v>37</v>
      </c>
      <c r="C12" s="80">
        <v>85</v>
      </c>
      <c r="D12" s="79" t="s">
        <v>16</v>
      </c>
      <c r="E12" s="79" t="s">
        <v>25</v>
      </c>
      <c r="F12" s="79" t="s">
        <v>17</v>
      </c>
      <c r="G12" s="79">
        <v>399</v>
      </c>
      <c r="H12" s="79">
        <f>'hoja 1'!$G12/3.69</f>
        <v>108.130081300813</v>
      </c>
      <c r="I12" s="81" t="s">
        <v>18</v>
      </c>
      <c r="P12" s="65" t="s">
        <v>503</v>
      </c>
    </row>
    <row r="13" spans="1:19" ht="18.75" x14ac:dyDescent="0.3">
      <c r="A13" s="74" t="s">
        <v>27</v>
      </c>
      <c r="B13" s="75" t="s">
        <v>28</v>
      </c>
      <c r="C13" s="76">
        <v>83</v>
      </c>
      <c r="D13" s="75" t="s">
        <v>29</v>
      </c>
      <c r="E13" s="75" t="s">
        <v>25</v>
      </c>
      <c r="F13" s="75" t="s">
        <v>14</v>
      </c>
      <c r="G13" s="75">
        <v>2099</v>
      </c>
      <c r="H13" s="75">
        <f>'hoja 1'!$G13/3.69</f>
        <v>568.83468834688347</v>
      </c>
      <c r="I13" s="77" t="s">
        <v>18</v>
      </c>
      <c r="P13" s="67" t="s">
        <v>504</v>
      </c>
      <c r="Q13" s="59"/>
      <c r="R13" s="59"/>
      <c r="S13" s="59"/>
    </row>
    <row r="14" spans="1:19" x14ac:dyDescent="0.25">
      <c r="A14" s="78" t="s">
        <v>27</v>
      </c>
      <c r="B14" s="79" t="s">
        <v>30</v>
      </c>
      <c r="C14" s="80">
        <v>82</v>
      </c>
      <c r="D14" s="79" t="s">
        <v>29</v>
      </c>
      <c r="E14" s="79" t="s">
        <v>31</v>
      </c>
      <c r="F14" s="79" t="s">
        <v>14</v>
      </c>
      <c r="G14" s="79">
        <v>2549</v>
      </c>
      <c r="H14" s="79">
        <f>'hoja 1'!$G14/3.69</f>
        <v>690.78590785907863</v>
      </c>
      <c r="I14" s="81" t="s">
        <v>18</v>
      </c>
    </row>
    <row r="15" spans="1:19" x14ac:dyDescent="0.25">
      <c r="A15" s="74" t="s">
        <v>1</v>
      </c>
      <c r="B15" s="75" t="s">
        <v>32</v>
      </c>
      <c r="C15" s="76">
        <v>82</v>
      </c>
      <c r="D15" s="75" t="s">
        <v>33</v>
      </c>
      <c r="E15" s="75" t="s">
        <v>22</v>
      </c>
      <c r="F15" s="75" t="s">
        <v>17</v>
      </c>
      <c r="G15" s="75">
        <v>399</v>
      </c>
      <c r="H15" s="75">
        <f>'hoja 1'!$G15/3.69</f>
        <v>108.130081300813</v>
      </c>
      <c r="I15" s="77" t="s">
        <v>15</v>
      </c>
    </row>
    <row r="16" spans="1:19" ht="18.75" x14ac:dyDescent="0.3">
      <c r="A16" s="78" t="s">
        <v>4</v>
      </c>
      <c r="B16" s="79" t="s">
        <v>35</v>
      </c>
      <c r="C16" s="80">
        <v>75</v>
      </c>
      <c r="D16" s="79" t="s">
        <v>16</v>
      </c>
      <c r="E16" s="79" t="s">
        <v>34</v>
      </c>
      <c r="F16" s="79" t="s">
        <v>14</v>
      </c>
      <c r="G16" s="79">
        <v>1149</v>
      </c>
      <c r="H16" s="79">
        <f>'hoja 1'!$G16/3.69</f>
        <v>311.3821138211382</v>
      </c>
      <c r="I16" s="81" t="s">
        <v>18</v>
      </c>
      <c r="P16" s="57" t="s">
        <v>506</v>
      </c>
    </row>
    <row r="17" spans="1:16" ht="18.75" x14ac:dyDescent="0.3">
      <c r="A17" s="74" t="s">
        <v>4</v>
      </c>
      <c r="B17" s="75" t="s">
        <v>36</v>
      </c>
      <c r="C17" s="76">
        <v>85</v>
      </c>
      <c r="D17" s="75" t="s">
        <v>16</v>
      </c>
      <c r="E17" s="75" t="s">
        <v>25</v>
      </c>
      <c r="F17" s="75" t="s">
        <v>14</v>
      </c>
      <c r="G17" s="75">
        <v>799</v>
      </c>
      <c r="H17" s="75">
        <f>'hoja 1'!$G17/3.69</f>
        <v>216.53116531165313</v>
      </c>
      <c r="I17" s="77" t="s">
        <v>18</v>
      </c>
      <c r="P17" s="65" t="s">
        <v>507</v>
      </c>
    </row>
    <row r="18" spans="1:16" ht="18.75" x14ac:dyDescent="0.3">
      <c r="A18" s="78" t="s">
        <v>27</v>
      </c>
      <c r="B18" s="79" t="s">
        <v>38</v>
      </c>
      <c r="C18" s="80">
        <v>85</v>
      </c>
      <c r="D18" s="79" t="s">
        <v>33</v>
      </c>
      <c r="E18" s="79" t="s">
        <v>25</v>
      </c>
      <c r="F18" s="79" t="s">
        <v>17</v>
      </c>
      <c r="G18" s="79">
        <v>1299</v>
      </c>
      <c r="H18" s="79">
        <f>'hoja 1'!$G18/3.69</f>
        <v>352.03252032520328</v>
      </c>
      <c r="I18" s="81" t="s">
        <v>18</v>
      </c>
      <c r="P18" s="65" t="s">
        <v>508</v>
      </c>
    </row>
    <row r="19" spans="1:16" ht="18.75" x14ac:dyDescent="0.3">
      <c r="A19" s="74" t="s">
        <v>23</v>
      </c>
      <c r="B19" s="75" t="s">
        <v>39</v>
      </c>
      <c r="C19" s="76">
        <v>82</v>
      </c>
      <c r="D19" s="75" t="s">
        <v>16</v>
      </c>
      <c r="E19" s="75" t="s">
        <v>40</v>
      </c>
      <c r="F19" s="75" t="s">
        <v>14</v>
      </c>
      <c r="G19" s="75">
        <v>999</v>
      </c>
      <c r="H19" s="75">
        <f>'hoja 1'!$G19/3.69</f>
        <v>270.73170731707319</v>
      </c>
      <c r="I19" s="77" t="s">
        <v>18</v>
      </c>
      <c r="P19" s="65" t="s">
        <v>509</v>
      </c>
    </row>
    <row r="20" spans="1:16" x14ac:dyDescent="0.25">
      <c r="A20" s="78" t="s">
        <v>4</v>
      </c>
      <c r="B20" s="79" t="s">
        <v>41</v>
      </c>
      <c r="C20" s="80">
        <v>85</v>
      </c>
      <c r="D20" s="79" t="s">
        <v>33</v>
      </c>
      <c r="E20" s="79" t="s">
        <v>25</v>
      </c>
      <c r="F20" s="79" t="s">
        <v>17</v>
      </c>
      <c r="G20" s="79">
        <v>1199</v>
      </c>
      <c r="H20" s="79">
        <f>'hoja 1'!$G20/3.69</f>
        <v>324.93224932249325</v>
      </c>
      <c r="I20" s="81" t="s">
        <v>15</v>
      </c>
    </row>
    <row r="21" spans="1:16" x14ac:dyDescent="0.25">
      <c r="A21" s="74" t="s">
        <v>4</v>
      </c>
      <c r="B21" s="75" t="s">
        <v>42</v>
      </c>
      <c r="C21" s="76">
        <v>85</v>
      </c>
      <c r="D21" s="75" t="s">
        <v>16</v>
      </c>
      <c r="E21" s="75" t="s">
        <v>25</v>
      </c>
      <c r="F21" s="75" t="s">
        <v>14</v>
      </c>
      <c r="G21" s="75">
        <v>789</v>
      </c>
      <c r="H21" s="75">
        <f>'hoja 1'!$G21/3.69</f>
        <v>213.82113821138211</v>
      </c>
      <c r="I21" s="77" t="s">
        <v>18</v>
      </c>
    </row>
    <row r="22" spans="1:16" ht="18.75" x14ac:dyDescent="0.3">
      <c r="A22" s="78" t="s">
        <v>19</v>
      </c>
      <c r="B22" s="79" t="s">
        <v>43</v>
      </c>
      <c r="C22" s="80">
        <v>85</v>
      </c>
      <c r="D22" s="79" t="s">
        <v>21</v>
      </c>
      <c r="E22" s="79" t="s">
        <v>44</v>
      </c>
      <c r="F22" s="79" t="s">
        <v>14</v>
      </c>
      <c r="G22" s="79">
        <v>180</v>
      </c>
      <c r="H22" s="79">
        <f>'hoja 1'!$G22/3.69</f>
        <v>48.780487804878049</v>
      </c>
      <c r="I22" s="81" t="s">
        <v>15</v>
      </c>
      <c r="P22" s="57" t="s">
        <v>512</v>
      </c>
    </row>
    <row r="23" spans="1:16" x14ac:dyDescent="0.25">
      <c r="A23" s="74" t="s">
        <v>27</v>
      </c>
      <c r="B23" s="75" t="s">
        <v>45</v>
      </c>
      <c r="C23" s="76">
        <v>97</v>
      </c>
      <c r="D23" s="75" t="s">
        <v>21</v>
      </c>
      <c r="E23" s="75" t="s">
        <v>46</v>
      </c>
      <c r="F23" s="75" t="s">
        <v>17</v>
      </c>
      <c r="G23" s="75">
        <v>359</v>
      </c>
      <c r="H23" s="75">
        <f>'hoja 1'!$G23/3.69</f>
        <v>97.289972899728994</v>
      </c>
      <c r="I23" s="77" t="s">
        <v>18</v>
      </c>
    </row>
    <row r="24" spans="1:16" x14ac:dyDescent="0.25">
      <c r="A24" s="78" t="s">
        <v>23</v>
      </c>
      <c r="B24" s="79" t="s">
        <v>47</v>
      </c>
      <c r="C24" s="80">
        <v>71</v>
      </c>
      <c r="D24" s="79" t="s">
        <v>16</v>
      </c>
      <c r="E24" s="79" t="s">
        <v>25</v>
      </c>
      <c r="F24" s="79" t="s">
        <v>14</v>
      </c>
      <c r="G24" s="79">
        <v>1349</v>
      </c>
      <c r="H24" s="79">
        <f>'hoja 1'!$G24/3.69</f>
        <v>365.58265582655827</v>
      </c>
      <c r="I24" s="81" t="s">
        <v>15</v>
      </c>
    </row>
    <row r="25" spans="1:16" x14ac:dyDescent="0.25">
      <c r="A25" s="74" t="s">
        <v>27</v>
      </c>
      <c r="B25" s="75" t="s">
        <v>49</v>
      </c>
      <c r="C25" s="76">
        <v>126</v>
      </c>
      <c r="D25" s="75" t="s">
        <v>16</v>
      </c>
      <c r="E25" s="75" t="s">
        <v>40</v>
      </c>
      <c r="F25" s="75" t="s">
        <v>14</v>
      </c>
      <c r="G25" s="75">
        <v>949</v>
      </c>
      <c r="H25" s="75">
        <f>'hoja 1'!$G25/3.69</f>
        <v>257.18157181571814</v>
      </c>
      <c r="I25" s="77" t="s">
        <v>18</v>
      </c>
    </row>
    <row r="26" spans="1:16" ht="15.75" thickBot="1" x14ac:dyDescent="0.3">
      <c r="A26" s="78" t="s">
        <v>4</v>
      </c>
      <c r="B26" s="79" t="s">
        <v>50</v>
      </c>
      <c r="C26" s="80">
        <v>100</v>
      </c>
      <c r="D26" s="79" t="s">
        <v>16</v>
      </c>
      <c r="E26" s="79" t="s">
        <v>25</v>
      </c>
      <c r="F26" s="79" t="s">
        <v>14</v>
      </c>
      <c r="G26" s="79">
        <v>889</v>
      </c>
      <c r="H26" s="79">
        <f>'hoja 1'!$G26/3.69</f>
        <v>240.92140921409214</v>
      </c>
      <c r="I26" s="81" t="s">
        <v>15</v>
      </c>
    </row>
    <row r="27" spans="1:16" ht="15.75" thickTop="1" x14ac:dyDescent="0.25">
      <c r="A27" s="68">
        <f>SUBTOTAL(103,'hoja 1'!$A$7:$A$26)</f>
        <v>20</v>
      </c>
      <c r="B27" s="69"/>
      <c r="C27" s="82">
        <f>SUBTOTAL(101,'hoja 1'!$C$7:$C$26)</f>
        <v>86.95</v>
      </c>
      <c r="D27" s="69"/>
      <c r="E27" s="69"/>
      <c r="F27" s="69"/>
      <c r="G27" s="69">
        <f>SUBTOTAL(109,'hoja 1'!$G$7:$G$26)</f>
        <v>20221</v>
      </c>
      <c r="H27" s="69">
        <f>SUBTOTAL(109,'hoja 1'!$H$7:$H$26)</f>
        <v>5479.9457994579952</v>
      </c>
      <c r="I27" s="70"/>
    </row>
    <row r="32" spans="1:16" x14ac:dyDescent="0.25">
      <c r="C32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9"/>
  <sheetViews>
    <sheetView zoomScale="120" zoomScaleNormal="120" workbookViewId="0">
      <selection activeCell="H14" sqref="H14"/>
    </sheetView>
  </sheetViews>
  <sheetFormatPr baseColWidth="10" defaultRowHeight="12.75" x14ac:dyDescent="0.2"/>
  <cols>
    <col min="1" max="1" width="13" style="15" bestFit="1" customWidth="1"/>
    <col min="2" max="2" width="36.140625" style="12" customWidth="1"/>
    <col min="3" max="3" width="19.42578125" style="15" customWidth="1"/>
    <col min="4" max="4" width="10.7109375" style="15" customWidth="1"/>
    <col min="5" max="5" width="12.140625" style="15" customWidth="1"/>
    <col min="6" max="6" width="12.28515625" style="15" bestFit="1" customWidth="1"/>
    <col min="7" max="16384" width="11.42578125" style="12"/>
  </cols>
  <sheetData>
    <row r="1" spans="1:8" ht="15" x14ac:dyDescent="0.25">
      <c r="H1" s="83" t="s">
        <v>513</v>
      </c>
    </row>
    <row r="2" spans="1:8" ht="15" x14ac:dyDescent="0.25">
      <c r="H2" s="83" t="s">
        <v>514</v>
      </c>
    </row>
    <row r="3" spans="1:8" ht="15" x14ac:dyDescent="0.25">
      <c r="A3" s="11" t="s">
        <v>118</v>
      </c>
      <c r="B3" s="11" t="s">
        <v>119</v>
      </c>
      <c r="C3" s="11" t="s">
        <v>120</v>
      </c>
      <c r="D3" s="11" t="s">
        <v>121</v>
      </c>
      <c r="E3" s="11" t="s">
        <v>122</v>
      </c>
      <c r="F3" s="11" t="s">
        <v>123</v>
      </c>
      <c r="H3" s="83" t="s">
        <v>515</v>
      </c>
    </row>
    <row r="4" spans="1:8" ht="15" x14ac:dyDescent="0.25">
      <c r="A4" s="16">
        <v>10248</v>
      </c>
      <c r="B4" s="17" t="s">
        <v>124</v>
      </c>
      <c r="C4" s="18">
        <v>34.799999999999997</v>
      </c>
      <c r="D4" s="16">
        <v>5</v>
      </c>
      <c r="E4" s="19">
        <v>0</v>
      </c>
      <c r="F4" s="20">
        <f t="shared" ref="F4:F67" si="0">C4*D4*(1-E4)</f>
        <v>174</v>
      </c>
      <c r="H4" s="84" t="s">
        <v>516</v>
      </c>
    </row>
    <row r="5" spans="1:8" ht="15" x14ac:dyDescent="0.25">
      <c r="A5" s="16">
        <v>10248</v>
      </c>
      <c r="B5" s="17" t="s">
        <v>125</v>
      </c>
      <c r="C5" s="18">
        <v>14</v>
      </c>
      <c r="D5" s="16">
        <v>12</v>
      </c>
      <c r="E5" s="19">
        <v>0</v>
      </c>
      <c r="F5" s="20">
        <f t="shared" si="0"/>
        <v>168</v>
      </c>
      <c r="H5" s="85" t="s">
        <v>517</v>
      </c>
    </row>
    <row r="6" spans="1:8" ht="15" x14ac:dyDescent="0.25">
      <c r="A6" s="16">
        <v>10248</v>
      </c>
      <c r="B6" s="17" t="s">
        <v>126</v>
      </c>
      <c r="C6" s="18">
        <v>9.8000000000000007</v>
      </c>
      <c r="D6" s="16">
        <v>10</v>
      </c>
      <c r="E6" s="19">
        <v>0</v>
      </c>
      <c r="F6" s="20">
        <f t="shared" si="0"/>
        <v>98</v>
      </c>
      <c r="H6" s="85" t="s">
        <v>518</v>
      </c>
    </row>
    <row r="7" spans="1:8" ht="15" x14ac:dyDescent="0.25">
      <c r="A7" s="16">
        <v>10249</v>
      </c>
      <c r="B7" s="17" t="s">
        <v>127</v>
      </c>
      <c r="C7" s="18">
        <v>42.4</v>
      </c>
      <c r="D7" s="16">
        <v>40</v>
      </c>
      <c r="E7" s="19">
        <v>0</v>
      </c>
      <c r="F7" s="20">
        <f t="shared" si="0"/>
        <v>1696</v>
      </c>
      <c r="H7" s="85" t="s">
        <v>519</v>
      </c>
    </row>
    <row r="8" spans="1:8" ht="15" x14ac:dyDescent="0.25">
      <c r="A8" s="16">
        <v>10249</v>
      </c>
      <c r="B8" s="17" t="s">
        <v>128</v>
      </c>
      <c r="C8" s="18">
        <v>18.600000000000001</v>
      </c>
      <c r="D8" s="16">
        <v>9</v>
      </c>
      <c r="E8" s="19">
        <v>0</v>
      </c>
      <c r="F8" s="20">
        <f t="shared" si="0"/>
        <v>167.4</v>
      </c>
    </row>
    <row r="9" spans="1:8" ht="15" x14ac:dyDescent="0.25">
      <c r="A9" s="16">
        <v>10250</v>
      </c>
      <c r="B9" s="17" t="s">
        <v>127</v>
      </c>
      <c r="C9" s="18">
        <v>42.4</v>
      </c>
      <c r="D9" s="16">
        <v>35</v>
      </c>
      <c r="E9" s="19">
        <v>0.15</v>
      </c>
      <c r="F9" s="20">
        <f t="shared" si="0"/>
        <v>1261.3999999999999</v>
      </c>
    </row>
    <row r="10" spans="1:8" ht="15" x14ac:dyDescent="0.25">
      <c r="A10" s="16">
        <v>10250</v>
      </c>
      <c r="B10" s="17" t="s">
        <v>129</v>
      </c>
      <c r="C10" s="18">
        <v>16.8</v>
      </c>
      <c r="D10" s="16">
        <v>15</v>
      </c>
      <c r="E10" s="19">
        <v>0.15</v>
      </c>
      <c r="F10" s="20">
        <f t="shared" si="0"/>
        <v>214.2</v>
      </c>
    </row>
    <row r="11" spans="1:8" ht="15" x14ac:dyDescent="0.25">
      <c r="A11" s="16">
        <v>10250</v>
      </c>
      <c r="B11" s="17" t="s">
        <v>130</v>
      </c>
      <c r="C11" s="18">
        <v>7.7</v>
      </c>
      <c r="D11" s="16">
        <v>10</v>
      </c>
      <c r="E11" s="19">
        <v>0</v>
      </c>
      <c r="F11" s="20">
        <f t="shared" si="0"/>
        <v>77</v>
      </c>
    </row>
    <row r="12" spans="1:8" ht="15" x14ac:dyDescent="0.25">
      <c r="A12" s="16">
        <v>10251</v>
      </c>
      <c r="B12" s="17" t="s">
        <v>129</v>
      </c>
      <c r="C12" s="18">
        <v>16.8</v>
      </c>
      <c r="D12" s="16">
        <v>20</v>
      </c>
      <c r="E12" s="19">
        <v>0</v>
      </c>
      <c r="F12" s="20">
        <f t="shared" si="0"/>
        <v>336</v>
      </c>
    </row>
    <row r="13" spans="1:8" ht="15" x14ac:dyDescent="0.25">
      <c r="A13" s="16">
        <v>10251</v>
      </c>
      <c r="B13" s="17" t="s">
        <v>131</v>
      </c>
      <c r="C13" s="18">
        <v>15.6</v>
      </c>
      <c r="D13" s="16">
        <v>15</v>
      </c>
      <c r="E13" s="19">
        <v>0.05</v>
      </c>
      <c r="F13" s="20">
        <f t="shared" si="0"/>
        <v>222.29999999999998</v>
      </c>
    </row>
    <row r="14" spans="1:8" ht="15" x14ac:dyDescent="0.25">
      <c r="A14" s="16">
        <v>10251</v>
      </c>
      <c r="B14" s="17" t="s">
        <v>132</v>
      </c>
      <c r="C14" s="18">
        <v>16.8</v>
      </c>
      <c r="D14" s="16">
        <v>6</v>
      </c>
      <c r="E14" s="19">
        <v>0.05</v>
      </c>
      <c r="F14" s="20">
        <f t="shared" si="0"/>
        <v>95.76</v>
      </c>
    </row>
    <row r="15" spans="1:8" ht="15" x14ac:dyDescent="0.25">
      <c r="A15" s="16">
        <v>10252</v>
      </c>
      <c r="B15" s="17" t="s">
        <v>133</v>
      </c>
      <c r="C15" s="18">
        <v>64.8</v>
      </c>
      <c r="D15" s="16">
        <v>40</v>
      </c>
      <c r="E15" s="19">
        <v>0.05</v>
      </c>
      <c r="F15" s="20">
        <f t="shared" si="0"/>
        <v>2462.4</v>
      </c>
    </row>
    <row r="16" spans="1:8" ht="15" x14ac:dyDescent="0.25">
      <c r="A16" s="16">
        <v>10252</v>
      </c>
      <c r="B16" s="17" t="s">
        <v>134</v>
      </c>
      <c r="C16" s="18">
        <v>27.2</v>
      </c>
      <c r="D16" s="16">
        <v>40</v>
      </c>
      <c r="E16" s="19">
        <v>0</v>
      </c>
      <c r="F16" s="20">
        <f t="shared" si="0"/>
        <v>1088</v>
      </c>
    </row>
    <row r="17" spans="1:6" ht="15" x14ac:dyDescent="0.25">
      <c r="A17" s="16">
        <v>10252</v>
      </c>
      <c r="B17" s="17" t="s">
        <v>135</v>
      </c>
      <c r="C17" s="18">
        <v>2</v>
      </c>
      <c r="D17" s="16">
        <v>25</v>
      </c>
      <c r="E17" s="19">
        <v>0.05</v>
      </c>
      <c r="F17" s="20">
        <f t="shared" si="0"/>
        <v>47.5</v>
      </c>
    </row>
    <row r="18" spans="1:6" ht="15" x14ac:dyDescent="0.25">
      <c r="A18" s="16">
        <v>10253</v>
      </c>
      <c r="B18" s="17" t="s">
        <v>136</v>
      </c>
      <c r="C18" s="18">
        <v>16</v>
      </c>
      <c r="D18" s="16">
        <v>40</v>
      </c>
      <c r="E18" s="19">
        <v>0</v>
      </c>
      <c r="F18" s="20">
        <f t="shared" si="0"/>
        <v>640</v>
      </c>
    </row>
    <row r="19" spans="1:6" ht="15" x14ac:dyDescent="0.25">
      <c r="A19" s="16">
        <v>10253</v>
      </c>
      <c r="B19" s="17" t="s">
        <v>137</v>
      </c>
      <c r="C19" s="18">
        <v>14.4</v>
      </c>
      <c r="D19" s="16">
        <v>42</v>
      </c>
      <c r="E19" s="19">
        <v>0</v>
      </c>
      <c r="F19" s="20">
        <f t="shared" si="0"/>
        <v>604.80000000000007</v>
      </c>
    </row>
    <row r="20" spans="1:6" ht="15" x14ac:dyDescent="0.25">
      <c r="A20" s="16">
        <v>10253</v>
      </c>
      <c r="B20" s="17" t="s">
        <v>138</v>
      </c>
      <c r="C20" s="18">
        <v>10</v>
      </c>
      <c r="D20" s="16">
        <v>20</v>
      </c>
      <c r="E20" s="19">
        <v>0</v>
      </c>
      <c r="F20" s="20">
        <f t="shared" si="0"/>
        <v>200</v>
      </c>
    </row>
    <row r="21" spans="1:6" ht="15" x14ac:dyDescent="0.25">
      <c r="A21" s="16">
        <v>10254</v>
      </c>
      <c r="B21" s="17" t="s">
        <v>139</v>
      </c>
      <c r="C21" s="18">
        <v>19.2</v>
      </c>
      <c r="D21" s="16">
        <v>21</v>
      </c>
      <c r="E21" s="19">
        <v>0.15</v>
      </c>
      <c r="F21" s="20">
        <f t="shared" si="0"/>
        <v>342.71999999999997</v>
      </c>
    </row>
    <row r="22" spans="1:6" ht="15" x14ac:dyDescent="0.25">
      <c r="A22" s="16">
        <v>10254</v>
      </c>
      <c r="B22" s="17" t="s">
        <v>140</v>
      </c>
      <c r="C22" s="18">
        <v>8</v>
      </c>
      <c r="D22" s="16">
        <v>21</v>
      </c>
      <c r="E22" s="19">
        <v>0</v>
      </c>
      <c r="F22" s="20">
        <f t="shared" si="0"/>
        <v>168</v>
      </c>
    </row>
    <row r="23" spans="1:6" ht="15" x14ac:dyDescent="0.25">
      <c r="A23" s="16">
        <v>10254</v>
      </c>
      <c r="B23" s="17" t="s">
        <v>141</v>
      </c>
      <c r="C23" s="18">
        <v>3.6</v>
      </c>
      <c r="D23" s="16">
        <v>15</v>
      </c>
      <c r="E23" s="19">
        <v>0.15</v>
      </c>
      <c r="F23" s="20">
        <f t="shared" si="0"/>
        <v>45.9</v>
      </c>
    </row>
    <row r="24" spans="1:6" ht="15" x14ac:dyDescent="0.25">
      <c r="A24" s="16">
        <v>10255</v>
      </c>
      <c r="B24" s="17" t="s">
        <v>142</v>
      </c>
      <c r="C24" s="18">
        <v>44</v>
      </c>
      <c r="D24" s="16">
        <v>30</v>
      </c>
      <c r="E24" s="19">
        <v>0</v>
      </c>
      <c r="F24" s="20">
        <f t="shared" si="0"/>
        <v>1320</v>
      </c>
    </row>
    <row r="25" spans="1:6" ht="15" x14ac:dyDescent="0.25">
      <c r="A25" s="16">
        <v>10255</v>
      </c>
      <c r="B25" s="17" t="s">
        <v>143</v>
      </c>
      <c r="C25" s="18">
        <v>13.9</v>
      </c>
      <c r="D25" s="16">
        <v>35</v>
      </c>
      <c r="E25" s="19">
        <v>0</v>
      </c>
      <c r="F25" s="20">
        <f t="shared" si="0"/>
        <v>486.5</v>
      </c>
    </row>
    <row r="26" spans="1:6" ht="15" x14ac:dyDescent="0.25">
      <c r="A26" s="16">
        <v>10255</v>
      </c>
      <c r="B26" s="17" t="s">
        <v>144</v>
      </c>
      <c r="C26" s="18">
        <v>15.2</v>
      </c>
      <c r="D26" s="16">
        <v>25</v>
      </c>
      <c r="E26" s="19">
        <v>0</v>
      </c>
      <c r="F26" s="20">
        <f t="shared" si="0"/>
        <v>380</v>
      </c>
    </row>
    <row r="27" spans="1:6" ht="15" x14ac:dyDescent="0.25">
      <c r="A27" s="16">
        <v>10255</v>
      </c>
      <c r="B27" s="17" t="s">
        <v>145</v>
      </c>
      <c r="C27" s="18">
        <v>15.2</v>
      </c>
      <c r="D27" s="16">
        <v>20</v>
      </c>
      <c r="E27" s="19">
        <v>0</v>
      </c>
      <c r="F27" s="20">
        <f t="shared" si="0"/>
        <v>304</v>
      </c>
    </row>
    <row r="28" spans="1:6" ht="15" x14ac:dyDescent="0.25">
      <c r="A28" s="16">
        <v>10256</v>
      </c>
      <c r="B28" s="17" t="s">
        <v>146</v>
      </c>
      <c r="C28" s="18">
        <v>26.2</v>
      </c>
      <c r="D28" s="16">
        <v>15</v>
      </c>
      <c r="E28" s="19">
        <v>0</v>
      </c>
      <c r="F28" s="20">
        <f t="shared" si="0"/>
        <v>393</v>
      </c>
    </row>
    <row r="29" spans="1:6" ht="15" x14ac:dyDescent="0.25">
      <c r="A29" s="16">
        <v>10256</v>
      </c>
      <c r="B29" s="17" t="s">
        <v>147</v>
      </c>
      <c r="C29" s="18">
        <v>10.4</v>
      </c>
      <c r="D29" s="16">
        <v>12</v>
      </c>
      <c r="E29" s="19">
        <v>0</v>
      </c>
      <c r="F29" s="20">
        <f t="shared" si="0"/>
        <v>124.80000000000001</v>
      </c>
    </row>
    <row r="30" spans="1:6" ht="15" x14ac:dyDescent="0.25">
      <c r="A30" s="16">
        <v>10257</v>
      </c>
      <c r="B30" s="17" t="s">
        <v>148</v>
      </c>
      <c r="C30" s="18">
        <v>35.1</v>
      </c>
      <c r="D30" s="16">
        <v>25</v>
      </c>
      <c r="E30" s="19">
        <v>0</v>
      </c>
      <c r="F30" s="20">
        <f t="shared" si="0"/>
        <v>877.5</v>
      </c>
    </row>
    <row r="31" spans="1:6" ht="15" x14ac:dyDescent="0.25">
      <c r="A31" s="16">
        <v>10257</v>
      </c>
      <c r="B31" s="17" t="s">
        <v>147</v>
      </c>
      <c r="C31" s="18">
        <v>10.4</v>
      </c>
      <c r="D31" s="16">
        <v>15</v>
      </c>
      <c r="E31" s="19">
        <v>0</v>
      </c>
      <c r="F31" s="20">
        <f t="shared" si="0"/>
        <v>156</v>
      </c>
    </row>
    <row r="32" spans="1:6" ht="15" x14ac:dyDescent="0.25">
      <c r="A32" s="16">
        <v>10257</v>
      </c>
      <c r="B32" s="17" t="s">
        <v>137</v>
      </c>
      <c r="C32" s="18">
        <v>14.4</v>
      </c>
      <c r="D32" s="16">
        <v>6</v>
      </c>
      <c r="E32" s="19">
        <v>0</v>
      </c>
      <c r="F32" s="20">
        <f t="shared" si="0"/>
        <v>86.4</v>
      </c>
    </row>
    <row r="33" spans="1:6" ht="15" x14ac:dyDescent="0.25">
      <c r="A33" s="16">
        <v>10258</v>
      </c>
      <c r="B33" s="17" t="s">
        <v>149</v>
      </c>
      <c r="C33" s="18">
        <v>17</v>
      </c>
      <c r="D33" s="16">
        <v>65</v>
      </c>
      <c r="E33" s="19">
        <v>0.2</v>
      </c>
      <c r="F33" s="20">
        <f t="shared" si="0"/>
        <v>884</v>
      </c>
    </row>
    <row r="34" spans="1:6" ht="15" x14ac:dyDescent="0.25">
      <c r="A34" s="16">
        <v>10258</v>
      </c>
      <c r="B34" s="17" t="s">
        <v>145</v>
      </c>
      <c r="C34" s="18">
        <v>15.2</v>
      </c>
      <c r="D34" s="16">
        <v>50</v>
      </c>
      <c r="E34" s="19">
        <v>0.2</v>
      </c>
      <c r="F34" s="20">
        <f t="shared" si="0"/>
        <v>608</v>
      </c>
    </row>
    <row r="35" spans="1:6" ht="15" x14ac:dyDescent="0.25">
      <c r="A35" s="16">
        <v>10258</v>
      </c>
      <c r="B35" s="17" t="s">
        <v>150</v>
      </c>
      <c r="C35" s="18">
        <v>25.6</v>
      </c>
      <c r="D35" s="16">
        <v>6</v>
      </c>
      <c r="E35" s="19">
        <v>0.2</v>
      </c>
      <c r="F35" s="20">
        <f t="shared" si="0"/>
        <v>122.88000000000002</v>
      </c>
    </row>
    <row r="36" spans="1:6" ht="15" x14ac:dyDescent="0.25">
      <c r="A36" s="16">
        <v>10259</v>
      </c>
      <c r="B36" s="17" t="s">
        <v>151</v>
      </c>
      <c r="C36" s="18">
        <v>8</v>
      </c>
      <c r="D36" s="16">
        <v>10</v>
      </c>
      <c r="E36" s="19">
        <v>0</v>
      </c>
      <c r="F36" s="20">
        <f t="shared" si="0"/>
        <v>80</v>
      </c>
    </row>
    <row r="37" spans="1:6" ht="15" x14ac:dyDescent="0.25">
      <c r="A37" s="16">
        <v>10259</v>
      </c>
      <c r="B37" s="17" t="s">
        <v>152</v>
      </c>
      <c r="C37" s="18">
        <v>20.8</v>
      </c>
      <c r="D37" s="16">
        <v>1</v>
      </c>
      <c r="E37" s="19">
        <v>0</v>
      </c>
      <c r="F37" s="20">
        <f t="shared" si="0"/>
        <v>20.8</v>
      </c>
    </row>
    <row r="38" spans="1:6" ht="15" x14ac:dyDescent="0.25">
      <c r="A38" s="16">
        <v>10260</v>
      </c>
      <c r="B38" s="17" t="s">
        <v>131</v>
      </c>
      <c r="C38" s="18">
        <v>15.6</v>
      </c>
      <c r="D38" s="16">
        <v>50</v>
      </c>
      <c r="E38" s="19">
        <v>0</v>
      </c>
      <c r="F38" s="20">
        <f t="shared" si="0"/>
        <v>780</v>
      </c>
    </row>
    <row r="39" spans="1:6" ht="15" x14ac:dyDescent="0.25">
      <c r="A39" s="16">
        <v>10260</v>
      </c>
      <c r="B39" s="17" t="s">
        <v>153</v>
      </c>
      <c r="C39" s="18">
        <v>39.4</v>
      </c>
      <c r="D39" s="16">
        <v>15</v>
      </c>
      <c r="E39" s="19">
        <v>0.25</v>
      </c>
      <c r="F39" s="20">
        <f t="shared" si="0"/>
        <v>443.25</v>
      </c>
    </row>
    <row r="40" spans="1:6" ht="15" x14ac:dyDescent="0.25">
      <c r="A40" s="16">
        <v>10260</v>
      </c>
      <c r="B40" s="17" t="s">
        <v>154</v>
      </c>
      <c r="C40" s="18">
        <v>12</v>
      </c>
      <c r="D40" s="16">
        <v>21</v>
      </c>
      <c r="E40" s="19">
        <v>0.25</v>
      </c>
      <c r="F40" s="20">
        <f t="shared" si="0"/>
        <v>189</v>
      </c>
    </row>
    <row r="41" spans="1:6" ht="15" x14ac:dyDescent="0.25">
      <c r="A41" s="16">
        <v>10260</v>
      </c>
      <c r="B41" s="17" t="s">
        <v>130</v>
      </c>
      <c r="C41" s="18">
        <v>7.7</v>
      </c>
      <c r="D41" s="16">
        <v>16</v>
      </c>
      <c r="E41" s="19">
        <v>0.25</v>
      </c>
      <c r="F41" s="20">
        <f t="shared" si="0"/>
        <v>92.4</v>
      </c>
    </row>
    <row r="42" spans="1:6" ht="15" x14ac:dyDescent="0.25">
      <c r="A42" s="16">
        <v>10261</v>
      </c>
      <c r="B42" s="17" t="s">
        <v>155</v>
      </c>
      <c r="C42" s="18">
        <v>14.4</v>
      </c>
      <c r="D42" s="16">
        <v>20</v>
      </c>
      <c r="E42" s="19">
        <v>0</v>
      </c>
      <c r="F42" s="20">
        <f t="shared" si="0"/>
        <v>288</v>
      </c>
    </row>
    <row r="43" spans="1:6" ht="15" x14ac:dyDescent="0.25">
      <c r="A43" s="16">
        <v>10261</v>
      </c>
      <c r="B43" s="17" t="s">
        <v>151</v>
      </c>
      <c r="C43" s="18">
        <v>8</v>
      </c>
      <c r="D43" s="16">
        <v>20</v>
      </c>
      <c r="E43" s="19">
        <v>0</v>
      </c>
      <c r="F43" s="20">
        <f t="shared" si="0"/>
        <v>160</v>
      </c>
    </row>
    <row r="44" spans="1:6" ht="15" x14ac:dyDescent="0.25">
      <c r="A44" s="16">
        <v>10262</v>
      </c>
      <c r="B44" s="17" t="s">
        <v>156</v>
      </c>
      <c r="C44" s="18">
        <v>24</v>
      </c>
      <c r="D44" s="16">
        <v>15</v>
      </c>
      <c r="E44" s="19">
        <v>0</v>
      </c>
      <c r="F44" s="20">
        <f t="shared" si="0"/>
        <v>360</v>
      </c>
    </row>
    <row r="45" spans="1:6" ht="15" x14ac:dyDescent="0.25">
      <c r="A45" s="16">
        <v>10262</v>
      </c>
      <c r="B45" s="17" t="s">
        <v>149</v>
      </c>
      <c r="C45" s="18">
        <v>17</v>
      </c>
      <c r="D45" s="16">
        <v>12</v>
      </c>
      <c r="E45" s="19">
        <v>0.2</v>
      </c>
      <c r="F45" s="20">
        <f t="shared" si="0"/>
        <v>163.20000000000002</v>
      </c>
    </row>
    <row r="46" spans="1:6" ht="15" x14ac:dyDescent="0.25">
      <c r="A46" s="16">
        <v>10262</v>
      </c>
      <c r="B46" s="17" t="s">
        <v>157</v>
      </c>
      <c r="C46" s="18">
        <v>30.4</v>
      </c>
      <c r="D46" s="16">
        <v>2</v>
      </c>
      <c r="E46" s="19">
        <v>0</v>
      </c>
      <c r="F46" s="20">
        <f t="shared" si="0"/>
        <v>60.8</v>
      </c>
    </row>
    <row r="47" spans="1:6" ht="15" x14ac:dyDescent="0.25">
      <c r="A47" s="16">
        <v>10263</v>
      </c>
      <c r="B47" s="17" t="s">
        <v>158</v>
      </c>
      <c r="C47" s="18">
        <v>20.7</v>
      </c>
      <c r="D47" s="16">
        <v>60</v>
      </c>
      <c r="E47" s="19">
        <v>0.25</v>
      </c>
      <c r="F47" s="20">
        <f t="shared" si="0"/>
        <v>931.5</v>
      </c>
    </row>
    <row r="48" spans="1:6" ht="15" x14ac:dyDescent="0.25">
      <c r="A48" s="16">
        <v>10263</v>
      </c>
      <c r="B48" s="17" t="s">
        <v>143</v>
      </c>
      <c r="C48" s="18">
        <v>13.9</v>
      </c>
      <c r="D48" s="16">
        <v>60</v>
      </c>
      <c r="E48" s="19">
        <v>0.25</v>
      </c>
      <c r="F48" s="20">
        <f t="shared" si="0"/>
        <v>625.5</v>
      </c>
    </row>
    <row r="49" spans="1:6" ht="15" x14ac:dyDescent="0.25">
      <c r="A49" s="16">
        <v>10263</v>
      </c>
      <c r="B49" s="17" t="s">
        <v>140</v>
      </c>
      <c r="C49" s="18">
        <v>8</v>
      </c>
      <c r="D49" s="16">
        <v>36</v>
      </c>
      <c r="E49" s="19">
        <v>0.25</v>
      </c>
      <c r="F49" s="20">
        <f t="shared" si="0"/>
        <v>216</v>
      </c>
    </row>
    <row r="50" spans="1:6" ht="15" x14ac:dyDescent="0.25">
      <c r="A50" s="16">
        <v>10263</v>
      </c>
      <c r="B50" s="17" t="s">
        <v>141</v>
      </c>
      <c r="C50" s="18">
        <v>3.6</v>
      </c>
      <c r="D50" s="16">
        <v>28</v>
      </c>
      <c r="E50" s="19">
        <v>0</v>
      </c>
      <c r="F50" s="20">
        <f t="shared" si="0"/>
        <v>100.8</v>
      </c>
    </row>
    <row r="51" spans="1:6" ht="15" x14ac:dyDescent="0.25">
      <c r="A51" s="16">
        <v>10264</v>
      </c>
      <c r="B51" s="17" t="s">
        <v>145</v>
      </c>
      <c r="C51" s="18">
        <v>15.2</v>
      </c>
      <c r="D51" s="16">
        <v>35</v>
      </c>
      <c r="E51" s="19">
        <v>0</v>
      </c>
      <c r="F51" s="20">
        <f t="shared" si="0"/>
        <v>532</v>
      </c>
    </row>
    <row r="52" spans="1:6" ht="15" x14ac:dyDescent="0.25">
      <c r="A52" s="16">
        <v>10264</v>
      </c>
      <c r="B52" s="17" t="s">
        <v>130</v>
      </c>
      <c r="C52" s="18">
        <v>7.7</v>
      </c>
      <c r="D52" s="16">
        <v>25</v>
      </c>
      <c r="E52" s="19">
        <v>0.15</v>
      </c>
      <c r="F52" s="20">
        <f t="shared" si="0"/>
        <v>163.625</v>
      </c>
    </row>
    <row r="53" spans="1:6" ht="15" x14ac:dyDescent="0.25">
      <c r="A53" s="16">
        <v>10265</v>
      </c>
      <c r="B53" s="17" t="s">
        <v>159</v>
      </c>
      <c r="C53" s="18">
        <v>31.2</v>
      </c>
      <c r="D53" s="16">
        <v>30</v>
      </c>
      <c r="E53" s="19">
        <v>0</v>
      </c>
      <c r="F53" s="20">
        <f t="shared" si="0"/>
        <v>936</v>
      </c>
    </row>
    <row r="54" spans="1:6" ht="15" x14ac:dyDescent="0.25">
      <c r="A54" s="16">
        <v>10265</v>
      </c>
      <c r="B54" s="17" t="s">
        <v>154</v>
      </c>
      <c r="C54" s="18">
        <v>12</v>
      </c>
      <c r="D54" s="16">
        <v>20</v>
      </c>
      <c r="E54" s="19">
        <v>0</v>
      </c>
      <c r="F54" s="20">
        <f t="shared" si="0"/>
        <v>240</v>
      </c>
    </row>
    <row r="55" spans="1:6" ht="15" x14ac:dyDescent="0.25">
      <c r="A55" s="16">
        <v>10266</v>
      </c>
      <c r="B55" s="17" t="s">
        <v>160</v>
      </c>
      <c r="C55" s="18">
        <v>30.4</v>
      </c>
      <c r="D55" s="16">
        <v>12</v>
      </c>
      <c r="E55" s="19">
        <v>0.05</v>
      </c>
      <c r="F55" s="20">
        <f t="shared" si="0"/>
        <v>346.55999999999995</v>
      </c>
    </row>
    <row r="56" spans="1:6" ht="15" x14ac:dyDescent="0.25">
      <c r="A56" s="16">
        <v>10267</v>
      </c>
      <c r="B56" s="17" t="s">
        <v>142</v>
      </c>
      <c r="C56" s="18">
        <v>44</v>
      </c>
      <c r="D56" s="16">
        <v>70</v>
      </c>
      <c r="E56" s="19">
        <v>0.15</v>
      </c>
      <c r="F56" s="20">
        <f t="shared" si="0"/>
        <v>2618</v>
      </c>
    </row>
    <row r="57" spans="1:6" ht="15" x14ac:dyDescent="0.25">
      <c r="A57" s="16">
        <v>10267</v>
      </c>
      <c r="B57" s="17" t="s">
        <v>161</v>
      </c>
      <c r="C57" s="18">
        <v>14.7</v>
      </c>
      <c r="D57" s="16">
        <v>50</v>
      </c>
      <c r="E57" s="19">
        <v>0</v>
      </c>
      <c r="F57" s="20">
        <f t="shared" si="0"/>
        <v>735</v>
      </c>
    </row>
    <row r="58" spans="1:6" ht="15" x14ac:dyDescent="0.25">
      <c r="A58" s="16">
        <v>10267</v>
      </c>
      <c r="B58" s="17" t="s">
        <v>162</v>
      </c>
      <c r="C58" s="18">
        <v>14.4</v>
      </c>
      <c r="D58" s="16">
        <v>15</v>
      </c>
      <c r="E58" s="19">
        <v>0.15</v>
      </c>
      <c r="F58" s="20">
        <f t="shared" si="0"/>
        <v>183.6</v>
      </c>
    </row>
    <row r="59" spans="1:6" ht="15" x14ac:dyDescent="0.25">
      <c r="A59" s="16">
        <v>10268</v>
      </c>
      <c r="B59" s="17" t="s">
        <v>163</v>
      </c>
      <c r="C59" s="18">
        <v>99</v>
      </c>
      <c r="D59" s="16">
        <v>10</v>
      </c>
      <c r="E59" s="19">
        <v>0</v>
      </c>
      <c r="F59" s="20">
        <f t="shared" si="0"/>
        <v>990</v>
      </c>
    </row>
    <row r="60" spans="1:6" ht="15" x14ac:dyDescent="0.25">
      <c r="A60" s="16">
        <v>10268</v>
      </c>
      <c r="B60" s="17" t="s">
        <v>124</v>
      </c>
      <c r="C60" s="18">
        <v>27.8</v>
      </c>
      <c r="D60" s="16">
        <v>4</v>
      </c>
      <c r="E60" s="19">
        <v>0</v>
      </c>
      <c r="F60" s="20">
        <f t="shared" si="0"/>
        <v>111.2</v>
      </c>
    </row>
    <row r="61" spans="1:6" ht="15" x14ac:dyDescent="0.25">
      <c r="A61" s="16">
        <v>10269</v>
      </c>
      <c r="B61" s="17" t="s">
        <v>124</v>
      </c>
      <c r="C61" s="18">
        <v>27.8</v>
      </c>
      <c r="D61" s="16">
        <v>20</v>
      </c>
      <c r="E61" s="19">
        <v>0.05</v>
      </c>
      <c r="F61" s="20">
        <f t="shared" si="0"/>
        <v>528.19999999999993</v>
      </c>
    </row>
    <row r="62" spans="1:6" ht="15" x14ac:dyDescent="0.25">
      <c r="A62" s="16">
        <v>10269</v>
      </c>
      <c r="B62" s="17" t="s">
        <v>135</v>
      </c>
      <c r="C62" s="18">
        <v>2</v>
      </c>
      <c r="D62" s="16">
        <v>60</v>
      </c>
      <c r="E62" s="19">
        <v>0.05</v>
      </c>
      <c r="F62" s="20">
        <f t="shared" si="0"/>
        <v>114</v>
      </c>
    </row>
    <row r="63" spans="1:6" ht="15" x14ac:dyDescent="0.25">
      <c r="A63" s="16">
        <v>10270</v>
      </c>
      <c r="B63" s="17" t="s">
        <v>164</v>
      </c>
      <c r="C63" s="18">
        <v>36.799999999999997</v>
      </c>
      <c r="D63" s="16">
        <v>25</v>
      </c>
      <c r="E63" s="19">
        <v>0</v>
      </c>
      <c r="F63" s="20">
        <f t="shared" si="0"/>
        <v>919.99999999999989</v>
      </c>
    </row>
    <row r="64" spans="1:6" ht="15" x14ac:dyDescent="0.25">
      <c r="A64" s="16">
        <v>10270</v>
      </c>
      <c r="B64" s="17" t="s">
        <v>144</v>
      </c>
      <c r="C64" s="18">
        <v>15.2</v>
      </c>
      <c r="D64" s="16">
        <v>30</v>
      </c>
      <c r="E64" s="19">
        <v>0</v>
      </c>
      <c r="F64" s="20">
        <f t="shared" si="0"/>
        <v>456</v>
      </c>
    </row>
    <row r="65" spans="1:6" ht="15" x14ac:dyDescent="0.25">
      <c r="A65" s="16">
        <v>10271</v>
      </c>
      <c r="B65" s="17" t="s">
        <v>135</v>
      </c>
      <c r="C65" s="18">
        <v>2</v>
      </c>
      <c r="D65" s="16">
        <v>24</v>
      </c>
      <c r="E65" s="19">
        <v>0</v>
      </c>
      <c r="F65" s="20">
        <f t="shared" si="0"/>
        <v>48</v>
      </c>
    </row>
    <row r="66" spans="1:6" ht="15" x14ac:dyDescent="0.25">
      <c r="A66" s="16">
        <v>10272</v>
      </c>
      <c r="B66" s="17" t="s">
        <v>124</v>
      </c>
      <c r="C66" s="18">
        <v>27.8</v>
      </c>
      <c r="D66" s="16">
        <v>24</v>
      </c>
      <c r="E66" s="19">
        <v>0</v>
      </c>
      <c r="F66" s="20">
        <f t="shared" si="0"/>
        <v>667.2</v>
      </c>
    </row>
    <row r="67" spans="1:6" ht="15" x14ac:dyDescent="0.25">
      <c r="A67" s="16">
        <v>10272</v>
      </c>
      <c r="B67" s="17" t="s">
        <v>138</v>
      </c>
      <c r="C67" s="18">
        <v>10</v>
      </c>
      <c r="D67" s="16">
        <v>40</v>
      </c>
      <c r="E67" s="19">
        <v>0</v>
      </c>
      <c r="F67" s="20">
        <f t="shared" si="0"/>
        <v>400</v>
      </c>
    </row>
    <row r="68" spans="1:6" ht="15" x14ac:dyDescent="0.25">
      <c r="A68" s="16">
        <v>10272</v>
      </c>
      <c r="B68" s="17" t="s">
        <v>133</v>
      </c>
      <c r="C68" s="18">
        <v>64.8</v>
      </c>
      <c r="D68" s="16">
        <v>6</v>
      </c>
      <c r="E68" s="19">
        <v>0</v>
      </c>
      <c r="F68" s="20">
        <f t="shared" ref="F68:F131" si="1">C68*D68*(1-E68)</f>
        <v>388.79999999999995</v>
      </c>
    </row>
    <row r="69" spans="1:6" ht="15" x14ac:dyDescent="0.25">
      <c r="A69" s="16">
        <v>10273</v>
      </c>
      <c r="B69" s="17" t="s">
        <v>161</v>
      </c>
      <c r="C69" s="18">
        <v>14.7</v>
      </c>
      <c r="D69" s="16">
        <v>60</v>
      </c>
      <c r="E69" s="19">
        <v>0.05</v>
      </c>
      <c r="F69" s="20">
        <f t="shared" si="1"/>
        <v>837.9</v>
      </c>
    </row>
    <row r="70" spans="1:6" ht="15" x14ac:dyDescent="0.25">
      <c r="A70" s="16">
        <v>10273</v>
      </c>
      <c r="B70" s="17" t="s">
        <v>165</v>
      </c>
      <c r="C70" s="18">
        <v>24.8</v>
      </c>
      <c r="D70" s="16">
        <v>24</v>
      </c>
      <c r="E70" s="19">
        <v>0.05</v>
      </c>
      <c r="F70" s="20">
        <f t="shared" si="1"/>
        <v>565.44000000000005</v>
      </c>
    </row>
    <row r="71" spans="1:6" ht="15" x14ac:dyDescent="0.25">
      <c r="A71" s="16">
        <v>10273</v>
      </c>
      <c r="B71" s="17" t="s">
        <v>162</v>
      </c>
      <c r="C71" s="18">
        <v>14.4</v>
      </c>
      <c r="D71" s="16">
        <v>33</v>
      </c>
      <c r="E71" s="19">
        <v>0.05</v>
      </c>
      <c r="F71" s="20">
        <f t="shared" si="1"/>
        <v>451.43999999999994</v>
      </c>
    </row>
    <row r="72" spans="1:6" ht="15" x14ac:dyDescent="0.25">
      <c r="A72" s="16">
        <v>10273</v>
      </c>
      <c r="B72" s="17" t="s">
        <v>138</v>
      </c>
      <c r="C72" s="18">
        <v>10</v>
      </c>
      <c r="D72" s="16">
        <v>15</v>
      </c>
      <c r="E72" s="19">
        <v>0.05</v>
      </c>
      <c r="F72" s="20">
        <f t="shared" si="1"/>
        <v>142.5</v>
      </c>
    </row>
    <row r="73" spans="1:6" ht="15" x14ac:dyDescent="0.25">
      <c r="A73" s="16">
        <v>10273</v>
      </c>
      <c r="B73" s="17" t="s">
        <v>135</v>
      </c>
      <c r="C73" s="18">
        <v>2</v>
      </c>
      <c r="D73" s="16">
        <v>20</v>
      </c>
      <c r="E73" s="19">
        <v>0</v>
      </c>
      <c r="F73" s="20">
        <f t="shared" si="1"/>
        <v>40</v>
      </c>
    </row>
    <row r="74" spans="1:6" ht="15" x14ac:dyDescent="0.25">
      <c r="A74" s="16">
        <v>10274</v>
      </c>
      <c r="B74" s="17" t="s">
        <v>166</v>
      </c>
      <c r="C74" s="18">
        <v>17.2</v>
      </c>
      <c r="D74" s="16">
        <v>20</v>
      </c>
      <c r="E74" s="19">
        <v>0</v>
      </c>
      <c r="F74" s="20">
        <f t="shared" si="1"/>
        <v>344</v>
      </c>
    </row>
    <row r="75" spans="1:6" ht="15" x14ac:dyDescent="0.25">
      <c r="A75" s="16">
        <v>10274</v>
      </c>
      <c r="B75" s="17" t="s">
        <v>124</v>
      </c>
      <c r="C75" s="18">
        <v>27.8</v>
      </c>
      <c r="D75" s="16">
        <v>7</v>
      </c>
      <c r="E75" s="19">
        <v>0</v>
      </c>
      <c r="F75" s="20">
        <f t="shared" si="1"/>
        <v>194.6</v>
      </c>
    </row>
    <row r="76" spans="1:6" ht="15" x14ac:dyDescent="0.25">
      <c r="A76" s="16">
        <v>10275</v>
      </c>
      <c r="B76" s="17" t="s">
        <v>142</v>
      </c>
      <c r="C76" s="18">
        <v>44</v>
      </c>
      <c r="D76" s="16">
        <v>6</v>
      </c>
      <c r="E76" s="19">
        <v>0.05</v>
      </c>
      <c r="F76" s="20">
        <f t="shared" si="1"/>
        <v>250.79999999999998</v>
      </c>
    </row>
    <row r="77" spans="1:6" ht="15" x14ac:dyDescent="0.25">
      <c r="A77" s="16">
        <v>10275</v>
      </c>
      <c r="B77" s="17" t="s">
        <v>141</v>
      </c>
      <c r="C77" s="18">
        <v>3.6</v>
      </c>
      <c r="D77" s="16">
        <v>12</v>
      </c>
      <c r="E77" s="19">
        <v>0.05</v>
      </c>
      <c r="F77" s="20">
        <f t="shared" si="1"/>
        <v>41.04</v>
      </c>
    </row>
    <row r="78" spans="1:6" ht="15" x14ac:dyDescent="0.25">
      <c r="A78" s="16">
        <v>10276</v>
      </c>
      <c r="B78" s="17" t="s">
        <v>165</v>
      </c>
      <c r="C78" s="18">
        <v>24.8</v>
      </c>
      <c r="D78" s="16">
        <v>15</v>
      </c>
      <c r="E78" s="19">
        <v>0</v>
      </c>
      <c r="F78" s="20">
        <f t="shared" si="1"/>
        <v>372</v>
      </c>
    </row>
    <row r="79" spans="1:6" ht="15" x14ac:dyDescent="0.25">
      <c r="A79" s="16">
        <v>10276</v>
      </c>
      <c r="B79" s="17" t="s">
        <v>167</v>
      </c>
      <c r="C79" s="18">
        <v>4.8</v>
      </c>
      <c r="D79" s="16">
        <v>10</v>
      </c>
      <c r="E79" s="19">
        <v>0</v>
      </c>
      <c r="F79" s="20">
        <f t="shared" si="1"/>
        <v>48</v>
      </c>
    </row>
    <row r="80" spans="1:6" ht="15" x14ac:dyDescent="0.25">
      <c r="A80" s="16">
        <v>10277</v>
      </c>
      <c r="B80" s="17" t="s">
        <v>168</v>
      </c>
      <c r="C80" s="18">
        <v>36.4</v>
      </c>
      <c r="D80" s="16">
        <v>20</v>
      </c>
      <c r="E80" s="19">
        <v>0</v>
      </c>
      <c r="F80" s="20">
        <f t="shared" si="1"/>
        <v>728</v>
      </c>
    </row>
    <row r="81" spans="1:6" ht="15" x14ac:dyDescent="0.25">
      <c r="A81" s="16">
        <v>10277</v>
      </c>
      <c r="B81" s="17" t="s">
        <v>153</v>
      </c>
      <c r="C81" s="18">
        <v>39.4</v>
      </c>
      <c r="D81" s="16">
        <v>12</v>
      </c>
      <c r="E81" s="19">
        <v>0</v>
      </c>
      <c r="F81" s="20">
        <f t="shared" si="1"/>
        <v>472.79999999999995</v>
      </c>
    </row>
    <row r="82" spans="1:6" ht="15" x14ac:dyDescent="0.25">
      <c r="A82" s="16">
        <v>10278</v>
      </c>
      <c r="B82" s="17" t="s">
        <v>142</v>
      </c>
      <c r="C82" s="18">
        <v>44</v>
      </c>
      <c r="D82" s="16">
        <v>15</v>
      </c>
      <c r="E82" s="19">
        <v>0</v>
      </c>
      <c r="F82" s="20">
        <f t="shared" si="1"/>
        <v>660</v>
      </c>
    </row>
    <row r="83" spans="1:6" ht="15" x14ac:dyDescent="0.25">
      <c r="A83" s="16">
        <v>10278</v>
      </c>
      <c r="B83" s="17" t="s">
        <v>169</v>
      </c>
      <c r="C83" s="18">
        <v>12</v>
      </c>
      <c r="D83" s="16">
        <v>25</v>
      </c>
      <c r="E83" s="19">
        <v>0</v>
      </c>
      <c r="F83" s="20">
        <f t="shared" si="1"/>
        <v>300</v>
      </c>
    </row>
    <row r="84" spans="1:6" ht="15" x14ac:dyDescent="0.25">
      <c r="A84" s="16">
        <v>10278</v>
      </c>
      <c r="B84" s="17" t="s">
        <v>170</v>
      </c>
      <c r="C84" s="18">
        <v>35.1</v>
      </c>
      <c r="D84" s="16">
        <v>8</v>
      </c>
      <c r="E84" s="19">
        <v>0</v>
      </c>
      <c r="F84" s="20">
        <f t="shared" si="1"/>
        <v>280.8</v>
      </c>
    </row>
    <row r="85" spans="1:6" ht="15" x14ac:dyDescent="0.25">
      <c r="A85" s="16">
        <v>10278</v>
      </c>
      <c r="B85" s="17" t="s">
        <v>171</v>
      </c>
      <c r="C85" s="18">
        <v>15.5</v>
      </c>
      <c r="D85" s="16">
        <v>16</v>
      </c>
      <c r="E85" s="19">
        <v>0</v>
      </c>
      <c r="F85" s="20">
        <f t="shared" si="1"/>
        <v>248</v>
      </c>
    </row>
    <row r="86" spans="1:6" ht="15" x14ac:dyDescent="0.25">
      <c r="A86" s="16">
        <v>10279</v>
      </c>
      <c r="B86" s="17" t="s">
        <v>159</v>
      </c>
      <c r="C86" s="18">
        <v>31.2</v>
      </c>
      <c r="D86" s="16">
        <v>15</v>
      </c>
      <c r="E86" s="19">
        <v>0.25</v>
      </c>
      <c r="F86" s="20">
        <f t="shared" si="1"/>
        <v>351</v>
      </c>
    </row>
    <row r="87" spans="1:6" ht="15" x14ac:dyDescent="0.25">
      <c r="A87" s="16">
        <v>10280</v>
      </c>
      <c r="B87" s="17" t="s">
        <v>139</v>
      </c>
      <c r="C87" s="18">
        <v>19.2</v>
      </c>
      <c r="D87" s="16">
        <v>20</v>
      </c>
      <c r="E87" s="19">
        <v>0</v>
      </c>
      <c r="F87" s="20">
        <f t="shared" si="1"/>
        <v>384</v>
      </c>
    </row>
    <row r="88" spans="1:6" ht="15" x14ac:dyDescent="0.25">
      <c r="A88" s="16">
        <v>10280</v>
      </c>
      <c r="B88" s="17" t="s">
        <v>172</v>
      </c>
      <c r="C88" s="18">
        <v>6.2</v>
      </c>
      <c r="D88" s="16">
        <v>30</v>
      </c>
      <c r="E88" s="19">
        <v>0</v>
      </c>
      <c r="F88" s="20">
        <f t="shared" si="1"/>
        <v>186</v>
      </c>
    </row>
    <row r="89" spans="1:6" ht="15" x14ac:dyDescent="0.25">
      <c r="A89" s="16">
        <v>10280</v>
      </c>
      <c r="B89" s="17" t="s">
        <v>141</v>
      </c>
      <c r="C89" s="18">
        <v>3.6</v>
      </c>
      <c r="D89" s="16">
        <v>12</v>
      </c>
      <c r="E89" s="19">
        <v>0</v>
      </c>
      <c r="F89" s="20">
        <f t="shared" si="1"/>
        <v>43.2</v>
      </c>
    </row>
    <row r="90" spans="1:6" ht="15" x14ac:dyDescent="0.25">
      <c r="A90" s="16">
        <v>10281</v>
      </c>
      <c r="B90" s="17" t="s">
        <v>155</v>
      </c>
      <c r="C90" s="18">
        <v>14.4</v>
      </c>
      <c r="D90" s="16">
        <v>4</v>
      </c>
      <c r="E90" s="19">
        <v>0</v>
      </c>
      <c r="F90" s="20">
        <f t="shared" si="1"/>
        <v>57.6</v>
      </c>
    </row>
    <row r="91" spans="1:6" ht="15" x14ac:dyDescent="0.25">
      <c r="A91" s="16">
        <v>10281</v>
      </c>
      <c r="B91" s="17" t="s">
        <v>141</v>
      </c>
      <c r="C91" s="18">
        <v>3.6</v>
      </c>
      <c r="D91" s="16">
        <v>6</v>
      </c>
      <c r="E91" s="19">
        <v>0</v>
      </c>
      <c r="F91" s="20">
        <f t="shared" si="1"/>
        <v>21.6</v>
      </c>
    </row>
    <row r="92" spans="1:6" ht="15" x14ac:dyDescent="0.25">
      <c r="A92" s="16">
        <v>10281</v>
      </c>
      <c r="B92" s="17" t="s">
        <v>173</v>
      </c>
      <c r="C92" s="18">
        <v>7.3</v>
      </c>
      <c r="D92" s="16">
        <v>1</v>
      </c>
      <c r="E92" s="19">
        <v>0</v>
      </c>
      <c r="F92" s="20">
        <f t="shared" si="1"/>
        <v>7.3</v>
      </c>
    </row>
    <row r="93" spans="1:6" ht="15" x14ac:dyDescent="0.25">
      <c r="A93" s="16">
        <v>10282</v>
      </c>
      <c r="B93" s="17" t="s">
        <v>158</v>
      </c>
      <c r="C93" s="18">
        <v>20.7</v>
      </c>
      <c r="D93" s="16">
        <v>6</v>
      </c>
      <c r="E93" s="19">
        <v>0</v>
      </c>
      <c r="F93" s="20">
        <f t="shared" si="1"/>
        <v>124.19999999999999</v>
      </c>
    </row>
    <row r="94" spans="1:6" ht="15" x14ac:dyDescent="0.25">
      <c r="A94" s="16">
        <v>10282</v>
      </c>
      <c r="B94" s="17" t="s">
        <v>131</v>
      </c>
      <c r="C94" s="18">
        <v>15.6</v>
      </c>
      <c r="D94" s="16">
        <v>2</v>
      </c>
      <c r="E94" s="19">
        <v>0</v>
      </c>
      <c r="F94" s="20">
        <f t="shared" si="1"/>
        <v>31.2</v>
      </c>
    </row>
    <row r="95" spans="1:6" ht="15" x14ac:dyDescent="0.25">
      <c r="A95" s="16">
        <v>10283</v>
      </c>
      <c r="B95" s="17" t="s">
        <v>134</v>
      </c>
      <c r="C95" s="18">
        <v>27.2</v>
      </c>
      <c r="D95" s="16">
        <v>35</v>
      </c>
      <c r="E95" s="19">
        <v>0</v>
      </c>
      <c r="F95" s="20">
        <f t="shared" si="1"/>
        <v>952</v>
      </c>
    </row>
    <row r="96" spans="1:6" ht="15" x14ac:dyDescent="0.25">
      <c r="A96" s="16">
        <v>10283</v>
      </c>
      <c r="B96" s="17" t="s">
        <v>174</v>
      </c>
      <c r="C96" s="18">
        <v>12.4</v>
      </c>
      <c r="D96" s="16">
        <v>20</v>
      </c>
      <c r="E96" s="19">
        <v>0</v>
      </c>
      <c r="F96" s="20">
        <f t="shared" si="1"/>
        <v>248</v>
      </c>
    </row>
    <row r="97" spans="1:6" ht="15" x14ac:dyDescent="0.25">
      <c r="A97" s="16">
        <v>10283</v>
      </c>
      <c r="B97" s="17" t="s">
        <v>173</v>
      </c>
      <c r="C97" s="18">
        <v>7.3</v>
      </c>
      <c r="D97" s="16">
        <v>18</v>
      </c>
      <c r="E97" s="19">
        <v>0</v>
      </c>
      <c r="F97" s="20">
        <f t="shared" si="1"/>
        <v>131.4</v>
      </c>
    </row>
    <row r="98" spans="1:6" ht="15" x14ac:dyDescent="0.25">
      <c r="A98" s="16">
        <v>10283</v>
      </c>
      <c r="B98" s="17" t="s">
        <v>124</v>
      </c>
      <c r="C98" s="18">
        <v>27.8</v>
      </c>
      <c r="D98" s="16">
        <v>3</v>
      </c>
      <c r="E98" s="19">
        <v>0</v>
      </c>
      <c r="F98" s="20">
        <f t="shared" si="1"/>
        <v>83.4</v>
      </c>
    </row>
    <row r="99" spans="1:6" ht="15" x14ac:dyDescent="0.25">
      <c r="A99" s="16">
        <v>10284</v>
      </c>
      <c r="B99" s="17" t="s">
        <v>134</v>
      </c>
      <c r="C99" s="18">
        <v>27.2</v>
      </c>
      <c r="D99" s="16">
        <v>20</v>
      </c>
      <c r="E99" s="19">
        <v>0.25</v>
      </c>
      <c r="F99" s="20">
        <f t="shared" si="1"/>
        <v>408</v>
      </c>
    </row>
    <row r="100" spans="1:6" ht="15" x14ac:dyDescent="0.25">
      <c r="A100" s="16">
        <v>10284</v>
      </c>
      <c r="B100" s="17" t="s">
        <v>148</v>
      </c>
      <c r="C100" s="18">
        <v>35.1</v>
      </c>
      <c r="D100" s="16">
        <v>15</v>
      </c>
      <c r="E100" s="19">
        <v>0.25</v>
      </c>
      <c r="F100" s="20">
        <f t="shared" si="1"/>
        <v>394.875</v>
      </c>
    </row>
    <row r="101" spans="1:6" ht="15" x14ac:dyDescent="0.25">
      <c r="A101" s="16">
        <v>10284</v>
      </c>
      <c r="B101" s="17" t="s">
        <v>171</v>
      </c>
      <c r="C101" s="18">
        <v>15.5</v>
      </c>
      <c r="D101" s="16">
        <v>21</v>
      </c>
      <c r="E101" s="19">
        <v>0</v>
      </c>
      <c r="F101" s="20">
        <f t="shared" si="1"/>
        <v>325.5</v>
      </c>
    </row>
    <row r="102" spans="1:6" ht="15" x14ac:dyDescent="0.25">
      <c r="A102" s="16">
        <v>10284</v>
      </c>
      <c r="B102" s="17" t="s">
        <v>175</v>
      </c>
      <c r="C102" s="18">
        <v>11.2</v>
      </c>
      <c r="D102" s="16">
        <v>5</v>
      </c>
      <c r="E102" s="19">
        <v>0.25</v>
      </c>
      <c r="F102" s="20">
        <f t="shared" si="1"/>
        <v>42</v>
      </c>
    </row>
    <row r="103" spans="1:6" ht="15" x14ac:dyDescent="0.25">
      <c r="A103" s="16">
        <v>10285</v>
      </c>
      <c r="B103" s="17" t="s">
        <v>146</v>
      </c>
      <c r="C103" s="18">
        <v>26.2</v>
      </c>
      <c r="D103" s="16">
        <v>36</v>
      </c>
      <c r="E103" s="19">
        <v>0.2</v>
      </c>
      <c r="F103" s="20">
        <f t="shared" si="1"/>
        <v>754.56</v>
      </c>
    </row>
    <row r="104" spans="1:6" ht="15" x14ac:dyDescent="0.25">
      <c r="A104" s="16">
        <v>10285</v>
      </c>
      <c r="B104" s="17" t="s">
        <v>176</v>
      </c>
      <c r="C104" s="18">
        <v>14.4</v>
      </c>
      <c r="D104" s="16">
        <v>45</v>
      </c>
      <c r="E104" s="19">
        <v>0.2</v>
      </c>
      <c r="F104" s="20">
        <f t="shared" si="1"/>
        <v>518.4</v>
      </c>
    </row>
    <row r="105" spans="1:6" ht="15" x14ac:dyDescent="0.25">
      <c r="A105" s="16">
        <v>10285</v>
      </c>
      <c r="B105" s="17" t="s">
        <v>161</v>
      </c>
      <c r="C105" s="18">
        <v>14.7</v>
      </c>
      <c r="D105" s="16">
        <v>40</v>
      </c>
      <c r="E105" s="19">
        <v>0.2</v>
      </c>
      <c r="F105" s="20">
        <f t="shared" si="1"/>
        <v>470.40000000000003</v>
      </c>
    </row>
    <row r="106" spans="1:6" ht="15" x14ac:dyDescent="0.25">
      <c r="A106" s="16">
        <v>10286</v>
      </c>
      <c r="B106" s="17" t="s">
        <v>153</v>
      </c>
      <c r="C106" s="18">
        <v>39.4</v>
      </c>
      <c r="D106" s="16">
        <v>40</v>
      </c>
      <c r="E106" s="19">
        <v>0</v>
      </c>
      <c r="F106" s="20">
        <f t="shared" si="1"/>
        <v>1576</v>
      </c>
    </row>
    <row r="107" spans="1:6" ht="15" x14ac:dyDescent="0.25">
      <c r="A107" s="16">
        <v>10286</v>
      </c>
      <c r="B107" s="17" t="s">
        <v>155</v>
      </c>
      <c r="C107" s="18">
        <v>14.4</v>
      </c>
      <c r="D107" s="16">
        <v>100</v>
      </c>
      <c r="E107" s="19">
        <v>0</v>
      </c>
      <c r="F107" s="20">
        <f t="shared" si="1"/>
        <v>1440</v>
      </c>
    </row>
    <row r="108" spans="1:6" ht="15" x14ac:dyDescent="0.25">
      <c r="A108" s="16">
        <v>10287</v>
      </c>
      <c r="B108" s="17" t="s">
        <v>143</v>
      </c>
      <c r="C108" s="18">
        <v>13.9</v>
      </c>
      <c r="D108" s="16">
        <v>40</v>
      </c>
      <c r="E108" s="19">
        <v>0.15</v>
      </c>
      <c r="F108" s="20">
        <f t="shared" si="1"/>
        <v>472.59999999999997</v>
      </c>
    </row>
    <row r="109" spans="1:6" ht="15" x14ac:dyDescent="0.25">
      <c r="A109" s="16">
        <v>10287</v>
      </c>
      <c r="B109" s="17" t="s">
        <v>177</v>
      </c>
      <c r="C109" s="18">
        <v>11.2</v>
      </c>
      <c r="D109" s="16">
        <v>20</v>
      </c>
      <c r="E109" s="19">
        <v>0</v>
      </c>
      <c r="F109" s="20">
        <f t="shared" si="1"/>
        <v>224</v>
      </c>
    </row>
    <row r="110" spans="1:6" ht="15" x14ac:dyDescent="0.25">
      <c r="A110" s="16">
        <v>10287</v>
      </c>
      <c r="B110" s="17" t="s">
        <v>178</v>
      </c>
      <c r="C110" s="18">
        <v>9.6</v>
      </c>
      <c r="D110" s="16">
        <v>15</v>
      </c>
      <c r="E110" s="19">
        <v>0.15</v>
      </c>
      <c r="F110" s="20">
        <f t="shared" si="1"/>
        <v>122.39999999999999</v>
      </c>
    </row>
    <row r="111" spans="1:6" ht="15" x14ac:dyDescent="0.25">
      <c r="A111" s="16">
        <v>10288</v>
      </c>
      <c r="B111" s="17" t="s">
        <v>179</v>
      </c>
      <c r="C111" s="18">
        <v>5.9</v>
      </c>
      <c r="D111" s="16">
        <v>10</v>
      </c>
      <c r="E111" s="19">
        <v>0.1</v>
      </c>
      <c r="F111" s="20">
        <f t="shared" si="1"/>
        <v>53.1</v>
      </c>
    </row>
    <row r="112" spans="1:6" ht="15" x14ac:dyDescent="0.25">
      <c r="A112" s="16">
        <v>10288</v>
      </c>
      <c r="B112" s="17" t="s">
        <v>180</v>
      </c>
      <c r="C112" s="18">
        <v>10</v>
      </c>
      <c r="D112" s="16">
        <v>3</v>
      </c>
      <c r="E112" s="19">
        <v>0.1</v>
      </c>
      <c r="F112" s="20">
        <f t="shared" si="1"/>
        <v>27</v>
      </c>
    </row>
    <row r="113" spans="1:6" ht="15" x14ac:dyDescent="0.25">
      <c r="A113" s="16">
        <v>10289</v>
      </c>
      <c r="B113" s="17" t="s">
        <v>181</v>
      </c>
      <c r="C113" s="18">
        <v>8</v>
      </c>
      <c r="D113" s="16">
        <v>30</v>
      </c>
      <c r="E113" s="19">
        <v>0</v>
      </c>
      <c r="F113" s="20">
        <f t="shared" si="1"/>
        <v>240</v>
      </c>
    </row>
    <row r="114" spans="1:6" ht="15" x14ac:dyDescent="0.25">
      <c r="A114" s="16">
        <v>10289</v>
      </c>
      <c r="B114" s="17" t="s">
        <v>182</v>
      </c>
      <c r="C114" s="18">
        <v>26.6</v>
      </c>
      <c r="D114" s="16">
        <v>9</v>
      </c>
      <c r="E114" s="19">
        <v>0</v>
      </c>
      <c r="F114" s="20">
        <f t="shared" si="1"/>
        <v>239.4</v>
      </c>
    </row>
    <row r="115" spans="1:6" ht="15" x14ac:dyDescent="0.25">
      <c r="A115" s="16">
        <v>10290</v>
      </c>
      <c r="B115" s="17" t="s">
        <v>163</v>
      </c>
      <c r="C115" s="18">
        <v>99</v>
      </c>
      <c r="D115" s="16">
        <v>15</v>
      </c>
      <c r="E115" s="19">
        <v>0</v>
      </c>
      <c r="F115" s="20">
        <f t="shared" si="1"/>
        <v>1485</v>
      </c>
    </row>
    <row r="116" spans="1:6" ht="15" x14ac:dyDescent="0.25">
      <c r="A116" s="16">
        <v>10290</v>
      </c>
      <c r="B116" s="17" t="s">
        <v>149</v>
      </c>
      <c r="C116" s="18">
        <v>17</v>
      </c>
      <c r="D116" s="16">
        <v>20</v>
      </c>
      <c r="E116" s="19">
        <v>0</v>
      </c>
      <c r="F116" s="20">
        <f t="shared" si="1"/>
        <v>340</v>
      </c>
    </row>
    <row r="117" spans="1:6" ht="15" x14ac:dyDescent="0.25">
      <c r="A117" s="16">
        <v>10290</v>
      </c>
      <c r="B117" s="17" t="s">
        <v>136</v>
      </c>
      <c r="C117" s="18">
        <v>16</v>
      </c>
      <c r="D117" s="16">
        <v>15</v>
      </c>
      <c r="E117" s="19">
        <v>0</v>
      </c>
      <c r="F117" s="20">
        <f t="shared" si="1"/>
        <v>240</v>
      </c>
    </row>
    <row r="118" spans="1:6" ht="15" x14ac:dyDescent="0.25">
      <c r="A118" s="16">
        <v>10290</v>
      </c>
      <c r="B118" s="17" t="s">
        <v>147</v>
      </c>
      <c r="C118" s="18">
        <v>10.4</v>
      </c>
      <c r="D118" s="16">
        <v>10</v>
      </c>
      <c r="E118" s="19">
        <v>0</v>
      </c>
      <c r="F118" s="20">
        <f t="shared" si="1"/>
        <v>104</v>
      </c>
    </row>
    <row r="119" spans="1:6" ht="15" x14ac:dyDescent="0.25">
      <c r="A119" s="16">
        <v>10291</v>
      </c>
      <c r="B119" s="17" t="s">
        <v>171</v>
      </c>
      <c r="C119" s="18">
        <v>15.5</v>
      </c>
      <c r="D119" s="16">
        <v>24</v>
      </c>
      <c r="E119" s="19">
        <v>0.1</v>
      </c>
      <c r="F119" s="20">
        <f t="shared" si="1"/>
        <v>334.8</v>
      </c>
    </row>
    <row r="120" spans="1:6" ht="15" x14ac:dyDescent="0.25">
      <c r="A120" s="16">
        <v>10291</v>
      </c>
      <c r="B120" s="17" t="s">
        <v>167</v>
      </c>
      <c r="C120" s="18">
        <v>4.8</v>
      </c>
      <c r="D120" s="16">
        <v>20</v>
      </c>
      <c r="E120" s="19">
        <v>0.1</v>
      </c>
      <c r="F120" s="20">
        <f t="shared" si="1"/>
        <v>86.4</v>
      </c>
    </row>
    <row r="121" spans="1:6" ht="15" x14ac:dyDescent="0.25">
      <c r="A121" s="16">
        <v>10291</v>
      </c>
      <c r="B121" s="17" t="s">
        <v>127</v>
      </c>
      <c r="C121" s="18">
        <v>42.4</v>
      </c>
      <c r="D121" s="16">
        <v>2</v>
      </c>
      <c r="E121" s="19">
        <v>0.1</v>
      </c>
      <c r="F121" s="20">
        <f t="shared" si="1"/>
        <v>76.319999999999993</v>
      </c>
    </row>
    <row r="122" spans="1:6" ht="15" x14ac:dyDescent="0.25">
      <c r="A122" s="16">
        <v>10292</v>
      </c>
      <c r="B122" s="17" t="s">
        <v>133</v>
      </c>
      <c r="C122" s="18">
        <v>64.8</v>
      </c>
      <c r="D122" s="16">
        <v>20</v>
      </c>
      <c r="E122" s="19">
        <v>0</v>
      </c>
      <c r="F122" s="20">
        <f t="shared" si="1"/>
        <v>1296</v>
      </c>
    </row>
    <row r="123" spans="1:6" ht="15" x14ac:dyDescent="0.25">
      <c r="A123" s="16">
        <v>10293</v>
      </c>
      <c r="B123" s="17" t="s">
        <v>183</v>
      </c>
      <c r="C123" s="18">
        <v>50</v>
      </c>
      <c r="D123" s="16">
        <v>12</v>
      </c>
      <c r="E123" s="19">
        <v>0</v>
      </c>
      <c r="F123" s="20">
        <f t="shared" si="1"/>
        <v>600</v>
      </c>
    </row>
    <row r="124" spans="1:6" ht="15" x14ac:dyDescent="0.25">
      <c r="A124" s="16">
        <v>10293</v>
      </c>
      <c r="B124" s="17" t="s">
        <v>170</v>
      </c>
      <c r="C124" s="18">
        <v>35.1</v>
      </c>
      <c r="D124" s="16">
        <v>5</v>
      </c>
      <c r="E124" s="19">
        <v>0</v>
      </c>
      <c r="F124" s="20">
        <f t="shared" si="1"/>
        <v>175.5</v>
      </c>
    </row>
    <row r="125" spans="1:6" ht="15" x14ac:dyDescent="0.25">
      <c r="A125" s="16">
        <v>10293</v>
      </c>
      <c r="B125" s="17" t="s">
        <v>172</v>
      </c>
      <c r="C125" s="18">
        <v>6.2</v>
      </c>
      <c r="D125" s="16">
        <v>6</v>
      </c>
      <c r="E125" s="19">
        <v>0</v>
      </c>
      <c r="F125" s="20">
        <f t="shared" si="1"/>
        <v>37.200000000000003</v>
      </c>
    </row>
    <row r="126" spans="1:6" ht="15" x14ac:dyDescent="0.25">
      <c r="A126" s="16">
        <v>10293</v>
      </c>
      <c r="B126" s="17" t="s">
        <v>141</v>
      </c>
      <c r="C126" s="18">
        <v>3.6</v>
      </c>
      <c r="D126" s="16">
        <v>10</v>
      </c>
      <c r="E126" s="19">
        <v>0</v>
      </c>
      <c r="F126" s="20">
        <f t="shared" si="1"/>
        <v>36</v>
      </c>
    </row>
    <row r="127" spans="1:6" ht="15" x14ac:dyDescent="0.25">
      <c r="A127" s="16">
        <v>10294</v>
      </c>
      <c r="B127" s="17" t="s">
        <v>134</v>
      </c>
      <c r="C127" s="18">
        <v>27.2</v>
      </c>
      <c r="D127" s="16">
        <v>21</v>
      </c>
      <c r="E127" s="19">
        <v>0</v>
      </c>
      <c r="F127" s="20">
        <f t="shared" si="1"/>
        <v>571.19999999999993</v>
      </c>
    </row>
    <row r="128" spans="1:6" ht="15" x14ac:dyDescent="0.25">
      <c r="A128" s="16">
        <v>10294</v>
      </c>
      <c r="B128" s="17" t="s">
        <v>164</v>
      </c>
      <c r="C128" s="18">
        <v>36.799999999999997</v>
      </c>
      <c r="D128" s="16">
        <v>15</v>
      </c>
      <c r="E128" s="19">
        <v>0</v>
      </c>
      <c r="F128" s="20">
        <f t="shared" si="1"/>
        <v>552</v>
      </c>
    </row>
    <row r="129" spans="1:6" ht="15" x14ac:dyDescent="0.25">
      <c r="A129" s="16">
        <v>10294</v>
      </c>
      <c r="B129" s="17" t="s">
        <v>159</v>
      </c>
      <c r="C129" s="18">
        <v>31.2</v>
      </c>
      <c r="D129" s="16">
        <v>15</v>
      </c>
      <c r="E129" s="19">
        <v>0</v>
      </c>
      <c r="F129" s="20">
        <f t="shared" si="1"/>
        <v>468</v>
      </c>
    </row>
    <row r="130" spans="1:6" ht="15" x14ac:dyDescent="0.25">
      <c r="A130" s="16">
        <v>10294</v>
      </c>
      <c r="B130" s="17" t="s">
        <v>176</v>
      </c>
      <c r="C130" s="18">
        <v>14.4</v>
      </c>
      <c r="D130" s="16">
        <v>18</v>
      </c>
      <c r="E130" s="19">
        <v>0</v>
      </c>
      <c r="F130" s="20">
        <f t="shared" si="1"/>
        <v>259.2</v>
      </c>
    </row>
    <row r="131" spans="1:6" ht="15" x14ac:dyDescent="0.25">
      <c r="A131" s="16">
        <v>10294</v>
      </c>
      <c r="B131" s="17" t="s">
        <v>172</v>
      </c>
      <c r="C131" s="18">
        <v>6.2</v>
      </c>
      <c r="D131" s="16">
        <v>6</v>
      </c>
      <c r="E131" s="19">
        <v>0</v>
      </c>
      <c r="F131" s="20">
        <f t="shared" si="1"/>
        <v>37.200000000000003</v>
      </c>
    </row>
    <row r="132" spans="1:6" ht="15" x14ac:dyDescent="0.25">
      <c r="A132" s="16">
        <v>10295</v>
      </c>
      <c r="B132" s="17" t="s">
        <v>157</v>
      </c>
      <c r="C132" s="18">
        <v>30.4</v>
      </c>
      <c r="D132" s="16">
        <v>4</v>
      </c>
      <c r="E132" s="19">
        <v>0</v>
      </c>
      <c r="F132" s="20">
        <f t="shared" ref="F132:F195" si="2">C132*D132*(1-E132)</f>
        <v>121.6</v>
      </c>
    </row>
    <row r="133" spans="1:6" ht="15" x14ac:dyDescent="0.25">
      <c r="A133" s="16">
        <v>10296</v>
      </c>
      <c r="B133" s="17" t="s">
        <v>184</v>
      </c>
      <c r="C133" s="18">
        <v>28.8</v>
      </c>
      <c r="D133" s="16">
        <v>15</v>
      </c>
      <c r="E133" s="19">
        <v>0</v>
      </c>
      <c r="F133" s="20">
        <f t="shared" si="2"/>
        <v>432</v>
      </c>
    </row>
    <row r="134" spans="1:6" ht="15" x14ac:dyDescent="0.25">
      <c r="A134" s="16">
        <v>10296</v>
      </c>
      <c r="B134" s="17" t="s">
        <v>143</v>
      </c>
      <c r="C134" s="18">
        <v>13.9</v>
      </c>
      <c r="D134" s="16">
        <v>30</v>
      </c>
      <c r="E134" s="19">
        <v>0</v>
      </c>
      <c r="F134" s="20">
        <f t="shared" si="2"/>
        <v>417</v>
      </c>
    </row>
    <row r="135" spans="1:6" ht="15" x14ac:dyDescent="0.25">
      <c r="A135" s="16">
        <v>10296</v>
      </c>
      <c r="B135" s="17" t="s">
        <v>125</v>
      </c>
      <c r="C135" s="18">
        <v>16.8</v>
      </c>
      <c r="D135" s="16">
        <v>12</v>
      </c>
      <c r="E135" s="19">
        <v>0</v>
      </c>
      <c r="F135" s="20">
        <f t="shared" si="2"/>
        <v>201.60000000000002</v>
      </c>
    </row>
    <row r="136" spans="1:6" ht="15" x14ac:dyDescent="0.25">
      <c r="A136" s="16">
        <v>10297</v>
      </c>
      <c r="B136" s="17" t="s">
        <v>137</v>
      </c>
      <c r="C136" s="18">
        <v>14.4</v>
      </c>
      <c r="D136" s="16">
        <v>60</v>
      </c>
      <c r="E136" s="19">
        <v>0</v>
      </c>
      <c r="F136" s="20">
        <f t="shared" si="2"/>
        <v>864</v>
      </c>
    </row>
    <row r="137" spans="1:6" ht="15" x14ac:dyDescent="0.25">
      <c r="A137" s="16">
        <v>10297</v>
      </c>
      <c r="B137" s="17" t="s">
        <v>124</v>
      </c>
      <c r="C137" s="18">
        <v>27.8</v>
      </c>
      <c r="D137" s="16">
        <v>20</v>
      </c>
      <c r="E137" s="19">
        <v>0</v>
      </c>
      <c r="F137" s="20">
        <f t="shared" si="2"/>
        <v>556</v>
      </c>
    </row>
    <row r="138" spans="1:6" ht="15" x14ac:dyDescent="0.25">
      <c r="A138" s="16">
        <v>10298</v>
      </c>
      <c r="B138" s="17" t="s">
        <v>142</v>
      </c>
      <c r="C138" s="18">
        <v>44</v>
      </c>
      <c r="D138" s="16">
        <v>30</v>
      </c>
      <c r="E138" s="19">
        <v>0.25</v>
      </c>
      <c r="F138" s="20">
        <f t="shared" si="2"/>
        <v>990</v>
      </c>
    </row>
    <row r="139" spans="1:6" ht="15" x14ac:dyDescent="0.25">
      <c r="A139" s="16">
        <v>10298</v>
      </c>
      <c r="B139" s="17" t="s">
        <v>145</v>
      </c>
      <c r="C139" s="18">
        <v>15.2</v>
      </c>
      <c r="D139" s="16">
        <v>40</v>
      </c>
      <c r="E139" s="19">
        <v>0</v>
      </c>
      <c r="F139" s="20">
        <f t="shared" si="2"/>
        <v>608</v>
      </c>
    </row>
    <row r="140" spans="1:6" ht="15" x14ac:dyDescent="0.25">
      <c r="A140" s="16">
        <v>10298</v>
      </c>
      <c r="B140" s="17" t="s">
        <v>153</v>
      </c>
      <c r="C140" s="18">
        <v>39.4</v>
      </c>
      <c r="D140" s="16">
        <v>15</v>
      </c>
      <c r="E140" s="19">
        <v>0</v>
      </c>
      <c r="F140" s="20">
        <f t="shared" si="2"/>
        <v>591</v>
      </c>
    </row>
    <row r="141" spans="1:6" ht="15" x14ac:dyDescent="0.25">
      <c r="A141" s="16">
        <v>10298</v>
      </c>
      <c r="B141" s="17" t="s">
        <v>144</v>
      </c>
      <c r="C141" s="18">
        <v>15.2</v>
      </c>
      <c r="D141" s="16">
        <v>40</v>
      </c>
      <c r="E141" s="19">
        <v>0.25</v>
      </c>
      <c r="F141" s="20">
        <f t="shared" si="2"/>
        <v>456</v>
      </c>
    </row>
    <row r="142" spans="1:6" ht="15" x14ac:dyDescent="0.25">
      <c r="A142" s="16">
        <v>10299</v>
      </c>
      <c r="B142" s="17" t="s">
        <v>154</v>
      </c>
      <c r="C142" s="18">
        <v>12</v>
      </c>
      <c r="D142" s="16">
        <v>20</v>
      </c>
      <c r="E142" s="19">
        <v>0</v>
      </c>
      <c r="F142" s="20">
        <f t="shared" si="2"/>
        <v>240</v>
      </c>
    </row>
    <row r="143" spans="1:6" ht="15" x14ac:dyDescent="0.25">
      <c r="A143" s="16">
        <v>10299</v>
      </c>
      <c r="B143" s="17" t="s">
        <v>173</v>
      </c>
      <c r="C143" s="18">
        <v>7.3</v>
      </c>
      <c r="D143" s="16">
        <v>15</v>
      </c>
      <c r="E143" s="19">
        <v>0</v>
      </c>
      <c r="F143" s="20">
        <f t="shared" si="2"/>
        <v>109.5</v>
      </c>
    </row>
    <row r="144" spans="1:6" ht="15" x14ac:dyDescent="0.25">
      <c r="A144" s="16">
        <v>10300</v>
      </c>
      <c r="B144" s="17" t="s">
        <v>185</v>
      </c>
      <c r="C144" s="18">
        <v>13.6</v>
      </c>
      <c r="D144" s="16">
        <v>30</v>
      </c>
      <c r="E144" s="19">
        <v>0</v>
      </c>
      <c r="F144" s="20">
        <f t="shared" si="2"/>
        <v>408</v>
      </c>
    </row>
    <row r="145" spans="1:6" ht="15" x14ac:dyDescent="0.25">
      <c r="A145" s="16">
        <v>10300</v>
      </c>
      <c r="B145" s="17" t="s">
        <v>180</v>
      </c>
      <c r="C145" s="18">
        <v>10</v>
      </c>
      <c r="D145" s="16">
        <v>20</v>
      </c>
      <c r="E145" s="19">
        <v>0</v>
      </c>
      <c r="F145" s="20">
        <f t="shared" si="2"/>
        <v>200</v>
      </c>
    </row>
    <row r="146" spans="1:6" ht="15" x14ac:dyDescent="0.25">
      <c r="A146" s="16">
        <v>10301</v>
      </c>
      <c r="B146" s="17" t="s">
        <v>157</v>
      </c>
      <c r="C146" s="18">
        <v>30.4</v>
      </c>
      <c r="D146" s="16">
        <v>20</v>
      </c>
      <c r="E146" s="19">
        <v>0</v>
      </c>
      <c r="F146" s="20">
        <f t="shared" si="2"/>
        <v>608</v>
      </c>
    </row>
    <row r="147" spans="1:6" ht="15" x14ac:dyDescent="0.25">
      <c r="A147" s="16">
        <v>10301</v>
      </c>
      <c r="B147" s="17" t="s">
        <v>161</v>
      </c>
      <c r="C147" s="18">
        <v>14.7</v>
      </c>
      <c r="D147" s="16">
        <v>10</v>
      </c>
      <c r="E147" s="19">
        <v>0</v>
      </c>
      <c r="F147" s="20">
        <f t="shared" si="2"/>
        <v>147</v>
      </c>
    </row>
    <row r="148" spans="1:6" ht="15" x14ac:dyDescent="0.25">
      <c r="A148" s="16">
        <v>10302</v>
      </c>
      <c r="B148" s="17" t="s">
        <v>159</v>
      </c>
      <c r="C148" s="18">
        <v>31.2</v>
      </c>
      <c r="D148" s="16">
        <v>40</v>
      </c>
      <c r="E148" s="19">
        <v>0</v>
      </c>
      <c r="F148" s="20">
        <f t="shared" si="2"/>
        <v>1248</v>
      </c>
    </row>
    <row r="149" spans="1:6" ht="15" x14ac:dyDescent="0.25">
      <c r="A149" s="16">
        <v>10302</v>
      </c>
      <c r="B149" s="17" t="s">
        <v>168</v>
      </c>
      <c r="C149" s="18">
        <v>36.4</v>
      </c>
      <c r="D149" s="16">
        <v>28</v>
      </c>
      <c r="E149" s="19">
        <v>0</v>
      </c>
      <c r="F149" s="20">
        <f t="shared" si="2"/>
        <v>1019.1999999999999</v>
      </c>
    </row>
    <row r="150" spans="1:6" ht="15" x14ac:dyDescent="0.25">
      <c r="A150" s="16">
        <v>10302</v>
      </c>
      <c r="B150" s="17" t="s">
        <v>164</v>
      </c>
      <c r="C150" s="18">
        <v>36.799999999999997</v>
      </c>
      <c r="D150" s="16">
        <v>12</v>
      </c>
      <c r="E150" s="19">
        <v>0</v>
      </c>
      <c r="F150" s="20">
        <f t="shared" si="2"/>
        <v>441.59999999999997</v>
      </c>
    </row>
    <row r="151" spans="1:6" ht="15" x14ac:dyDescent="0.25">
      <c r="A151" s="16">
        <v>10303</v>
      </c>
      <c r="B151" s="17" t="s">
        <v>161</v>
      </c>
      <c r="C151" s="18">
        <v>14.7</v>
      </c>
      <c r="D151" s="16">
        <v>40</v>
      </c>
      <c r="E151" s="19">
        <v>0.1</v>
      </c>
      <c r="F151" s="20">
        <f t="shared" si="2"/>
        <v>529.20000000000005</v>
      </c>
    </row>
    <row r="152" spans="1:6" ht="15" x14ac:dyDescent="0.25">
      <c r="A152" s="16">
        <v>10303</v>
      </c>
      <c r="B152" s="17" t="s">
        <v>129</v>
      </c>
      <c r="C152" s="18">
        <v>16.8</v>
      </c>
      <c r="D152" s="16">
        <v>30</v>
      </c>
      <c r="E152" s="19">
        <v>0.1</v>
      </c>
      <c r="F152" s="20">
        <f t="shared" si="2"/>
        <v>453.6</v>
      </c>
    </row>
    <row r="153" spans="1:6" ht="15" x14ac:dyDescent="0.25">
      <c r="A153" s="16">
        <v>10303</v>
      </c>
      <c r="B153" s="17" t="s">
        <v>180</v>
      </c>
      <c r="C153" s="18">
        <v>10</v>
      </c>
      <c r="D153" s="16">
        <v>15</v>
      </c>
      <c r="E153" s="19">
        <v>0.1</v>
      </c>
      <c r="F153" s="20">
        <f t="shared" si="2"/>
        <v>135</v>
      </c>
    </row>
    <row r="154" spans="1:6" ht="15" x14ac:dyDescent="0.25">
      <c r="A154" s="16">
        <v>10304</v>
      </c>
      <c r="B154" s="17" t="s">
        <v>136</v>
      </c>
      <c r="C154" s="18">
        <v>16</v>
      </c>
      <c r="D154" s="16">
        <v>30</v>
      </c>
      <c r="E154" s="19">
        <v>0</v>
      </c>
      <c r="F154" s="20">
        <f t="shared" si="2"/>
        <v>480</v>
      </c>
    </row>
    <row r="155" spans="1:6" ht="15" x14ac:dyDescent="0.25">
      <c r="A155" s="16">
        <v>10304</v>
      </c>
      <c r="B155" s="17" t="s">
        <v>142</v>
      </c>
      <c r="C155" s="18">
        <v>44</v>
      </c>
      <c r="D155" s="16">
        <v>10</v>
      </c>
      <c r="E155" s="19">
        <v>0</v>
      </c>
      <c r="F155" s="20">
        <f t="shared" si="2"/>
        <v>440</v>
      </c>
    </row>
    <row r="156" spans="1:6" ht="15" x14ac:dyDescent="0.25">
      <c r="A156" s="16">
        <v>10304</v>
      </c>
      <c r="B156" s="17" t="s">
        <v>166</v>
      </c>
      <c r="C156" s="18">
        <v>17.2</v>
      </c>
      <c r="D156" s="16">
        <v>2</v>
      </c>
      <c r="E156" s="19">
        <v>0</v>
      </c>
      <c r="F156" s="20">
        <f t="shared" si="2"/>
        <v>34.4</v>
      </c>
    </row>
    <row r="157" spans="1:6" ht="15" x14ac:dyDescent="0.25">
      <c r="A157" s="16">
        <v>10305</v>
      </c>
      <c r="B157" s="17" t="s">
        <v>163</v>
      </c>
      <c r="C157" s="18">
        <v>99</v>
      </c>
      <c r="D157" s="16">
        <v>25</v>
      </c>
      <c r="E157" s="19">
        <v>0.1</v>
      </c>
      <c r="F157" s="20">
        <f t="shared" si="2"/>
        <v>2227.5</v>
      </c>
    </row>
    <row r="158" spans="1:6" ht="15" x14ac:dyDescent="0.25">
      <c r="A158" s="16">
        <v>10305</v>
      </c>
      <c r="B158" s="17" t="s">
        <v>183</v>
      </c>
      <c r="C158" s="18">
        <v>50</v>
      </c>
      <c r="D158" s="16">
        <v>25</v>
      </c>
      <c r="E158" s="19">
        <v>0.1</v>
      </c>
      <c r="F158" s="20">
        <f t="shared" si="2"/>
        <v>1125</v>
      </c>
    </row>
    <row r="159" spans="1:6" ht="15" x14ac:dyDescent="0.25">
      <c r="A159" s="16">
        <v>10305</v>
      </c>
      <c r="B159" s="17" t="s">
        <v>137</v>
      </c>
      <c r="C159" s="18">
        <v>14.4</v>
      </c>
      <c r="D159" s="16">
        <v>30</v>
      </c>
      <c r="E159" s="19">
        <v>0.1</v>
      </c>
      <c r="F159" s="20">
        <f t="shared" si="2"/>
        <v>388.8</v>
      </c>
    </row>
    <row r="160" spans="1:6" ht="15" x14ac:dyDescent="0.25">
      <c r="A160" s="16">
        <v>10306</v>
      </c>
      <c r="B160" s="17" t="s">
        <v>146</v>
      </c>
      <c r="C160" s="18">
        <v>26.2</v>
      </c>
      <c r="D160" s="16">
        <v>10</v>
      </c>
      <c r="E160" s="19">
        <v>0</v>
      </c>
      <c r="F160" s="20">
        <f t="shared" si="2"/>
        <v>262</v>
      </c>
    </row>
    <row r="161" spans="1:6" ht="15" x14ac:dyDescent="0.25">
      <c r="A161" s="16">
        <v>10306</v>
      </c>
      <c r="B161" s="17" t="s">
        <v>158</v>
      </c>
      <c r="C161" s="18">
        <v>20.7</v>
      </c>
      <c r="D161" s="16">
        <v>10</v>
      </c>
      <c r="E161" s="19">
        <v>0</v>
      </c>
      <c r="F161" s="20">
        <f t="shared" si="2"/>
        <v>207</v>
      </c>
    </row>
    <row r="162" spans="1:6" ht="15" x14ac:dyDescent="0.25">
      <c r="A162" s="16">
        <v>10306</v>
      </c>
      <c r="B162" s="17" t="s">
        <v>179</v>
      </c>
      <c r="C162" s="18">
        <v>5.9</v>
      </c>
      <c r="D162" s="16">
        <v>5</v>
      </c>
      <c r="E162" s="19">
        <v>0</v>
      </c>
      <c r="F162" s="20">
        <f t="shared" si="2"/>
        <v>29.5</v>
      </c>
    </row>
    <row r="163" spans="1:6" ht="15" x14ac:dyDescent="0.25">
      <c r="A163" s="16">
        <v>10307</v>
      </c>
      <c r="B163" s="17" t="s">
        <v>153</v>
      </c>
      <c r="C163" s="18">
        <v>39.4</v>
      </c>
      <c r="D163" s="16">
        <v>10</v>
      </c>
      <c r="E163" s="19">
        <v>0</v>
      </c>
      <c r="F163" s="20">
        <f t="shared" si="2"/>
        <v>394</v>
      </c>
    </row>
    <row r="164" spans="1:6" ht="15" x14ac:dyDescent="0.25">
      <c r="A164" s="16">
        <v>10307</v>
      </c>
      <c r="B164" s="17" t="s">
        <v>180</v>
      </c>
      <c r="C164" s="18">
        <v>10</v>
      </c>
      <c r="D164" s="16">
        <v>3</v>
      </c>
      <c r="E164" s="19">
        <v>0</v>
      </c>
      <c r="F164" s="20">
        <f t="shared" si="2"/>
        <v>30</v>
      </c>
    </row>
    <row r="165" spans="1:6" ht="15" x14ac:dyDescent="0.25">
      <c r="A165" s="16">
        <v>10308</v>
      </c>
      <c r="B165" s="17" t="s">
        <v>154</v>
      </c>
      <c r="C165" s="18">
        <v>12</v>
      </c>
      <c r="D165" s="16">
        <v>5</v>
      </c>
      <c r="E165" s="19">
        <v>0</v>
      </c>
      <c r="F165" s="20">
        <f t="shared" si="2"/>
        <v>60</v>
      </c>
    </row>
    <row r="166" spans="1:6" ht="15" x14ac:dyDescent="0.25">
      <c r="A166" s="16">
        <v>10308</v>
      </c>
      <c r="B166" s="17" t="s">
        <v>184</v>
      </c>
      <c r="C166" s="18">
        <v>28.8</v>
      </c>
      <c r="D166" s="16">
        <v>1</v>
      </c>
      <c r="E166" s="19">
        <v>0</v>
      </c>
      <c r="F166" s="20">
        <f t="shared" si="2"/>
        <v>28.8</v>
      </c>
    </row>
    <row r="167" spans="1:6" ht="15" x14ac:dyDescent="0.25">
      <c r="A167" s="16">
        <v>10309</v>
      </c>
      <c r="B167" s="17" t="s">
        <v>164</v>
      </c>
      <c r="C167" s="18">
        <v>36.799999999999997</v>
      </c>
      <c r="D167" s="16">
        <v>20</v>
      </c>
      <c r="E167" s="19">
        <v>0</v>
      </c>
      <c r="F167" s="20">
        <f t="shared" si="2"/>
        <v>736</v>
      </c>
    </row>
    <row r="168" spans="1:6" ht="15" x14ac:dyDescent="0.25">
      <c r="A168" s="16">
        <v>10309</v>
      </c>
      <c r="B168" s="17" t="s">
        <v>186</v>
      </c>
      <c r="C168" s="18">
        <v>20</v>
      </c>
      <c r="D168" s="16">
        <v>30</v>
      </c>
      <c r="E168" s="19">
        <v>0</v>
      </c>
      <c r="F168" s="20">
        <f t="shared" si="2"/>
        <v>600</v>
      </c>
    </row>
    <row r="169" spans="1:6" ht="15" x14ac:dyDescent="0.25">
      <c r="A169" s="16">
        <v>10309</v>
      </c>
      <c r="B169" s="17" t="s">
        <v>187</v>
      </c>
      <c r="C169" s="18">
        <v>17.600000000000001</v>
      </c>
      <c r="D169" s="16">
        <v>20</v>
      </c>
      <c r="E169" s="19">
        <v>0</v>
      </c>
      <c r="F169" s="20">
        <f t="shared" si="2"/>
        <v>352</v>
      </c>
    </row>
    <row r="170" spans="1:6" ht="15" x14ac:dyDescent="0.25">
      <c r="A170" s="16">
        <v>10309</v>
      </c>
      <c r="B170" s="17" t="s">
        <v>166</v>
      </c>
      <c r="C170" s="18">
        <v>17.2</v>
      </c>
      <c r="D170" s="16">
        <v>3</v>
      </c>
      <c r="E170" s="19">
        <v>0</v>
      </c>
      <c r="F170" s="20">
        <f t="shared" si="2"/>
        <v>51.599999999999994</v>
      </c>
    </row>
    <row r="171" spans="1:6" ht="15" x14ac:dyDescent="0.25">
      <c r="A171" s="16">
        <v>10309</v>
      </c>
      <c r="B171" s="17" t="s">
        <v>126</v>
      </c>
      <c r="C171" s="18">
        <v>11.2</v>
      </c>
      <c r="D171" s="16">
        <v>2</v>
      </c>
      <c r="E171" s="19">
        <v>0</v>
      </c>
      <c r="F171" s="20">
        <f t="shared" si="2"/>
        <v>22.4</v>
      </c>
    </row>
    <row r="172" spans="1:6" ht="15" x14ac:dyDescent="0.25">
      <c r="A172" s="16">
        <v>10310</v>
      </c>
      <c r="B172" s="17" t="s">
        <v>153</v>
      </c>
      <c r="C172" s="18">
        <v>39.4</v>
      </c>
      <c r="D172" s="16">
        <v>5</v>
      </c>
      <c r="E172" s="19">
        <v>0</v>
      </c>
      <c r="F172" s="20">
        <f t="shared" si="2"/>
        <v>197</v>
      </c>
    </row>
    <row r="173" spans="1:6" ht="15" x14ac:dyDescent="0.25">
      <c r="A173" s="16">
        <v>10310</v>
      </c>
      <c r="B173" s="17" t="s">
        <v>143</v>
      </c>
      <c r="C173" s="18">
        <v>13.9</v>
      </c>
      <c r="D173" s="16">
        <v>10</v>
      </c>
      <c r="E173" s="19">
        <v>0</v>
      </c>
      <c r="F173" s="20">
        <f t="shared" si="2"/>
        <v>139</v>
      </c>
    </row>
    <row r="174" spans="1:6" ht="15" x14ac:dyDescent="0.25">
      <c r="A174" s="16">
        <v>10311</v>
      </c>
      <c r="B174" s="17" t="s">
        <v>184</v>
      </c>
      <c r="C174" s="18">
        <v>28.8</v>
      </c>
      <c r="D174" s="16">
        <v>7</v>
      </c>
      <c r="E174" s="19">
        <v>0</v>
      </c>
      <c r="F174" s="20">
        <f t="shared" si="2"/>
        <v>201.6</v>
      </c>
    </row>
    <row r="175" spans="1:6" ht="15" x14ac:dyDescent="0.25">
      <c r="A175" s="16">
        <v>10311</v>
      </c>
      <c r="B175" s="17" t="s">
        <v>126</v>
      </c>
      <c r="C175" s="18">
        <v>11.2</v>
      </c>
      <c r="D175" s="16">
        <v>6</v>
      </c>
      <c r="E175" s="19">
        <v>0</v>
      </c>
      <c r="F175" s="20">
        <f t="shared" si="2"/>
        <v>67.199999999999989</v>
      </c>
    </row>
    <row r="176" spans="1:6" ht="15" x14ac:dyDescent="0.25">
      <c r="A176" s="16">
        <v>10312</v>
      </c>
      <c r="B176" s="17" t="s">
        <v>164</v>
      </c>
      <c r="C176" s="18">
        <v>36.799999999999997</v>
      </c>
      <c r="D176" s="16">
        <v>24</v>
      </c>
      <c r="E176" s="19">
        <v>0</v>
      </c>
      <c r="F176" s="20">
        <f t="shared" si="2"/>
        <v>883.19999999999993</v>
      </c>
    </row>
    <row r="177" spans="1:6" ht="15" x14ac:dyDescent="0.25">
      <c r="A177" s="16">
        <v>10312</v>
      </c>
      <c r="B177" s="17" t="s">
        <v>146</v>
      </c>
      <c r="C177" s="18">
        <v>26.2</v>
      </c>
      <c r="D177" s="16">
        <v>20</v>
      </c>
      <c r="E177" s="19">
        <v>0</v>
      </c>
      <c r="F177" s="20">
        <f t="shared" si="2"/>
        <v>524</v>
      </c>
    </row>
    <row r="178" spans="1:6" ht="15" x14ac:dyDescent="0.25">
      <c r="A178" s="16">
        <v>10312</v>
      </c>
      <c r="B178" s="17" t="s">
        <v>168</v>
      </c>
      <c r="C178" s="18">
        <v>36.4</v>
      </c>
      <c r="D178" s="16">
        <v>4</v>
      </c>
      <c r="E178" s="19">
        <v>0</v>
      </c>
      <c r="F178" s="20">
        <f t="shared" si="2"/>
        <v>145.6</v>
      </c>
    </row>
    <row r="179" spans="1:6" ht="15" x14ac:dyDescent="0.25">
      <c r="A179" s="16">
        <v>10312</v>
      </c>
      <c r="B179" s="17" t="s">
        <v>172</v>
      </c>
      <c r="C179" s="18">
        <v>6.2</v>
      </c>
      <c r="D179" s="16">
        <v>10</v>
      </c>
      <c r="E179" s="19">
        <v>0</v>
      </c>
      <c r="F179" s="20">
        <f t="shared" si="2"/>
        <v>62</v>
      </c>
    </row>
    <row r="180" spans="1:6" ht="15" x14ac:dyDescent="0.25">
      <c r="A180" s="16">
        <v>10313</v>
      </c>
      <c r="B180" s="17" t="s">
        <v>144</v>
      </c>
      <c r="C180" s="18">
        <v>15.2</v>
      </c>
      <c r="D180" s="16">
        <v>12</v>
      </c>
      <c r="E180" s="19">
        <v>0</v>
      </c>
      <c r="F180" s="20">
        <f t="shared" si="2"/>
        <v>182.39999999999998</v>
      </c>
    </row>
    <row r="181" spans="1:6" ht="15" x14ac:dyDescent="0.25">
      <c r="A181" s="16">
        <v>10314</v>
      </c>
      <c r="B181" s="17" t="s">
        <v>150</v>
      </c>
      <c r="C181" s="18">
        <v>25.6</v>
      </c>
      <c r="D181" s="16">
        <v>40</v>
      </c>
      <c r="E181" s="19">
        <v>0.1</v>
      </c>
      <c r="F181" s="20">
        <f t="shared" si="2"/>
        <v>921.6</v>
      </c>
    </row>
    <row r="182" spans="1:6" ht="15" x14ac:dyDescent="0.25">
      <c r="A182" s="16">
        <v>10314</v>
      </c>
      <c r="B182" s="17" t="s">
        <v>153</v>
      </c>
      <c r="C182" s="18">
        <v>39.4</v>
      </c>
      <c r="D182" s="16">
        <v>25</v>
      </c>
      <c r="E182" s="19">
        <v>0.1</v>
      </c>
      <c r="F182" s="20">
        <f t="shared" si="2"/>
        <v>886.5</v>
      </c>
    </row>
    <row r="183" spans="1:6" ht="15" x14ac:dyDescent="0.25">
      <c r="A183" s="16">
        <v>10314</v>
      </c>
      <c r="B183" s="17" t="s">
        <v>188</v>
      </c>
      <c r="C183" s="18">
        <v>10.6</v>
      </c>
      <c r="D183" s="16">
        <v>30</v>
      </c>
      <c r="E183" s="19">
        <v>0.1</v>
      </c>
      <c r="F183" s="20">
        <f t="shared" si="2"/>
        <v>286.2</v>
      </c>
    </row>
    <row r="184" spans="1:6" ht="15" x14ac:dyDescent="0.25">
      <c r="A184" s="16">
        <v>10315</v>
      </c>
      <c r="B184" s="17" t="s">
        <v>154</v>
      </c>
      <c r="C184" s="18">
        <v>12</v>
      </c>
      <c r="D184" s="16">
        <v>30</v>
      </c>
      <c r="E184" s="19">
        <v>0</v>
      </c>
      <c r="F184" s="20">
        <f t="shared" si="2"/>
        <v>360</v>
      </c>
    </row>
    <row r="185" spans="1:6" ht="15" x14ac:dyDescent="0.25">
      <c r="A185" s="16">
        <v>10315</v>
      </c>
      <c r="B185" s="17" t="s">
        <v>177</v>
      </c>
      <c r="C185" s="18">
        <v>11.2</v>
      </c>
      <c r="D185" s="16">
        <v>14</v>
      </c>
      <c r="E185" s="19">
        <v>0</v>
      </c>
      <c r="F185" s="20">
        <f t="shared" si="2"/>
        <v>156.79999999999998</v>
      </c>
    </row>
    <row r="186" spans="1:6" ht="15" x14ac:dyDescent="0.25">
      <c r="A186" s="16">
        <v>10316</v>
      </c>
      <c r="B186" s="17" t="s">
        <v>153</v>
      </c>
      <c r="C186" s="18">
        <v>39.4</v>
      </c>
      <c r="D186" s="16">
        <v>70</v>
      </c>
      <c r="E186" s="19">
        <v>0</v>
      </c>
      <c r="F186" s="20">
        <f t="shared" si="2"/>
        <v>2758</v>
      </c>
    </row>
    <row r="187" spans="1:6" ht="15" x14ac:dyDescent="0.25">
      <c r="A187" s="16">
        <v>10316</v>
      </c>
      <c r="B187" s="17" t="s">
        <v>130</v>
      </c>
      <c r="C187" s="18">
        <v>7.7</v>
      </c>
      <c r="D187" s="16">
        <v>10</v>
      </c>
      <c r="E187" s="19">
        <v>0</v>
      </c>
      <c r="F187" s="20">
        <f t="shared" si="2"/>
        <v>77</v>
      </c>
    </row>
    <row r="188" spans="1:6" ht="15" x14ac:dyDescent="0.25">
      <c r="A188" s="16">
        <v>10317</v>
      </c>
      <c r="B188" s="17" t="s">
        <v>176</v>
      </c>
      <c r="C188" s="18">
        <v>14.4</v>
      </c>
      <c r="D188" s="16">
        <v>20</v>
      </c>
      <c r="E188" s="19">
        <v>0</v>
      </c>
      <c r="F188" s="20">
        <f t="shared" si="2"/>
        <v>288</v>
      </c>
    </row>
    <row r="189" spans="1:6" ht="15" x14ac:dyDescent="0.25">
      <c r="A189" s="16">
        <v>10318</v>
      </c>
      <c r="B189" s="17" t="s">
        <v>130</v>
      </c>
      <c r="C189" s="18">
        <v>7.7</v>
      </c>
      <c r="D189" s="16">
        <v>20</v>
      </c>
      <c r="E189" s="19">
        <v>0</v>
      </c>
      <c r="F189" s="20">
        <f t="shared" si="2"/>
        <v>154</v>
      </c>
    </row>
    <row r="190" spans="1:6" ht="15" x14ac:dyDescent="0.25">
      <c r="A190" s="16">
        <v>10318</v>
      </c>
      <c r="B190" s="17" t="s">
        <v>162</v>
      </c>
      <c r="C190" s="18">
        <v>14.4</v>
      </c>
      <c r="D190" s="16">
        <v>6</v>
      </c>
      <c r="E190" s="19">
        <v>0</v>
      </c>
      <c r="F190" s="20">
        <f t="shared" si="2"/>
        <v>86.4</v>
      </c>
    </row>
    <row r="191" spans="1:6" ht="15" x14ac:dyDescent="0.25">
      <c r="A191" s="16">
        <v>10319</v>
      </c>
      <c r="B191" s="17" t="s">
        <v>168</v>
      </c>
      <c r="C191" s="18">
        <v>36.4</v>
      </c>
      <c r="D191" s="16">
        <v>14</v>
      </c>
      <c r="E191" s="19">
        <v>0</v>
      </c>
      <c r="F191" s="20">
        <f t="shared" si="2"/>
        <v>509.59999999999997</v>
      </c>
    </row>
    <row r="192" spans="1:6" ht="15" x14ac:dyDescent="0.25">
      <c r="A192" s="16">
        <v>10319</v>
      </c>
      <c r="B192" s="17" t="s">
        <v>162</v>
      </c>
      <c r="C192" s="18">
        <v>14.4</v>
      </c>
      <c r="D192" s="16">
        <v>30</v>
      </c>
      <c r="E192" s="19">
        <v>0</v>
      </c>
      <c r="F192" s="20">
        <f t="shared" si="2"/>
        <v>432</v>
      </c>
    </row>
    <row r="193" spans="1:6" ht="15" x14ac:dyDescent="0.25">
      <c r="A193" s="16">
        <v>10319</v>
      </c>
      <c r="B193" s="17" t="s">
        <v>159</v>
      </c>
      <c r="C193" s="18">
        <v>31.2</v>
      </c>
      <c r="D193" s="16">
        <v>8</v>
      </c>
      <c r="E193" s="19">
        <v>0</v>
      </c>
      <c r="F193" s="20">
        <f t="shared" si="2"/>
        <v>249.6</v>
      </c>
    </row>
    <row r="194" spans="1:6" ht="15" x14ac:dyDescent="0.25">
      <c r="A194" s="16">
        <v>10320</v>
      </c>
      <c r="B194" s="17" t="s">
        <v>166</v>
      </c>
      <c r="C194" s="18">
        <v>17.2</v>
      </c>
      <c r="D194" s="16">
        <v>30</v>
      </c>
      <c r="E194" s="19">
        <v>0</v>
      </c>
      <c r="F194" s="20">
        <f t="shared" si="2"/>
        <v>516</v>
      </c>
    </row>
    <row r="195" spans="1:6" ht="15" x14ac:dyDescent="0.25">
      <c r="A195" s="16">
        <v>10321</v>
      </c>
      <c r="B195" s="17" t="s">
        <v>155</v>
      </c>
      <c r="C195" s="18">
        <v>14.4</v>
      </c>
      <c r="D195" s="16">
        <v>10</v>
      </c>
      <c r="E195" s="19">
        <v>0</v>
      </c>
      <c r="F195" s="20">
        <f t="shared" si="2"/>
        <v>144</v>
      </c>
    </row>
    <row r="196" spans="1:6" ht="15" x14ac:dyDescent="0.25">
      <c r="A196" s="16">
        <v>10322</v>
      </c>
      <c r="B196" s="17" t="s">
        <v>189</v>
      </c>
      <c r="C196" s="18">
        <v>5.6</v>
      </c>
      <c r="D196" s="16">
        <v>20</v>
      </c>
      <c r="E196" s="19">
        <v>0</v>
      </c>
      <c r="F196" s="20">
        <f>C196*D196*(1-E196)</f>
        <v>112</v>
      </c>
    </row>
    <row r="197" spans="1:6" ht="15" x14ac:dyDescent="0.25">
      <c r="A197" s="16">
        <v>10323</v>
      </c>
      <c r="B197" s="17" t="s">
        <v>174</v>
      </c>
      <c r="C197" s="18">
        <v>12.4</v>
      </c>
      <c r="D197" s="16">
        <v>5</v>
      </c>
      <c r="E197" s="19">
        <v>0</v>
      </c>
      <c r="F197" s="20">
        <f>C197*D197*(1-E197)</f>
        <v>62</v>
      </c>
    </row>
    <row r="198" spans="1:6" ht="15" x14ac:dyDescent="0.25">
      <c r="A198" s="16">
        <v>10323</v>
      </c>
      <c r="B198" s="17" t="s">
        <v>137</v>
      </c>
      <c r="C198" s="18">
        <v>14.4</v>
      </c>
      <c r="D198" s="16">
        <v>4</v>
      </c>
      <c r="E198" s="19">
        <v>0</v>
      </c>
      <c r="F198" s="20">
        <f>C198*D198*(1-E198)</f>
        <v>57.6</v>
      </c>
    </row>
    <row r="199" spans="1:6" ht="15" x14ac:dyDescent="0.25">
      <c r="A199" s="86" t="s">
        <v>510</v>
      </c>
      <c r="B199" s="87"/>
      <c r="C199" s="90">
        <f>SUBTOTAL(101,Tabla1[Precio por unidad])</f>
        <v>21.586666666666655</v>
      </c>
      <c r="D199" s="86">
        <f>SUBTOTAL(105,Tabla1[Cantidad])</f>
        <v>1</v>
      </c>
      <c r="E199" s="89">
        <f>SUBTOTAL(104,Tabla1[Descuento])</f>
        <v>0.25</v>
      </c>
      <c r="F199" s="88">
        <f>SUBTOTAL(109,Tabla1[Venta])</f>
        <v>82051.77</v>
      </c>
    </row>
  </sheetData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zoomScale="130" zoomScaleNormal="130" workbookViewId="0">
      <selection activeCell="G2" sqref="G2:G4"/>
    </sheetView>
  </sheetViews>
  <sheetFormatPr baseColWidth="10" defaultRowHeight="15" x14ac:dyDescent="0.25"/>
  <cols>
    <col min="1" max="1" width="36" style="2" customWidth="1"/>
    <col min="2" max="2" width="10.42578125" style="2" customWidth="1"/>
    <col min="3" max="3" width="11.42578125" style="2"/>
    <col min="4" max="4" width="11.42578125" style="2" customWidth="1"/>
    <col min="5" max="5" width="23" style="2" customWidth="1"/>
    <col min="6" max="6" width="43.42578125" style="2" customWidth="1"/>
    <col min="7" max="7" width="24.85546875" style="2" customWidth="1"/>
    <col min="8" max="16384" width="11.42578125" style="2"/>
  </cols>
  <sheetData>
    <row r="1" spans="1:8" ht="26.25" x14ac:dyDescent="0.4">
      <c r="E1" s="91" t="s">
        <v>520</v>
      </c>
    </row>
    <row r="2" spans="1:8" ht="18.75" x14ac:dyDescent="0.3">
      <c r="E2" s="92" t="s">
        <v>521</v>
      </c>
      <c r="F2" s="92" t="s">
        <v>522</v>
      </c>
      <c r="G2" s="93" t="s">
        <v>528</v>
      </c>
    </row>
    <row r="3" spans="1:8" ht="18.75" x14ac:dyDescent="0.3">
      <c r="E3" s="92" t="s">
        <v>523</v>
      </c>
      <c r="F3" s="92" t="s">
        <v>524</v>
      </c>
      <c r="G3" s="93" t="s">
        <v>529</v>
      </c>
    </row>
    <row r="4" spans="1:8" ht="18.75" x14ac:dyDescent="0.3">
      <c r="E4" s="92" t="s">
        <v>525</v>
      </c>
      <c r="F4" s="92" t="s">
        <v>526</v>
      </c>
      <c r="G4" s="93" t="s">
        <v>530</v>
      </c>
    </row>
    <row r="6" spans="1:8" ht="30" x14ac:dyDescent="0.25">
      <c r="A6" s="4" t="s">
        <v>51</v>
      </c>
      <c r="B6" s="4" t="s">
        <v>52</v>
      </c>
      <c r="C6" s="5" t="s">
        <v>53</v>
      </c>
      <c r="D6" s="6" t="s">
        <v>54</v>
      </c>
      <c r="E6" s="4" t="s">
        <v>55</v>
      </c>
      <c r="F6" s="6" t="s">
        <v>56</v>
      </c>
      <c r="G6" s="94" t="s">
        <v>57</v>
      </c>
    </row>
    <row r="7" spans="1:8" x14ac:dyDescent="0.25">
      <c r="A7" s="7" t="s">
        <v>111</v>
      </c>
      <c r="B7" s="7" t="s">
        <v>73</v>
      </c>
      <c r="C7" s="8">
        <v>90</v>
      </c>
      <c r="D7" s="8">
        <v>1984</v>
      </c>
      <c r="E7" s="7" t="s">
        <v>112</v>
      </c>
      <c r="F7" s="7" t="s">
        <v>112</v>
      </c>
      <c r="G7" s="8" t="s">
        <v>113</v>
      </c>
      <c r="H7" s="3"/>
    </row>
    <row r="8" spans="1:8" x14ac:dyDescent="0.25">
      <c r="A8" s="10" t="s">
        <v>105</v>
      </c>
      <c r="B8" s="7" t="s">
        <v>95</v>
      </c>
      <c r="C8" s="8">
        <v>196</v>
      </c>
      <c r="D8" s="8">
        <v>1993</v>
      </c>
      <c r="E8" s="7" t="s">
        <v>106</v>
      </c>
      <c r="F8" s="9" t="s">
        <v>107</v>
      </c>
      <c r="G8" s="8" t="s">
        <v>527</v>
      </c>
    </row>
    <row r="9" spans="1:8" x14ac:dyDescent="0.25">
      <c r="A9" s="7" t="s">
        <v>85</v>
      </c>
      <c r="B9" s="7" t="s">
        <v>86</v>
      </c>
      <c r="C9" s="8">
        <v>86</v>
      </c>
      <c r="D9" s="8">
        <v>1994</v>
      </c>
      <c r="E9" s="7" t="s">
        <v>87</v>
      </c>
      <c r="F9" s="7" t="s">
        <v>88</v>
      </c>
      <c r="G9" s="8" t="s">
        <v>89</v>
      </c>
    </row>
    <row r="10" spans="1:8" x14ac:dyDescent="0.25">
      <c r="A10" s="7" t="s">
        <v>94</v>
      </c>
      <c r="B10" s="7" t="s">
        <v>95</v>
      </c>
      <c r="C10" s="8">
        <v>142</v>
      </c>
      <c r="D10" s="8">
        <v>1994</v>
      </c>
      <c r="E10" s="7" t="s">
        <v>59</v>
      </c>
      <c r="F10" s="7" t="s">
        <v>96</v>
      </c>
      <c r="G10" s="8" t="s">
        <v>97</v>
      </c>
    </row>
    <row r="11" spans="1:8" x14ac:dyDescent="0.25">
      <c r="A11" s="7" t="s">
        <v>90</v>
      </c>
      <c r="B11" s="7" t="s">
        <v>86</v>
      </c>
      <c r="C11" s="8">
        <v>119</v>
      </c>
      <c r="D11" s="8">
        <v>1998</v>
      </c>
      <c r="E11" s="7" t="s">
        <v>91</v>
      </c>
      <c r="F11" s="7" t="s">
        <v>92</v>
      </c>
      <c r="G11" s="8" t="s">
        <v>93</v>
      </c>
    </row>
    <row r="12" spans="1:8" x14ac:dyDescent="0.25">
      <c r="A12" s="7" t="s">
        <v>114</v>
      </c>
      <c r="B12" s="7" t="s">
        <v>81</v>
      </c>
      <c r="C12" s="8">
        <v>121</v>
      </c>
      <c r="D12" s="8">
        <v>1999</v>
      </c>
      <c r="E12" s="7" t="s">
        <v>115</v>
      </c>
      <c r="F12" s="7" t="s">
        <v>116</v>
      </c>
      <c r="G12" s="8" t="s">
        <v>89</v>
      </c>
    </row>
    <row r="13" spans="1:8" x14ac:dyDescent="0.25">
      <c r="A13" s="7" t="s">
        <v>72</v>
      </c>
      <c r="B13" s="7" t="s">
        <v>73</v>
      </c>
      <c r="C13" s="8">
        <v>124</v>
      </c>
      <c r="D13" s="8">
        <v>1999</v>
      </c>
      <c r="E13" s="7" t="s">
        <v>74</v>
      </c>
      <c r="F13" s="7" t="s">
        <v>75</v>
      </c>
      <c r="G13" s="8" t="s">
        <v>61</v>
      </c>
    </row>
    <row r="14" spans="1:8" x14ac:dyDescent="0.25">
      <c r="A14" s="7" t="s">
        <v>108</v>
      </c>
      <c r="B14" s="7" t="s">
        <v>86</v>
      </c>
      <c r="C14" s="8">
        <v>101</v>
      </c>
      <c r="D14" s="8">
        <v>2000</v>
      </c>
      <c r="E14" s="7" t="s">
        <v>109</v>
      </c>
      <c r="F14" s="7" t="s">
        <v>110</v>
      </c>
      <c r="G14" s="8" t="s">
        <v>93</v>
      </c>
    </row>
    <row r="15" spans="1:8" x14ac:dyDescent="0.25">
      <c r="A15" s="7" t="s">
        <v>80</v>
      </c>
      <c r="B15" s="7" t="s">
        <v>81</v>
      </c>
      <c r="C15" s="8">
        <v>93</v>
      </c>
      <c r="D15" s="8">
        <v>2001</v>
      </c>
      <c r="E15" s="7" t="s">
        <v>82</v>
      </c>
      <c r="F15" s="7" t="s">
        <v>83</v>
      </c>
      <c r="G15" s="8" t="s">
        <v>84</v>
      </c>
    </row>
    <row r="16" spans="1:8" x14ac:dyDescent="0.25">
      <c r="A16" s="7" t="s">
        <v>67</v>
      </c>
      <c r="B16" s="7" t="s">
        <v>68</v>
      </c>
      <c r="C16" s="8">
        <v>124</v>
      </c>
      <c r="D16" s="8">
        <v>2003</v>
      </c>
      <c r="E16" s="7" t="s">
        <v>69</v>
      </c>
      <c r="F16" s="7" t="s">
        <v>70</v>
      </c>
      <c r="G16" s="8" t="s">
        <v>71</v>
      </c>
    </row>
    <row r="17" spans="1:7" x14ac:dyDescent="0.25">
      <c r="A17" s="7" t="s">
        <v>98</v>
      </c>
      <c r="B17" s="7" t="s">
        <v>86</v>
      </c>
      <c r="C17" s="8">
        <v>114</v>
      </c>
      <c r="D17" s="8">
        <v>2003</v>
      </c>
      <c r="E17" s="7" t="s">
        <v>99</v>
      </c>
      <c r="F17" s="7" t="s">
        <v>100</v>
      </c>
      <c r="G17" s="8" t="s">
        <v>101</v>
      </c>
    </row>
    <row r="18" spans="1:7" x14ac:dyDescent="0.25">
      <c r="A18" s="7" t="s">
        <v>62</v>
      </c>
      <c r="B18" s="7" t="s">
        <v>63</v>
      </c>
      <c r="C18" s="8">
        <v>142</v>
      </c>
      <c r="D18" s="8">
        <v>2004</v>
      </c>
      <c r="E18" s="7" t="s">
        <v>64</v>
      </c>
      <c r="F18" s="7" t="s">
        <v>65</v>
      </c>
      <c r="G18" s="8" t="s">
        <v>66</v>
      </c>
    </row>
    <row r="19" spans="1:7" x14ac:dyDescent="0.25">
      <c r="A19" s="7" t="s">
        <v>102</v>
      </c>
      <c r="B19" s="7" t="s">
        <v>86</v>
      </c>
      <c r="C19" s="8">
        <v>98</v>
      </c>
      <c r="D19" s="8">
        <v>2004</v>
      </c>
      <c r="E19" s="7" t="s">
        <v>103</v>
      </c>
      <c r="F19" s="7" t="s">
        <v>104</v>
      </c>
      <c r="G19" s="8" t="s">
        <v>79</v>
      </c>
    </row>
    <row r="20" spans="1:7" x14ac:dyDescent="0.25">
      <c r="A20" s="7" t="s">
        <v>76</v>
      </c>
      <c r="B20" s="7" t="s">
        <v>68</v>
      </c>
      <c r="C20" s="8">
        <v>90</v>
      </c>
      <c r="D20" s="8">
        <v>2006</v>
      </c>
      <c r="E20" s="7" t="s">
        <v>77</v>
      </c>
      <c r="F20" s="7" t="s">
        <v>78</v>
      </c>
      <c r="G20" s="8" t="s">
        <v>79</v>
      </c>
    </row>
    <row r="21" spans="1:7" x14ac:dyDescent="0.25">
      <c r="A21" s="7" t="s">
        <v>58</v>
      </c>
      <c r="B21" s="7" t="s">
        <v>491</v>
      </c>
      <c r="C21" s="8">
        <v>120</v>
      </c>
      <c r="D21" s="8">
        <v>2007</v>
      </c>
      <c r="E21" s="7" t="s">
        <v>59</v>
      </c>
      <c r="F21" s="9" t="s">
        <v>60</v>
      </c>
      <c r="G21" s="8" t="s">
        <v>61</v>
      </c>
    </row>
  </sheetData>
  <sortState xmlns:xlrd2="http://schemas.microsoft.com/office/spreadsheetml/2017/richdata2" ref="A7:G21">
    <sortCondition sortBy="cellColor" ref="D7:D21" dxfId="3"/>
    <sortCondition ref="D7:D21"/>
  </sortState>
  <conditionalFormatting sqref="D7:D21">
    <cfRule type="cellIs" dxfId="2" priority="2" operator="greaterThanOrEqual">
      <formula>2000</formula>
    </cfRule>
    <cfRule type="cellIs" dxfId="1" priority="3" operator="lessThan">
      <formula>2000</formula>
    </cfRule>
  </conditionalFormatting>
  <conditionalFormatting sqref="F7:F21">
    <cfRule type="containsText" dxfId="0" priority="1" operator="containsText" text="jim carrey">
      <formula>NOT(ISERROR(SEARCH("jim carrey",F7)))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6"/>
  <sheetViews>
    <sheetView zoomScale="130" zoomScaleNormal="130" workbookViewId="0">
      <selection activeCell="N22" sqref="N22"/>
    </sheetView>
  </sheetViews>
  <sheetFormatPr baseColWidth="10" defaultRowHeight="12.75" x14ac:dyDescent="0.2"/>
  <cols>
    <col min="1" max="1" width="10.28515625" style="12" customWidth="1"/>
    <col min="2" max="2" width="11.42578125" style="12"/>
    <col min="3" max="3" width="13" style="12" customWidth="1"/>
    <col min="4" max="4" width="13.28515625" style="12" customWidth="1"/>
    <col min="5" max="5" width="13.85546875" style="12" customWidth="1"/>
    <col min="6" max="8" width="11.42578125" style="12"/>
    <col min="9" max="9" width="15.85546875" style="12" customWidth="1"/>
    <col min="10" max="256" width="11.42578125" style="12"/>
    <col min="257" max="257" width="10.28515625" style="12" customWidth="1"/>
    <col min="258" max="258" width="11.42578125" style="12"/>
    <col min="259" max="259" width="13" style="12" customWidth="1"/>
    <col min="260" max="260" width="13.28515625" style="12" customWidth="1"/>
    <col min="261" max="261" width="13.85546875" style="12" customWidth="1"/>
    <col min="262" max="512" width="11.42578125" style="12"/>
    <col min="513" max="513" width="10.28515625" style="12" customWidth="1"/>
    <col min="514" max="514" width="11.42578125" style="12"/>
    <col min="515" max="515" width="13" style="12" customWidth="1"/>
    <col min="516" max="516" width="13.28515625" style="12" customWidth="1"/>
    <col min="517" max="517" width="13.85546875" style="12" customWidth="1"/>
    <col min="518" max="768" width="11.42578125" style="12"/>
    <col min="769" max="769" width="10.28515625" style="12" customWidth="1"/>
    <col min="770" max="770" width="11.42578125" style="12"/>
    <col min="771" max="771" width="13" style="12" customWidth="1"/>
    <col min="772" max="772" width="13.28515625" style="12" customWidth="1"/>
    <col min="773" max="773" width="13.85546875" style="12" customWidth="1"/>
    <col min="774" max="1024" width="11.42578125" style="12"/>
    <col min="1025" max="1025" width="10.28515625" style="12" customWidth="1"/>
    <col min="1026" max="1026" width="11.42578125" style="12"/>
    <col min="1027" max="1027" width="13" style="12" customWidth="1"/>
    <col min="1028" max="1028" width="13.28515625" style="12" customWidth="1"/>
    <col min="1029" max="1029" width="13.85546875" style="12" customWidth="1"/>
    <col min="1030" max="1280" width="11.42578125" style="12"/>
    <col min="1281" max="1281" width="10.28515625" style="12" customWidth="1"/>
    <col min="1282" max="1282" width="11.42578125" style="12"/>
    <col min="1283" max="1283" width="13" style="12" customWidth="1"/>
    <col min="1284" max="1284" width="13.28515625" style="12" customWidth="1"/>
    <col min="1285" max="1285" width="13.85546875" style="12" customWidth="1"/>
    <col min="1286" max="1536" width="11.42578125" style="12"/>
    <col min="1537" max="1537" width="10.28515625" style="12" customWidth="1"/>
    <col min="1538" max="1538" width="11.42578125" style="12"/>
    <col min="1539" max="1539" width="13" style="12" customWidth="1"/>
    <col min="1540" max="1540" width="13.28515625" style="12" customWidth="1"/>
    <col min="1541" max="1541" width="13.85546875" style="12" customWidth="1"/>
    <col min="1542" max="1792" width="11.42578125" style="12"/>
    <col min="1793" max="1793" width="10.28515625" style="12" customWidth="1"/>
    <col min="1794" max="1794" width="11.42578125" style="12"/>
    <col min="1795" max="1795" width="13" style="12" customWidth="1"/>
    <col min="1796" max="1796" width="13.28515625" style="12" customWidth="1"/>
    <col min="1797" max="1797" width="13.85546875" style="12" customWidth="1"/>
    <col min="1798" max="2048" width="11.42578125" style="12"/>
    <col min="2049" max="2049" width="10.28515625" style="12" customWidth="1"/>
    <col min="2050" max="2050" width="11.42578125" style="12"/>
    <col min="2051" max="2051" width="13" style="12" customWidth="1"/>
    <col min="2052" max="2052" width="13.28515625" style="12" customWidth="1"/>
    <col min="2053" max="2053" width="13.85546875" style="12" customWidth="1"/>
    <col min="2054" max="2304" width="11.42578125" style="12"/>
    <col min="2305" max="2305" width="10.28515625" style="12" customWidth="1"/>
    <col min="2306" max="2306" width="11.42578125" style="12"/>
    <col min="2307" max="2307" width="13" style="12" customWidth="1"/>
    <col min="2308" max="2308" width="13.28515625" style="12" customWidth="1"/>
    <col min="2309" max="2309" width="13.85546875" style="12" customWidth="1"/>
    <col min="2310" max="2560" width="11.42578125" style="12"/>
    <col min="2561" max="2561" width="10.28515625" style="12" customWidth="1"/>
    <col min="2562" max="2562" width="11.42578125" style="12"/>
    <col min="2563" max="2563" width="13" style="12" customWidth="1"/>
    <col min="2564" max="2564" width="13.28515625" style="12" customWidth="1"/>
    <col min="2565" max="2565" width="13.85546875" style="12" customWidth="1"/>
    <col min="2566" max="2816" width="11.42578125" style="12"/>
    <col min="2817" max="2817" width="10.28515625" style="12" customWidth="1"/>
    <col min="2818" max="2818" width="11.42578125" style="12"/>
    <col min="2819" max="2819" width="13" style="12" customWidth="1"/>
    <col min="2820" max="2820" width="13.28515625" style="12" customWidth="1"/>
    <col min="2821" max="2821" width="13.85546875" style="12" customWidth="1"/>
    <col min="2822" max="3072" width="11.42578125" style="12"/>
    <col min="3073" max="3073" width="10.28515625" style="12" customWidth="1"/>
    <col min="3074" max="3074" width="11.42578125" style="12"/>
    <col min="3075" max="3075" width="13" style="12" customWidth="1"/>
    <col min="3076" max="3076" width="13.28515625" style="12" customWidth="1"/>
    <col min="3077" max="3077" width="13.85546875" style="12" customWidth="1"/>
    <col min="3078" max="3328" width="11.42578125" style="12"/>
    <col min="3329" max="3329" width="10.28515625" style="12" customWidth="1"/>
    <col min="3330" max="3330" width="11.42578125" style="12"/>
    <col min="3331" max="3331" width="13" style="12" customWidth="1"/>
    <col min="3332" max="3332" width="13.28515625" style="12" customWidth="1"/>
    <col min="3333" max="3333" width="13.85546875" style="12" customWidth="1"/>
    <col min="3334" max="3584" width="11.42578125" style="12"/>
    <col min="3585" max="3585" width="10.28515625" style="12" customWidth="1"/>
    <col min="3586" max="3586" width="11.42578125" style="12"/>
    <col min="3587" max="3587" width="13" style="12" customWidth="1"/>
    <col min="3588" max="3588" width="13.28515625" style="12" customWidth="1"/>
    <col min="3589" max="3589" width="13.85546875" style="12" customWidth="1"/>
    <col min="3590" max="3840" width="11.42578125" style="12"/>
    <col min="3841" max="3841" width="10.28515625" style="12" customWidth="1"/>
    <col min="3842" max="3842" width="11.42578125" style="12"/>
    <col min="3843" max="3843" width="13" style="12" customWidth="1"/>
    <col min="3844" max="3844" width="13.28515625" style="12" customWidth="1"/>
    <col min="3845" max="3845" width="13.85546875" style="12" customWidth="1"/>
    <col min="3846" max="4096" width="11.42578125" style="12"/>
    <col min="4097" max="4097" width="10.28515625" style="12" customWidth="1"/>
    <col min="4098" max="4098" width="11.42578125" style="12"/>
    <col min="4099" max="4099" width="13" style="12" customWidth="1"/>
    <col min="4100" max="4100" width="13.28515625" style="12" customWidth="1"/>
    <col min="4101" max="4101" width="13.85546875" style="12" customWidth="1"/>
    <col min="4102" max="4352" width="11.42578125" style="12"/>
    <col min="4353" max="4353" width="10.28515625" style="12" customWidth="1"/>
    <col min="4354" max="4354" width="11.42578125" style="12"/>
    <col min="4355" max="4355" width="13" style="12" customWidth="1"/>
    <col min="4356" max="4356" width="13.28515625" style="12" customWidth="1"/>
    <col min="4357" max="4357" width="13.85546875" style="12" customWidth="1"/>
    <col min="4358" max="4608" width="11.42578125" style="12"/>
    <col min="4609" max="4609" width="10.28515625" style="12" customWidth="1"/>
    <col min="4610" max="4610" width="11.42578125" style="12"/>
    <col min="4611" max="4611" width="13" style="12" customWidth="1"/>
    <col min="4612" max="4612" width="13.28515625" style="12" customWidth="1"/>
    <col min="4613" max="4613" width="13.85546875" style="12" customWidth="1"/>
    <col min="4614" max="4864" width="11.42578125" style="12"/>
    <col min="4865" max="4865" width="10.28515625" style="12" customWidth="1"/>
    <col min="4866" max="4866" width="11.42578125" style="12"/>
    <col min="4867" max="4867" width="13" style="12" customWidth="1"/>
    <col min="4868" max="4868" width="13.28515625" style="12" customWidth="1"/>
    <col min="4869" max="4869" width="13.85546875" style="12" customWidth="1"/>
    <col min="4870" max="5120" width="11.42578125" style="12"/>
    <col min="5121" max="5121" width="10.28515625" style="12" customWidth="1"/>
    <col min="5122" max="5122" width="11.42578125" style="12"/>
    <col min="5123" max="5123" width="13" style="12" customWidth="1"/>
    <col min="5124" max="5124" width="13.28515625" style="12" customWidth="1"/>
    <col min="5125" max="5125" width="13.85546875" style="12" customWidth="1"/>
    <col min="5126" max="5376" width="11.42578125" style="12"/>
    <col min="5377" max="5377" width="10.28515625" style="12" customWidth="1"/>
    <col min="5378" max="5378" width="11.42578125" style="12"/>
    <col min="5379" max="5379" width="13" style="12" customWidth="1"/>
    <col min="5380" max="5380" width="13.28515625" style="12" customWidth="1"/>
    <col min="5381" max="5381" width="13.85546875" style="12" customWidth="1"/>
    <col min="5382" max="5632" width="11.42578125" style="12"/>
    <col min="5633" max="5633" width="10.28515625" style="12" customWidth="1"/>
    <col min="5634" max="5634" width="11.42578125" style="12"/>
    <col min="5635" max="5635" width="13" style="12" customWidth="1"/>
    <col min="5636" max="5636" width="13.28515625" style="12" customWidth="1"/>
    <col min="5637" max="5637" width="13.85546875" style="12" customWidth="1"/>
    <col min="5638" max="5888" width="11.42578125" style="12"/>
    <col min="5889" max="5889" width="10.28515625" style="12" customWidth="1"/>
    <col min="5890" max="5890" width="11.42578125" style="12"/>
    <col min="5891" max="5891" width="13" style="12" customWidth="1"/>
    <col min="5892" max="5892" width="13.28515625" style="12" customWidth="1"/>
    <col min="5893" max="5893" width="13.85546875" style="12" customWidth="1"/>
    <col min="5894" max="6144" width="11.42578125" style="12"/>
    <col min="6145" max="6145" width="10.28515625" style="12" customWidth="1"/>
    <col min="6146" max="6146" width="11.42578125" style="12"/>
    <col min="6147" max="6147" width="13" style="12" customWidth="1"/>
    <col min="6148" max="6148" width="13.28515625" style="12" customWidth="1"/>
    <col min="6149" max="6149" width="13.85546875" style="12" customWidth="1"/>
    <col min="6150" max="6400" width="11.42578125" style="12"/>
    <col min="6401" max="6401" width="10.28515625" style="12" customWidth="1"/>
    <col min="6402" max="6402" width="11.42578125" style="12"/>
    <col min="6403" max="6403" width="13" style="12" customWidth="1"/>
    <col min="6404" max="6404" width="13.28515625" style="12" customWidth="1"/>
    <col min="6405" max="6405" width="13.85546875" style="12" customWidth="1"/>
    <col min="6406" max="6656" width="11.42578125" style="12"/>
    <col min="6657" max="6657" width="10.28515625" style="12" customWidth="1"/>
    <col min="6658" max="6658" width="11.42578125" style="12"/>
    <col min="6659" max="6659" width="13" style="12" customWidth="1"/>
    <col min="6660" max="6660" width="13.28515625" style="12" customWidth="1"/>
    <col min="6661" max="6661" width="13.85546875" style="12" customWidth="1"/>
    <col min="6662" max="6912" width="11.42578125" style="12"/>
    <col min="6913" max="6913" width="10.28515625" style="12" customWidth="1"/>
    <col min="6914" max="6914" width="11.42578125" style="12"/>
    <col min="6915" max="6915" width="13" style="12" customWidth="1"/>
    <col min="6916" max="6916" width="13.28515625" style="12" customWidth="1"/>
    <col min="6917" max="6917" width="13.85546875" style="12" customWidth="1"/>
    <col min="6918" max="7168" width="11.42578125" style="12"/>
    <col min="7169" max="7169" width="10.28515625" style="12" customWidth="1"/>
    <col min="7170" max="7170" width="11.42578125" style="12"/>
    <col min="7171" max="7171" width="13" style="12" customWidth="1"/>
    <col min="7172" max="7172" width="13.28515625" style="12" customWidth="1"/>
    <col min="7173" max="7173" width="13.85546875" style="12" customWidth="1"/>
    <col min="7174" max="7424" width="11.42578125" style="12"/>
    <col min="7425" max="7425" width="10.28515625" style="12" customWidth="1"/>
    <col min="7426" max="7426" width="11.42578125" style="12"/>
    <col min="7427" max="7427" width="13" style="12" customWidth="1"/>
    <col min="7428" max="7428" width="13.28515625" style="12" customWidth="1"/>
    <col min="7429" max="7429" width="13.85546875" style="12" customWidth="1"/>
    <col min="7430" max="7680" width="11.42578125" style="12"/>
    <col min="7681" max="7681" width="10.28515625" style="12" customWidth="1"/>
    <col min="7682" max="7682" width="11.42578125" style="12"/>
    <col min="7683" max="7683" width="13" style="12" customWidth="1"/>
    <col min="7684" max="7684" width="13.28515625" style="12" customWidth="1"/>
    <col min="7685" max="7685" width="13.85546875" style="12" customWidth="1"/>
    <col min="7686" max="7936" width="11.42578125" style="12"/>
    <col min="7937" max="7937" width="10.28515625" style="12" customWidth="1"/>
    <col min="7938" max="7938" width="11.42578125" style="12"/>
    <col min="7939" max="7939" width="13" style="12" customWidth="1"/>
    <col min="7940" max="7940" width="13.28515625" style="12" customWidth="1"/>
    <col min="7941" max="7941" width="13.85546875" style="12" customWidth="1"/>
    <col min="7942" max="8192" width="11.42578125" style="12"/>
    <col min="8193" max="8193" width="10.28515625" style="12" customWidth="1"/>
    <col min="8194" max="8194" width="11.42578125" style="12"/>
    <col min="8195" max="8195" width="13" style="12" customWidth="1"/>
    <col min="8196" max="8196" width="13.28515625" style="12" customWidth="1"/>
    <col min="8197" max="8197" width="13.85546875" style="12" customWidth="1"/>
    <col min="8198" max="8448" width="11.42578125" style="12"/>
    <col min="8449" max="8449" width="10.28515625" style="12" customWidth="1"/>
    <col min="8450" max="8450" width="11.42578125" style="12"/>
    <col min="8451" max="8451" width="13" style="12" customWidth="1"/>
    <col min="8452" max="8452" width="13.28515625" style="12" customWidth="1"/>
    <col min="8453" max="8453" width="13.85546875" style="12" customWidth="1"/>
    <col min="8454" max="8704" width="11.42578125" style="12"/>
    <col min="8705" max="8705" width="10.28515625" style="12" customWidth="1"/>
    <col min="8706" max="8706" width="11.42578125" style="12"/>
    <col min="8707" max="8707" width="13" style="12" customWidth="1"/>
    <col min="8708" max="8708" width="13.28515625" style="12" customWidth="1"/>
    <col min="8709" max="8709" width="13.85546875" style="12" customWidth="1"/>
    <col min="8710" max="8960" width="11.42578125" style="12"/>
    <col min="8961" max="8961" width="10.28515625" style="12" customWidth="1"/>
    <col min="8962" max="8962" width="11.42578125" style="12"/>
    <col min="8963" max="8963" width="13" style="12" customWidth="1"/>
    <col min="8964" max="8964" width="13.28515625" style="12" customWidth="1"/>
    <col min="8965" max="8965" width="13.85546875" style="12" customWidth="1"/>
    <col min="8966" max="9216" width="11.42578125" style="12"/>
    <col min="9217" max="9217" width="10.28515625" style="12" customWidth="1"/>
    <col min="9218" max="9218" width="11.42578125" style="12"/>
    <col min="9219" max="9219" width="13" style="12" customWidth="1"/>
    <col min="9220" max="9220" width="13.28515625" style="12" customWidth="1"/>
    <col min="9221" max="9221" width="13.85546875" style="12" customWidth="1"/>
    <col min="9222" max="9472" width="11.42578125" style="12"/>
    <col min="9473" max="9473" width="10.28515625" style="12" customWidth="1"/>
    <col min="9474" max="9474" width="11.42578125" style="12"/>
    <col min="9475" max="9475" width="13" style="12" customWidth="1"/>
    <col min="9476" max="9476" width="13.28515625" style="12" customWidth="1"/>
    <col min="9477" max="9477" width="13.85546875" style="12" customWidth="1"/>
    <col min="9478" max="9728" width="11.42578125" style="12"/>
    <col min="9729" max="9729" width="10.28515625" style="12" customWidth="1"/>
    <col min="9730" max="9730" width="11.42578125" style="12"/>
    <col min="9731" max="9731" width="13" style="12" customWidth="1"/>
    <col min="9732" max="9732" width="13.28515625" style="12" customWidth="1"/>
    <col min="9733" max="9733" width="13.85546875" style="12" customWidth="1"/>
    <col min="9734" max="9984" width="11.42578125" style="12"/>
    <col min="9985" max="9985" width="10.28515625" style="12" customWidth="1"/>
    <col min="9986" max="9986" width="11.42578125" style="12"/>
    <col min="9987" max="9987" width="13" style="12" customWidth="1"/>
    <col min="9988" max="9988" width="13.28515625" style="12" customWidth="1"/>
    <col min="9989" max="9989" width="13.85546875" style="12" customWidth="1"/>
    <col min="9990" max="10240" width="11.42578125" style="12"/>
    <col min="10241" max="10241" width="10.28515625" style="12" customWidth="1"/>
    <col min="10242" max="10242" width="11.42578125" style="12"/>
    <col min="10243" max="10243" width="13" style="12" customWidth="1"/>
    <col min="10244" max="10244" width="13.28515625" style="12" customWidth="1"/>
    <col min="10245" max="10245" width="13.85546875" style="12" customWidth="1"/>
    <col min="10246" max="10496" width="11.42578125" style="12"/>
    <col min="10497" max="10497" width="10.28515625" style="12" customWidth="1"/>
    <col min="10498" max="10498" width="11.42578125" style="12"/>
    <col min="10499" max="10499" width="13" style="12" customWidth="1"/>
    <col min="10500" max="10500" width="13.28515625" style="12" customWidth="1"/>
    <col min="10501" max="10501" width="13.85546875" style="12" customWidth="1"/>
    <col min="10502" max="10752" width="11.42578125" style="12"/>
    <col min="10753" max="10753" width="10.28515625" style="12" customWidth="1"/>
    <col min="10754" max="10754" width="11.42578125" style="12"/>
    <col min="10755" max="10755" width="13" style="12" customWidth="1"/>
    <col min="10756" max="10756" width="13.28515625" style="12" customWidth="1"/>
    <col min="10757" max="10757" width="13.85546875" style="12" customWidth="1"/>
    <col min="10758" max="11008" width="11.42578125" style="12"/>
    <col min="11009" max="11009" width="10.28515625" style="12" customWidth="1"/>
    <col min="11010" max="11010" width="11.42578125" style="12"/>
    <col min="11011" max="11011" width="13" style="12" customWidth="1"/>
    <col min="11012" max="11012" width="13.28515625" style="12" customWidth="1"/>
    <col min="11013" max="11013" width="13.85546875" style="12" customWidth="1"/>
    <col min="11014" max="11264" width="11.42578125" style="12"/>
    <col min="11265" max="11265" width="10.28515625" style="12" customWidth="1"/>
    <col min="11266" max="11266" width="11.42578125" style="12"/>
    <col min="11267" max="11267" width="13" style="12" customWidth="1"/>
    <col min="11268" max="11268" width="13.28515625" style="12" customWidth="1"/>
    <col min="11269" max="11269" width="13.85546875" style="12" customWidth="1"/>
    <col min="11270" max="11520" width="11.42578125" style="12"/>
    <col min="11521" max="11521" width="10.28515625" style="12" customWidth="1"/>
    <col min="11522" max="11522" width="11.42578125" style="12"/>
    <col min="11523" max="11523" width="13" style="12" customWidth="1"/>
    <col min="11524" max="11524" width="13.28515625" style="12" customWidth="1"/>
    <col min="11525" max="11525" width="13.85546875" style="12" customWidth="1"/>
    <col min="11526" max="11776" width="11.42578125" style="12"/>
    <col min="11777" max="11777" width="10.28515625" style="12" customWidth="1"/>
    <col min="11778" max="11778" width="11.42578125" style="12"/>
    <col min="11779" max="11779" width="13" style="12" customWidth="1"/>
    <col min="11780" max="11780" width="13.28515625" style="12" customWidth="1"/>
    <col min="11781" max="11781" width="13.85546875" style="12" customWidth="1"/>
    <col min="11782" max="12032" width="11.42578125" style="12"/>
    <col min="12033" max="12033" width="10.28515625" style="12" customWidth="1"/>
    <col min="12034" max="12034" width="11.42578125" style="12"/>
    <col min="12035" max="12035" width="13" style="12" customWidth="1"/>
    <col min="12036" max="12036" width="13.28515625" style="12" customWidth="1"/>
    <col min="12037" max="12037" width="13.85546875" style="12" customWidth="1"/>
    <col min="12038" max="12288" width="11.42578125" style="12"/>
    <col min="12289" max="12289" width="10.28515625" style="12" customWidth="1"/>
    <col min="12290" max="12290" width="11.42578125" style="12"/>
    <col min="12291" max="12291" width="13" style="12" customWidth="1"/>
    <col min="12292" max="12292" width="13.28515625" style="12" customWidth="1"/>
    <col min="12293" max="12293" width="13.85546875" style="12" customWidth="1"/>
    <col min="12294" max="12544" width="11.42578125" style="12"/>
    <col min="12545" max="12545" width="10.28515625" style="12" customWidth="1"/>
    <col min="12546" max="12546" width="11.42578125" style="12"/>
    <col min="12547" max="12547" width="13" style="12" customWidth="1"/>
    <col min="12548" max="12548" width="13.28515625" style="12" customWidth="1"/>
    <col min="12549" max="12549" width="13.85546875" style="12" customWidth="1"/>
    <col min="12550" max="12800" width="11.42578125" style="12"/>
    <col min="12801" max="12801" width="10.28515625" style="12" customWidth="1"/>
    <col min="12802" max="12802" width="11.42578125" style="12"/>
    <col min="12803" max="12803" width="13" style="12" customWidth="1"/>
    <col min="12804" max="12804" width="13.28515625" style="12" customWidth="1"/>
    <col min="12805" max="12805" width="13.85546875" style="12" customWidth="1"/>
    <col min="12806" max="13056" width="11.42578125" style="12"/>
    <col min="13057" max="13057" width="10.28515625" style="12" customWidth="1"/>
    <col min="13058" max="13058" width="11.42578125" style="12"/>
    <col min="13059" max="13059" width="13" style="12" customWidth="1"/>
    <col min="13060" max="13060" width="13.28515625" style="12" customWidth="1"/>
    <col min="13061" max="13061" width="13.85546875" style="12" customWidth="1"/>
    <col min="13062" max="13312" width="11.42578125" style="12"/>
    <col min="13313" max="13313" width="10.28515625" style="12" customWidth="1"/>
    <col min="13314" max="13314" width="11.42578125" style="12"/>
    <col min="13315" max="13315" width="13" style="12" customWidth="1"/>
    <col min="13316" max="13316" width="13.28515625" style="12" customWidth="1"/>
    <col min="13317" max="13317" width="13.85546875" style="12" customWidth="1"/>
    <col min="13318" max="13568" width="11.42578125" style="12"/>
    <col min="13569" max="13569" width="10.28515625" style="12" customWidth="1"/>
    <col min="13570" max="13570" width="11.42578125" style="12"/>
    <col min="13571" max="13571" width="13" style="12" customWidth="1"/>
    <col min="13572" max="13572" width="13.28515625" style="12" customWidth="1"/>
    <col min="13573" max="13573" width="13.85546875" style="12" customWidth="1"/>
    <col min="13574" max="13824" width="11.42578125" style="12"/>
    <col min="13825" max="13825" width="10.28515625" style="12" customWidth="1"/>
    <col min="13826" max="13826" width="11.42578125" style="12"/>
    <col min="13827" max="13827" width="13" style="12" customWidth="1"/>
    <col min="13828" max="13828" width="13.28515625" style="12" customWidth="1"/>
    <col min="13829" max="13829" width="13.85546875" style="12" customWidth="1"/>
    <col min="13830" max="14080" width="11.42578125" style="12"/>
    <col min="14081" max="14081" width="10.28515625" style="12" customWidth="1"/>
    <col min="14082" max="14082" width="11.42578125" style="12"/>
    <col min="14083" max="14083" width="13" style="12" customWidth="1"/>
    <col min="14084" max="14084" width="13.28515625" style="12" customWidth="1"/>
    <col min="14085" max="14085" width="13.85546875" style="12" customWidth="1"/>
    <col min="14086" max="14336" width="11.42578125" style="12"/>
    <col min="14337" max="14337" width="10.28515625" style="12" customWidth="1"/>
    <col min="14338" max="14338" width="11.42578125" style="12"/>
    <col min="14339" max="14339" width="13" style="12" customWidth="1"/>
    <col min="14340" max="14340" width="13.28515625" style="12" customWidth="1"/>
    <col min="14341" max="14341" width="13.85546875" style="12" customWidth="1"/>
    <col min="14342" max="14592" width="11.42578125" style="12"/>
    <col min="14593" max="14593" width="10.28515625" style="12" customWidth="1"/>
    <col min="14594" max="14594" width="11.42578125" style="12"/>
    <col min="14595" max="14595" width="13" style="12" customWidth="1"/>
    <col min="14596" max="14596" width="13.28515625" style="12" customWidth="1"/>
    <col min="14597" max="14597" width="13.85546875" style="12" customWidth="1"/>
    <col min="14598" max="14848" width="11.42578125" style="12"/>
    <col min="14849" max="14849" width="10.28515625" style="12" customWidth="1"/>
    <col min="14850" max="14850" width="11.42578125" style="12"/>
    <col min="14851" max="14851" width="13" style="12" customWidth="1"/>
    <col min="14852" max="14852" width="13.28515625" style="12" customWidth="1"/>
    <col min="14853" max="14853" width="13.85546875" style="12" customWidth="1"/>
    <col min="14854" max="15104" width="11.42578125" style="12"/>
    <col min="15105" max="15105" width="10.28515625" style="12" customWidth="1"/>
    <col min="15106" max="15106" width="11.42578125" style="12"/>
    <col min="15107" max="15107" width="13" style="12" customWidth="1"/>
    <col min="15108" max="15108" width="13.28515625" style="12" customWidth="1"/>
    <col min="15109" max="15109" width="13.85546875" style="12" customWidth="1"/>
    <col min="15110" max="15360" width="11.42578125" style="12"/>
    <col min="15361" max="15361" width="10.28515625" style="12" customWidth="1"/>
    <col min="15362" max="15362" width="11.42578125" style="12"/>
    <col min="15363" max="15363" width="13" style="12" customWidth="1"/>
    <col min="15364" max="15364" width="13.28515625" style="12" customWidth="1"/>
    <col min="15365" max="15365" width="13.85546875" style="12" customWidth="1"/>
    <col min="15366" max="15616" width="11.42578125" style="12"/>
    <col min="15617" max="15617" width="10.28515625" style="12" customWidth="1"/>
    <col min="15618" max="15618" width="11.42578125" style="12"/>
    <col min="15619" max="15619" width="13" style="12" customWidth="1"/>
    <col min="15620" max="15620" width="13.28515625" style="12" customWidth="1"/>
    <col min="15621" max="15621" width="13.85546875" style="12" customWidth="1"/>
    <col min="15622" max="15872" width="11.42578125" style="12"/>
    <col min="15873" max="15873" width="10.28515625" style="12" customWidth="1"/>
    <col min="15874" max="15874" width="11.42578125" style="12"/>
    <col min="15875" max="15875" width="13" style="12" customWidth="1"/>
    <col min="15876" max="15876" width="13.28515625" style="12" customWidth="1"/>
    <col min="15877" max="15877" width="13.85546875" style="12" customWidth="1"/>
    <col min="15878" max="16128" width="11.42578125" style="12"/>
    <col min="16129" max="16129" width="10.28515625" style="12" customWidth="1"/>
    <col min="16130" max="16130" width="11.42578125" style="12"/>
    <col min="16131" max="16131" width="13" style="12" customWidth="1"/>
    <col min="16132" max="16132" width="13.28515625" style="12" customWidth="1"/>
    <col min="16133" max="16133" width="13.85546875" style="12" customWidth="1"/>
    <col min="16134" max="16384" width="11.42578125" style="12"/>
  </cols>
  <sheetData>
    <row r="1" spans="1:10" ht="18" x14ac:dyDescent="0.25">
      <c r="A1"/>
      <c r="I1" s="96" t="s">
        <v>531</v>
      </c>
      <c r="J1" s="96"/>
    </row>
    <row r="2" spans="1:10" ht="18" x14ac:dyDescent="0.25">
      <c r="A2"/>
      <c r="I2" s="96" t="s">
        <v>532</v>
      </c>
      <c r="J2" s="96" t="s">
        <v>535</v>
      </c>
    </row>
    <row r="3" spans="1:10" ht="18" x14ac:dyDescent="0.25">
      <c r="A3"/>
      <c r="I3" s="96" t="s">
        <v>533</v>
      </c>
      <c r="J3" s="96" t="s">
        <v>536</v>
      </c>
    </row>
    <row r="4" spans="1:10" ht="18" x14ac:dyDescent="0.25">
      <c r="A4"/>
      <c r="C4" s="21"/>
      <c r="I4" s="96" t="s">
        <v>534</v>
      </c>
      <c r="J4" s="96" t="s">
        <v>537</v>
      </c>
    </row>
    <row r="5" spans="1:10" ht="13.5" thickBot="1" x14ac:dyDescent="0.25">
      <c r="A5" s="22"/>
      <c r="C5" s="22"/>
    </row>
    <row r="6" spans="1:10" ht="13.5" thickBot="1" x14ac:dyDescent="0.25">
      <c r="A6" s="23" t="s">
        <v>190</v>
      </c>
      <c r="B6" s="23" t="s">
        <v>191</v>
      </c>
      <c r="C6" s="23" t="s">
        <v>192</v>
      </c>
      <c r="D6" s="23" t="s">
        <v>193</v>
      </c>
      <c r="E6" s="23" t="s">
        <v>194</v>
      </c>
      <c r="F6" s="23" t="s">
        <v>195</v>
      </c>
      <c r="G6" s="23" t="s">
        <v>196</v>
      </c>
    </row>
    <row r="7" spans="1:10" x14ac:dyDescent="0.2">
      <c r="A7" s="12" t="s">
        <v>239</v>
      </c>
      <c r="B7" s="12" t="s">
        <v>198</v>
      </c>
      <c r="C7" s="12" t="s">
        <v>203</v>
      </c>
      <c r="D7" s="12" t="s">
        <v>200</v>
      </c>
      <c r="E7" s="12" t="s">
        <v>229</v>
      </c>
      <c r="F7" s="12">
        <v>301</v>
      </c>
      <c r="G7" s="24">
        <v>13764.9</v>
      </c>
    </row>
    <row r="8" spans="1:10" x14ac:dyDescent="0.2">
      <c r="A8" s="12" t="s">
        <v>249</v>
      </c>
      <c r="B8" s="12" t="s">
        <v>198</v>
      </c>
      <c r="C8" s="12" t="s">
        <v>218</v>
      </c>
      <c r="D8" s="12" t="s">
        <v>200</v>
      </c>
      <c r="E8" s="12" t="s">
        <v>229</v>
      </c>
      <c r="F8" s="12">
        <v>221</v>
      </c>
      <c r="G8" s="24">
        <v>13692.89</v>
      </c>
    </row>
    <row r="9" spans="1:10" x14ac:dyDescent="0.2">
      <c r="A9" s="12" t="s">
        <v>273</v>
      </c>
      <c r="B9" s="12" t="s">
        <v>198</v>
      </c>
      <c r="C9" s="12" t="s">
        <v>199</v>
      </c>
      <c r="D9" s="12" t="s">
        <v>207</v>
      </c>
      <c r="E9" s="12" t="s">
        <v>229</v>
      </c>
      <c r="F9" s="12">
        <v>186</v>
      </c>
      <c r="G9" s="24">
        <v>13471.1</v>
      </c>
    </row>
    <row r="10" spans="1:10" x14ac:dyDescent="0.2">
      <c r="A10" s="12" t="s">
        <v>315</v>
      </c>
      <c r="B10" s="12" t="s">
        <v>198</v>
      </c>
      <c r="C10" s="12" t="s">
        <v>206</v>
      </c>
      <c r="D10" s="12" t="s">
        <v>117</v>
      </c>
      <c r="E10" s="12" t="s">
        <v>229</v>
      </c>
      <c r="F10" s="12">
        <v>172</v>
      </c>
      <c r="G10" s="24">
        <v>13374.51</v>
      </c>
    </row>
    <row r="11" spans="1:10" x14ac:dyDescent="0.2">
      <c r="A11" s="12" t="s">
        <v>233</v>
      </c>
      <c r="B11" s="12" t="s">
        <v>198</v>
      </c>
      <c r="C11" s="12" t="s">
        <v>203</v>
      </c>
      <c r="D11" s="12" t="s">
        <v>207</v>
      </c>
      <c r="E11" s="12" t="s">
        <v>229</v>
      </c>
      <c r="F11" s="12">
        <v>164</v>
      </c>
      <c r="G11" s="24">
        <v>12326.68</v>
      </c>
    </row>
    <row r="12" spans="1:10" x14ac:dyDescent="0.2">
      <c r="A12" s="12" t="s">
        <v>244</v>
      </c>
      <c r="B12" s="12" t="s">
        <v>198</v>
      </c>
      <c r="C12" s="12" t="s">
        <v>218</v>
      </c>
      <c r="D12" s="12" t="s">
        <v>200</v>
      </c>
      <c r="E12" s="12" t="s">
        <v>229</v>
      </c>
      <c r="F12" s="12">
        <v>182</v>
      </c>
      <c r="G12" s="24">
        <v>12177.62</v>
      </c>
    </row>
    <row r="13" spans="1:10" x14ac:dyDescent="0.2">
      <c r="A13" s="12" t="s">
        <v>305</v>
      </c>
      <c r="B13" s="12" t="s">
        <v>198</v>
      </c>
      <c r="C13" s="12" t="s">
        <v>199</v>
      </c>
      <c r="D13" s="12" t="s">
        <v>117</v>
      </c>
      <c r="E13" s="12" t="s">
        <v>229</v>
      </c>
      <c r="F13" s="12">
        <v>533</v>
      </c>
      <c r="G13" s="24">
        <v>12106.92</v>
      </c>
    </row>
    <row r="14" spans="1:10" x14ac:dyDescent="0.2">
      <c r="A14" s="12" t="s">
        <v>329</v>
      </c>
      <c r="B14" s="12" t="s">
        <v>198</v>
      </c>
      <c r="C14" s="12" t="s">
        <v>241</v>
      </c>
      <c r="D14" s="12" t="s">
        <v>220</v>
      </c>
      <c r="E14" s="12" t="s">
        <v>229</v>
      </c>
      <c r="F14" s="12">
        <v>246</v>
      </c>
      <c r="G14" s="24">
        <v>8828.52</v>
      </c>
    </row>
    <row r="15" spans="1:10" x14ac:dyDescent="0.2">
      <c r="A15" s="12" t="s">
        <v>228</v>
      </c>
      <c r="B15" s="12" t="s">
        <v>198</v>
      </c>
      <c r="C15" s="12" t="s">
        <v>213</v>
      </c>
      <c r="D15" s="12" t="s">
        <v>204</v>
      </c>
      <c r="E15" s="12" t="s">
        <v>229</v>
      </c>
      <c r="F15" s="12">
        <v>649</v>
      </c>
      <c r="G15" s="24">
        <v>7176.44</v>
      </c>
    </row>
    <row r="16" spans="1:10" x14ac:dyDescent="0.2">
      <c r="A16" s="12" t="s">
        <v>230</v>
      </c>
      <c r="B16" s="12" t="s">
        <v>198</v>
      </c>
      <c r="C16" s="12" t="s">
        <v>199</v>
      </c>
      <c r="D16" s="12" t="s">
        <v>207</v>
      </c>
      <c r="E16" s="12" t="s">
        <v>201</v>
      </c>
      <c r="F16" s="12">
        <v>550</v>
      </c>
      <c r="G16" s="24">
        <v>13217.51</v>
      </c>
    </row>
    <row r="17" spans="1:7" x14ac:dyDescent="0.2">
      <c r="A17" s="12" t="s">
        <v>310</v>
      </c>
      <c r="B17" s="12" t="s">
        <v>198</v>
      </c>
      <c r="C17" s="12" t="s">
        <v>241</v>
      </c>
      <c r="D17" s="12" t="s">
        <v>200</v>
      </c>
      <c r="E17" s="12" t="s">
        <v>201</v>
      </c>
      <c r="F17" s="12">
        <v>310</v>
      </c>
      <c r="G17" s="24">
        <v>12959.36</v>
      </c>
    </row>
    <row r="18" spans="1:7" x14ac:dyDescent="0.2">
      <c r="A18" s="12" t="s">
        <v>222</v>
      </c>
      <c r="B18" s="12" t="s">
        <v>198</v>
      </c>
      <c r="C18" s="12" t="s">
        <v>218</v>
      </c>
      <c r="D18" s="12" t="s">
        <v>200</v>
      </c>
      <c r="E18" s="12" t="s">
        <v>201</v>
      </c>
      <c r="F18" s="12">
        <v>543</v>
      </c>
      <c r="G18" s="24">
        <v>12831.48</v>
      </c>
    </row>
    <row r="19" spans="1:7" x14ac:dyDescent="0.2">
      <c r="A19" s="12" t="s">
        <v>319</v>
      </c>
      <c r="B19" s="12" t="s">
        <v>198</v>
      </c>
      <c r="C19" s="12" t="s">
        <v>241</v>
      </c>
      <c r="D19" s="12" t="s">
        <v>220</v>
      </c>
      <c r="E19" s="12" t="s">
        <v>201</v>
      </c>
      <c r="F19" s="12">
        <v>278</v>
      </c>
      <c r="G19" s="24">
        <v>12756.41</v>
      </c>
    </row>
    <row r="20" spans="1:7" x14ac:dyDescent="0.2">
      <c r="A20" s="12" t="s">
        <v>217</v>
      </c>
      <c r="B20" s="12" t="s">
        <v>198</v>
      </c>
      <c r="C20" s="12" t="s">
        <v>218</v>
      </c>
      <c r="D20" s="12" t="s">
        <v>207</v>
      </c>
      <c r="E20" s="12" t="s">
        <v>201</v>
      </c>
      <c r="F20" s="12">
        <v>422</v>
      </c>
      <c r="G20" s="24">
        <v>12754.27</v>
      </c>
    </row>
    <row r="21" spans="1:7" x14ac:dyDescent="0.2">
      <c r="A21" s="12" t="s">
        <v>215</v>
      </c>
      <c r="B21" s="12" t="s">
        <v>198</v>
      </c>
      <c r="C21" s="12" t="s">
        <v>203</v>
      </c>
      <c r="D21" s="12" t="s">
        <v>207</v>
      </c>
      <c r="E21" s="12" t="s">
        <v>201</v>
      </c>
      <c r="F21" s="12">
        <v>376</v>
      </c>
      <c r="G21" s="24">
        <v>12697.24</v>
      </c>
    </row>
    <row r="22" spans="1:7" x14ac:dyDescent="0.2">
      <c r="A22" s="12" t="s">
        <v>304</v>
      </c>
      <c r="B22" s="12" t="s">
        <v>198</v>
      </c>
      <c r="C22" s="12" t="s">
        <v>203</v>
      </c>
      <c r="D22" s="12" t="s">
        <v>117</v>
      </c>
      <c r="E22" s="12" t="s">
        <v>201</v>
      </c>
      <c r="F22" s="12">
        <v>287</v>
      </c>
      <c r="G22" s="24">
        <v>12225.87</v>
      </c>
    </row>
    <row r="23" spans="1:7" x14ac:dyDescent="0.2">
      <c r="A23" s="12" t="s">
        <v>223</v>
      </c>
      <c r="B23" s="12" t="s">
        <v>198</v>
      </c>
      <c r="C23" s="12" t="s">
        <v>206</v>
      </c>
      <c r="D23" s="12" t="s">
        <v>207</v>
      </c>
      <c r="E23" s="12" t="s">
        <v>201</v>
      </c>
      <c r="F23" s="12">
        <v>581</v>
      </c>
      <c r="G23" s="24">
        <v>11802.71</v>
      </c>
    </row>
    <row r="24" spans="1:7" x14ac:dyDescent="0.2">
      <c r="A24" s="12" t="s">
        <v>322</v>
      </c>
      <c r="B24" s="12" t="s">
        <v>198</v>
      </c>
      <c r="C24" s="12" t="s">
        <v>241</v>
      </c>
      <c r="D24" s="12" t="s">
        <v>207</v>
      </c>
      <c r="E24" s="12" t="s">
        <v>201</v>
      </c>
      <c r="F24" s="12">
        <v>195</v>
      </c>
      <c r="G24" s="24">
        <v>10463.16</v>
      </c>
    </row>
    <row r="25" spans="1:7" x14ac:dyDescent="0.2">
      <c r="A25" s="12" t="s">
        <v>242</v>
      </c>
      <c r="B25" s="12" t="s">
        <v>198</v>
      </c>
      <c r="C25" s="12" t="s">
        <v>218</v>
      </c>
      <c r="D25" s="12" t="s">
        <v>200</v>
      </c>
      <c r="E25" s="12" t="s">
        <v>201</v>
      </c>
      <c r="F25" s="12">
        <v>511</v>
      </c>
      <c r="G25" s="24">
        <v>8990.9699999999993</v>
      </c>
    </row>
    <row r="26" spans="1:7" x14ac:dyDescent="0.2">
      <c r="A26" s="12" t="s">
        <v>282</v>
      </c>
      <c r="B26" s="12" t="s">
        <v>198</v>
      </c>
      <c r="C26" s="12" t="s">
        <v>213</v>
      </c>
      <c r="D26" s="12" t="s">
        <v>117</v>
      </c>
      <c r="E26" s="12" t="s">
        <v>201</v>
      </c>
      <c r="F26" s="12">
        <v>501</v>
      </c>
      <c r="G26" s="24">
        <v>7523.24</v>
      </c>
    </row>
    <row r="27" spans="1:7" x14ac:dyDescent="0.2">
      <c r="A27" s="12" t="s">
        <v>307</v>
      </c>
      <c r="B27" s="12" t="s">
        <v>198</v>
      </c>
      <c r="C27" s="12" t="s">
        <v>241</v>
      </c>
      <c r="D27" s="12" t="s">
        <v>220</v>
      </c>
      <c r="E27" s="12" t="s">
        <v>201</v>
      </c>
      <c r="F27" s="12">
        <v>243</v>
      </c>
      <c r="G27" s="24">
        <v>6546.11</v>
      </c>
    </row>
    <row r="28" spans="1:7" x14ac:dyDescent="0.2">
      <c r="A28" s="12" t="s">
        <v>226</v>
      </c>
      <c r="B28" s="12" t="s">
        <v>198</v>
      </c>
      <c r="C28" s="12" t="s">
        <v>218</v>
      </c>
      <c r="D28" s="12" t="s">
        <v>204</v>
      </c>
      <c r="E28" s="12" t="s">
        <v>211</v>
      </c>
      <c r="F28" s="12">
        <v>500</v>
      </c>
      <c r="G28" s="24">
        <v>14091.93</v>
      </c>
    </row>
    <row r="29" spans="1:7" x14ac:dyDescent="0.2">
      <c r="A29" s="12" t="s">
        <v>256</v>
      </c>
      <c r="B29" s="12" t="s">
        <v>198</v>
      </c>
      <c r="C29" s="12" t="s">
        <v>206</v>
      </c>
      <c r="D29" s="12" t="s">
        <v>200</v>
      </c>
      <c r="E29" s="12" t="s">
        <v>211</v>
      </c>
      <c r="F29" s="12">
        <v>598</v>
      </c>
      <c r="G29" s="24">
        <v>13045.65</v>
      </c>
    </row>
    <row r="30" spans="1:7" x14ac:dyDescent="0.2">
      <c r="A30" s="12" t="s">
        <v>338</v>
      </c>
      <c r="B30" s="12" t="s">
        <v>198</v>
      </c>
      <c r="C30" s="12" t="s">
        <v>241</v>
      </c>
      <c r="D30" s="12" t="s">
        <v>207</v>
      </c>
      <c r="E30" s="12" t="s">
        <v>211</v>
      </c>
      <c r="F30" s="12">
        <v>357</v>
      </c>
      <c r="G30" s="24">
        <v>11879.26</v>
      </c>
    </row>
    <row r="31" spans="1:7" x14ac:dyDescent="0.2">
      <c r="A31" s="12" t="s">
        <v>231</v>
      </c>
      <c r="B31" s="12" t="s">
        <v>198</v>
      </c>
      <c r="C31" s="12" t="s">
        <v>199</v>
      </c>
      <c r="D31" s="12" t="s">
        <v>220</v>
      </c>
      <c r="E31" s="12" t="s">
        <v>211</v>
      </c>
      <c r="F31" s="12">
        <v>303</v>
      </c>
      <c r="G31" s="24">
        <v>10476.07</v>
      </c>
    </row>
    <row r="32" spans="1:7" x14ac:dyDescent="0.2">
      <c r="A32" s="12" t="s">
        <v>314</v>
      </c>
      <c r="B32" s="12" t="s">
        <v>198</v>
      </c>
      <c r="C32" s="12" t="s">
        <v>203</v>
      </c>
      <c r="D32" s="12" t="s">
        <v>117</v>
      </c>
      <c r="E32" s="12" t="s">
        <v>211</v>
      </c>
      <c r="F32" s="12">
        <v>692</v>
      </c>
      <c r="G32" s="24">
        <v>10101.14</v>
      </c>
    </row>
    <row r="33" spans="1:7" x14ac:dyDescent="0.2">
      <c r="A33" s="12" t="s">
        <v>240</v>
      </c>
      <c r="B33" s="12" t="s">
        <v>198</v>
      </c>
      <c r="C33" s="12" t="s">
        <v>241</v>
      </c>
      <c r="D33" s="12" t="s">
        <v>204</v>
      </c>
      <c r="E33" s="12" t="s">
        <v>211</v>
      </c>
      <c r="F33" s="12">
        <v>401</v>
      </c>
      <c r="G33" s="24">
        <v>9251.82</v>
      </c>
    </row>
    <row r="34" spans="1:7" x14ac:dyDescent="0.2">
      <c r="A34" s="12" t="s">
        <v>312</v>
      </c>
      <c r="B34" s="12" t="s">
        <v>198</v>
      </c>
      <c r="C34" s="12" t="s">
        <v>241</v>
      </c>
      <c r="D34" s="12" t="s">
        <v>200</v>
      </c>
      <c r="E34" s="12" t="s">
        <v>211</v>
      </c>
      <c r="F34" s="12">
        <v>522</v>
      </c>
      <c r="G34" s="24">
        <v>9029.48</v>
      </c>
    </row>
    <row r="35" spans="1:7" x14ac:dyDescent="0.2">
      <c r="A35" s="12" t="s">
        <v>243</v>
      </c>
      <c r="B35" s="12" t="s">
        <v>198</v>
      </c>
      <c r="C35" s="12" t="s">
        <v>199</v>
      </c>
      <c r="D35" s="12" t="s">
        <v>220</v>
      </c>
      <c r="E35" s="12" t="s">
        <v>211</v>
      </c>
      <c r="F35" s="12">
        <v>562</v>
      </c>
      <c r="G35" s="24">
        <v>8469.81</v>
      </c>
    </row>
    <row r="36" spans="1:7" x14ac:dyDescent="0.2">
      <c r="A36" s="12" t="s">
        <v>270</v>
      </c>
      <c r="B36" s="12" t="s">
        <v>198</v>
      </c>
      <c r="C36" s="12" t="s">
        <v>213</v>
      </c>
      <c r="D36" s="12" t="s">
        <v>207</v>
      </c>
      <c r="E36" s="12" t="s">
        <v>211</v>
      </c>
      <c r="F36" s="12">
        <v>693</v>
      </c>
      <c r="G36" s="24">
        <v>8157.24</v>
      </c>
    </row>
    <row r="37" spans="1:7" x14ac:dyDescent="0.2">
      <c r="A37" s="12" t="s">
        <v>221</v>
      </c>
      <c r="B37" s="12" t="s">
        <v>198</v>
      </c>
      <c r="C37" s="12" t="s">
        <v>218</v>
      </c>
      <c r="D37" s="12" t="s">
        <v>200</v>
      </c>
      <c r="E37" s="12" t="s">
        <v>211</v>
      </c>
      <c r="F37" s="12">
        <v>680</v>
      </c>
      <c r="G37" s="24">
        <v>7840.76</v>
      </c>
    </row>
    <row r="38" spans="1:7" x14ac:dyDescent="0.2">
      <c r="A38" s="12" t="s">
        <v>255</v>
      </c>
      <c r="B38" s="12" t="s">
        <v>198</v>
      </c>
      <c r="C38" s="12" t="s">
        <v>218</v>
      </c>
      <c r="D38" s="12" t="s">
        <v>220</v>
      </c>
      <c r="E38" s="12" t="s">
        <v>211</v>
      </c>
      <c r="F38" s="12">
        <v>200</v>
      </c>
      <c r="G38" s="24">
        <v>7182.7</v>
      </c>
    </row>
    <row r="39" spans="1:7" x14ac:dyDescent="0.2">
      <c r="A39" s="12" t="s">
        <v>317</v>
      </c>
      <c r="B39" s="12" t="s">
        <v>198</v>
      </c>
      <c r="C39" s="12" t="s">
        <v>241</v>
      </c>
      <c r="D39" s="12" t="s">
        <v>220</v>
      </c>
      <c r="E39" s="12" t="s">
        <v>211</v>
      </c>
      <c r="F39" s="12">
        <v>373</v>
      </c>
      <c r="G39" s="24">
        <v>6916.14</v>
      </c>
    </row>
    <row r="40" spans="1:7" x14ac:dyDescent="0.2">
      <c r="A40" s="12" t="s">
        <v>219</v>
      </c>
      <c r="B40" s="12" t="s">
        <v>198</v>
      </c>
      <c r="C40" s="12" t="s">
        <v>206</v>
      </c>
      <c r="D40" s="12" t="s">
        <v>220</v>
      </c>
      <c r="E40" s="12" t="s">
        <v>211</v>
      </c>
      <c r="F40" s="12">
        <v>196</v>
      </c>
      <c r="G40" s="24">
        <v>6670.54</v>
      </c>
    </row>
    <row r="41" spans="1:7" x14ac:dyDescent="0.2">
      <c r="A41" s="12" t="s">
        <v>210</v>
      </c>
      <c r="B41" s="12" t="s">
        <v>198</v>
      </c>
      <c r="C41" s="12" t="s">
        <v>203</v>
      </c>
      <c r="D41" s="12" t="s">
        <v>204</v>
      </c>
      <c r="E41" s="12" t="s">
        <v>211</v>
      </c>
      <c r="F41" s="12">
        <v>613</v>
      </c>
      <c r="G41" s="24">
        <v>6408.48</v>
      </c>
    </row>
    <row r="42" spans="1:7" x14ac:dyDescent="0.2">
      <c r="A42" s="12" t="s">
        <v>214</v>
      </c>
      <c r="B42" s="12" t="s">
        <v>198</v>
      </c>
      <c r="C42" s="12" t="s">
        <v>203</v>
      </c>
      <c r="D42" s="12" t="s">
        <v>204</v>
      </c>
      <c r="E42" s="12" t="s">
        <v>209</v>
      </c>
      <c r="F42" s="12">
        <v>493</v>
      </c>
      <c r="G42" s="24">
        <v>13697.53</v>
      </c>
    </row>
    <row r="43" spans="1:7" x14ac:dyDescent="0.2">
      <c r="A43" s="12" t="s">
        <v>274</v>
      </c>
      <c r="B43" s="12" t="s">
        <v>198</v>
      </c>
      <c r="C43" s="12" t="s">
        <v>218</v>
      </c>
      <c r="D43" s="12" t="s">
        <v>220</v>
      </c>
      <c r="E43" s="12" t="s">
        <v>209</v>
      </c>
      <c r="F43" s="12">
        <v>459</v>
      </c>
      <c r="G43" s="24">
        <v>13350.9</v>
      </c>
    </row>
    <row r="44" spans="1:7" x14ac:dyDescent="0.2">
      <c r="A44" s="12" t="s">
        <v>232</v>
      </c>
      <c r="B44" s="12" t="s">
        <v>198</v>
      </c>
      <c r="C44" s="12" t="s">
        <v>199</v>
      </c>
      <c r="D44" s="12" t="s">
        <v>200</v>
      </c>
      <c r="E44" s="12" t="s">
        <v>209</v>
      </c>
      <c r="F44" s="12">
        <v>407</v>
      </c>
      <c r="G44" s="24">
        <v>13274.1</v>
      </c>
    </row>
    <row r="45" spans="1:7" x14ac:dyDescent="0.2">
      <c r="A45" s="12" t="s">
        <v>208</v>
      </c>
      <c r="B45" s="12" t="s">
        <v>198</v>
      </c>
      <c r="C45" s="12" t="s">
        <v>206</v>
      </c>
      <c r="D45" s="12" t="s">
        <v>200</v>
      </c>
      <c r="E45" s="12" t="s">
        <v>209</v>
      </c>
      <c r="F45" s="12">
        <v>311</v>
      </c>
      <c r="G45" s="24">
        <v>12108.31</v>
      </c>
    </row>
    <row r="46" spans="1:7" x14ac:dyDescent="0.2">
      <c r="A46" s="12" t="s">
        <v>332</v>
      </c>
      <c r="B46" s="12" t="s">
        <v>198</v>
      </c>
      <c r="C46" s="12" t="s">
        <v>199</v>
      </c>
      <c r="D46" s="12" t="s">
        <v>117</v>
      </c>
      <c r="E46" s="12" t="s">
        <v>209</v>
      </c>
      <c r="F46" s="12">
        <v>557</v>
      </c>
      <c r="G46" s="24">
        <v>11836.25</v>
      </c>
    </row>
    <row r="47" spans="1:7" x14ac:dyDescent="0.2">
      <c r="A47" s="12" t="s">
        <v>281</v>
      </c>
      <c r="B47" s="12" t="s">
        <v>198</v>
      </c>
      <c r="C47" s="12" t="s">
        <v>206</v>
      </c>
      <c r="D47" s="12" t="s">
        <v>117</v>
      </c>
      <c r="E47" s="12" t="s">
        <v>209</v>
      </c>
      <c r="F47" s="12">
        <v>370</v>
      </c>
      <c r="G47" s="24">
        <v>11639.69</v>
      </c>
    </row>
    <row r="48" spans="1:7" x14ac:dyDescent="0.2">
      <c r="A48" s="12" t="s">
        <v>253</v>
      </c>
      <c r="B48" s="12" t="s">
        <v>198</v>
      </c>
      <c r="C48" s="12" t="s">
        <v>213</v>
      </c>
      <c r="D48" s="12" t="s">
        <v>200</v>
      </c>
      <c r="E48" s="12" t="s">
        <v>209</v>
      </c>
      <c r="F48" s="12">
        <v>366</v>
      </c>
      <c r="G48" s="24">
        <v>11570.16</v>
      </c>
    </row>
    <row r="49" spans="1:7" x14ac:dyDescent="0.2">
      <c r="A49" s="12" t="s">
        <v>216</v>
      </c>
      <c r="B49" s="12" t="s">
        <v>198</v>
      </c>
      <c r="C49" s="12" t="s">
        <v>203</v>
      </c>
      <c r="D49" s="12" t="s">
        <v>207</v>
      </c>
      <c r="E49" s="12" t="s">
        <v>209</v>
      </c>
      <c r="F49" s="12">
        <v>706</v>
      </c>
      <c r="G49" s="24">
        <v>10551.16</v>
      </c>
    </row>
    <row r="50" spans="1:7" x14ac:dyDescent="0.2">
      <c r="A50" s="12" t="s">
        <v>227</v>
      </c>
      <c r="B50" s="12" t="s">
        <v>198</v>
      </c>
      <c r="C50" s="12" t="s">
        <v>218</v>
      </c>
      <c r="D50" s="12" t="s">
        <v>200</v>
      </c>
      <c r="E50" s="12" t="s">
        <v>209</v>
      </c>
      <c r="F50" s="12">
        <v>300</v>
      </c>
      <c r="G50" s="24">
        <v>8944.6200000000008</v>
      </c>
    </row>
    <row r="51" spans="1:7" x14ac:dyDescent="0.2">
      <c r="A51" s="12" t="s">
        <v>330</v>
      </c>
      <c r="B51" s="12" t="s">
        <v>198</v>
      </c>
      <c r="C51" s="12" t="s">
        <v>241</v>
      </c>
      <c r="D51" s="12" t="s">
        <v>200</v>
      </c>
      <c r="E51" s="12" t="s">
        <v>209</v>
      </c>
      <c r="F51" s="12">
        <v>464</v>
      </c>
      <c r="G51" s="24">
        <v>7972.91</v>
      </c>
    </row>
    <row r="52" spans="1:7" x14ac:dyDescent="0.2">
      <c r="A52" s="12" t="s">
        <v>335</v>
      </c>
      <c r="B52" s="12" t="s">
        <v>198</v>
      </c>
      <c r="C52" s="12" t="s">
        <v>241</v>
      </c>
      <c r="D52" s="12" t="s">
        <v>200</v>
      </c>
      <c r="E52" s="12" t="s">
        <v>209</v>
      </c>
      <c r="F52" s="12">
        <v>384</v>
      </c>
      <c r="G52" s="24">
        <v>7953.73</v>
      </c>
    </row>
    <row r="53" spans="1:7" x14ac:dyDescent="0.2">
      <c r="A53" s="12" t="s">
        <v>212</v>
      </c>
      <c r="B53" s="12" t="s">
        <v>198</v>
      </c>
      <c r="C53" s="12" t="s">
        <v>213</v>
      </c>
      <c r="D53" s="12" t="s">
        <v>207</v>
      </c>
      <c r="E53" s="12" t="s">
        <v>209</v>
      </c>
      <c r="F53" s="12">
        <v>451</v>
      </c>
      <c r="G53" s="24">
        <v>6996.14</v>
      </c>
    </row>
    <row r="54" spans="1:7" x14ac:dyDescent="0.2">
      <c r="A54" s="12" t="s">
        <v>340</v>
      </c>
      <c r="B54" s="12" t="s">
        <v>198</v>
      </c>
      <c r="C54" s="12" t="s">
        <v>213</v>
      </c>
      <c r="D54" s="12" t="s">
        <v>220</v>
      </c>
      <c r="E54" s="12" t="s">
        <v>246</v>
      </c>
      <c r="F54" s="12">
        <v>405</v>
      </c>
      <c r="G54" s="24">
        <v>14217.8</v>
      </c>
    </row>
    <row r="55" spans="1:7" x14ac:dyDescent="0.2">
      <c r="A55" s="12" t="s">
        <v>399</v>
      </c>
      <c r="B55" s="12" t="s">
        <v>198</v>
      </c>
      <c r="C55" s="12" t="s">
        <v>241</v>
      </c>
      <c r="D55" s="12" t="s">
        <v>350</v>
      </c>
      <c r="E55" s="12" t="s">
        <v>246</v>
      </c>
      <c r="F55" s="12">
        <v>391</v>
      </c>
      <c r="G55" s="24">
        <v>13427.2</v>
      </c>
    </row>
    <row r="56" spans="1:7" x14ac:dyDescent="0.2">
      <c r="A56" s="12" t="s">
        <v>383</v>
      </c>
      <c r="B56" s="12" t="s">
        <v>198</v>
      </c>
      <c r="C56" s="12" t="s">
        <v>199</v>
      </c>
      <c r="D56" s="12" t="s">
        <v>350</v>
      </c>
      <c r="E56" s="12" t="s">
        <v>246</v>
      </c>
      <c r="F56" s="12">
        <v>717</v>
      </c>
      <c r="G56" s="24">
        <v>13376.19</v>
      </c>
    </row>
    <row r="57" spans="1:7" x14ac:dyDescent="0.2">
      <c r="A57" s="12" t="s">
        <v>325</v>
      </c>
      <c r="B57" s="12" t="s">
        <v>198</v>
      </c>
      <c r="C57" s="12" t="s">
        <v>203</v>
      </c>
      <c r="D57" s="12" t="s">
        <v>117</v>
      </c>
      <c r="E57" s="12" t="s">
        <v>246</v>
      </c>
      <c r="F57" s="12">
        <v>513</v>
      </c>
      <c r="G57" s="24">
        <v>13244.82</v>
      </c>
    </row>
    <row r="58" spans="1:7" x14ac:dyDescent="0.2">
      <c r="A58" s="12" t="s">
        <v>327</v>
      </c>
      <c r="B58" s="12" t="s">
        <v>198</v>
      </c>
      <c r="C58" s="12" t="s">
        <v>199</v>
      </c>
      <c r="D58" s="12" t="s">
        <v>248</v>
      </c>
      <c r="E58" s="12" t="s">
        <v>246</v>
      </c>
      <c r="F58" s="12">
        <v>604</v>
      </c>
      <c r="G58" s="24">
        <v>11893.3</v>
      </c>
    </row>
    <row r="59" spans="1:7" x14ac:dyDescent="0.2">
      <c r="A59" s="12" t="s">
        <v>343</v>
      </c>
      <c r="B59" s="12" t="s">
        <v>198</v>
      </c>
      <c r="C59" s="12" t="s">
        <v>206</v>
      </c>
      <c r="D59" s="12" t="s">
        <v>200</v>
      </c>
      <c r="E59" s="12" t="s">
        <v>246</v>
      </c>
      <c r="F59" s="12">
        <v>385</v>
      </c>
      <c r="G59" s="24">
        <v>11357.77</v>
      </c>
    </row>
    <row r="60" spans="1:7" x14ac:dyDescent="0.2">
      <c r="A60" s="12" t="s">
        <v>245</v>
      </c>
      <c r="B60" s="12" t="s">
        <v>198</v>
      </c>
      <c r="C60" s="12" t="s">
        <v>218</v>
      </c>
      <c r="D60" s="12" t="s">
        <v>204</v>
      </c>
      <c r="E60" s="12" t="s">
        <v>246</v>
      </c>
      <c r="F60" s="12">
        <v>389</v>
      </c>
      <c r="G60" s="24">
        <v>11101.17</v>
      </c>
    </row>
    <row r="61" spans="1:7" x14ac:dyDescent="0.2">
      <c r="A61" s="12" t="s">
        <v>264</v>
      </c>
      <c r="B61" s="12" t="s">
        <v>198</v>
      </c>
      <c r="C61" s="12" t="s">
        <v>203</v>
      </c>
      <c r="D61" s="12" t="s">
        <v>207</v>
      </c>
      <c r="E61" s="12" t="s">
        <v>246</v>
      </c>
      <c r="F61" s="12">
        <v>239</v>
      </c>
      <c r="G61" s="24">
        <v>9417.35</v>
      </c>
    </row>
    <row r="62" spans="1:7" x14ac:dyDescent="0.2">
      <c r="A62" s="12" t="s">
        <v>370</v>
      </c>
      <c r="B62" s="12" t="s">
        <v>198</v>
      </c>
      <c r="C62" s="12" t="s">
        <v>241</v>
      </c>
      <c r="D62" s="12" t="s">
        <v>248</v>
      </c>
      <c r="E62" s="12" t="s">
        <v>246</v>
      </c>
      <c r="F62" s="12">
        <v>409</v>
      </c>
      <c r="G62" s="24">
        <v>8975.69</v>
      </c>
    </row>
    <row r="63" spans="1:7" x14ac:dyDescent="0.2">
      <c r="A63" s="12" t="s">
        <v>400</v>
      </c>
      <c r="B63" s="12" t="s">
        <v>198</v>
      </c>
      <c r="C63" s="12" t="s">
        <v>241</v>
      </c>
      <c r="D63" s="12" t="s">
        <v>350</v>
      </c>
      <c r="E63" s="12" t="s">
        <v>246</v>
      </c>
      <c r="F63" s="12">
        <v>206</v>
      </c>
      <c r="G63" s="24">
        <v>7861.23</v>
      </c>
    </row>
    <row r="64" spans="1:7" x14ac:dyDescent="0.2">
      <c r="A64" s="12" t="s">
        <v>318</v>
      </c>
      <c r="B64" s="12" t="s">
        <v>198</v>
      </c>
      <c r="C64" s="12" t="s">
        <v>199</v>
      </c>
      <c r="D64" s="12" t="s">
        <v>220</v>
      </c>
      <c r="E64" s="12" t="s">
        <v>246</v>
      </c>
      <c r="F64" s="12">
        <v>351</v>
      </c>
      <c r="G64" s="24">
        <v>7085.53</v>
      </c>
    </row>
    <row r="65" spans="1:7" x14ac:dyDescent="0.2">
      <c r="A65" s="12" t="s">
        <v>266</v>
      </c>
      <c r="B65" s="12" t="s">
        <v>225</v>
      </c>
      <c r="C65" s="12" t="s">
        <v>203</v>
      </c>
      <c r="D65" s="12" t="s">
        <v>258</v>
      </c>
      <c r="E65" s="12" t="s">
        <v>229</v>
      </c>
      <c r="F65" s="12">
        <v>654</v>
      </c>
      <c r="G65" s="24">
        <v>13084.29</v>
      </c>
    </row>
    <row r="66" spans="1:7" x14ac:dyDescent="0.2">
      <c r="A66" s="12" t="s">
        <v>374</v>
      </c>
      <c r="B66" s="12" t="s">
        <v>225</v>
      </c>
      <c r="C66" s="12" t="s">
        <v>241</v>
      </c>
      <c r="D66" s="12" t="s">
        <v>248</v>
      </c>
      <c r="E66" s="12" t="s">
        <v>229</v>
      </c>
      <c r="F66" s="12">
        <v>713</v>
      </c>
      <c r="G66" s="24">
        <v>12623.43</v>
      </c>
    </row>
    <row r="67" spans="1:7" x14ac:dyDescent="0.2">
      <c r="A67" s="12" t="s">
        <v>328</v>
      </c>
      <c r="B67" s="12" t="s">
        <v>225</v>
      </c>
      <c r="C67" s="12" t="s">
        <v>206</v>
      </c>
      <c r="D67" s="12" t="s">
        <v>258</v>
      </c>
      <c r="E67" s="12" t="s">
        <v>229</v>
      </c>
      <c r="F67" s="12">
        <v>202</v>
      </c>
      <c r="G67" s="24">
        <v>12321.83</v>
      </c>
    </row>
    <row r="68" spans="1:7" x14ac:dyDescent="0.2">
      <c r="A68" s="12" t="s">
        <v>369</v>
      </c>
      <c r="B68" s="12" t="s">
        <v>225</v>
      </c>
      <c r="C68" s="12" t="s">
        <v>199</v>
      </c>
      <c r="D68" s="12" t="s">
        <v>350</v>
      </c>
      <c r="E68" s="12" t="s">
        <v>229</v>
      </c>
      <c r="F68" s="12">
        <v>615</v>
      </c>
      <c r="G68" s="24">
        <v>12321.22</v>
      </c>
    </row>
    <row r="69" spans="1:7" x14ac:dyDescent="0.2">
      <c r="A69" s="12" t="s">
        <v>324</v>
      </c>
      <c r="B69" s="12" t="s">
        <v>225</v>
      </c>
      <c r="C69" s="12" t="s">
        <v>206</v>
      </c>
      <c r="D69" s="12" t="s">
        <v>248</v>
      </c>
      <c r="E69" s="12" t="s">
        <v>229</v>
      </c>
      <c r="F69" s="12">
        <v>545</v>
      </c>
      <c r="G69" s="24">
        <v>11268.11</v>
      </c>
    </row>
    <row r="70" spans="1:7" x14ac:dyDescent="0.2">
      <c r="A70" s="12" t="s">
        <v>362</v>
      </c>
      <c r="B70" s="12" t="s">
        <v>225</v>
      </c>
      <c r="C70" s="12" t="s">
        <v>241</v>
      </c>
      <c r="D70" s="12" t="s">
        <v>258</v>
      </c>
      <c r="E70" s="12" t="s">
        <v>229</v>
      </c>
      <c r="F70" s="12">
        <v>571</v>
      </c>
      <c r="G70" s="24">
        <v>9782.0499999999993</v>
      </c>
    </row>
    <row r="71" spans="1:7" x14ac:dyDescent="0.2">
      <c r="A71" s="12" t="s">
        <v>309</v>
      </c>
      <c r="B71" s="12" t="s">
        <v>225</v>
      </c>
      <c r="C71" s="12" t="s">
        <v>218</v>
      </c>
      <c r="D71" s="12" t="s">
        <v>258</v>
      </c>
      <c r="E71" s="12" t="s">
        <v>229</v>
      </c>
      <c r="F71" s="12">
        <v>487</v>
      </c>
      <c r="G71" s="24">
        <v>8600.44</v>
      </c>
    </row>
    <row r="72" spans="1:7" x14ac:dyDescent="0.2">
      <c r="A72" s="12" t="s">
        <v>349</v>
      </c>
      <c r="B72" s="12" t="s">
        <v>225</v>
      </c>
      <c r="C72" s="12" t="s">
        <v>213</v>
      </c>
      <c r="D72" s="12" t="s">
        <v>350</v>
      </c>
      <c r="E72" s="12" t="s">
        <v>229</v>
      </c>
      <c r="F72" s="12">
        <v>238</v>
      </c>
      <c r="G72" s="24">
        <v>6883.95</v>
      </c>
    </row>
    <row r="73" spans="1:7" x14ac:dyDescent="0.2">
      <c r="A73" s="12" t="s">
        <v>247</v>
      </c>
      <c r="B73" s="12" t="s">
        <v>225</v>
      </c>
      <c r="C73" s="12" t="s">
        <v>203</v>
      </c>
      <c r="D73" s="12" t="s">
        <v>248</v>
      </c>
      <c r="E73" s="12" t="s">
        <v>201</v>
      </c>
      <c r="F73" s="12">
        <v>603</v>
      </c>
      <c r="G73" s="24">
        <v>13777.57</v>
      </c>
    </row>
    <row r="74" spans="1:7" x14ac:dyDescent="0.2">
      <c r="A74" s="12" t="s">
        <v>260</v>
      </c>
      <c r="B74" s="12" t="s">
        <v>225</v>
      </c>
      <c r="C74" s="12" t="s">
        <v>213</v>
      </c>
      <c r="D74" s="12" t="s">
        <v>248</v>
      </c>
      <c r="E74" s="12" t="s">
        <v>201</v>
      </c>
      <c r="F74" s="12">
        <v>282</v>
      </c>
      <c r="G74" s="24">
        <v>12647.76</v>
      </c>
    </row>
    <row r="75" spans="1:7" x14ac:dyDescent="0.2">
      <c r="A75" s="12" t="s">
        <v>265</v>
      </c>
      <c r="B75" s="12" t="s">
        <v>225</v>
      </c>
      <c r="C75" s="12" t="s">
        <v>241</v>
      </c>
      <c r="D75" s="12" t="s">
        <v>204</v>
      </c>
      <c r="E75" s="12" t="s">
        <v>201</v>
      </c>
      <c r="F75" s="12">
        <v>680</v>
      </c>
      <c r="G75" s="24">
        <v>12129.73</v>
      </c>
    </row>
    <row r="76" spans="1:7" x14ac:dyDescent="0.2">
      <c r="A76" s="12" t="s">
        <v>334</v>
      </c>
      <c r="B76" s="12" t="s">
        <v>225</v>
      </c>
      <c r="C76" s="12" t="s">
        <v>241</v>
      </c>
      <c r="D76" s="12" t="s">
        <v>258</v>
      </c>
      <c r="E76" s="12" t="s">
        <v>201</v>
      </c>
      <c r="F76" s="12">
        <v>217</v>
      </c>
      <c r="G76" s="24">
        <v>12009.72</v>
      </c>
    </row>
    <row r="77" spans="1:7" x14ac:dyDescent="0.2">
      <c r="A77" s="12" t="s">
        <v>259</v>
      </c>
      <c r="B77" s="12" t="s">
        <v>225</v>
      </c>
      <c r="C77" s="12" t="s">
        <v>218</v>
      </c>
      <c r="D77" s="12" t="s">
        <v>258</v>
      </c>
      <c r="E77" s="12" t="s">
        <v>201</v>
      </c>
      <c r="F77" s="12">
        <v>195</v>
      </c>
      <c r="G77" s="24">
        <v>10945.38</v>
      </c>
    </row>
    <row r="78" spans="1:7" x14ac:dyDescent="0.2">
      <c r="A78" s="12" t="s">
        <v>331</v>
      </c>
      <c r="B78" s="12" t="s">
        <v>225</v>
      </c>
      <c r="C78" s="12" t="s">
        <v>241</v>
      </c>
      <c r="D78" s="12" t="s">
        <v>248</v>
      </c>
      <c r="E78" s="12" t="s">
        <v>201</v>
      </c>
      <c r="F78" s="12">
        <v>629</v>
      </c>
      <c r="G78" s="24">
        <v>10182.84</v>
      </c>
    </row>
    <row r="79" spans="1:7" x14ac:dyDescent="0.2">
      <c r="A79" s="12" t="s">
        <v>263</v>
      </c>
      <c r="B79" s="12" t="s">
        <v>225</v>
      </c>
      <c r="C79" s="12" t="s">
        <v>206</v>
      </c>
      <c r="D79" s="12" t="s">
        <v>251</v>
      </c>
      <c r="E79" s="12" t="s">
        <v>201</v>
      </c>
      <c r="F79" s="12">
        <v>569</v>
      </c>
      <c r="G79" s="24">
        <v>9903.34</v>
      </c>
    </row>
    <row r="80" spans="1:7" x14ac:dyDescent="0.2">
      <c r="A80" s="12" t="s">
        <v>252</v>
      </c>
      <c r="B80" s="12" t="s">
        <v>225</v>
      </c>
      <c r="C80" s="12" t="s">
        <v>241</v>
      </c>
      <c r="D80" s="12" t="s">
        <v>204</v>
      </c>
      <c r="E80" s="12" t="s">
        <v>201</v>
      </c>
      <c r="F80" s="12">
        <v>596</v>
      </c>
      <c r="G80" s="24">
        <v>9799.8799999999992</v>
      </c>
    </row>
    <row r="81" spans="1:7" x14ac:dyDescent="0.2">
      <c r="A81" s="12" t="s">
        <v>257</v>
      </c>
      <c r="B81" s="12" t="s">
        <v>225</v>
      </c>
      <c r="C81" s="12" t="s">
        <v>213</v>
      </c>
      <c r="D81" s="12" t="s">
        <v>258</v>
      </c>
      <c r="E81" s="12" t="s">
        <v>201</v>
      </c>
      <c r="F81" s="12">
        <v>195</v>
      </c>
      <c r="G81" s="24">
        <v>9165.14</v>
      </c>
    </row>
    <row r="82" spans="1:7" x14ac:dyDescent="0.2">
      <c r="A82" s="12" t="s">
        <v>276</v>
      </c>
      <c r="B82" s="12" t="s">
        <v>225</v>
      </c>
      <c r="C82" s="12" t="s">
        <v>199</v>
      </c>
      <c r="D82" s="12" t="s">
        <v>248</v>
      </c>
      <c r="E82" s="12" t="s">
        <v>201</v>
      </c>
      <c r="F82" s="12">
        <v>693</v>
      </c>
      <c r="G82" s="24">
        <v>7206.29</v>
      </c>
    </row>
    <row r="83" spans="1:7" x14ac:dyDescent="0.2">
      <c r="A83" s="12" t="s">
        <v>271</v>
      </c>
      <c r="B83" s="12" t="s">
        <v>225</v>
      </c>
      <c r="C83" s="12" t="s">
        <v>199</v>
      </c>
      <c r="D83" s="12" t="s">
        <v>248</v>
      </c>
      <c r="E83" s="12" t="s">
        <v>201</v>
      </c>
      <c r="F83" s="12">
        <v>399</v>
      </c>
      <c r="G83" s="24">
        <v>6971.97</v>
      </c>
    </row>
    <row r="84" spans="1:7" x14ac:dyDescent="0.2">
      <c r="A84" s="12" t="s">
        <v>359</v>
      </c>
      <c r="B84" s="12" t="s">
        <v>225</v>
      </c>
      <c r="C84" s="12" t="s">
        <v>203</v>
      </c>
      <c r="D84" s="12" t="s">
        <v>350</v>
      </c>
      <c r="E84" s="12" t="s">
        <v>201</v>
      </c>
      <c r="F84" s="12">
        <v>407</v>
      </c>
      <c r="G84" s="24">
        <v>6377.86</v>
      </c>
    </row>
    <row r="85" spans="1:7" x14ac:dyDescent="0.2">
      <c r="A85" s="12" t="s">
        <v>354</v>
      </c>
      <c r="B85" s="12" t="s">
        <v>225</v>
      </c>
      <c r="C85" s="12" t="s">
        <v>206</v>
      </c>
      <c r="D85" s="12" t="s">
        <v>350</v>
      </c>
      <c r="E85" s="12" t="s">
        <v>201</v>
      </c>
      <c r="F85" s="12">
        <v>339</v>
      </c>
      <c r="G85" s="24">
        <v>6318.74</v>
      </c>
    </row>
    <row r="86" spans="1:7" x14ac:dyDescent="0.2">
      <c r="A86" s="12" t="s">
        <v>379</v>
      </c>
      <c r="B86" s="12" t="s">
        <v>225</v>
      </c>
      <c r="C86" s="12" t="s">
        <v>241</v>
      </c>
      <c r="D86" s="12" t="s">
        <v>291</v>
      </c>
      <c r="E86" s="12" t="s">
        <v>211</v>
      </c>
      <c r="F86" s="12">
        <v>663</v>
      </c>
      <c r="G86" s="24">
        <v>13990.75</v>
      </c>
    </row>
    <row r="87" spans="1:7" x14ac:dyDescent="0.2">
      <c r="A87" s="12" t="s">
        <v>346</v>
      </c>
      <c r="B87" s="12" t="s">
        <v>225</v>
      </c>
      <c r="C87" s="12" t="s">
        <v>241</v>
      </c>
      <c r="D87" s="12" t="s">
        <v>248</v>
      </c>
      <c r="E87" s="12" t="s">
        <v>211</v>
      </c>
      <c r="F87" s="12">
        <v>639</v>
      </c>
      <c r="G87" s="24">
        <v>13668.45</v>
      </c>
    </row>
    <row r="88" spans="1:7" x14ac:dyDescent="0.2">
      <c r="A88" s="12" t="s">
        <v>224</v>
      </c>
      <c r="B88" s="12" t="s">
        <v>225</v>
      </c>
      <c r="C88" s="12" t="s">
        <v>203</v>
      </c>
      <c r="D88" s="12" t="s">
        <v>204</v>
      </c>
      <c r="E88" s="12" t="s">
        <v>211</v>
      </c>
      <c r="F88" s="12">
        <v>576</v>
      </c>
      <c r="G88" s="24">
        <v>13040.91</v>
      </c>
    </row>
    <row r="89" spans="1:7" x14ac:dyDescent="0.2">
      <c r="A89" s="12" t="s">
        <v>378</v>
      </c>
      <c r="B89" s="12" t="s">
        <v>225</v>
      </c>
      <c r="C89" s="12" t="s">
        <v>241</v>
      </c>
      <c r="D89" s="12" t="s">
        <v>251</v>
      </c>
      <c r="E89" s="12" t="s">
        <v>211</v>
      </c>
      <c r="F89" s="12">
        <v>652</v>
      </c>
      <c r="G89" s="24">
        <v>12808.35</v>
      </c>
    </row>
    <row r="90" spans="1:7" x14ac:dyDescent="0.2">
      <c r="A90" s="12" t="s">
        <v>289</v>
      </c>
      <c r="B90" s="12" t="s">
        <v>225</v>
      </c>
      <c r="C90" s="12" t="s">
        <v>218</v>
      </c>
      <c r="D90" s="12" t="s">
        <v>248</v>
      </c>
      <c r="E90" s="12" t="s">
        <v>211</v>
      </c>
      <c r="F90" s="12">
        <v>702</v>
      </c>
      <c r="G90" s="24">
        <v>11898.37</v>
      </c>
    </row>
    <row r="91" spans="1:7" x14ac:dyDescent="0.2">
      <c r="A91" s="12" t="s">
        <v>303</v>
      </c>
      <c r="B91" s="12" t="s">
        <v>225</v>
      </c>
      <c r="C91" s="12" t="s">
        <v>213</v>
      </c>
      <c r="D91" s="12" t="s">
        <v>258</v>
      </c>
      <c r="E91" s="12" t="s">
        <v>211</v>
      </c>
      <c r="F91" s="12">
        <v>489</v>
      </c>
      <c r="G91" s="24">
        <v>11057.77</v>
      </c>
    </row>
    <row r="92" spans="1:7" x14ac:dyDescent="0.2">
      <c r="A92" s="12" t="s">
        <v>371</v>
      </c>
      <c r="B92" s="12" t="s">
        <v>225</v>
      </c>
      <c r="C92" s="12" t="s">
        <v>199</v>
      </c>
      <c r="D92" s="12" t="s">
        <v>350</v>
      </c>
      <c r="E92" s="12" t="s">
        <v>211</v>
      </c>
      <c r="F92" s="12">
        <v>367</v>
      </c>
      <c r="G92" s="24">
        <v>10613.63</v>
      </c>
    </row>
    <row r="93" spans="1:7" x14ac:dyDescent="0.2">
      <c r="A93" s="12" t="s">
        <v>316</v>
      </c>
      <c r="B93" s="12" t="s">
        <v>225</v>
      </c>
      <c r="C93" s="12" t="s">
        <v>218</v>
      </c>
      <c r="D93" s="12" t="s">
        <v>291</v>
      </c>
      <c r="E93" s="12" t="s">
        <v>211</v>
      </c>
      <c r="F93" s="12">
        <v>498</v>
      </c>
      <c r="G93" s="24">
        <v>10445.32</v>
      </c>
    </row>
    <row r="94" spans="1:7" x14ac:dyDescent="0.2">
      <c r="A94" s="12" t="s">
        <v>361</v>
      </c>
      <c r="B94" s="12" t="s">
        <v>225</v>
      </c>
      <c r="C94" s="12" t="s">
        <v>241</v>
      </c>
      <c r="D94" s="12" t="s">
        <v>291</v>
      </c>
      <c r="E94" s="12" t="s">
        <v>211</v>
      </c>
      <c r="F94" s="12">
        <v>506</v>
      </c>
      <c r="G94" s="24">
        <v>9623.83</v>
      </c>
    </row>
    <row r="95" spans="1:7" x14ac:dyDescent="0.2">
      <c r="A95" s="12" t="s">
        <v>326</v>
      </c>
      <c r="B95" s="12" t="s">
        <v>225</v>
      </c>
      <c r="C95" s="12" t="s">
        <v>199</v>
      </c>
      <c r="D95" s="12" t="s">
        <v>248</v>
      </c>
      <c r="E95" s="12" t="s">
        <v>211</v>
      </c>
      <c r="F95" s="12">
        <v>365</v>
      </c>
      <c r="G95" s="24">
        <v>9299.2099999999991</v>
      </c>
    </row>
    <row r="96" spans="1:7" x14ac:dyDescent="0.2">
      <c r="A96" s="12" t="s">
        <v>336</v>
      </c>
      <c r="B96" s="12" t="s">
        <v>225</v>
      </c>
      <c r="C96" s="12" t="s">
        <v>199</v>
      </c>
      <c r="D96" s="12" t="s">
        <v>258</v>
      </c>
      <c r="E96" s="12" t="s">
        <v>211</v>
      </c>
      <c r="F96" s="12">
        <v>497</v>
      </c>
      <c r="G96" s="24">
        <v>9286.91</v>
      </c>
    </row>
    <row r="97" spans="1:7" x14ac:dyDescent="0.2">
      <c r="A97" s="12" t="s">
        <v>262</v>
      </c>
      <c r="B97" s="12" t="s">
        <v>225</v>
      </c>
      <c r="C97" s="12" t="s">
        <v>203</v>
      </c>
      <c r="D97" s="12" t="s">
        <v>248</v>
      </c>
      <c r="E97" s="12" t="s">
        <v>211</v>
      </c>
      <c r="F97" s="12">
        <v>562</v>
      </c>
      <c r="G97" s="24">
        <v>9149.18</v>
      </c>
    </row>
    <row r="98" spans="1:7" x14ac:dyDescent="0.2">
      <c r="A98" s="12" t="s">
        <v>323</v>
      </c>
      <c r="B98" s="12" t="s">
        <v>225</v>
      </c>
      <c r="C98" s="12" t="s">
        <v>213</v>
      </c>
      <c r="D98" s="12" t="s">
        <v>258</v>
      </c>
      <c r="E98" s="12" t="s">
        <v>211</v>
      </c>
      <c r="F98" s="12">
        <v>182</v>
      </c>
      <c r="G98" s="24">
        <v>7280.82</v>
      </c>
    </row>
    <row r="99" spans="1:7" x14ac:dyDescent="0.2">
      <c r="A99" s="12" t="s">
        <v>296</v>
      </c>
      <c r="B99" s="12" t="s">
        <v>225</v>
      </c>
      <c r="C99" s="12" t="s">
        <v>206</v>
      </c>
      <c r="D99" s="12" t="s">
        <v>251</v>
      </c>
      <c r="E99" s="12" t="s">
        <v>211</v>
      </c>
      <c r="F99" s="12">
        <v>714</v>
      </c>
      <c r="G99" s="24">
        <v>6885.43</v>
      </c>
    </row>
    <row r="100" spans="1:7" x14ac:dyDescent="0.2">
      <c r="A100" s="12" t="s">
        <v>320</v>
      </c>
      <c r="B100" s="12" t="s">
        <v>225</v>
      </c>
      <c r="C100" s="12" t="s">
        <v>206</v>
      </c>
      <c r="D100" s="12" t="s">
        <v>258</v>
      </c>
      <c r="E100" s="12" t="s">
        <v>209</v>
      </c>
      <c r="F100" s="12">
        <v>272</v>
      </c>
      <c r="G100" s="24">
        <v>13833.37</v>
      </c>
    </row>
    <row r="101" spans="1:7" x14ac:dyDescent="0.2">
      <c r="A101" s="12" t="s">
        <v>360</v>
      </c>
      <c r="B101" s="12" t="s">
        <v>225</v>
      </c>
      <c r="C101" s="12" t="s">
        <v>203</v>
      </c>
      <c r="D101" s="12" t="s">
        <v>350</v>
      </c>
      <c r="E101" s="12" t="s">
        <v>209</v>
      </c>
      <c r="F101" s="12">
        <v>699</v>
      </c>
      <c r="G101" s="24">
        <v>13000.25</v>
      </c>
    </row>
    <row r="102" spans="1:7" x14ac:dyDescent="0.2">
      <c r="A102" s="12" t="s">
        <v>404</v>
      </c>
      <c r="B102" s="12" t="s">
        <v>225</v>
      </c>
      <c r="C102" s="12" t="s">
        <v>241</v>
      </c>
      <c r="D102" s="12" t="s">
        <v>350</v>
      </c>
      <c r="E102" s="12" t="s">
        <v>209</v>
      </c>
      <c r="F102" s="12">
        <v>210</v>
      </c>
      <c r="G102" s="24">
        <v>11761.73</v>
      </c>
    </row>
    <row r="103" spans="1:7" x14ac:dyDescent="0.2">
      <c r="A103" s="12" t="s">
        <v>397</v>
      </c>
      <c r="B103" s="12" t="s">
        <v>225</v>
      </c>
      <c r="C103" s="12" t="s">
        <v>241</v>
      </c>
      <c r="D103" s="12" t="s">
        <v>350</v>
      </c>
      <c r="E103" s="12" t="s">
        <v>209</v>
      </c>
      <c r="F103" s="12">
        <v>321</v>
      </c>
      <c r="G103" s="24">
        <v>11051.7</v>
      </c>
    </row>
    <row r="104" spans="1:7" x14ac:dyDescent="0.2">
      <c r="A104" s="12" t="s">
        <v>341</v>
      </c>
      <c r="B104" s="12" t="s">
        <v>225</v>
      </c>
      <c r="C104" s="12" t="s">
        <v>199</v>
      </c>
      <c r="D104" s="12" t="s">
        <v>258</v>
      </c>
      <c r="E104" s="12" t="s">
        <v>209</v>
      </c>
      <c r="F104" s="12">
        <v>208</v>
      </c>
      <c r="G104" s="24">
        <v>10861.34</v>
      </c>
    </row>
    <row r="105" spans="1:7" x14ac:dyDescent="0.2">
      <c r="A105" s="12" t="s">
        <v>311</v>
      </c>
      <c r="B105" s="12" t="s">
        <v>225</v>
      </c>
      <c r="C105" s="12" t="s">
        <v>218</v>
      </c>
      <c r="D105" s="12" t="s">
        <v>251</v>
      </c>
      <c r="E105" s="12" t="s">
        <v>209</v>
      </c>
      <c r="F105" s="12">
        <v>611</v>
      </c>
      <c r="G105" s="24">
        <v>9872.77</v>
      </c>
    </row>
    <row r="106" spans="1:7" x14ac:dyDescent="0.2">
      <c r="A106" s="12" t="s">
        <v>294</v>
      </c>
      <c r="B106" s="12" t="s">
        <v>225</v>
      </c>
      <c r="C106" s="12" t="s">
        <v>206</v>
      </c>
      <c r="D106" s="12" t="s">
        <v>251</v>
      </c>
      <c r="E106" s="12" t="s">
        <v>209</v>
      </c>
      <c r="F106" s="12">
        <v>331</v>
      </c>
      <c r="G106" s="24">
        <v>8921.3700000000008</v>
      </c>
    </row>
    <row r="107" spans="1:7" x14ac:dyDescent="0.2">
      <c r="A107" s="12" t="s">
        <v>339</v>
      </c>
      <c r="B107" s="12" t="s">
        <v>225</v>
      </c>
      <c r="C107" s="12" t="s">
        <v>213</v>
      </c>
      <c r="D107" s="12" t="s">
        <v>258</v>
      </c>
      <c r="E107" s="12" t="s">
        <v>209</v>
      </c>
      <c r="F107" s="12">
        <v>651</v>
      </c>
      <c r="G107" s="24">
        <v>8638.36</v>
      </c>
    </row>
    <row r="108" spans="1:7" x14ac:dyDescent="0.2">
      <c r="A108" s="12" t="s">
        <v>295</v>
      </c>
      <c r="B108" s="12" t="s">
        <v>225</v>
      </c>
      <c r="C108" s="12" t="s">
        <v>218</v>
      </c>
      <c r="D108" s="12" t="s">
        <v>258</v>
      </c>
      <c r="E108" s="12" t="s">
        <v>209</v>
      </c>
      <c r="F108" s="12">
        <v>458</v>
      </c>
      <c r="G108" s="24">
        <v>8501.18</v>
      </c>
    </row>
    <row r="109" spans="1:7" x14ac:dyDescent="0.2">
      <c r="A109" s="12" t="s">
        <v>386</v>
      </c>
      <c r="B109" s="12" t="s">
        <v>225</v>
      </c>
      <c r="C109" s="12" t="s">
        <v>241</v>
      </c>
      <c r="D109" s="12" t="s">
        <v>258</v>
      </c>
      <c r="E109" s="12" t="s">
        <v>246</v>
      </c>
      <c r="F109" s="12">
        <v>606</v>
      </c>
      <c r="G109" s="24">
        <v>14273.73</v>
      </c>
    </row>
    <row r="110" spans="1:7" x14ac:dyDescent="0.2">
      <c r="A110" s="12" t="s">
        <v>352</v>
      </c>
      <c r="B110" s="12" t="s">
        <v>225</v>
      </c>
      <c r="C110" s="12" t="s">
        <v>218</v>
      </c>
      <c r="D110" s="12" t="s">
        <v>291</v>
      </c>
      <c r="E110" s="12" t="s">
        <v>246</v>
      </c>
      <c r="F110" s="12">
        <v>699</v>
      </c>
      <c r="G110" s="24">
        <v>11540</v>
      </c>
    </row>
    <row r="111" spans="1:7" x14ac:dyDescent="0.2">
      <c r="A111" s="12" t="s">
        <v>345</v>
      </c>
      <c r="B111" s="12" t="s">
        <v>225</v>
      </c>
      <c r="C111" s="12" t="s">
        <v>199</v>
      </c>
      <c r="D111" s="12" t="s">
        <v>251</v>
      </c>
      <c r="E111" s="12" t="s">
        <v>246</v>
      </c>
      <c r="F111" s="12">
        <v>684</v>
      </c>
      <c r="G111" s="24">
        <v>11146.06</v>
      </c>
    </row>
    <row r="112" spans="1:7" x14ac:dyDescent="0.2">
      <c r="A112" s="12" t="s">
        <v>364</v>
      </c>
      <c r="B112" s="12" t="s">
        <v>225</v>
      </c>
      <c r="C112" s="12" t="s">
        <v>203</v>
      </c>
      <c r="D112" s="12" t="s">
        <v>350</v>
      </c>
      <c r="E112" s="12" t="s">
        <v>246</v>
      </c>
      <c r="F112" s="12">
        <v>345</v>
      </c>
      <c r="G112" s="24">
        <v>10783.94</v>
      </c>
    </row>
    <row r="113" spans="1:7" x14ac:dyDescent="0.2">
      <c r="A113" s="12" t="s">
        <v>351</v>
      </c>
      <c r="B113" s="12" t="s">
        <v>225</v>
      </c>
      <c r="C113" s="12" t="s">
        <v>213</v>
      </c>
      <c r="D113" s="12" t="s">
        <v>258</v>
      </c>
      <c r="E113" s="12" t="s">
        <v>246</v>
      </c>
      <c r="F113" s="12">
        <v>513</v>
      </c>
      <c r="G113" s="24">
        <v>10485.83</v>
      </c>
    </row>
    <row r="114" spans="1:7" x14ac:dyDescent="0.2">
      <c r="A114" s="12" t="s">
        <v>357</v>
      </c>
      <c r="B114" s="12" t="s">
        <v>225</v>
      </c>
      <c r="C114" s="12" t="s">
        <v>199</v>
      </c>
      <c r="D114" s="12" t="s">
        <v>251</v>
      </c>
      <c r="E114" s="12" t="s">
        <v>246</v>
      </c>
      <c r="F114" s="12">
        <v>475</v>
      </c>
      <c r="G114" s="24">
        <v>10109.43</v>
      </c>
    </row>
    <row r="115" spans="1:7" x14ac:dyDescent="0.2">
      <c r="A115" s="12" t="s">
        <v>392</v>
      </c>
      <c r="B115" s="12" t="s">
        <v>225</v>
      </c>
      <c r="C115" s="12" t="s">
        <v>241</v>
      </c>
      <c r="D115" s="12" t="s">
        <v>251</v>
      </c>
      <c r="E115" s="12" t="s">
        <v>246</v>
      </c>
      <c r="F115" s="12">
        <v>317</v>
      </c>
      <c r="G115" s="24">
        <v>10075.629999999999</v>
      </c>
    </row>
    <row r="116" spans="1:7" x14ac:dyDescent="0.2">
      <c r="A116" s="12" t="s">
        <v>366</v>
      </c>
      <c r="B116" s="12" t="s">
        <v>225</v>
      </c>
      <c r="C116" s="12" t="s">
        <v>218</v>
      </c>
      <c r="D116" s="12" t="s">
        <v>251</v>
      </c>
      <c r="E116" s="12" t="s">
        <v>246</v>
      </c>
      <c r="F116" s="12">
        <v>248</v>
      </c>
      <c r="G116" s="24">
        <v>9937.69</v>
      </c>
    </row>
    <row r="117" spans="1:7" x14ac:dyDescent="0.2">
      <c r="A117" s="12" t="s">
        <v>393</v>
      </c>
      <c r="B117" s="12" t="s">
        <v>225</v>
      </c>
      <c r="C117" s="12" t="s">
        <v>241</v>
      </c>
      <c r="D117" s="12" t="s">
        <v>251</v>
      </c>
      <c r="E117" s="12" t="s">
        <v>246</v>
      </c>
      <c r="F117" s="12">
        <v>377</v>
      </c>
      <c r="G117" s="24">
        <v>9298.89</v>
      </c>
    </row>
    <row r="118" spans="1:7" x14ac:dyDescent="0.2">
      <c r="A118" s="12" t="s">
        <v>353</v>
      </c>
      <c r="B118" s="12" t="s">
        <v>225</v>
      </c>
      <c r="C118" s="12" t="s">
        <v>206</v>
      </c>
      <c r="D118" s="12" t="s">
        <v>258</v>
      </c>
      <c r="E118" s="12" t="s">
        <v>246</v>
      </c>
      <c r="F118" s="12">
        <v>387</v>
      </c>
      <c r="G118" s="24">
        <v>8714.73</v>
      </c>
    </row>
    <row r="119" spans="1:7" x14ac:dyDescent="0.2">
      <c r="A119" s="12" t="s">
        <v>355</v>
      </c>
      <c r="B119" s="12" t="s">
        <v>225</v>
      </c>
      <c r="C119" s="12" t="s">
        <v>206</v>
      </c>
      <c r="D119" s="12" t="s">
        <v>280</v>
      </c>
      <c r="E119" s="12" t="s">
        <v>246</v>
      </c>
      <c r="F119" s="12">
        <v>654</v>
      </c>
      <c r="G119" s="24">
        <v>7958.35</v>
      </c>
    </row>
    <row r="120" spans="1:7" x14ac:dyDescent="0.2">
      <c r="A120" s="12" t="s">
        <v>283</v>
      </c>
      <c r="B120" s="12" t="s">
        <v>225</v>
      </c>
      <c r="C120" s="12" t="s">
        <v>203</v>
      </c>
      <c r="D120" s="12" t="s">
        <v>280</v>
      </c>
      <c r="E120" s="12" t="s">
        <v>246</v>
      </c>
      <c r="F120" s="12">
        <v>554</v>
      </c>
      <c r="G120" s="24">
        <v>7668.3</v>
      </c>
    </row>
    <row r="121" spans="1:7" x14ac:dyDescent="0.2">
      <c r="A121" s="12" t="s">
        <v>387</v>
      </c>
      <c r="B121" s="12" t="s">
        <v>225</v>
      </c>
      <c r="C121" s="12" t="s">
        <v>218</v>
      </c>
      <c r="D121" s="12" t="s">
        <v>350</v>
      </c>
      <c r="E121" s="12" t="s">
        <v>246</v>
      </c>
      <c r="F121" s="12">
        <v>312</v>
      </c>
      <c r="G121" s="24">
        <v>7461.71</v>
      </c>
    </row>
    <row r="122" spans="1:7" x14ac:dyDescent="0.2">
      <c r="A122" s="12" t="s">
        <v>279</v>
      </c>
      <c r="B122" s="12" t="s">
        <v>225</v>
      </c>
      <c r="C122" s="12" t="s">
        <v>203</v>
      </c>
      <c r="D122" s="12" t="s">
        <v>280</v>
      </c>
      <c r="E122" s="12" t="s">
        <v>246</v>
      </c>
      <c r="F122" s="12">
        <v>536</v>
      </c>
      <c r="G122" s="24">
        <v>7006.26</v>
      </c>
    </row>
    <row r="123" spans="1:7" x14ac:dyDescent="0.2">
      <c r="A123" s="12" t="s">
        <v>382</v>
      </c>
      <c r="B123" s="12" t="s">
        <v>235</v>
      </c>
      <c r="C123" s="12" t="s">
        <v>241</v>
      </c>
      <c r="D123" s="12" t="s">
        <v>258</v>
      </c>
      <c r="E123" s="12" t="s">
        <v>229</v>
      </c>
      <c r="F123" s="12">
        <v>580</v>
      </c>
      <c r="G123" s="24">
        <v>12876.73</v>
      </c>
    </row>
    <row r="124" spans="1:7" x14ac:dyDescent="0.2">
      <c r="A124" s="12" t="s">
        <v>333</v>
      </c>
      <c r="B124" s="12" t="s">
        <v>235</v>
      </c>
      <c r="C124" s="12" t="s">
        <v>218</v>
      </c>
      <c r="D124" s="12" t="s">
        <v>236</v>
      </c>
      <c r="E124" s="12" t="s">
        <v>229</v>
      </c>
      <c r="F124" s="12">
        <v>469</v>
      </c>
      <c r="G124" s="24">
        <v>12712.47</v>
      </c>
    </row>
    <row r="125" spans="1:7" x14ac:dyDescent="0.2">
      <c r="A125" s="12" t="s">
        <v>285</v>
      </c>
      <c r="B125" s="12" t="s">
        <v>235</v>
      </c>
      <c r="C125" s="12" t="s">
        <v>203</v>
      </c>
      <c r="D125" s="12" t="s">
        <v>280</v>
      </c>
      <c r="E125" s="12" t="s">
        <v>229</v>
      </c>
      <c r="F125" s="12">
        <v>674</v>
      </c>
      <c r="G125" s="24">
        <v>12489.76</v>
      </c>
    </row>
    <row r="126" spans="1:7" x14ac:dyDescent="0.2">
      <c r="A126" s="12" t="s">
        <v>391</v>
      </c>
      <c r="B126" s="12" t="s">
        <v>235</v>
      </c>
      <c r="C126" s="12" t="s">
        <v>213</v>
      </c>
      <c r="D126" s="12" t="s">
        <v>258</v>
      </c>
      <c r="E126" s="12" t="s">
        <v>229</v>
      </c>
      <c r="F126" s="12">
        <v>690</v>
      </c>
      <c r="G126" s="24">
        <v>10073.299999999999</v>
      </c>
    </row>
    <row r="127" spans="1:7" x14ac:dyDescent="0.2">
      <c r="A127" s="12" t="s">
        <v>377</v>
      </c>
      <c r="B127" s="12" t="s">
        <v>235</v>
      </c>
      <c r="C127" s="12" t="s">
        <v>199</v>
      </c>
      <c r="D127" s="12" t="s">
        <v>258</v>
      </c>
      <c r="E127" s="12" t="s">
        <v>229</v>
      </c>
      <c r="F127" s="12">
        <v>643</v>
      </c>
      <c r="G127" s="24">
        <v>9905.09</v>
      </c>
    </row>
    <row r="128" spans="1:7" x14ac:dyDescent="0.2">
      <c r="A128" s="12" t="s">
        <v>388</v>
      </c>
      <c r="B128" s="12" t="s">
        <v>235</v>
      </c>
      <c r="C128" s="12" t="s">
        <v>206</v>
      </c>
      <c r="D128" s="12" t="s">
        <v>291</v>
      </c>
      <c r="E128" s="12" t="s">
        <v>229</v>
      </c>
      <c r="F128" s="12">
        <v>571</v>
      </c>
      <c r="G128" s="24">
        <v>8634.64</v>
      </c>
    </row>
    <row r="129" spans="1:7" x14ac:dyDescent="0.2">
      <c r="A129" s="12" t="s">
        <v>269</v>
      </c>
      <c r="B129" s="12" t="s">
        <v>235</v>
      </c>
      <c r="C129" s="12" t="s">
        <v>206</v>
      </c>
      <c r="D129" s="12" t="s">
        <v>236</v>
      </c>
      <c r="E129" s="12" t="s">
        <v>229</v>
      </c>
      <c r="F129" s="12">
        <v>162</v>
      </c>
      <c r="G129" s="24">
        <v>7757.74</v>
      </c>
    </row>
    <row r="130" spans="1:7" x14ac:dyDescent="0.2">
      <c r="A130" s="12" t="s">
        <v>301</v>
      </c>
      <c r="B130" s="12" t="s">
        <v>235</v>
      </c>
      <c r="C130" s="12" t="s">
        <v>199</v>
      </c>
      <c r="D130" s="12" t="s">
        <v>236</v>
      </c>
      <c r="E130" s="12" t="s">
        <v>201</v>
      </c>
      <c r="F130" s="12">
        <v>546</v>
      </c>
      <c r="G130" s="24">
        <v>13867.64</v>
      </c>
    </row>
    <row r="131" spans="1:7" x14ac:dyDescent="0.2">
      <c r="A131" s="12" t="s">
        <v>298</v>
      </c>
      <c r="B131" s="12" t="s">
        <v>235</v>
      </c>
      <c r="C131" s="12" t="s">
        <v>203</v>
      </c>
      <c r="D131" s="12" t="s">
        <v>236</v>
      </c>
      <c r="E131" s="12" t="s">
        <v>201</v>
      </c>
      <c r="F131" s="12">
        <v>326</v>
      </c>
      <c r="G131" s="24">
        <v>13371</v>
      </c>
    </row>
    <row r="132" spans="1:7" x14ac:dyDescent="0.2">
      <c r="A132" s="12" t="s">
        <v>306</v>
      </c>
      <c r="B132" s="12" t="s">
        <v>235</v>
      </c>
      <c r="C132" s="12" t="s">
        <v>206</v>
      </c>
      <c r="D132" s="12" t="s">
        <v>251</v>
      </c>
      <c r="E132" s="12" t="s">
        <v>201</v>
      </c>
      <c r="F132" s="12">
        <v>693</v>
      </c>
      <c r="G132" s="24">
        <v>13326.72</v>
      </c>
    </row>
    <row r="133" spans="1:7" x14ac:dyDescent="0.2">
      <c r="A133" s="12" t="s">
        <v>290</v>
      </c>
      <c r="B133" s="12" t="s">
        <v>235</v>
      </c>
      <c r="C133" s="12" t="s">
        <v>199</v>
      </c>
      <c r="D133" s="12" t="s">
        <v>291</v>
      </c>
      <c r="E133" s="12" t="s">
        <v>201</v>
      </c>
      <c r="F133" s="12">
        <v>695</v>
      </c>
      <c r="G133" s="24">
        <v>13255.86</v>
      </c>
    </row>
    <row r="134" spans="1:7" x14ac:dyDescent="0.2">
      <c r="A134" s="12" t="s">
        <v>250</v>
      </c>
      <c r="B134" s="12" t="s">
        <v>235</v>
      </c>
      <c r="C134" s="12" t="s">
        <v>203</v>
      </c>
      <c r="D134" s="12" t="s">
        <v>251</v>
      </c>
      <c r="E134" s="12" t="s">
        <v>201</v>
      </c>
      <c r="F134" s="12">
        <v>383</v>
      </c>
      <c r="G134" s="24">
        <v>12513.69</v>
      </c>
    </row>
    <row r="135" spans="1:7" x14ac:dyDescent="0.2">
      <c r="A135" s="12" t="s">
        <v>302</v>
      </c>
      <c r="B135" s="12" t="s">
        <v>235</v>
      </c>
      <c r="C135" s="12" t="s">
        <v>218</v>
      </c>
      <c r="D135" s="12" t="s">
        <v>258</v>
      </c>
      <c r="E135" s="12" t="s">
        <v>201</v>
      </c>
      <c r="F135" s="12">
        <v>601</v>
      </c>
      <c r="G135" s="24">
        <v>10733.14</v>
      </c>
    </row>
    <row r="136" spans="1:7" x14ac:dyDescent="0.2">
      <c r="A136" s="12" t="s">
        <v>356</v>
      </c>
      <c r="B136" s="12" t="s">
        <v>235</v>
      </c>
      <c r="C136" s="12" t="s">
        <v>241</v>
      </c>
      <c r="D136" s="12" t="s">
        <v>278</v>
      </c>
      <c r="E136" s="12" t="s">
        <v>201</v>
      </c>
      <c r="F136" s="12">
        <v>650</v>
      </c>
      <c r="G136" s="24">
        <v>9879.25</v>
      </c>
    </row>
    <row r="137" spans="1:7" x14ac:dyDescent="0.2">
      <c r="A137" s="12" t="s">
        <v>308</v>
      </c>
      <c r="B137" s="12" t="s">
        <v>235</v>
      </c>
      <c r="C137" s="12" t="s">
        <v>199</v>
      </c>
      <c r="D137" s="12" t="s">
        <v>278</v>
      </c>
      <c r="E137" s="12" t="s">
        <v>201</v>
      </c>
      <c r="F137" s="12">
        <v>553</v>
      </c>
      <c r="G137" s="24">
        <v>9738.93</v>
      </c>
    </row>
    <row r="138" spans="1:7" x14ac:dyDescent="0.2">
      <c r="A138" s="12" t="s">
        <v>254</v>
      </c>
      <c r="B138" s="12" t="s">
        <v>235</v>
      </c>
      <c r="C138" s="12" t="s">
        <v>206</v>
      </c>
      <c r="D138" s="12" t="s">
        <v>236</v>
      </c>
      <c r="E138" s="12" t="s">
        <v>201</v>
      </c>
      <c r="F138" s="12">
        <v>436</v>
      </c>
      <c r="G138" s="24">
        <v>9219.8700000000008</v>
      </c>
    </row>
    <row r="139" spans="1:7" x14ac:dyDescent="0.2">
      <c r="A139" s="12" t="s">
        <v>288</v>
      </c>
      <c r="B139" s="12" t="s">
        <v>235</v>
      </c>
      <c r="C139" s="12" t="s">
        <v>213</v>
      </c>
      <c r="D139" s="12" t="s">
        <v>258</v>
      </c>
      <c r="E139" s="12" t="s">
        <v>201</v>
      </c>
      <c r="F139" s="12">
        <v>418</v>
      </c>
      <c r="G139" s="24">
        <v>8809.58</v>
      </c>
    </row>
    <row r="140" spans="1:7" x14ac:dyDescent="0.2">
      <c r="A140" s="12" t="s">
        <v>292</v>
      </c>
      <c r="B140" s="12" t="s">
        <v>235</v>
      </c>
      <c r="C140" s="12" t="s">
        <v>218</v>
      </c>
      <c r="D140" s="12" t="s">
        <v>280</v>
      </c>
      <c r="E140" s="12" t="s">
        <v>201</v>
      </c>
      <c r="F140" s="12">
        <v>463</v>
      </c>
      <c r="G140" s="24">
        <v>8463.07</v>
      </c>
    </row>
    <row r="141" spans="1:7" x14ac:dyDescent="0.2">
      <c r="A141" s="12" t="s">
        <v>286</v>
      </c>
      <c r="B141" s="12" t="s">
        <v>235</v>
      </c>
      <c r="C141" s="12" t="s">
        <v>218</v>
      </c>
      <c r="D141" s="12" t="s">
        <v>278</v>
      </c>
      <c r="E141" s="12" t="s">
        <v>201</v>
      </c>
      <c r="F141" s="12">
        <v>230</v>
      </c>
      <c r="G141" s="24">
        <v>7547.86</v>
      </c>
    </row>
    <row r="142" spans="1:7" x14ac:dyDescent="0.2">
      <c r="A142" s="12" t="s">
        <v>358</v>
      </c>
      <c r="B142" s="12" t="s">
        <v>235</v>
      </c>
      <c r="C142" s="12" t="s">
        <v>241</v>
      </c>
      <c r="D142" s="12" t="s">
        <v>258</v>
      </c>
      <c r="E142" s="12" t="s">
        <v>201</v>
      </c>
      <c r="F142" s="12">
        <v>581</v>
      </c>
      <c r="G142" s="24">
        <v>6653.91</v>
      </c>
    </row>
    <row r="143" spans="1:7" x14ac:dyDescent="0.2">
      <c r="A143" s="12" t="s">
        <v>367</v>
      </c>
      <c r="B143" s="12" t="s">
        <v>235</v>
      </c>
      <c r="C143" s="12" t="s">
        <v>218</v>
      </c>
      <c r="D143" s="12" t="s">
        <v>280</v>
      </c>
      <c r="E143" s="12" t="s">
        <v>211</v>
      </c>
      <c r="F143" s="12">
        <v>379</v>
      </c>
      <c r="G143" s="24">
        <v>14272.78</v>
      </c>
    </row>
    <row r="144" spans="1:7" x14ac:dyDescent="0.2">
      <c r="A144" s="12" t="s">
        <v>297</v>
      </c>
      <c r="B144" s="12" t="s">
        <v>235</v>
      </c>
      <c r="C144" s="12" t="s">
        <v>203</v>
      </c>
      <c r="D144" s="12" t="s">
        <v>280</v>
      </c>
      <c r="E144" s="12" t="s">
        <v>211</v>
      </c>
      <c r="F144" s="12">
        <v>501</v>
      </c>
      <c r="G144" s="24">
        <v>14268.03</v>
      </c>
    </row>
    <row r="145" spans="1:7" x14ac:dyDescent="0.2">
      <c r="A145" s="12" t="s">
        <v>348</v>
      </c>
      <c r="B145" s="12" t="s">
        <v>235</v>
      </c>
      <c r="C145" s="12" t="s">
        <v>199</v>
      </c>
      <c r="D145" s="12" t="s">
        <v>291</v>
      </c>
      <c r="E145" s="12" t="s">
        <v>211</v>
      </c>
      <c r="F145" s="12">
        <v>208</v>
      </c>
      <c r="G145" s="24">
        <v>13636.9</v>
      </c>
    </row>
    <row r="146" spans="1:7" x14ac:dyDescent="0.2">
      <c r="A146" s="12" t="s">
        <v>375</v>
      </c>
      <c r="B146" s="12" t="s">
        <v>235</v>
      </c>
      <c r="C146" s="12" t="s">
        <v>206</v>
      </c>
      <c r="D146" s="12" t="s">
        <v>280</v>
      </c>
      <c r="E146" s="12" t="s">
        <v>211</v>
      </c>
      <c r="F146" s="12">
        <v>358</v>
      </c>
      <c r="G146" s="24">
        <v>13385.35</v>
      </c>
    </row>
    <row r="147" spans="1:7" x14ac:dyDescent="0.2">
      <c r="A147" s="12" t="s">
        <v>368</v>
      </c>
      <c r="B147" s="12" t="s">
        <v>235</v>
      </c>
      <c r="C147" s="12" t="s">
        <v>206</v>
      </c>
      <c r="D147" s="12" t="s">
        <v>278</v>
      </c>
      <c r="E147" s="12" t="s">
        <v>211</v>
      </c>
      <c r="F147" s="12">
        <v>402</v>
      </c>
      <c r="G147" s="24">
        <v>12688.33</v>
      </c>
    </row>
    <row r="148" spans="1:7" x14ac:dyDescent="0.2">
      <c r="A148" s="12" t="s">
        <v>372</v>
      </c>
      <c r="B148" s="12" t="s">
        <v>235</v>
      </c>
      <c r="C148" s="12" t="s">
        <v>218</v>
      </c>
      <c r="D148" s="12" t="s">
        <v>258</v>
      </c>
      <c r="E148" s="12" t="s">
        <v>211</v>
      </c>
      <c r="F148" s="12">
        <v>543</v>
      </c>
      <c r="G148" s="24">
        <v>12590.8</v>
      </c>
    </row>
    <row r="149" spans="1:7" x14ac:dyDescent="0.2">
      <c r="A149" s="12" t="s">
        <v>373</v>
      </c>
      <c r="B149" s="12" t="s">
        <v>235</v>
      </c>
      <c r="C149" s="12" t="s">
        <v>213</v>
      </c>
      <c r="D149" s="12" t="s">
        <v>280</v>
      </c>
      <c r="E149" s="12" t="s">
        <v>211</v>
      </c>
      <c r="F149" s="12">
        <v>253</v>
      </c>
      <c r="G149" s="24">
        <v>12371.6</v>
      </c>
    </row>
    <row r="150" spans="1:7" x14ac:dyDescent="0.2">
      <c r="A150" s="12" t="s">
        <v>287</v>
      </c>
      <c r="B150" s="12" t="s">
        <v>235</v>
      </c>
      <c r="C150" s="12" t="s">
        <v>203</v>
      </c>
      <c r="D150" s="12" t="s">
        <v>278</v>
      </c>
      <c r="E150" s="12" t="s">
        <v>211</v>
      </c>
      <c r="F150" s="12">
        <v>329</v>
      </c>
      <c r="G150" s="24">
        <v>12357.17</v>
      </c>
    </row>
    <row r="151" spans="1:7" x14ac:dyDescent="0.2">
      <c r="A151" s="12" t="s">
        <v>365</v>
      </c>
      <c r="B151" s="12" t="s">
        <v>235</v>
      </c>
      <c r="C151" s="12" t="s">
        <v>206</v>
      </c>
      <c r="D151" s="12" t="s">
        <v>291</v>
      </c>
      <c r="E151" s="12" t="s">
        <v>211</v>
      </c>
      <c r="F151" s="12">
        <v>540</v>
      </c>
      <c r="G151" s="24">
        <v>12067.32</v>
      </c>
    </row>
    <row r="152" spans="1:7" x14ac:dyDescent="0.2">
      <c r="A152" s="12" t="s">
        <v>272</v>
      </c>
      <c r="B152" s="12" t="s">
        <v>235</v>
      </c>
      <c r="C152" s="12" t="s">
        <v>203</v>
      </c>
      <c r="D152" s="12" t="s">
        <v>258</v>
      </c>
      <c r="E152" s="12" t="s">
        <v>211</v>
      </c>
      <c r="F152" s="12">
        <v>540</v>
      </c>
      <c r="G152" s="24">
        <v>11622.24</v>
      </c>
    </row>
    <row r="153" spans="1:7" x14ac:dyDescent="0.2">
      <c r="A153" s="12" t="s">
        <v>313</v>
      </c>
      <c r="B153" s="12" t="s">
        <v>235</v>
      </c>
      <c r="C153" s="12" t="s">
        <v>199</v>
      </c>
      <c r="D153" s="12" t="s">
        <v>236</v>
      </c>
      <c r="E153" s="12" t="s">
        <v>211</v>
      </c>
      <c r="F153" s="12">
        <v>511</v>
      </c>
      <c r="G153" s="24">
        <v>11459.68</v>
      </c>
    </row>
    <row r="154" spans="1:7" x14ac:dyDescent="0.2">
      <c r="A154" s="12" t="s">
        <v>234</v>
      </c>
      <c r="B154" s="12" t="s">
        <v>235</v>
      </c>
      <c r="C154" s="12" t="s">
        <v>213</v>
      </c>
      <c r="D154" s="12" t="s">
        <v>236</v>
      </c>
      <c r="E154" s="12" t="s">
        <v>211</v>
      </c>
      <c r="F154" s="12">
        <v>640</v>
      </c>
      <c r="G154" s="24">
        <v>10592.35</v>
      </c>
    </row>
    <row r="155" spans="1:7" x14ac:dyDescent="0.2">
      <c r="A155" s="12" t="s">
        <v>275</v>
      </c>
      <c r="B155" s="12" t="s">
        <v>235</v>
      </c>
      <c r="C155" s="12" t="s">
        <v>206</v>
      </c>
      <c r="D155" s="12" t="s">
        <v>236</v>
      </c>
      <c r="E155" s="12" t="s">
        <v>211</v>
      </c>
      <c r="F155" s="12">
        <v>711</v>
      </c>
      <c r="G155" s="24">
        <v>9491.2000000000007</v>
      </c>
    </row>
    <row r="156" spans="1:7" x14ac:dyDescent="0.2">
      <c r="A156" s="12" t="s">
        <v>390</v>
      </c>
      <c r="B156" s="12" t="s">
        <v>235</v>
      </c>
      <c r="C156" s="12" t="s">
        <v>241</v>
      </c>
      <c r="D156" s="12" t="s">
        <v>280</v>
      </c>
      <c r="E156" s="12" t="s">
        <v>211</v>
      </c>
      <c r="F156" s="12">
        <v>721</v>
      </c>
      <c r="G156" s="24">
        <v>8926.9699999999993</v>
      </c>
    </row>
    <row r="157" spans="1:7" x14ac:dyDescent="0.2">
      <c r="A157" s="12" t="s">
        <v>385</v>
      </c>
      <c r="B157" s="12" t="s">
        <v>235</v>
      </c>
      <c r="C157" s="12" t="s">
        <v>241</v>
      </c>
      <c r="D157" s="12" t="s">
        <v>280</v>
      </c>
      <c r="E157" s="12" t="s">
        <v>211</v>
      </c>
      <c r="F157" s="12">
        <v>706</v>
      </c>
      <c r="G157" s="24">
        <v>8455.2000000000007</v>
      </c>
    </row>
    <row r="158" spans="1:7" x14ac:dyDescent="0.2">
      <c r="A158" s="12" t="s">
        <v>402</v>
      </c>
      <c r="B158" s="12" t="s">
        <v>235</v>
      </c>
      <c r="C158" s="12" t="s">
        <v>241</v>
      </c>
      <c r="D158" s="12" t="s">
        <v>291</v>
      </c>
      <c r="E158" s="12" t="s">
        <v>211</v>
      </c>
      <c r="F158" s="12">
        <v>295</v>
      </c>
      <c r="G158" s="24">
        <v>8404.5300000000007</v>
      </c>
    </row>
    <row r="159" spans="1:7" x14ac:dyDescent="0.2">
      <c r="A159" s="12" t="s">
        <v>394</v>
      </c>
      <c r="B159" s="12" t="s">
        <v>235</v>
      </c>
      <c r="C159" s="12" t="s">
        <v>199</v>
      </c>
      <c r="D159" s="12" t="s">
        <v>258</v>
      </c>
      <c r="E159" s="12" t="s">
        <v>211</v>
      </c>
      <c r="F159" s="12">
        <v>630</v>
      </c>
      <c r="G159" s="24">
        <v>8029.78</v>
      </c>
    </row>
    <row r="160" spans="1:7" x14ac:dyDescent="0.2">
      <c r="A160" s="12" t="s">
        <v>321</v>
      </c>
      <c r="B160" s="12" t="s">
        <v>235</v>
      </c>
      <c r="C160" s="12" t="s">
        <v>218</v>
      </c>
      <c r="D160" s="12" t="s">
        <v>236</v>
      </c>
      <c r="E160" s="12" t="s">
        <v>211</v>
      </c>
      <c r="F160" s="12">
        <v>416</v>
      </c>
      <c r="G160" s="24">
        <v>6390.95</v>
      </c>
    </row>
    <row r="161" spans="1:7" x14ac:dyDescent="0.2">
      <c r="A161" s="12" t="s">
        <v>261</v>
      </c>
      <c r="B161" s="12" t="s">
        <v>235</v>
      </c>
      <c r="C161" s="12" t="s">
        <v>206</v>
      </c>
      <c r="D161" s="12" t="s">
        <v>236</v>
      </c>
      <c r="E161" s="12" t="s">
        <v>209</v>
      </c>
      <c r="F161" s="12">
        <v>299</v>
      </c>
      <c r="G161" s="24">
        <v>13645.88</v>
      </c>
    </row>
    <row r="162" spans="1:7" x14ac:dyDescent="0.2">
      <c r="A162" s="12" t="s">
        <v>299</v>
      </c>
      <c r="B162" s="12" t="s">
        <v>235</v>
      </c>
      <c r="C162" s="12" t="s">
        <v>203</v>
      </c>
      <c r="D162" s="12" t="s">
        <v>258</v>
      </c>
      <c r="E162" s="12" t="s">
        <v>209</v>
      </c>
      <c r="F162" s="12">
        <v>365</v>
      </c>
      <c r="G162" s="24">
        <v>13410.78</v>
      </c>
    </row>
    <row r="163" spans="1:7" x14ac:dyDescent="0.2">
      <c r="A163" s="12" t="s">
        <v>389</v>
      </c>
      <c r="B163" s="12" t="s">
        <v>235</v>
      </c>
      <c r="C163" s="12" t="s">
        <v>199</v>
      </c>
      <c r="D163" s="12" t="s">
        <v>258</v>
      </c>
      <c r="E163" s="12" t="s">
        <v>209</v>
      </c>
      <c r="F163" s="12">
        <v>372</v>
      </c>
      <c r="G163" s="24">
        <v>13310.6</v>
      </c>
    </row>
    <row r="164" spans="1:7" x14ac:dyDescent="0.2">
      <c r="A164" s="12" t="s">
        <v>401</v>
      </c>
      <c r="B164" s="12" t="s">
        <v>235</v>
      </c>
      <c r="C164" s="12" t="s">
        <v>218</v>
      </c>
      <c r="D164" s="12" t="s">
        <v>278</v>
      </c>
      <c r="E164" s="12" t="s">
        <v>209</v>
      </c>
      <c r="F164" s="12">
        <v>504</v>
      </c>
      <c r="G164" s="24">
        <v>12916.01</v>
      </c>
    </row>
    <row r="165" spans="1:7" x14ac:dyDescent="0.2">
      <c r="A165" s="12" t="s">
        <v>398</v>
      </c>
      <c r="B165" s="12" t="s">
        <v>235</v>
      </c>
      <c r="C165" s="12" t="s">
        <v>206</v>
      </c>
      <c r="D165" s="12" t="s">
        <v>291</v>
      </c>
      <c r="E165" s="12" t="s">
        <v>209</v>
      </c>
      <c r="F165" s="12">
        <v>235</v>
      </c>
      <c r="G165" s="24">
        <v>12723.19</v>
      </c>
    </row>
    <row r="166" spans="1:7" x14ac:dyDescent="0.2">
      <c r="A166" s="12" t="s">
        <v>342</v>
      </c>
      <c r="B166" s="12" t="s">
        <v>235</v>
      </c>
      <c r="C166" s="12" t="s">
        <v>241</v>
      </c>
      <c r="D166" s="12" t="s">
        <v>236</v>
      </c>
      <c r="E166" s="12" t="s">
        <v>209</v>
      </c>
      <c r="F166" s="12">
        <v>309</v>
      </c>
      <c r="G166" s="24">
        <v>10988.38</v>
      </c>
    </row>
    <row r="167" spans="1:7" x14ac:dyDescent="0.2">
      <c r="A167" s="12" t="s">
        <v>293</v>
      </c>
      <c r="B167" s="12" t="s">
        <v>235</v>
      </c>
      <c r="C167" s="12" t="s">
        <v>203</v>
      </c>
      <c r="D167" s="12" t="s">
        <v>280</v>
      </c>
      <c r="E167" s="12" t="s">
        <v>209</v>
      </c>
      <c r="F167" s="12">
        <v>722</v>
      </c>
      <c r="G167" s="24">
        <v>10393.84</v>
      </c>
    </row>
    <row r="168" spans="1:7" x14ac:dyDescent="0.2">
      <c r="A168" s="12" t="s">
        <v>415</v>
      </c>
      <c r="B168" s="12" t="s">
        <v>235</v>
      </c>
      <c r="C168" s="12" t="s">
        <v>241</v>
      </c>
      <c r="D168" s="12" t="s">
        <v>291</v>
      </c>
      <c r="E168" s="12" t="s">
        <v>209</v>
      </c>
      <c r="F168" s="12">
        <v>689</v>
      </c>
      <c r="G168" s="24">
        <v>9955.3700000000008</v>
      </c>
    </row>
    <row r="169" spans="1:7" x14ac:dyDescent="0.2">
      <c r="A169" s="12" t="s">
        <v>384</v>
      </c>
      <c r="B169" s="12" t="s">
        <v>235</v>
      </c>
      <c r="C169" s="12" t="s">
        <v>213</v>
      </c>
      <c r="D169" s="12" t="s">
        <v>280</v>
      </c>
      <c r="E169" s="12" t="s">
        <v>209</v>
      </c>
      <c r="F169" s="12">
        <v>647</v>
      </c>
      <c r="G169" s="24">
        <v>9401.25</v>
      </c>
    </row>
    <row r="170" spans="1:7" x14ac:dyDescent="0.2">
      <c r="A170" s="12" t="s">
        <v>277</v>
      </c>
      <c r="B170" s="12" t="s">
        <v>235</v>
      </c>
      <c r="C170" s="12" t="s">
        <v>203</v>
      </c>
      <c r="D170" s="12" t="s">
        <v>278</v>
      </c>
      <c r="E170" s="12" t="s">
        <v>209</v>
      </c>
      <c r="F170" s="12">
        <v>568</v>
      </c>
      <c r="G170" s="24">
        <v>7715.13</v>
      </c>
    </row>
    <row r="171" spans="1:7" x14ac:dyDescent="0.2">
      <c r="A171" s="12" t="s">
        <v>395</v>
      </c>
      <c r="B171" s="12" t="s">
        <v>235</v>
      </c>
      <c r="C171" s="12" t="s">
        <v>218</v>
      </c>
      <c r="D171" s="12" t="s">
        <v>278</v>
      </c>
      <c r="E171" s="12" t="s">
        <v>209</v>
      </c>
      <c r="F171" s="12">
        <v>465</v>
      </c>
      <c r="G171" s="24">
        <v>7361.93</v>
      </c>
    </row>
    <row r="172" spans="1:7" x14ac:dyDescent="0.2">
      <c r="A172" s="12" t="s">
        <v>363</v>
      </c>
      <c r="B172" s="12" t="s">
        <v>235</v>
      </c>
      <c r="C172" s="12" t="s">
        <v>199</v>
      </c>
      <c r="D172" s="12" t="s">
        <v>280</v>
      </c>
      <c r="E172" s="12" t="s">
        <v>209</v>
      </c>
      <c r="F172" s="12">
        <v>581</v>
      </c>
      <c r="G172" s="24">
        <v>7320.35</v>
      </c>
    </row>
    <row r="173" spans="1:7" x14ac:dyDescent="0.2">
      <c r="A173" s="12" t="s">
        <v>405</v>
      </c>
      <c r="B173" s="12" t="s">
        <v>235</v>
      </c>
      <c r="C173" s="12" t="s">
        <v>206</v>
      </c>
      <c r="D173" s="12" t="s">
        <v>280</v>
      </c>
      <c r="E173" s="12" t="s">
        <v>246</v>
      </c>
      <c r="F173" s="12">
        <v>392</v>
      </c>
      <c r="G173" s="24">
        <v>14106.12</v>
      </c>
    </row>
    <row r="174" spans="1:7" x14ac:dyDescent="0.2">
      <c r="A174" s="12" t="s">
        <v>411</v>
      </c>
      <c r="B174" s="12" t="s">
        <v>235</v>
      </c>
      <c r="C174" s="12" t="s">
        <v>218</v>
      </c>
      <c r="D174" s="12" t="s">
        <v>381</v>
      </c>
      <c r="E174" s="12" t="s">
        <v>246</v>
      </c>
      <c r="F174" s="12">
        <v>219</v>
      </c>
      <c r="G174" s="24">
        <v>11597.03</v>
      </c>
    </row>
    <row r="175" spans="1:7" x14ac:dyDescent="0.2">
      <c r="A175" s="12" t="s">
        <v>408</v>
      </c>
      <c r="B175" s="12" t="s">
        <v>235</v>
      </c>
      <c r="C175" s="12" t="s">
        <v>241</v>
      </c>
      <c r="D175" s="12" t="s">
        <v>291</v>
      </c>
      <c r="E175" s="12" t="s">
        <v>246</v>
      </c>
      <c r="F175" s="12">
        <v>540</v>
      </c>
      <c r="G175" s="24">
        <v>11446.79</v>
      </c>
    </row>
    <row r="176" spans="1:7" x14ac:dyDescent="0.2">
      <c r="A176" s="12" t="s">
        <v>409</v>
      </c>
      <c r="B176" s="12" t="s">
        <v>235</v>
      </c>
      <c r="C176" s="12" t="s">
        <v>241</v>
      </c>
      <c r="D176" s="12" t="s">
        <v>278</v>
      </c>
      <c r="E176" s="12" t="s">
        <v>246</v>
      </c>
      <c r="F176" s="12">
        <v>340</v>
      </c>
      <c r="G176" s="24">
        <v>11423.8</v>
      </c>
    </row>
    <row r="177" spans="1:7" x14ac:dyDescent="0.2">
      <c r="A177" s="12" t="s">
        <v>347</v>
      </c>
      <c r="B177" s="12" t="s">
        <v>235</v>
      </c>
      <c r="C177" s="12" t="s">
        <v>241</v>
      </c>
      <c r="D177" s="12" t="s">
        <v>236</v>
      </c>
      <c r="E177" s="12" t="s">
        <v>246</v>
      </c>
      <c r="F177" s="12">
        <v>477</v>
      </c>
      <c r="G177" s="24">
        <v>11324.09</v>
      </c>
    </row>
    <row r="178" spans="1:7" x14ac:dyDescent="0.2">
      <c r="A178" s="12" t="s">
        <v>403</v>
      </c>
      <c r="B178" s="12" t="s">
        <v>235</v>
      </c>
      <c r="C178" s="12" t="s">
        <v>213</v>
      </c>
      <c r="D178" s="12" t="s">
        <v>258</v>
      </c>
      <c r="E178" s="12" t="s">
        <v>246</v>
      </c>
      <c r="F178" s="12">
        <v>473</v>
      </c>
      <c r="G178" s="24">
        <v>9724.9699999999993</v>
      </c>
    </row>
    <row r="179" spans="1:7" x14ac:dyDescent="0.2">
      <c r="A179" s="12" t="s">
        <v>396</v>
      </c>
      <c r="B179" s="12" t="s">
        <v>235</v>
      </c>
      <c r="C179" s="12" t="s">
        <v>199</v>
      </c>
      <c r="D179" s="12" t="s">
        <v>381</v>
      </c>
      <c r="E179" s="12" t="s">
        <v>246</v>
      </c>
      <c r="F179" s="12">
        <v>558</v>
      </c>
      <c r="G179" s="24">
        <v>9584.3799999999992</v>
      </c>
    </row>
    <row r="180" spans="1:7" x14ac:dyDescent="0.2">
      <c r="A180" s="12" t="s">
        <v>284</v>
      </c>
      <c r="B180" s="12" t="s">
        <v>235</v>
      </c>
      <c r="C180" s="12" t="s">
        <v>203</v>
      </c>
      <c r="D180" s="12" t="s">
        <v>278</v>
      </c>
      <c r="E180" s="12" t="s">
        <v>246</v>
      </c>
      <c r="F180" s="12">
        <v>637</v>
      </c>
      <c r="G180" s="24">
        <v>9119.14</v>
      </c>
    </row>
    <row r="181" spans="1:7" x14ac:dyDescent="0.2">
      <c r="A181" s="12" t="s">
        <v>380</v>
      </c>
      <c r="B181" s="12" t="s">
        <v>235</v>
      </c>
      <c r="C181" s="12" t="s">
        <v>218</v>
      </c>
      <c r="D181" s="12" t="s">
        <v>381</v>
      </c>
      <c r="E181" s="12" t="s">
        <v>246</v>
      </c>
      <c r="F181" s="12">
        <v>536</v>
      </c>
      <c r="G181" s="24">
        <v>8238.94</v>
      </c>
    </row>
    <row r="182" spans="1:7" x14ac:dyDescent="0.2">
      <c r="A182" s="12" t="s">
        <v>376</v>
      </c>
      <c r="B182" s="12" t="s">
        <v>235</v>
      </c>
      <c r="C182" s="12" t="s">
        <v>199</v>
      </c>
      <c r="D182" s="12" t="s">
        <v>280</v>
      </c>
      <c r="E182" s="12" t="s">
        <v>246</v>
      </c>
      <c r="F182" s="12">
        <v>530</v>
      </c>
      <c r="G182" s="24">
        <v>7287.22</v>
      </c>
    </row>
    <row r="183" spans="1:7" x14ac:dyDescent="0.2">
      <c r="A183" s="12" t="s">
        <v>300</v>
      </c>
      <c r="B183" s="12" t="s">
        <v>235</v>
      </c>
      <c r="C183" s="12" t="s">
        <v>203</v>
      </c>
      <c r="D183" s="12" t="s">
        <v>280</v>
      </c>
      <c r="E183" s="12" t="s">
        <v>246</v>
      </c>
      <c r="F183" s="12">
        <v>180</v>
      </c>
      <c r="G183" s="24">
        <v>6816.87</v>
      </c>
    </row>
    <row r="184" spans="1:7" x14ac:dyDescent="0.2">
      <c r="A184" s="12" t="s">
        <v>237</v>
      </c>
      <c r="B184" s="12" t="s">
        <v>238</v>
      </c>
      <c r="C184" s="12" t="s">
        <v>199</v>
      </c>
      <c r="D184" s="12" t="s">
        <v>204</v>
      </c>
      <c r="E184" s="12" t="s">
        <v>201</v>
      </c>
      <c r="F184" s="12">
        <v>258</v>
      </c>
      <c r="G184" s="12">
        <v>166788.29999999999</v>
      </c>
    </row>
    <row r="185" spans="1:7" x14ac:dyDescent="0.2">
      <c r="A185" s="12" t="s">
        <v>205</v>
      </c>
      <c r="B185" s="12" t="s">
        <v>238</v>
      </c>
      <c r="C185" s="12" t="s">
        <v>206</v>
      </c>
      <c r="D185" s="12" t="s">
        <v>207</v>
      </c>
      <c r="E185" s="12" t="s">
        <v>201</v>
      </c>
      <c r="F185" s="12">
        <v>444</v>
      </c>
      <c r="G185" s="24">
        <v>12608.63</v>
      </c>
    </row>
    <row r="186" spans="1:7" x14ac:dyDescent="0.2">
      <c r="A186" s="12" t="s">
        <v>197</v>
      </c>
      <c r="B186" s="12" t="s">
        <v>238</v>
      </c>
      <c r="C186" s="12" t="s">
        <v>199</v>
      </c>
      <c r="D186" s="12" t="s">
        <v>200</v>
      </c>
      <c r="E186" s="12" t="s">
        <v>201</v>
      </c>
      <c r="F186" s="12">
        <v>482</v>
      </c>
      <c r="G186" s="24">
        <v>12077.03</v>
      </c>
    </row>
    <row r="187" spans="1:7" x14ac:dyDescent="0.2">
      <c r="A187" s="12" t="s">
        <v>202</v>
      </c>
      <c r="B187" s="12" t="s">
        <v>238</v>
      </c>
      <c r="C187" s="12" t="s">
        <v>203</v>
      </c>
      <c r="D187" s="12" t="s">
        <v>204</v>
      </c>
      <c r="E187" s="12" t="s">
        <v>201</v>
      </c>
      <c r="F187" s="12">
        <v>320</v>
      </c>
      <c r="G187" s="24">
        <v>11116.47</v>
      </c>
    </row>
    <row r="188" spans="1:7" x14ac:dyDescent="0.2">
      <c r="A188" s="12" t="s">
        <v>406</v>
      </c>
      <c r="B188" s="12" t="s">
        <v>238</v>
      </c>
      <c r="C188" s="12" t="s">
        <v>199</v>
      </c>
      <c r="D188" s="12" t="s">
        <v>117</v>
      </c>
      <c r="E188" s="12" t="s">
        <v>201</v>
      </c>
      <c r="F188" s="12">
        <v>321</v>
      </c>
      <c r="G188" s="12">
        <v>7854.69</v>
      </c>
    </row>
    <row r="189" spans="1:7" x14ac:dyDescent="0.2">
      <c r="A189" s="12" t="s">
        <v>425</v>
      </c>
      <c r="B189" s="12" t="s">
        <v>238</v>
      </c>
      <c r="C189" s="12" t="s">
        <v>199</v>
      </c>
      <c r="D189" s="12" t="s">
        <v>200</v>
      </c>
      <c r="E189" s="12" t="s">
        <v>268</v>
      </c>
      <c r="F189" s="12">
        <v>450</v>
      </c>
      <c r="G189" s="12">
        <v>32100.3</v>
      </c>
    </row>
    <row r="190" spans="1:7" x14ac:dyDescent="0.2">
      <c r="A190" s="12" t="s">
        <v>421</v>
      </c>
      <c r="B190" s="12" t="s">
        <v>238</v>
      </c>
      <c r="C190" s="12" t="s">
        <v>241</v>
      </c>
      <c r="D190" s="12" t="s">
        <v>200</v>
      </c>
      <c r="E190" s="12" t="s">
        <v>268</v>
      </c>
      <c r="F190" s="12">
        <v>963</v>
      </c>
      <c r="G190" s="12">
        <v>25487.3</v>
      </c>
    </row>
    <row r="191" spans="1:7" x14ac:dyDescent="0.2">
      <c r="A191" s="12" t="s">
        <v>417</v>
      </c>
      <c r="B191" s="12" t="s">
        <v>238</v>
      </c>
      <c r="C191" s="12" t="s">
        <v>241</v>
      </c>
      <c r="D191" s="12" t="s">
        <v>117</v>
      </c>
      <c r="E191" s="12" t="s">
        <v>268</v>
      </c>
      <c r="F191" s="12">
        <v>458</v>
      </c>
      <c r="G191" s="12">
        <v>12360.3</v>
      </c>
    </row>
    <row r="192" spans="1:7" x14ac:dyDescent="0.2">
      <c r="A192" s="12" t="s">
        <v>413</v>
      </c>
      <c r="B192" s="12" t="s">
        <v>238</v>
      </c>
      <c r="C192" s="12" t="s">
        <v>206</v>
      </c>
      <c r="D192" s="12" t="s">
        <v>381</v>
      </c>
      <c r="E192" s="12" t="s">
        <v>268</v>
      </c>
      <c r="F192" s="12">
        <v>214</v>
      </c>
      <c r="G192" s="12">
        <v>8540.6299999999992</v>
      </c>
    </row>
    <row r="193" spans="1:7" x14ac:dyDescent="0.2">
      <c r="A193" s="12" t="s">
        <v>422</v>
      </c>
      <c r="B193" s="12" t="s">
        <v>238</v>
      </c>
      <c r="C193" s="12" t="s">
        <v>199</v>
      </c>
      <c r="D193" s="12" t="s">
        <v>381</v>
      </c>
      <c r="E193" s="12" t="s">
        <v>268</v>
      </c>
      <c r="F193" s="12">
        <v>951</v>
      </c>
      <c r="G193" s="12">
        <v>7854.3</v>
      </c>
    </row>
    <row r="194" spans="1:7" x14ac:dyDescent="0.2">
      <c r="A194" s="12" t="s">
        <v>267</v>
      </c>
      <c r="B194" s="12" t="s">
        <v>238</v>
      </c>
      <c r="C194" s="12" t="s">
        <v>206</v>
      </c>
      <c r="D194" s="12" t="s">
        <v>204</v>
      </c>
      <c r="E194" s="12" t="s">
        <v>268</v>
      </c>
      <c r="F194" s="12">
        <v>687</v>
      </c>
      <c r="G194" s="12">
        <v>7850.3</v>
      </c>
    </row>
    <row r="195" spans="1:7" x14ac:dyDescent="0.2">
      <c r="A195" s="12" t="s">
        <v>412</v>
      </c>
      <c r="B195" s="12" t="s">
        <v>238</v>
      </c>
      <c r="C195" s="12" t="s">
        <v>199</v>
      </c>
      <c r="D195" s="12" t="s">
        <v>117</v>
      </c>
      <c r="E195" s="12" t="s">
        <v>268</v>
      </c>
      <c r="F195" s="12">
        <v>321</v>
      </c>
      <c r="G195" s="12">
        <v>4782.3</v>
      </c>
    </row>
    <row r="196" spans="1:7" x14ac:dyDescent="0.2">
      <c r="A196" s="12" t="s">
        <v>344</v>
      </c>
      <c r="B196" s="12" t="s">
        <v>238</v>
      </c>
      <c r="C196" s="12" t="s">
        <v>203</v>
      </c>
      <c r="D196" s="12" t="s">
        <v>117</v>
      </c>
      <c r="E196" s="12" t="s">
        <v>268</v>
      </c>
      <c r="F196" s="12">
        <v>357</v>
      </c>
      <c r="G196" s="12">
        <v>4566.6000000000004</v>
      </c>
    </row>
    <row r="197" spans="1:7" x14ac:dyDescent="0.2">
      <c r="A197" s="12" t="s">
        <v>337</v>
      </c>
      <c r="B197" s="12" t="s">
        <v>238</v>
      </c>
      <c r="C197" s="12" t="s">
        <v>203</v>
      </c>
      <c r="D197" s="12" t="s">
        <v>117</v>
      </c>
      <c r="E197" s="12" t="s">
        <v>209</v>
      </c>
      <c r="F197" s="12">
        <v>954</v>
      </c>
      <c r="G197" s="12">
        <v>16458.3</v>
      </c>
    </row>
    <row r="198" spans="1:7" x14ac:dyDescent="0.2">
      <c r="A198" s="12" t="s">
        <v>416</v>
      </c>
      <c r="B198" s="12" t="s">
        <v>238</v>
      </c>
      <c r="C198" s="12" t="s">
        <v>206</v>
      </c>
      <c r="D198" s="12" t="s">
        <v>381</v>
      </c>
      <c r="E198" s="12" t="s">
        <v>209</v>
      </c>
      <c r="F198" s="12">
        <v>789</v>
      </c>
      <c r="G198" s="12">
        <v>14755.25</v>
      </c>
    </row>
    <row r="199" spans="1:7" x14ac:dyDescent="0.2">
      <c r="A199" s="12" t="s">
        <v>410</v>
      </c>
      <c r="B199" s="12" t="s">
        <v>238</v>
      </c>
      <c r="C199" s="12" t="s">
        <v>199</v>
      </c>
      <c r="D199" s="12" t="s">
        <v>117</v>
      </c>
      <c r="E199" s="12" t="s">
        <v>209</v>
      </c>
      <c r="F199" s="12">
        <v>954</v>
      </c>
      <c r="G199" s="12">
        <v>12560.3</v>
      </c>
    </row>
    <row r="200" spans="1:7" x14ac:dyDescent="0.2">
      <c r="A200" s="12" t="s">
        <v>420</v>
      </c>
      <c r="B200" s="12" t="s">
        <v>238</v>
      </c>
      <c r="C200" s="12" t="s">
        <v>241</v>
      </c>
      <c r="D200" s="12" t="s">
        <v>200</v>
      </c>
      <c r="E200" s="12" t="s">
        <v>209</v>
      </c>
      <c r="F200" s="12">
        <v>654</v>
      </c>
      <c r="G200" s="12">
        <v>12400.3</v>
      </c>
    </row>
    <row r="201" spans="1:7" x14ac:dyDescent="0.2">
      <c r="A201" s="12" t="s">
        <v>424</v>
      </c>
      <c r="B201" s="12" t="s">
        <v>238</v>
      </c>
      <c r="C201" s="12" t="s">
        <v>213</v>
      </c>
      <c r="D201" s="12" t="s">
        <v>381</v>
      </c>
      <c r="E201" s="12" t="s">
        <v>209</v>
      </c>
      <c r="F201" s="12">
        <v>456</v>
      </c>
      <c r="G201" s="12">
        <v>10025.200000000001</v>
      </c>
    </row>
    <row r="202" spans="1:7" x14ac:dyDescent="0.2">
      <c r="A202" s="12" t="s">
        <v>423</v>
      </c>
      <c r="B202" s="12" t="s">
        <v>238</v>
      </c>
      <c r="C202" s="12" t="s">
        <v>213</v>
      </c>
      <c r="D202" s="12" t="s">
        <v>381</v>
      </c>
      <c r="E202" s="12" t="s">
        <v>209</v>
      </c>
      <c r="F202" s="12">
        <v>258</v>
      </c>
      <c r="G202" s="12">
        <v>9540.2999999999993</v>
      </c>
    </row>
    <row r="203" spans="1:7" x14ac:dyDescent="0.2">
      <c r="A203" s="12" t="s">
        <v>407</v>
      </c>
      <c r="B203" s="12" t="s">
        <v>238</v>
      </c>
      <c r="C203" s="12" t="s">
        <v>218</v>
      </c>
      <c r="D203" s="12" t="s">
        <v>381</v>
      </c>
      <c r="E203" s="12" t="s">
        <v>209</v>
      </c>
      <c r="F203" s="12">
        <v>357</v>
      </c>
      <c r="G203" s="12">
        <v>3698.3</v>
      </c>
    </row>
    <row r="204" spans="1:7" x14ac:dyDescent="0.2">
      <c r="A204" s="12" t="s">
        <v>419</v>
      </c>
      <c r="B204" s="12" t="s">
        <v>238</v>
      </c>
      <c r="C204" s="12" t="s">
        <v>218</v>
      </c>
      <c r="D204" s="12" t="s">
        <v>200</v>
      </c>
      <c r="E204" s="12" t="s">
        <v>246</v>
      </c>
      <c r="F204" s="12">
        <v>258</v>
      </c>
      <c r="G204" s="12">
        <v>11458.65</v>
      </c>
    </row>
    <row r="205" spans="1:7" x14ac:dyDescent="0.2">
      <c r="A205" s="12" t="s">
        <v>418</v>
      </c>
      <c r="B205" s="12" t="s">
        <v>238</v>
      </c>
      <c r="C205" s="12" t="s">
        <v>199</v>
      </c>
      <c r="D205" s="12" t="s">
        <v>200</v>
      </c>
      <c r="E205" s="12" t="s">
        <v>246</v>
      </c>
      <c r="F205" s="12">
        <v>452</v>
      </c>
      <c r="G205" s="12">
        <v>9520.4500000000007</v>
      </c>
    </row>
    <row r="206" spans="1:7" x14ac:dyDescent="0.2">
      <c r="A206" s="12" t="s">
        <v>414</v>
      </c>
      <c r="B206" s="12" t="s">
        <v>238</v>
      </c>
      <c r="C206" s="12" t="s">
        <v>199</v>
      </c>
      <c r="D206" s="12" t="s">
        <v>200</v>
      </c>
      <c r="E206" s="12" t="s">
        <v>246</v>
      </c>
      <c r="F206" s="12">
        <v>852</v>
      </c>
      <c r="G206" s="12">
        <v>4587.87</v>
      </c>
    </row>
  </sheetData>
  <sortState xmlns:xlrd2="http://schemas.microsoft.com/office/spreadsheetml/2017/richdata2" ref="A7:G206">
    <sortCondition ref="B7:B206" customList="Ene,Feb,Mar,Abr,May,Jun,Jul,Ago,Set,Oct,Nov,Dic"/>
    <sortCondition ref="E7:E206"/>
    <sortCondition descending="1" ref="G7:G206"/>
  </sortState>
  <pageMargins left="0.75" right="0.75" top="1" bottom="1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27"/>
  <sheetViews>
    <sheetView zoomScale="130" zoomScaleNormal="130" workbookViewId="0">
      <selection activeCell="B8" sqref="B8"/>
    </sheetView>
  </sheetViews>
  <sheetFormatPr baseColWidth="10" defaultRowHeight="12.75" x14ac:dyDescent="0.2"/>
  <cols>
    <col min="1" max="4" width="13.5703125" style="12" customWidth="1"/>
    <col min="5" max="5" width="24.28515625" style="12" customWidth="1"/>
    <col min="6" max="6" width="13.5703125" style="12" customWidth="1"/>
    <col min="7" max="7" width="24.140625" style="12" customWidth="1"/>
    <col min="8" max="256" width="11.42578125" style="12"/>
    <col min="257" max="260" width="13.5703125" style="12" customWidth="1"/>
    <col min="261" max="261" width="34" style="12" customWidth="1"/>
    <col min="262" max="262" width="13.5703125" style="12" customWidth="1"/>
    <col min="263" max="512" width="11.42578125" style="12"/>
    <col min="513" max="516" width="13.5703125" style="12" customWidth="1"/>
    <col min="517" max="517" width="34" style="12" customWidth="1"/>
    <col min="518" max="518" width="13.5703125" style="12" customWidth="1"/>
    <col min="519" max="768" width="11.42578125" style="12"/>
    <col min="769" max="772" width="13.5703125" style="12" customWidth="1"/>
    <col min="773" max="773" width="34" style="12" customWidth="1"/>
    <col min="774" max="774" width="13.5703125" style="12" customWidth="1"/>
    <col min="775" max="1024" width="11.42578125" style="12"/>
    <col min="1025" max="1028" width="13.5703125" style="12" customWidth="1"/>
    <col min="1029" max="1029" width="34" style="12" customWidth="1"/>
    <col min="1030" max="1030" width="13.5703125" style="12" customWidth="1"/>
    <col min="1031" max="1280" width="11.42578125" style="12"/>
    <col min="1281" max="1284" width="13.5703125" style="12" customWidth="1"/>
    <col min="1285" max="1285" width="34" style="12" customWidth="1"/>
    <col min="1286" max="1286" width="13.5703125" style="12" customWidth="1"/>
    <col min="1287" max="1536" width="11.42578125" style="12"/>
    <col min="1537" max="1540" width="13.5703125" style="12" customWidth="1"/>
    <col min="1541" max="1541" width="34" style="12" customWidth="1"/>
    <col min="1542" max="1542" width="13.5703125" style="12" customWidth="1"/>
    <col min="1543" max="1792" width="11.42578125" style="12"/>
    <col min="1793" max="1796" width="13.5703125" style="12" customWidth="1"/>
    <col min="1797" max="1797" width="34" style="12" customWidth="1"/>
    <col min="1798" max="1798" width="13.5703125" style="12" customWidth="1"/>
    <col min="1799" max="2048" width="11.42578125" style="12"/>
    <col min="2049" max="2052" width="13.5703125" style="12" customWidth="1"/>
    <col min="2053" max="2053" width="34" style="12" customWidth="1"/>
    <col min="2054" max="2054" width="13.5703125" style="12" customWidth="1"/>
    <col min="2055" max="2304" width="11.42578125" style="12"/>
    <col min="2305" max="2308" width="13.5703125" style="12" customWidth="1"/>
    <col min="2309" max="2309" width="34" style="12" customWidth="1"/>
    <col min="2310" max="2310" width="13.5703125" style="12" customWidth="1"/>
    <col min="2311" max="2560" width="11.42578125" style="12"/>
    <col min="2561" max="2564" width="13.5703125" style="12" customWidth="1"/>
    <col min="2565" max="2565" width="34" style="12" customWidth="1"/>
    <col min="2566" max="2566" width="13.5703125" style="12" customWidth="1"/>
    <col min="2567" max="2816" width="11.42578125" style="12"/>
    <col min="2817" max="2820" width="13.5703125" style="12" customWidth="1"/>
    <col min="2821" max="2821" width="34" style="12" customWidth="1"/>
    <col min="2822" max="2822" width="13.5703125" style="12" customWidth="1"/>
    <col min="2823" max="3072" width="11.42578125" style="12"/>
    <col min="3073" max="3076" width="13.5703125" style="12" customWidth="1"/>
    <col min="3077" max="3077" width="34" style="12" customWidth="1"/>
    <col min="3078" max="3078" width="13.5703125" style="12" customWidth="1"/>
    <col min="3079" max="3328" width="11.42578125" style="12"/>
    <col min="3329" max="3332" width="13.5703125" style="12" customWidth="1"/>
    <col min="3333" max="3333" width="34" style="12" customWidth="1"/>
    <col min="3334" max="3334" width="13.5703125" style="12" customWidth="1"/>
    <col min="3335" max="3584" width="11.42578125" style="12"/>
    <col min="3585" max="3588" width="13.5703125" style="12" customWidth="1"/>
    <col min="3589" max="3589" width="34" style="12" customWidth="1"/>
    <col min="3590" max="3590" width="13.5703125" style="12" customWidth="1"/>
    <col min="3591" max="3840" width="11.42578125" style="12"/>
    <col min="3841" max="3844" width="13.5703125" style="12" customWidth="1"/>
    <col min="3845" max="3845" width="34" style="12" customWidth="1"/>
    <col min="3846" max="3846" width="13.5703125" style="12" customWidth="1"/>
    <col min="3847" max="4096" width="11.42578125" style="12"/>
    <col min="4097" max="4100" width="13.5703125" style="12" customWidth="1"/>
    <col min="4101" max="4101" width="34" style="12" customWidth="1"/>
    <col min="4102" max="4102" width="13.5703125" style="12" customWidth="1"/>
    <col min="4103" max="4352" width="11.42578125" style="12"/>
    <col min="4353" max="4356" width="13.5703125" style="12" customWidth="1"/>
    <col min="4357" max="4357" width="34" style="12" customWidth="1"/>
    <col min="4358" max="4358" width="13.5703125" style="12" customWidth="1"/>
    <col min="4359" max="4608" width="11.42578125" style="12"/>
    <col min="4609" max="4612" width="13.5703125" style="12" customWidth="1"/>
    <col min="4613" max="4613" width="34" style="12" customWidth="1"/>
    <col min="4614" max="4614" width="13.5703125" style="12" customWidth="1"/>
    <col min="4615" max="4864" width="11.42578125" style="12"/>
    <col min="4865" max="4868" width="13.5703125" style="12" customWidth="1"/>
    <col min="4869" max="4869" width="34" style="12" customWidth="1"/>
    <col min="4870" max="4870" width="13.5703125" style="12" customWidth="1"/>
    <col min="4871" max="5120" width="11.42578125" style="12"/>
    <col min="5121" max="5124" width="13.5703125" style="12" customWidth="1"/>
    <col min="5125" max="5125" width="34" style="12" customWidth="1"/>
    <col min="5126" max="5126" width="13.5703125" style="12" customWidth="1"/>
    <col min="5127" max="5376" width="11.42578125" style="12"/>
    <col min="5377" max="5380" width="13.5703125" style="12" customWidth="1"/>
    <col min="5381" max="5381" width="34" style="12" customWidth="1"/>
    <col min="5382" max="5382" width="13.5703125" style="12" customWidth="1"/>
    <col min="5383" max="5632" width="11.42578125" style="12"/>
    <col min="5633" max="5636" width="13.5703125" style="12" customWidth="1"/>
    <col min="5637" max="5637" width="34" style="12" customWidth="1"/>
    <col min="5638" max="5638" width="13.5703125" style="12" customWidth="1"/>
    <col min="5639" max="5888" width="11.42578125" style="12"/>
    <col min="5889" max="5892" width="13.5703125" style="12" customWidth="1"/>
    <col min="5893" max="5893" width="34" style="12" customWidth="1"/>
    <col min="5894" max="5894" width="13.5703125" style="12" customWidth="1"/>
    <col min="5895" max="6144" width="11.42578125" style="12"/>
    <col min="6145" max="6148" width="13.5703125" style="12" customWidth="1"/>
    <col min="6149" max="6149" width="34" style="12" customWidth="1"/>
    <col min="6150" max="6150" width="13.5703125" style="12" customWidth="1"/>
    <col min="6151" max="6400" width="11.42578125" style="12"/>
    <col min="6401" max="6404" width="13.5703125" style="12" customWidth="1"/>
    <col min="6405" max="6405" width="34" style="12" customWidth="1"/>
    <col min="6406" max="6406" width="13.5703125" style="12" customWidth="1"/>
    <col min="6407" max="6656" width="11.42578125" style="12"/>
    <col min="6657" max="6660" width="13.5703125" style="12" customWidth="1"/>
    <col min="6661" max="6661" width="34" style="12" customWidth="1"/>
    <col min="6662" max="6662" width="13.5703125" style="12" customWidth="1"/>
    <col min="6663" max="6912" width="11.42578125" style="12"/>
    <col min="6913" max="6916" width="13.5703125" style="12" customWidth="1"/>
    <col min="6917" max="6917" width="34" style="12" customWidth="1"/>
    <col min="6918" max="6918" width="13.5703125" style="12" customWidth="1"/>
    <col min="6919" max="7168" width="11.42578125" style="12"/>
    <col min="7169" max="7172" width="13.5703125" style="12" customWidth="1"/>
    <col min="7173" max="7173" width="34" style="12" customWidth="1"/>
    <col min="7174" max="7174" width="13.5703125" style="12" customWidth="1"/>
    <col min="7175" max="7424" width="11.42578125" style="12"/>
    <col min="7425" max="7428" width="13.5703125" style="12" customWidth="1"/>
    <col min="7429" max="7429" width="34" style="12" customWidth="1"/>
    <col min="7430" max="7430" width="13.5703125" style="12" customWidth="1"/>
    <col min="7431" max="7680" width="11.42578125" style="12"/>
    <col min="7681" max="7684" width="13.5703125" style="12" customWidth="1"/>
    <col min="7685" max="7685" width="34" style="12" customWidth="1"/>
    <col min="7686" max="7686" width="13.5703125" style="12" customWidth="1"/>
    <col min="7687" max="7936" width="11.42578125" style="12"/>
    <col min="7937" max="7940" width="13.5703125" style="12" customWidth="1"/>
    <col min="7941" max="7941" width="34" style="12" customWidth="1"/>
    <col min="7942" max="7942" width="13.5703125" style="12" customWidth="1"/>
    <col min="7943" max="8192" width="11.42578125" style="12"/>
    <col min="8193" max="8196" width="13.5703125" style="12" customWidth="1"/>
    <col min="8197" max="8197" width="34" style="12" customWidth="1"/>
    <col min="8198" max="8198" width="13.5703125" style="12" customWidth="1"/>
    <col min="8199" max="8448" width="11.42578125" style="12"/>
    <col min="8449" max="8452" width="13.5703125" style="12" customWidth="1"/>
    <col min="8453" max="8453" width="34" style="12" customWidth="1"/>
    <col min="8454" max="8454" width="13.5703125" style="12" customWidth="1"/>
    <col min="8455" max="8704" width="11.42578125" style="12"/>
    <col min="8705" max="8708" width="13.5703125" style="12" customWidth="1"/>
    <col min="8709" max="8709" width="34" style="12" customWidth="1"/>
    <col min="8710" max="8710" width="13.5703125" style="12" customWidth="1"/>
    <col min="8711" max="8960" width="11.42578125" style="12"/>
    <col min="8961" max="8964" width="13.5703125" style="12" customWidth="1"/>
    <col min="8965" max="8965" width="34" style="12" customWidth="1"/>
    <col min="8966" max="8966" width="13.5703125" style="12" customWidth="1"/>
    <col min="8967" max="9216" width="11.42578125" style="12"/>
    <col min="9217" max="9220" width="13.5703125" style="12" customWidth="1"/>
    <col min="9221" max="9221" width="34" style="12" customWidth="1"/>
    <col min="9222" max="9222" width="13.5703125" style="12" customWidth="1"/>
    <col min="9223" max="9472" width="11.42578125" style="12"/>
    <col min="9473" max="9476" width="13.5703125" style="12" customWidth="1"/>
    <col min="9477" max="9477" width="34" style="12" customWidth="1"/>
    <col min="9478" max="9478" width="13.5703125" style="12" customWidth="1"/>
    <col min="9479" max="9728" width="11.42578125" style="12"/>
    <col min="9729" max="9732" width="13.5703125" style="12" customWidth="1"/>
    <col min="9733" max="9733" width="34" style="12" customWidth="1"/>
    <col min="9734" max="9734" width="13.5703125" style="12" customWidth="1"/>
    <col min="9735" max="9984" width="11.42578125" style="12"/>
    <col min="9985" max="9988" width="13.5703125" style="12" customWidth="1"/>
    <col min="9989" max="9989" width="34" style="12" customWidth="1"/>
    <col min="9990" max="9990" width="13.5703125" style="12" customWidth="1"/>
    <col min="9991" max="10240" width="11.42578125" style="12"/>
    <col min="10241" max="10244" width="13.5703125" style="12" customWidth="1"/>
    <col min="10245" max="10245" width="34" style="12" customWidth="1"/>
    <col min="10246" max="10246" width="13.5703125" style="12" customWidth="1"/>
    <col min="10247" max="10496" width="11.42578125" style="12"/>
    <col min="10497" max="10500" width="13.5703125" style="12" customWidth="1"/>
    <col min="10501" max="10501" width="34" style="12" customWidth="1"/>
    <col min="10502" max="10502" width="13.5703125" style="12" customWidth="1"/>
    <col min="10503" max="10752" width="11.42578125" style="12"/>
    <col min="10753" max="10756" width="13.5703125" style="12" customWidth="1"/>
    <col min="10757" max="10757" width="34" style="12" customWidth="1"/>
    <col min="10758" max="10758" width="13.5703125" style="12" customWidth="1"/>
    <col min="10759" max="11008" width="11.42578125" style="12"/>
    <col min="11009" max="11012" width="13.5703125" style="12" customWidth="1"/>
    <col min="11013" max="11013" width="34" style="12" customWidth="1"/>
    <col min="11014" max="11014" width="13.5703125" style="12" customWidth="1"/>
    <col min="11015" max="11264" width="11.42578125" style="12"/>
    <col min="11265" max="11268" width="13.5703125" style="12" customWidth="1"/>
    <col min="11269" max="11269" width="34" style="12" customWidth="1"/>
    <col min="11270" max="11270" width="13.5703125" style="12" customWidth="1"/>
    <col min="11271" max="11520" width="11.42578125" style="12"/>
    <col min="11521" max="11524" width="13.5703125" style="12" customWidth="1"/>
    <col min="11525" max="11525" width="34" style="12" customWidth="1"/>
    <col min="11526" max="11526" width="13.5703125" style="12" customWidth="1"/>
    <col min="11527" max="11776" width="11.42578125" style="12"/>
    <col min="11777" max="11780" width="13.5703125" style="12" customWidth="1"/>
    <col min="11781" max="11781" width="34" style="12" customWidth="1"/>
    <col min="11782" max="11782" width="13.5703125" style="12" customWidth="1"/>
    <col min="11783" max="12032" width="11.42578125" style="12"/>
    <col min="12033" max="12036" width="13.5703125" style="12" customWidth="1"/>
    <col min="12037" max="12037" width="34" style="12" customWidth="1"/>
    <col min="12038" max="12038" width="13.5703125" style="12" customWidth="1"/>
    <col min="12039" max="12288" width="11.42578125" style="12"/>
    <col min="12289" max="12292" width="13.5703125" style="12" customWidth="1"/>
    <col min="12293" max="12293" width="34" style="12" customWidth="1"/>
    <col min="12294" max="12294" width="13.5703125" style="12" customWidth="1"/>
    <col min="12295" max="12544" width="11.42578125" style="12"/>
    <col min="12545" max="12548" width="13.5703125" style="12" customWidth="1"/>
    <col min="12549" max="12549" width="34" style="12" customWidth="1"/>
    <col min="12550" max="12550" width="13.5703125" style="12" customWidth="1"/>
    <col min="12551" max="12800" width="11.42578125" style="12"/>
    <col min="12801" max="12804" width="13.5703125" style="12" customWidth="1"/>
    <col min="12805" max="12805" width="34" style="12" customWidth="1"/>
    <col min="12806" max="12806" width="13.5703125" style="12" customWidth="1"/>
    <col min="12807" max="13056" width="11.42578125" style="12"/>
    <col min="13057" max="13060" width="13.5703125" style="12" customWidth="1"/>
    <col min="13061" max="13061" width="34" style="12" customWidth="1"/>
    <col min="13062" max="13062" width="13.5703125" style="12" customWidth="1"/>
    <col min="13063" max="13312" width="11.42578125" style="12"/>
    <col min="13313" max="13316" width="13.5703125" style="12" customWidth="1"/>
    <col min="13317" max="13317" width="34" style="12" customWidth="1"/>
    <col min="13318" max="13318" width="13.5703125" style="12" customWidth="1"/>
    <col min="13319" max="13568" width="11.42578125" style="12"/>
    <col min="13569" max="13572" width="13.5703125" style="12" customWidth="1"/>
    <col min="13573" max="13573" width="34" style="12" customWidth="1"/>
    <col min="13574" max="13574" width="13.5703125" style="12" customWidth="1"/>
    <col min="13575" max="13824" width="11.42578125" style="12"/>
    <col min="13825" max="13828" width="13.5703125" style="12" customWidth="1"/>
    <col min="13829" max="13829" width="34" style="12" customWidth="1"/>
    <col min="13830" max="13830" width="13.5703125" style="12" customWidth="1"/>
    <col min="13831" max="14080" width="11.42578125" style="12"/>
    <col min="14081" max="14084" width="13.5703125" style="12" customWidth="1"/>
    <col min="14085" max="14085" width="34" style="12" customWidth="1"/>
    <col min="14086" max="14086" width="13.5703125" style="12" customWidth="1"/>
    <col min="14087" max="14336" width="11.42578125" style="12"/>
    <col min="14337" max="14340" width="13.5703125" style="12" customWidth="1"/>
    <col min="14341" max="14341" width="34" style="12" customWidth="1"/>
    <col min="14342" max="14342" width="13.5703125" style="12" customWidth="1"/>
    <col min="14343" max="14592" width="11.42578125" style="12"/>
    <col min="14593" max="14596" width="13.5703125" style="12" customWidth="1"/>
    <col min="14597" max="14597" width="34" style="12" customWidth="1"/>
    <col min="14598" max="14598" width="13.5703125" style="12" customWidth="1"/>
    <col min="14599" max="14848" width="11.42578125" style="12"/>
    <col min="14849" max="14852" width="13.5703125" style="12" customWidth="1"/>
    <col min="14853" max="14853" width="34" style="12" customWidth="1"/>
    <col min="14854" max="14854" width="13.5703125" style="12" customWidth="1"/>
    <col min="14855" max="15104" width="11.42578125" style="12"/>
    <col min="15105" max="15108" width="13.5703125" style="12" customWidth="1"/>
    <col min="15109" max="15109" width="34" style="12" customWidth="1"/>
    <col min="15110" max="15110" width="13.5703125" style="12" customWidth="1"/>
    <col min="15111" max="15360" width="11.42578125" style="12"/>
    <col min="15361" max="15364" width="13.5703125" style="12" customWidth="1"/>
    <col min="15365" max="15365" width="34" style="12" customWidth="1"/>
    <col min="15366" max="15366" width="13.5703125" style="12" customWidth="1"/>
    <col min="15367" max="15616" width="11.42578125" style="12"/>
    <col min="15617" max="15620" width="13.5703125" style="12" customWidth="1"/>
    <col min="15621" max="15621" width="34" style="12" customWidth="1"/>
    <col min="15622" max="15622" width="13.5703125" style="12" customWidth="1"/>
    <col min="15623" max="15872" width="11.42578125" style="12"/>
    <col min="15873" max="15876" width="13.5703125" style="12" customWidth="1"/>
    <col min="15877" max="15877" width="34" style="12" customWidth="1"/>
    <col min="15878" max="15878" width="13.5703125" style="12" customWidth="1"/>
    <col min="15879" max="16128" width="11.42578125" style="12"/>
    <col min="16129" max="16132" width="13.5703125" style="12" customWidth="1"/>
    <col min="16133" max="16133" width="34" style="12" customWidth="1"/>
    <col min="16134" max="16134" width="13.5703125" style="12" customWidth="1"/>
    <col min="16135" max="16384" width="11.42578125" style="12"/>
  </cols>
  <sheetData>
    <row r="1" spans="2:8" ht="15.75" x14ac:dyDescent="0.25">
      <c r="G1" s="95" t="s">
        <v>531</v>
      </c>
      <c r="H1" s="95"/>
    </row>
    <row r="2" spans="2:8" ht="16.5" thickBot="1" x14ac:dyDescent="0.3">
      <c r="G2" s="95" t="s">
        <v>538</v>
      </c>
      <c r="H2" s="95" t="s">
        <v>541</v>
      </c>
    </row>
    <row r="3" spans="2:8" ht="15.75" x14ac:dyDescent="0.25">
      <c r="B3" s="26" t="s">
        <v>426</v>
      </c>
      <c r="C3" s="27" t="s">
        <v>427</v>
      </c>
      <c r="D3" s="27" t="s">
        <v>428</v>
      </c>
      <c r="E3" s="28" t="s">
        <v>196</v>
      </c>
      <c r="G3" s="95" t="s">
        <v>539</v>
      </c>
      <c r="H3" s="95" t="s">
        <v>536</v>
      </c>
    </row>
    <row r="4" spans="2:8" ht="15.75" x14ac:dyDescent="0.25">
      <c r="B4" s="99">
        <v>42814</v>
      </c>
      <c r="C4" s="100" t="s">
        <v>213</v>
      </c>
      <c r="D4" s="100" t="s">
        <v>434</v>
      </c>
      <c r="E4" s="97">
        <v>3100</v>
      </c>
      <c r="G4" s="95" t="s">
        <v>540</v>
      </c>
      <c r="H4" s="95" t="s">
        <v>542</v>
      </c>
    </row>
    <row r="5" spans="2:8" x14ac:dyDescent="0.2">
      <c r="B5" s="101">
        <v>36896</v>
      </c>
      <c r="C5" s="102" t="s">
        <v>433</v>
      </c>
      <c r="D5" s="102" t="s">
        <v>434</v>
      </c>
      <c r="E5" s="97">
        <v>5600</v>
      </c>
    </row>
    <row r="6" spans="2:8" x14ac:dyDescent="0.2">
      <c r="B6" s="98">
        <v>37124</v>
      </c>
      <c r="C6" s="97" t="s">
        <v>431</v>
      </c>
      <c r="D6" s="97" t="s">
        <v>434</v>
      </c>
      <c r="E6" s="97">
        <v>2800</v>
      </c>
    </row>
    <row r="7" spans="2:8" x14ac:dyDescent="0.2">
      <c r="B7" s="98">
        <v>42993</v>
      </c>
      <c r="C7" s="97" t="s">
        <v>439</v>
      </c>
      <c r="D7" s="97" t="s">
        <v>434</v>
      </c>
      <c r="E7" s="97">
        <v>3500</v>
      </c>
    </row>
    <row r="8" spans="2:8" x14ac:dyDescent="0.2">
      <c r="B8" s="98">
        <v>42967</v>
      </c>
      <c r="C8" s="97" t="s">
        <v>199</v>
      </c>
      <c r="D8" s="97" t="s">
        <v>434</v>
      </c>
      <c r="E8" s="97">
        <v>2700</v>
      </c>
    </row>
    <row r="9" spans="2:8" x14ac:dyDescent="0.2">
      <c r="B9" s="25">
        <v>37175</v>
      </c>
      <c r="C9" s="15" t="s">
        <v>433</v>
      </c>
      <c r="D9" s="15" t="s">
        <v>437</v>
      </c>
      <c r="E9" s="15">
        <v>2020</v>
      </c>
    </row>
    <row r="10" spans="2:8" x14ac:dyDescent="0.2">
      <c r="B10" s="25">
        <v>42745</v>
      </c>
      <c r="C10" s="15" t="s">
        <v>206</v>
      </c>
      <c r="D10" s="15" t="s">
        <v>437</v>
      </c>
      <c r="E10" s="15">
        <v>1800</v>
      </c>
    </row>
    <row r="11" spans="2:8" x14ac:dyDescent="0.2">
      <c r="B11" s="25">
        <v>43054</v>
      </c>
      <c r="C11" s="15" t="s">
        <v>445</v>
      </c>
      <c r="D11" s="15" t="s">
        <v>437</v>
      </c>
      <c r="E11" s="15">
        <v>1220</v>
      </c>
    </row>
    <row r="12" spans="2:8" x14ac:dyDescent="0.2">
      <c r="B12" s="25">
        <v>37139</v>
      </c>
      <c r="C12" s="15" t="s">
        <v>435</v>
      </c>
      <c r="D12" s="15" t="s">
        <v>437</v>
      </c>
      <c r="E12" s="15">
        <v>2500</v>
      </c>
    </row>
    <row r="13" spans="2:8" x14ac:dyDescent="0.2">
      <c r="B13" s="25">
        <v>42778</v>
      </c>
      <c r="C13" s="15" t="s">
        <v>442</v>
      </c>
      <c r="D13" s="15" t="s">
        <v>437</v>
      </c>
      <c r="E13" s="15">
        <v>2500</v>
      </c>
    </row>
    <row r="14" spans="2:8" x14ac:dyDescent="0.2">
      <c r="B14" s="25">
        <v>42936</v>
      </c>
      <c r="C14" s="15" t="s">
        <v>441</v>
      </c>
      <c r="D14" s="15" t="s">
        <v>437</v>
      </c>
      <c r="E14" s="15">
        <v>1100</v>
      </c>
    </row>
    <row r="15" spans="2:8" x14ac:dyDescent="0.2">
      <c r="B15" s="98">
        <v>37066</v>
      </c>
      <c r="C15" s="97" t="s">
        <v>431</v>
      </c>
      <c r="D15" s="97" t="s">
        <v>430</v>
      </c>
      <c r="E15" s="97">
        <v>4200</v>
      </c>
    </row>
    <row r="16" spans="2:8" x14ac:dyDescent="0.2">
      <c r="B16" s="98">
        <v>36998</v>
      </c>
      <c r="C16" s="97" t="s">
        <v>432</v>
      </c>
      <c r="D16" s="97" t="s">
        <v>430</v>
      </c>
      <c r="E16" s="97">
        <v>3500</v>
      </c>
    </row>
    <row r="17" spans="2:5" x14ac:dyDescent="0.2">
      <c r="B17" s="98">
        <v>36995</v>
      </c>
      <c r="C17" s="97" t="s">
        <v>429</v>
      </c>
      <c r="D17" s="97" t="s">
        <v>430</v>
      </c>
      <c r="E17" s="97">
        <v>1800</v>
      </c>
    </row>
    <row r="18" spans="2:5" x14ac:dyDescent="0.2">
      <c r="B18" s="98">
        <v>42846</v>
      </c>
      <c r="C18" s="97" t="s">
        <v>444</v>
      </c>
      <c r="D18" s="97" t="s">
        <v>430</v>
      </c>
      <c r="E18" s="97">
        <v>2000</v>
      </c>
    </row>
    <row r="19" spans="2:5" x14ac:dyDescent="0.2">
      <c r="B19" s="98">
        <v>43008</v>
      </c>
      <c r="C19" s="97" t="s">
        <v>443</v>
      </c>
      <c r="D19" s="97" t="s">
        <v>430</v>
      </c>
      <c r="E19" s="97">
        <v>2790</v>
      </c>
    </row>
    <row r="20" spans="2:5" x14ac:dyDescent="0.2">
      <c r="B20" s="25">
        <v>42999</v>
      </c>
      <c r="C20" s="15" t="s">
        <v>446</v>
      </c>
      <c r="D20" s="15" t="s">
        <v>436</v>
      </c>
      <c r="E20" s="15">
        <v>1400</v>
      </c>
    </row>
    <row r="21" spans="2:5" x14ac:dyDescent="0.2">
      <c r="B21" s="25">
        <v>42916</v>
      </c>
      <c r="C21" s="15" t="s">
        <v>203</v>
      </c>
      <c r="D21" s="15" t="s">
        <v>436</v>
      </c>
      <c r="E21" s="15">
        <v>1500</v>
      </c>
    </row>
    <row r="22" spans="2:5" x14ac:dyDescent="0.2">
      <c r="B22" s="25">
        <v>36962</v>
      </c>
      <c r="C22" s="15" t="s">
        <v>435</v>
      </c>
      <c r="D22" s="15" t="s">
        <v>436</v>
      </c>
      <c r="E22" s="15">
        <v>3100</v>
      </c>
    </row>
    <row r="23" spans="2:5" x14ac:dyDescent="0.2">
      <c r="B23" s="25">
        <v>36928</v>
      </c>
      <c r="C23" s="15" t="s">
        <v>432</v>
      </c>
      <c r="D23" s="15" t="s">
        <v>436</v>
      </c>
      <c r="E23" s="15">
        <v>1800</v>
      </c>
    </row>
    <row r="24" spans="2:5" x14ac:dyDescent="0.2">
      <c r="B24" s="25">
        <v>37146</v>
      </c>
      <c r="C24" s="15" t="s">
        <v>429</v>
      </c>
      <c r="D24" s="15" t="s">
        <v>436</v>
      </c>
      <c r="E24" s="15">
        <v>3100</v>
      </c>
    </row>
    <row r="25" spans="2:5" x14ac:dyDescent="0.2">
      <c r="B25" s="25">
        <v>42855</v>
      </c>
      <c r="C25" s="15" t="s">
        <v>438</v>
      </c>
      <c r="D25" s="15" t="s">
        <v>436</v>
      </c>
      <c r="E25" s="15">
        <v>1600</v>
      </c>
    </row>
    <row r="26" spans="2:5" x14ac:dyDescent="0.2">
      <c r="B26" s="25">
        <v>42978</v>
      </c>
      <c r="C26" s="15" t="s">
        <v>440</v>
      </c>
      <c r="D26" s="15" t="s">
        <v>436</v>
      </c>
      <c r="E26" s="15">
        <v>900</v>
      </c>
    </row>
    <row r="27" spans="2:5" x14ac:dyDescent="0.2">
      <c r="D27" s="15"/>
    </row>
  </sheetData>
  <sortState xmlns:xlrd2="http://schemas.microsoft.com/office/spreadsheetml/2017/richdata2" ref="B4:E26">
    <sortCondition ref="D4:D26" customList="NORTE,ESTE,OESTE,SUR"/>
    <sortCondition ref="C4:C26"/>
    <sortCondition ref="B4:B26"/>
  </sortState>
  <pageMargins left="0.75" right="0.75" top="1" bottom="1" header="0" footer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8"/>
  <sheetViews>
    <sheetView zoomScale="130" zoomScaleNormal="130" workbookViewId="0">
      <selection activeCell="I4" sqref="I4"/>
    </sheetView>
  </sheetViews>
  <sheetFormatPr baseColWidth="10" defaultRowHeight="12.75" x14ac:dyDescent="0.2"/>
  <cols>
    <col min="1" max="2" width="11.42578125" style="12"/>
    <col min="3" max="3" width="13.85546875" style="12" bestFit="1" customWidth="1"/>
    <col min="4" max="16384" width="11.42578125" style="12"/>
  </cols>
  <sheetData>
    <row r="1" spans="1:13" ht="24" thickBot="1" x14ac:dyDescent="0.4">
      <c r="I1" s="103" t="s">
        <v>543</v>
      </c>
    </row>
    <row r="2" spans="1:13" ht="15.75" x14ac:dyDescent="0.25">
      <c r="A2" s="29" t="s">
        <v>447</v>
      </c>
      <c r="B2" s="30" t="s">
        <v>448</v>
      </c>
      <c r="C2" s="30" t="s">
        <v>449</v>
      </c>
      <c r="D2" s="30" t="s">
        <v>450</v>
      </c>
      <c r="E2" s="30" t="s">
        <v>451</v>
      </c>
      <c r="F2" s="30" t="s">
        <v>452</v>
      </c>
      <c r="G2" s="31" t="s">
        <v>453</v>
      </c>
      <c r="I2" s="104" t="s">
        <v>544</v>
      </c>
    </row>
    <row r="3" spans="1:13" ht="15" x14ac:dyDescent="0.25">
      <c r="A3" s="32" t="s">
        <v>454</v>
      </c>
      <c r="B3" s="32" t="s">
        <v>455</v>
      </c>
      <c r="C3" s="32" t="s">
        <v>456</v>
      </c>
      <c r="D3" s="32" t="s">
        <v>457</v>
      </c>
      <c r="E3" s="32">
        <v>4258968</v>
      </c>
      <c r="F3" s="33">
        <v>3</v>
      </c>
      <c r="G3" s="32">
        <v>1350</v>
      </c>
    </row>
    <row r="4" spans="1:13" ht="18.75" x14ac:dyDescent="0.3">
      <c r="A4" s="32" t="s">
        <v>458</v>
      </c>
      <c r="B4" s="32" t="s">
        <v>459</v>
      </c>
      <c r="C4" s="32" t="s">
        <v>460</v>
      </c>
      <c r="D4" s="32" t="s">
        <v>461</v>
      </c>
      <c r="E4" s="32">
        <v>4789638</v>
      </c>
      <c r="F4" s="33">
        <v>5</v>
      </c>
      <c r="G4" s="32">
        <v>4300</v>
      </c>
      <c r="I4" s="105" t="s">
        <v>545</v>
      </c>
    </row>
    <row r="5" spans="1:13" ht="15" x14ac:dyDescent="0.25">
      <c r="A5" s="32" t="s">
        <v>462</v>
      </c>
      <c r="B5" s="32" t="s">
        <v>463</v>
      </c>
      <c r="C5" s="32" t="s">
        <v>196</v>
      </c>
      <c r="D5" s="32" t="s">
        <v>464</v>
      </c>
      <c r="E5" s="32">
        <v>9874568</v>
      </c>
      <c r="F5" s="33">
        <v>2</v>
      </c>
      <c r="G5" s="32">
        <v>1200</v>
      </c>
    </row>
    <row r="6" spans="1:13" ht="15.75" x14ac:dyDescent="0.25">
      <c r="A6" s="32" t="s">
        <v>465</v>
      </c>
      <c r="B6" s="32" t="s">
        <v>466</v>
      </c>
      <c r="C6" s="32" t="s">
        <v>467</v>
      </c>
      <c r="D6" s="32" t="s">
        <v>468</v>
      </c>
      <c r="E6" s="34"/>
      <c r="F6" s="33">
        <v>3</v>
      </c>
      <c r="G6" s="32">
        <v>2100</v>
      </c>
      <c r="J6" s="104" t="s">
        <v>546</v>
      </c>
    </row>
    <row r="7" spans="1:13" ht="20.25" x14ac:dyDescent="0.3">
      <c r="A7" s="32" t="s">
        <v>469</v>
      </c>
      <c r="B7" s="32" t="s">
        <v>470</v>
      </c>
      <c r="C7" s="32" t="s">
        <v>456</v>
      </c>
      <c r="D7" s="32" t="s">
        <v>461</v>
      </c>
      <c r="E7" s="32">
        <v>2218088</v>
      </c>
      <c r="F7" s="33">
        <v>4</v>
      </c>
      <c r="G7" s="32">
        <v>3800</v>
      </c>
      <c r="J7" s="104" t="s">
        <v>547</v>
      </c>
      <c r="L7" s="106" t="s">
        <v>548</v>
      </c>
      <c r="M7" s="104" t="s">
        <v>551</v>
      </c>
    </row>
    <row r="8" spans="1:13" ht="20.25" x14ac:dyDescent="0.3">
      <c r="A8" s="32" t="s">
        <v>465</v>
      </c>
      <c r="B8" s="32" t="s">
        <v>471</v>
      </c>
      <c r="C8" s="32" t="s">
        <v>196</v>
      </c>
      <c r="D8" s="32" t="s">
        <v>464</v>
      </c>
      <c r="E8" s="32">
        <v>3958969</v>
      </c>
      <c r="F8" s="33">
        <v>5</v>
      </c>
      <c r="G8" s="32">
        <v>1255</v>
      </c>
      <c r="L8" s="106" t="s">
        <v>549</v>
      </c>
      <c r="M8" s="104" t="s">
        <v>550</v>
      </c>
    </row>
    <row r="9" spans="1:13" ht="15" x14ac:dyDescent="0.25">
      <c r="A9" s="32" t="s">
        <v>465</v>
      </c>
      <c r="B9" s="32" t="s">
        <v>472</v>
      </c>
      <c r="C9" s="32" t="s">
        <v>196</v>
      </c>
      <c r="D9" s="32" t="s">
        <v>457</v>
      </c>
      <c r="E9" s="32"/>
      <c r="F9" s="33">
        <v>6</v>
      </c>
      <c r="G9" s="32">
        <v>1130</v>
      </c>
    </row>
    <row r="10" spans="1:13" ht="15" x14ac:dyDescent="0.25">
      <c r="A10" s="32" t="s">
        <v>473</v>
      </c>
      <c r="B10" s="32" t="s">
        <v>474</v>
      </c>
      <c r="C10" s="32" t="s">
        <v>475</v>
      </c>
      <c r="D10" s="32" t="s">
        <v>461</v>
      </c>
      <c r="E10" s="32">
        <v>4489966</v>
      </c>
      <c r="F10" s="33">
        <v>4</v>
      </c>
      <c r="G10" s="32">
        <v>4376</v>
      </c>
    </row>
    <row r="11" spans="1:13" ht="15" x14ac:dyDescent="0.25">
      <c r="A11" s="32" t="s">
        <v>476</v>
      </c>
      <c r="B11" s="32" t="s">
        <v>477</v>
      </c>
      <c r="C11" s="32" t="s">
        <v>456</v>
      </c>
      <c r="D11" s="32" t="s">
        <v>464</v>
      </c>
      <c r="E11" s="32"/>
      <c r="F11" s="33">
        <v>1</v>
      </c>
      <c r="G11" s="32">
        <v>1100</v>
      </c>
    </row>
    <row r="12" spans="1:13" ht="18.75" x14ac:dyDescent="0.3">
      <c r="A12" s="32" t="s">
        <v>478</v>
      </c>
      <c r="B12" s="32" t="s">
        <v>479</v>
      </c>
      <c r="C12" s="32" t="s">
        <v>460</v>
      </c>
      <c r="D12" s="32" t="s">
        <v>457</v>
      </c>
      <c r="E12" s="32">
        <v>8771235</v>
      </c>
      <c r="F12" s="33">
        <v>4</v>
      </c>
      <c r="G12" s="32">
        <v>1343</v>
      </c>
      <c r="I12" s="105" t="s">
        <v>552</v>
      </c>
    </row>
    <row r="13" spans="1:13" ht="15" x14ac:dyDescent="0.25">
      <c r="A13" s="32" t="s">
        <v>480</v>
      </c>
      <c r="B13" s="32" t="s">
        <v>481</v>
      </c>
      <c r="C13" s="32" t="s">
        <v>460</v>
      </c>
      <c r="D13" s="32" t="s">
        <v>457</v>
      </c>
      <c r="E13" s="32"/>
      <c r="F13" s="33">
        <v>8</v>
      </c>
      <c r="G13" s="32">
        <v>1300</v>
      </c>
    </row>
    <row r="14" spans="1:13" ht="15.75" x14ac:dyDescent="0.25">
      <c r="A14" s="32" t="s">
        <v>482</v>
      </c>
      <c r="B14" s="32" t="s">
        <v>483</v>
      </c>
      <c r="C14" s="32" t="s">
        <v>467</v>
      </c>
      <c r="D14" s="32" t="s">
        <v>461</v>
      </c>
      <c r="E14" s="32"/>
      <c r="F14" s="33">
        <v>2</v>
      </c>
      <c r="G14" s="32">
        <v>4105</v>
      </c>
      <c r="I14" s="95">
        <v>2000</v>
      </c>
      <c r="J14" s="95"/>
      <c r="K14" s="107">
        <v>5000</v>
      </c>
    </row>
    <row r="15" spans="1:13" ht="15.75" x14ac:dyDescent="0.25">
      <c r="A15" s="32" t="s">
        <v>469</v>
      </c>
      <c r="B15" s="32" t="s">
        <v>484</v>
      </c>
      <c r="C15" s="32" t="s">
        <v>475</v>
      </c>
      <c r="D15" s="32" t="s">
        <v>457</v>
      </c>
      <c r="E15" s="32">
        <v>4478958</v>
      </c>
      <c r="F15" s="33">
        <v>9</v>
      </c>
      <c r="G15" s="32">
        <v>1346</v>
      </c>
      <c r="I15" s="95"/>
      <c r="J15" s="95" t="s">
        <v>553</v>
      </c>
      <c r="K15" s="95"/>
    </row>
    <row r="16" spans="1:13" ht="15.75" x14ac:dyDescent="0.25">
      <c r="A16" s="32" t="s">
        <v>485</v>
      </c>
      <c r="B16" s="32" t="s">
        <v>486</v>
      </c>
      <c r="C16" s="32" t="s">
        <v>196</v>
      </c>
      <c r="D16" s="32" t="s">
        <v>461</v>
      </c>
      <c r="E16" s="32"/>
      <c r="F16" s="33">
        <v>1</v>
      </c>
      <c r="G16" s="32">
        <v>4670</v>
      </c>
      <c r="J16" s="95"/>
    </row>
    <row r="17" spans="1:10" ht="15.75" x14ac:dyDescent="0.25">
      <c r="A17" s="32" t="s">
        <v>487</v>
      </c>
      <c r="B17" s="32" t="s">
        <v>488</v>
      </c>
      <c r="C17" s="32" t="s">
        <v>475</v>
      </c>
      <c r="D17" s="32" t="s">
        <v>464</v>
      </c>
      <c r="E17" s="32">
        <v>3998815</v>
      </c>
      <c r="F17" s="33">
        <v>5</v>
      </c>
      <c r="G17" s="32">
        <v>1350</v>
      </c>
      <c r="J17" s="95"/>
    </row>
    <row r="18" spans="1:10" ht="15.75" x14ac:dyDescent="0.25">
      <c r="A18" s="32" t="s">
        <v>489</v>
      </c>
      <c r="B18" s="32" t="s">
        <v>490</v>
      </c>
      <c r="C18" s="32" t="s">
        <v>456</v>
      </c>
      <c r="D18" s="32" t="s">
        <v>457</v>
      </c>
      <c r="E18" s="32">
        <v>7859475</v>
      </c>
      <c r="F18" s="33">
        <v>6</v>
      </c>
      <c r="G18" s="32">
        <v>1300</v>
      </c>
      <c r="J18" s="95" t="s">
        <v>554</v>
      </c>
    </row>
  </sheetData>
  <autoFilter ref="A2:G18" xr:uid="{00000000-0001-0000-0500-000000000000}"/>
  <pageMargins left="0.75" right="0.75" top="1" bottom="1" header="0" footer="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0"/>
  <sheetViews>
    <sheetView zoomScale="130" zoomScaleNormal="130" workbookViewId="0">
      <selection activeCell="C3" sqref="C3"/>
    </sheetView>
  </sheetViews>
  <sheetFormatPr baseColWidth="10" defaultRowHeight="12.75" x14ac:dyDescent="0.2"/>
  <cols>
    <col min="1" max="1" width="13" style="12" bestFit="1" customWidth="1"/>
    <col min="2" max="2" width="47.140625" style="12" bestFit="1" customWidth="1"/>
    <col min="3" max="3" width="32" style="12" customWidth="1"/>
    <col min="4" max="4" width="22.42578125" style="12" bestFit="1" customWidth="1"/>
    <col min="5" max="6" width="17.5703125" style="12" customWidth="1"/>
    <col min="7" max="7" width="15.140625" style="12" customWidth="1"/>
    <col min="8" max="16384" width="11.42578125" style="12"/>
  </cols>
  <sheetData>
    <row r="1" spans="1:9" ht="18.75" x14ac:dyDescent="0.3">
      <c r="C1" s="105" t="s">
        <v>555</v>
      </c>
    </row>
    <row r="3" spans="1:9" ht="19.5" thickBot="1" x14ac:dyDescent="0.35">
      <c r="A3" s="41" t="s">
        <v>118</v>
      </c>
      <c r="B3" s="42" t="s">
        <v>119</v>
      </c>
      <c r="C3" s="42" t="s">
        <v>426</v>
      </c>
      <c r="D3" s="42" t="s">
        <v>120</v>
      </c>
      <c r="E3" s="43" t="s">
        <v>121</v>
      </c>
      <c r="F3" s="43" t="s">
        <v>122</v>
      </c>
      <c r="G3" s="43" t="s">
        <v>123</v>
      </c>
      <c r="I3" s="13"/>
    </row>
    <row r="4" spans="1:9" ht="15" x14ac:dyDescent="0.25">
      <c r="A4" s="36">
        <v>10274</v>
      </c>
      <c r="B4" s="36" t="s">
        <v>166</v>
      </c>
      <c r="C4" s="37">
        <v>37016</v>
      </c>
      <c r="D4" s="38">
        <v>17.2</v>
      </c>
      <c r="E4" s="32">
        <v>20</v>
      </c>
      <c r="F4" s="39">
        <v>0</v>
      </c>
      <c r="G4" s="40">
        <f t="shared" ref="G4:G18" si="0">D4*E4*(1-F4)</f>
        <v>344</v>
      </c>
      <c r="I4" s="14"/>
    </row>
    <row r="5" spans="1:9" ht="15" x14ac:dyDescent="0.25">
      <c r="A5" s="36">
        <v>10248</v>
      </c>
      <c r="B5" s="36" t="s">
        <v>126</v>
      </c>
      <c r="C5" s="37">
        <v>37807</v>
      </c>
      <c r="D5" s="38">
        <v>9.8000000000000007</v>
      </c>
      <c r="E5" s="32">
        <v>10</v>
      </c>
      <c r="F5" s="39">
        <v>0</v>
      </c>
      <c r="G5" s="40">
        <f t="shared" si="0"/>
        <v>98</v>
      </c>
    </row>
    <row r="6" spans="1:9" ht="15" x14ac:dyDescent="0.25">
      <c r="A6" s="36">
        <v>10304</v>
      </c>
      <c r="B6" s="36" t="s">
        <v>166</v>
      </c>
      <c r="C6" s="37">
        <v>37534</v>
      </c>
      <c r="D6" s="38">
        <v>17.2</v>
      </c>
      <c r="E6" s="32">
        <v>2</v>
      </c>
      <c r="F6" s="39">
        <v>0</v>
      </c>
      <c r="G6" s="40">
        <f t="shared" si="0"/>
        <v>34.4</v>
      </c>
    </row>
    <row r="7" spans="1:9" ht="15" x14ac:dyDescent="0.25">
      <c r="A7" s="36">
        <v>10249</v>
      </c>
      <c r="B7" s="36" t="s">
        <v>128</v>
      </c>
      <c r="C7" s="37">
        <v>37125</v>
      </c>
      <c r="D7" s="38">
        <v>18.600000000000001</v>
      </c>
      <c r="E7" s="32">
        <v>9</v>
      </c>
      <c r="F7" s="39">
        <v>0</v>
      </c>
      <c r="G7" s="40">
        <f t="shared" si="0"/>
        <v>167.4</v>
      </c>
    </row>
    <row r="8" spans="1:9" ht="15" x14ac:dyDescent="0.25">
      <c r="A8" s="36">
        <v>10249</v>
      </c>
      <c r="B8" s="36" t="s">
        <v>127</v>
      </c>
      <c r="C8" s="37">
        <v>37230</v>
      </c>
      <c r="D8" s="38">
        <v>42.4</v>
      </c>
      <c r="E8" s="32">
        <v>40</v>
      </c>
      <c r="F8" s="39">
        <v>0</v>
      </c>
      <c r="G8" s="40">
        <f t="shared" si="0"/>
        <v>1696</v>
      </c>
    </row>
    <row r="9" spans="1:9" ht="15" x14ac:dyDescent="0.25">
      <c r="A9" s="36">
        <v>10250</v>
      </c>
      <c r="B9" s="36" t="s">
        <v>130</v>
      </c>
      <c r="C9" s="37">
        <v>37185</v>
      </c>
      <c r="D9" s="38">
        <v>7.7</v>
      </c>
      <c r="E9" s="32">
        <v>10</v>
      </c>
      <c r="F9" s="39">
        <v>0</v>
      </c>
      <c r="G9" s="40">
        <f t="shared" si="0"/>
        <v>77</v>
      </c>
    </row>
    <row r="10" spans="1:9" ht="15" x14ac:dyDescent="0.25">
      <c r="A10" s="36">
        <v>10250</v>
      </c>
      <c r="B10" s="36" t="s">
        <v>127</v>
      </c>
      <c r="C10" s="37">
        <v>37120</v>
      </c>
      <c r="D10" s="38">
        <v>42.4</v>
      </c>
      <c r="E10" s="32">
        <v>35</v>
      </c>
      <c r="F10" s="39">
        <v>0.15</v>
      </c>
      <c r="G10" s="40">
        <f t="shared" si="0"/>
        <v>1261.3999999999999</v>
      </c>
    </row>
    <row r="11" spans="1:9" ht="15" x14ac:dyDescent="0.25">
      <c r="A11" s="36">
        <v>10250</v>
      </c>
      <c r="B11" s="36" t="s">
        <v>129</v>
      </c>
      <c r="C11" s="37">
        <v>36974</v>
      </c>
      <c r="D11" s="38">
        <v>16.8</v>
      </c>
      <c r="E11" s="32">
        <v>15</v>
      </c>
      <c r="F11" s="39">
        <v>0.15</v>
      </c>
      <c r="G11" s="40">
        <f t="shared" si="0"/>
        <v>214.2</v>
      </c>
    </row>
    <row r="12" spans="1:9" ht="15" x14ac:dyDescent="0.25">
      <c r="A12" s="36">
        <v>10251</v>
      </c>
      <c r="B12" s="36" t="s">
        <v>132</v>
      </c>
      <c r="C12" s="37">
        <v>37153</v>
      </c>
      <c r="D12" s="38">
        <v>16.8</v>
      </c>
      <c r="E12" s="32">
        <v>6</v>
      </c>
      <c r="F12" s="39">
        <v>0.05</v>
      </c>
      <c r="G12" s="40">
        <f t="shared" si="0"/>
        <v>95.76</v>
      </c>
    </row>
    <row r="13" spans="1:9" ht="15" x14ac:dyDescent="0.25">
      <c r="A13" s="36">
        <v>10251</v>
      </c>
      <c r="B13" s="36" t="s">
        <v>131</v>
      </c>
      <c r="C13" s="37">
        <v>36950</v>
      </c>
      <c r="D13" s="38">
        <v>15.6</v>
      </c>
      <c r="E13" s="32">
        <v>15</v>
      </c>
      <c r="F13" s="39">
        <v>0.05</v>
      </c>
      <c r="G13" s="40">
        <f t="shared" si="0"/>
        <v>222.29999999999998</v>
      </c>
    </row>
    <row r="14" spans="1:9" ht="15" x14ac:dyDescent="0.25">
      <c r="A14" s="36">
        <v>10251</v>
      </c>
      <c r="B14" s="36" t="s">
        <v>129</v>
      </c>
      <c r="C14" s="37">
        <v>37230</v>
      </c>
      <c r="D14" s="38">
        <v>16.8</v>
      </c>
      <c r="E14" s="32">
        <v>20</v>
      </c>
      <c r="F14" s="39">
        <v>0</v>
      </c>
      <c r="G14" s="40">
        <f t="shared" si="0"/>
        <v>336</v>
      </c>
    </row>
    <row r="15" spans="1:9" ht="15" x14ac:dyDescent="0.25">
      <c r="A15" s="36">
        <v>10252</v>
      </c>
      <c r="B15" s="36" t="s">
        <v>133</v>
      </c>
      <c r="C15" s="37">
        <v>37754</v>
      </c>
      <c r="D15" s="38">
        <v>64.8</v>
      </c>
      <c r="E15" s="32">
        <v>40</v>
      </c>
      <c r="F15" s="39">
        <v>0.05</v>
      </c>
      <c r="G15" s="40">
        <f t="shared" si="0"/>
        <v>2462.4</v>
      </c>
    </row>
    <row r="16" spans="1:9" ht="15" x14ac:dyDescent="0.25">
      <c r="A16" s="36">
        <v>10309</v>
      </c>
      <c r="B16" s="36" t="s">
        <v>166</v>
      </c>
      <c r="C16" s="37">
        <v>37125</v>
      </c>
      <c r="D16" s="38">
        <v>17.2</v>
      </c>
      <c r="E16" s="32">
        <v>3</v>
      </c>
      <c r="F16" s="39">
        <v>0</v>
      </c>
      <c r="G16" s="40">
        <f t="shared" si="0"/>
        <v>51.599999999999994</v>
      </c>
    </row>
    <row r="17" spans="1:7" ht="15" x14ac:dyDescent="0.25">
      <c r="A17" s="36">
        <v>10252</v>
      </c>
      <c r="B17" s="36" t="s">
        <v>134</v>
      </c>
      <c r="C17" s="37">
        <v>37200</v>
      </c>
      <c r="D17" s="38">
        <v>27.2</v>
      </c>
      <c r="E17" s="32">
        <v>40</v>
      </c>
      <c r="F17" s="39">
        <v>0</v>
      </c>
      <c r="G17" s="40">
        <f t="shared" si="0"/>
        <v>1088</v>
      </c>
    </row>
    <row r="18" spans="1:7" ht="15" x14ac:dyDescent="0.25">
      <c r="A18" s="36">
        <v>10320</v>
      </c>
      <c r="B18" s="36" t="s">
        <v>166</v>
      </c>
      <c r="C18" s="37">
        <v>37018</v>
      </c>
      <c r="D18" s="38">
        <v>17.2</v>
      </c>
      <c r="E18" s="32">
        <v>30</v>
      </c>
      <c r="F18" s="39">
        <v>0</v>
      </c>
      <c r="G18" s="40">
        <f t="shared" si="0"/>
        <v>516</v>
      </c>
    </row>
    <row r="20" spans="1:7" ht="14.25" x14ac:dyDescent="0.2">
      <c r="B20" s="35"/>
    </row>
  </sheetData>
  <autoFilter ref="A3:G18" xr:uid="{00000000-0001-0000-0600-000000000000}"/>
  <pageMargins left="0.75" right="0.75" top="1" bottom="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1"/>
  <sheetViews>
    <sheetView tabSelected="1" zoomScale="140" zoomScaleNormal="140" workbookViewId="0">
      <selection activeCell="D3" sqref="D3"/>
    </sheetView>
  </sheetViews>
  <sheetFormatPr baseColWidth="10" defaultRowHeight="12.75" x14ac:dyDescent="0.2"/>
  <cols>
    <col min="1" max="3" width="13.5703125" style="12" customWidth="1"/>
    <col min="4" max="4" width="13.5703125" style="15" customWidth="1"/>
    <col min="5" max="6" width="13.5703125" style="12" customWidth="1"/>
    <col min="7" max="7" width="16.7109375" style="12" bestFit="1" customWidth="1"/>
    <col min="8" max="8" width="14.85546875" style="12" bestFit="1" customWidth="1"/>
    <col min="9" max="9" width="17.85546875" style="12" customWidth="1"/>
    <col min="10" max="10" width="8.5703125" style="12" customWidth="1"/>
    <col min="11" max="16384" width="11.42578125" style="12"/>
  </cols>
  <sheetData>
    <row r="1" spans="1:9" ht="18.75" x14ac:dyDescent="0.3">
      <c r="F1" s="93" t="s">
        <v>557</v>
      </c>
      <c r="I1" s="93"/>
    </row>
    <row r="2" spans="1:9" ht="18.75" x14ac:dyDescent="0.3">
      <c r="F2" s="93" t="s">
        <v>558</v>
      </c>
      <c r="I2" s="93"/>
    </row>
    <row r="3" spans="1:9" ht="18.75" x14ac:dyDescent="0.3">
      <c r="F3" s="108" t="s">
        <v>556</v>
      </c>
      <c r="G3" s="109"/>
      <c r="I3" s="93"/>
    </row>
    <row r="4" spans="1:9" ht="13.5" thickBot="1" x14ac:dyDescent="0.25"/>
    <row r="5" spans="1:9" ht="15" x14ac:dyDescent="0.25">
      <c r="A5" s="44" t="s">
        <v>447</v>
      </c>
      <c r="B5" s="45" t="s">
        <v>448</v>
      </c>
      <c r="C5" s="45" t="s">
        <v>449</v>
      </c>
      <c r="D5" s="45" t="s">
        <v>450</v>
      </c>
      <c r="E5" s="45" t="s">
        <v>452</v>
      </c>
      <c r="F5" s="45" t="s">
        <v>453</v>
      </c>
      <c r="G5" s="46" t="s">
        <v>426</v>
      </c>
    </row>
    <row r="6" spans="1:9" ht="15" x14ac:dyDescent="0.25">
      <c r="A6" s="47" t="s">
        <v>454</v>
      </c>
      <c r="B6" s="48" t="s">
        <v>455</v>
      </c>
      <c r="C6" s="48" t="s">
        <v>456</v>
      </c>
      <c r="D6" s="49" t="s">
        <v>457</v>
      </c>
      <c r="E6" s="48">
        <v>3</v>
      </c>
      <c r="F6" s="48">
        <v>1350</v>
      </c>
      <c r="G6" s="50">
        <v>42129</v>
      </c>
    </row>
    <row r="7" spans="1:9" ht="15" x14ac:dyDescent="0.25">
      <c r="A7" s="47" t="s">
        <v>458</v>
      </c>
      <c r="B7" s="48" t="s">
        <v>459</v>
      </c>
      <c r="C7" s="48" t="s">
        <v>460</v>
      </c>
      <c r="D7" s="111" t="s">
        <v>461</v>
      </c>
      <c r="E7" s="48">
        <v>5</v>
      </c>
      <c r="F7" s="48">
        <v>4300</v>
      </c>
      <c r="G7" s="51">
        <v>42190</v>
      </c>
    </row>
    <row r="8" spans="1:9" ht="15" x14ac:dyDescent="0.25">
      <c r="A8" s="47" t="s">
        <v>462</v>
      </c>
      <c r="B8" s="48" t="s">
        <v>463</v>
      </c>
      <c r="C8" s="48" t="s">
        <v>196</v>
      </c>
      <c r="D8" s="49" t="s">
        <v>464</v>
      </c>
      <c r="E8" s="48">
        <v>2</v>
      </c>
      <c r="F8" s="48">
        <v>1200</v>
      </c>
      <c r="G8" s="51">
        <v>42282</v>
      </c>
    </row>
    <row r="9" spans="1:9" ht="15" x14ac:dyDescent="0.25">
      <c r="A9" s="47" t="s">
        <v>465</v>
      </c>
      <c r="B9" s="48" t="s">
        <v>466</v>
      </c>
      <c r="C9" s="110" t="s">
        <v>467</v>
      </c>
      <c r="D9" s="49" t="s">
        <v>468</v>
      </c>
      <c r="E9" s="48">
        <v>3</v>
      </c>
      <c r="F9" s="48">
        <v>2100</v>
      </c>
      <c r="G9" s="51">
        <v>42238</v>
      </c>
    </row>
    <row r="10" spans="1:9" ht="15" x14ac:dyDescent="0.25">
      <c r="A10" s="47" t="s">
        <v>469</v>
      </c>
      <c r="B10" s="48" t="s">
        <v>470</v>
      </c>
      <c r="C10" s="48" t="s">
        <v>456</v>
      </c>
      <c r="D10" s="49" t="s">
        <v>461</v>
      </c>
      <c r="E10" s="48">
        <v>4</v>
      </c>
      <c r="F10" s="48">
        <v>3800</v>
      </c>
      <c r="G10" s="51">
        <v>42343</v>
      </c>
    </row>
    <row r="11" spans="1:9" ht="15" x14ac:dyDescent="0.25">
      <c r="A11" s="47" t="s">
        <v>465</v>
      </c>
      <c r="B11" s="48" t="s">
        <v>471</v>
      </c>
      <c r="C11" s="48" t="s">
        <v>196</v>
      </c>
      <c r="D11" s="49" t="s">
        <v>464</v>
      </c>
      <c r="E11" s="48">
        <v>5</v>
      </c>
      <c r="F11" s="48">
        <v>1255</v>
      </c>
      <c r="G11" s="51">
        <v>42298</v>
      </c>
    </row>
    <row r="12" spans="1:9" ht="15" x14ac:dyDescent="0.25">
      <c r="A12" s="47" t="s">
        <v>465</v>
      </c>
      <c r="B12" s="48" t="s">
        <v>472</v>
      </c>
      <c r="C12" s="48" t="s">
        <v>196</v>
      </c>
      <c r="D12" s="49" t="s">
        <v>457</v>
      </c>
      <c r="E12" s="48">
        <v>6</v>
      </c>
      <c r="F12" s="48">
        <v>1130</v>
      </c>
      <c r="G12" s="51">
        <v>42233</v>
      </c>
    </row>
    <row r="13" spans="1:9" ht="15" x14ac:dyDescent="0.25">
      <c r="A13" s="47" t="s">
        <v>473</v>
      </c>
      <c r="B13" s="48" t="s">
        <v>474</v>
      </c>
      <c r="C13" s="48" t="s">
        <v>475</v>
      </c>
      <c r="D13" s="49" t="s">
        <v>461</v>
      </c>
      <c r="E13" s="48">
        <v>4</v>
      </c>
      <c r="F13" s="48">
        <v>4376</v>
      </c>
      <c r="G13" s="51">
        <v>42087</v>
      </c>
    </row>
    <row r="14" spans="1:9" ht="15" x14ac:dyDescent="0.25">
      <c r="A14" s="47" t="s">
        <v>476</v>
      </c>
      <c r="B14" s="48" t="s">
        <v>477</v>
      </c>
      <c r="C14" s="110" t="s">
        <v>456</v>
      </c>
      <c r="D14" s="111" t="s">
        <v>464</v>
      </c>
      <c r="E14" s="48">
        <v>1</v>
      </c>
      <c r="F14" s="48">
        <v>1100</v>
      </c>
      <c r="G14" s="51">
        <v>42266</v>
      </c>
    </row>
    <row r="15" spans="1:9" ht="15" x14ac:dyDescent="0.25">
      <c r="A15" s="47" t="s">
        <v>478</v>
      </c>
      <c r="B15" s="48" t="s">
        <v>479</v>
      </c>
      <c r="C15" s="48" t="s">
        <v>460</v>
      </c>
      <c r="D15" s="49" t="s">
        <v>457</v>
      </c>
      <c r="E15" s="48">
        <v>4</v>
      </c>
      <c r="F15" s="48">
        <v>1343</v>
      </c>
      <c r="G15" s="51">
        <v>42063</v>
      </c>
    </row>
    <row r="16" spans="1:9" ht="15" x14ac:dyDescent="0.25">
      <c r="A16" s="47" t="s">
        <v>480</v>
      </c>
      <c r="B16" s="48" t="s">
        <v>481</v>
      </c>
      <c r="C16" s="48" t="s">
        <v>460</v>
      </c>
      <c r="D16" s="49" t="s">
        <v>457</v>
      </c>
      <c r="E16" s="48">
        <v>8</v>
      </c>
      <c r="F16" s="48">
        <v>1300</v>
      </c>
      <c r="G16" s="51">
        <v>42343</v>
      </c>
    </row>
    <row r="17" spans="1:7" ht="15" x14ac:dyDescent="0.25">
      <c r="A17" s="47" t="s">
        <v>482</v>
      </c>
      <c r="B17" s="48" t="s">
        <v>483</v>
      </c>
      <c r="C17" s="48" t="s">
        <v>467</v>
      </c>
      <c r="D17" s="49" t="s">
        <v>461</v>
      </c>
      <c r="E17" s="48">
        <v>2</v>
      </c>
      <c r="F17" s="48">
        <v>4105</v>
      </c>
      <c r="G17" s="51">
        <v>42137</v>
      </c>
    </row>
    <row r="18" spans="1:7" ht="15" x14ac:dyDescent="0.25">
      <c r="A18" s="47" t="s">
        <v>469</v>
      </c>
      <c r="B18" s="48" t="s">
        <v>484</v>
      </c>
      <c r="C18" s="110" t="s">
        <v>475</v>
      </c>
      <c r="D18" s="111" t="s">
        <v>457</v>
      </c>
      <c r="E18" s="48">
        <v>9</v>
      </c>
      <c r="F18" s="48">
        <v>1346</v>
      </c>
      <c r="G18" s="51">
        <v>42238</v>
      </c>
    </row>
    <row r="19" spans="1:7" ht="15" x14ac:dyDescent="0.25">
      <c r="A19" s="47" t="s">
        <v>485</v>
      </c>
      <c r="B19" s="48" t="s">
        <v>486</v>
      </c>
      <c r="C19" s="48" t="s">
        <v>196</v>
      </c>
      <c r="D19" s="49" t="s">
        <v>461</v>
      </c>
      <c r="E19" s="48">
        <v>1</v>
      </c>
      <c r="F19" s="48">
        <v>4670</v>
      </c>
      <c r="G19" s="51">
        <v>42313</v>
      </c>
    </row>
    <row r="20" spans="1:7" ht="15" x14ac:dyDescent="0.25">
      <c r="A20" s="47" t="s">
        <v>487</v>
      </c>
      <c r="B20" s="48" t="s">
        <v>488</v>
      </c>
      <c r="C20" s="48" t="s">
        <v>475</v>
      </c>
      <c r="D20" s="49" t="s">
        <v>464</v>
      </c>
      <c r="E20" s="48">
        <v>5</v>
      </c>
      <c r="F20" s="48">
        <v>1350</v>
      </c>
      <c r="G20" s="51">
        <v>42131</v>
      </c>
    </row>
    <row r="21" spans="1:7" ht="15.75" thickBot="1" x14ac:dyDescent="0.3">
      <c r="A21" s="52" t="s">
        <v>489</v>
      </c>
      <c r="B21" s="53" t="s">
        <v>490</v>
      </c>
      <c r="C21" s="53" t="s">
        <v>456</v>
      </c>
      <c r="D21" s="54" t="s">
        <v>457</v>
      </c>
      <c r="E21" s="53">
        <v>6</v>
      </c>
      <c r="F21" s="53">
        <v>1300</v>
      </c>
      <c r="G21" s="55">
        <v>42195</v>
      </c>
    </row>
  </sheetData>
  <autoFilter ref="A5:G21" xr:uid="{00000000-0001-0000-0700-000000000000}"/>
  <dataConsolidate function="max">
    <dataRefs count="4">
      <dataRef name="$C$3:$C$19;Hoja5!$F$3:$F$19" r:id="rId1"/>
      <dataRef name="$C$3:$C$19;Hoja6!$F$3:$F$19" r:id="rId2"/>
      <dataRef name="$C$3:$C$19;Hoja7!$F$3:$F$19" r:id="rId3"/>
      <dataRef ref="F3:F19" r:id="rId4"/>
    </dataRefs>
  </dataConsolidate>
  <conditionalFormatting sqref="F6:F21">
    <cfRule type="iconSet" priority="1">
      <iconSet>
        <cfvo type="percent" val="0"/>
        <cfvo type="num" val="1500"/>
        <cfvo type="num" val="3000"/>
      </iconSet>
    </cfRule>
  </conditionalFormatting>
  <pageMargins left="0.75" right="0.75" top="1" bottom="1" header="0" footer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5585457A841F47946AAB1D5337D404" ma:contentTypeVersion="2" ma:contentTypeDescription="Crear nuevo documento." ma:contentTypeScope="" ma:versionID="eef0bb7acb0a4d1bafe5e8732d71ad46">
  <xsd:schema xmlns:xsd="http://www.w3.org/2001/XMLSchema" xmlns:xs="http://www.w3.org/2001/XMLSchema" xmlns:p="http://schemas.microsoft.com/office/2006/metadata/properties" xmlns:ns2="39400194-bc42-4635-9b9c-ec660e9ced1f" targetNamespace="http://schemas.microsoft.com/office/2006/metadata/properties" ma:root="true" ma:fieldsID="dbaf4a65febfd22e2db202637f89eeec" ns2:_="">
    <xsd:import namespace="39400194-bc42-4635-9b9c-ec660e9ce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400194-bc42-4635-9b9c-ec660e9ce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C472BE-D21D-4481-A8EB-45460E2FB0FD}"/>
</file>

<file path=customXml/itemProps2.xml><?xml version="1.0" encoding="utf-8"?>
<ds:datastoreItem xmlns:ds="http://schemas.openxmlformats.org/officeDocument/2006/customXml" ds:itemID="{A20C484E-E409-4E1A-A56C-FA2CA6CF9DD9}"/>
</file>

<file path=customXml/itemProps3.xml><?xml version="1.0" encoding="utf-8"?>
<ds:datastoreItem xmlns:ds="http://schemas.openxmlformats.org/officeDocument/2006/customXml" ds:itemID="{942F3FAA-A725-4F0F-9CDF-918D288AE0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hoja 1</vt:lpstr>
      <vt:lpstr>hoja 2</vt:lpstr>
      <vt:lpstr>hoja 3</vt:lpstr>
      <vt:lpstr>hoja 4</vt:lpstr>
      <vt:lpstr>hoja 5</vt:lpstr>
      <vt:lpstr>hoja 6</vt:lpstr>
      <vt:lpstr>hoja 7</vt:lpstr>
      <vt:lpstr>hoja 8</vt:lpstr>
      <vt:lpstr>'hoja 7'!Criterios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Sánchez Nuñovero</dc:creator>
  <cp:lastModifiedBy>Barly Daymo Aguilar Quesquén</cp:lastModifiedBy>
  <dcterms:created xsi:type="dcterms:W3CDTF">2009-04-07T02:06:13Z</dcterms:created>
  <dcterms:modified xsi:type="dcterms:W3CDTF">2023-05-11T02:16:35Z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0x010100B05585457A841F47946AAB1D5337D404</vt:lpwstr>
  </property>
</Properties>
</file>