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Parameters Setting\"/>
    </mc:Choice>
  </mc:AlternateContent>
  <xr:revisionPtr revIDLastSave="0" documentId="13_ncr:1_{8B320EE6-8EB2-48DB-8AF6-CA72CFB02789}" xr6:coauthVersionLast="47" xr6:coauthVersionMax="47" xr10:uidLastSave="{00000000-0000-0000-0000-000000000000}"/>
  <bookViews>
    <workbookView xWindow="-120" yWindow="-120" windowWidth="29040" windowHeight="15720" activeTab="3" xr2:uid="{EC36AE17-BCB7-4062-8E47-F0BBC63F2042}"/>
  </bookViews>
  <sheets>
    <sheet name="MOEA-D" sheetId="3" r:id="rId1"/>
    <sheet name="NSGA-II" sheetId="1" r:id="rId2"/>
    <sheet name="PESA-II" sheetId="4" r:id="rId3"/>
    <sheet name="SPEA-II" sheetId="5" r:id="rId4"/>
    <sheet name="Hybrid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Q12" i="5"/>
  <c r="Q13" i="5"/>
  <c r="S15" i="4"/>
  <c r="S16" i="4"/>
  <c r="S17" i="4"/>
  <c r="T10" i="2"/>
  <c r="T11" i="2"/>
  <c r="T12" i="2"/>
  <c r="T13" i="2"/>
  <c r="Q8" i="2"/>
  <c r="Q9" i="2"/>
  <c r="Q20" i="2"/>
  <c r="Q5" i="2"/>
  <c r="S14" i="1"/>
  <c r="S15" i="1"/>
  <c r="S16" i="1"/>
  <c r="S17" i="1"/>
  <c r="P12" i="1"/>
  <c r="P13" i="1"/>
  <c r="S6" i="3"/>
  <c r="S7" i="3"/>
  <c r="S8" i="3"/>
  <c r="S9" i="3"/>
  <c r="S18" i="3"/>
  <c r="S19" i="3"/>
  <c r="S20" i="3"/>
  <c r="S5" i="3"/>
  <c r="P16" i="3"/>
  <c r="P17" i="3"/>
  <c r="P12" i="5"/>
  <c r="P13" i="5"/>
  <c r="R5" i="5"/>
  <c r="S5" i="5"/>
  <c r="R6" i="5"/>
  <c r="S6" i="5"/>
  <c r="S10" i="5"/>
  <c r="R11" i="5"/>
  <c r="S11" i="5"/>
  <c r="R12" i="5"/>
  <c r="S12" i="5"/>
  <c r="S16" i="5"/>
  <c r="R17" i="5"/>
  <c r="S17" i="5"/>
  <c r="R18" i="5"/>
  <c r="S18" i="5"/>
  <c r="N23" i="5"/>
  <c r="M23" i="5"/>
  <c r="T6" i="5" s="1"/>
  <c r="L23" i="5"/>
  <c r="S14" i="5" s="1"/>
  <c r="K23" i="5"/>
  <c r="R15" i="5" s="1"/>
  <c r="J23" i="5"/>
  <c r="Q14" i="5" s="1"/>
  <c r="I23" i="5"/>
  <c r="P18" i="5" s="1"/>
  <c r="N22" i="5"/>
  <c r="U20" i="5" s="1"/>
  <c r="M22" i="5"/>
  <c r="T12" i="5" s="1"/>
  <c r="L22" i="5"/>
  <c r="S7" i="5" s="1"/>
  <c r="K22" i="5"/>
  <c r="R7" i="5" s="1"/>
  <c r="J22" i="5"/>
  <c r="I22" i="5"/>
  <c r="P14" i="5" s="1"/>
  <c r="P23" i="4"/>
  <c r="O23" i="4"/>
  <c r="V10" i="4" s="1"/>
  <c r="N23" i="4"/>
  <c r="M23" i="4"/>
  <c r="L23" i="4"/>
  <c r="S6" i="4" s="1"/>
  <c r="K23" i="4"/>
  <c r="P22" i="4"/>
  <c r="O22" i="4"/>
  <c r="V18" i="4" s="1"/>
  <c r="N22" i="4"/>
  <c r="M22" i="4"/>
  <c r="L22" i="4"/>
  <c r="K22" i="4"/>
  <c r="I23" i="3"/>
  <c r="P6" i="3" s="1"/>
  <c r="J23" i="3"/>
  <c r="K23" i="3"/>
  <c r="L23" i="3"/>
  <c r="S10" i="3" s="1"/>
  <c r="M23" i="3"/>
  <c r="I22" i="3"/>
  <c r="P11" i="3" s="1"/>
  <c r="J22" i="3"/>
  <c r="K22" i="3"/>
  <c r="L22" i="3"/>
  <c r="M22" i="3"/>
  <c r="H23" i="3"/>
  <c r="H22" i="3"/>
  <c r="O7" i="3" s="1"/>
  <c r="J23" i="2"/>
  <c r="Q10" i="2" s="1"/>
  <c r="K23" i="2"/>
  <c r="L23" i="2"/>
  <c r="M23" i="2"/>
  <c r="T14" i="2" s="1"/>
  <c r="N23" i="2"/>
  <c r="J22" i="2"/>
  <c r="Q7" i="2" s="1"/>
  <c r="K22" i="2"/>
  <c r="L22" i="2"/>
  <c r="M22" i="2"/>
  <c r="N22" i="2"/>
  <c r="I23" i="2"/>
  <c r="I22" i="2"/>
  <c r="I23" i="1"/>
  <c r="P14" i="1" s="1"/>
  <c r="J23" i="1"/>
  <c r="K23" i="1"/>
  <c r="L23" i="1"/>
  <c r="S6" i="1" s="1"/>
  <c r="M23" i="1"/>
  <c r="I22" i="1"/>
  <c r="P7" i="1" s="1"/>
  <c r="J22" i="1"/>
  <c r="K22" i="1"/>
  <c r="L22" i="1"/>
  <c r="M22" i="1"/>
  <c r="H23" i="1"/>
  <c r="H22" i="1"/>
  <c r="V20" i="4" l="1"/>
  <c r="T16" i="5"/>
  <c r="P15" i="3"/>
  <c r="Q19" i="2"/>
  <c r="V19" i="4"/>
  <c r="T15" i="5"/>
  <c r="Q6" i="2"/>
  <c r="S14" i="4"/>
  <c r="T14" i="5"/>
  <c r="P9" i="5"/>
  <c r="S17" i="3"/>
  <c r="Q17" i="2"/>
  <c r="S13" i="4"/>
  <c r="Q5" i="5"/>
  <c r="P20" i="5"/>
  <c r="P12" i="3"/>
  <c r="P8" i="1"/>
  <c r="Q16" i="2"/>
  <c r="T8" i="2"/>
  <c r="V16" i="4"/>
  <c r="Q8" i="5"/>
  <c r="S15" i="5"/>
  <c r="P7" i="5"/>
  <c r="S15" i="3"/>
  <c r="Q15" i="2"/>
  <c r="Q7" i="5"/>
  <c r="S20" i="5"/>
  <c r="P5" i="3"/>
  <c r="S13" i="3"/>
  <c r="S9" i="1"/>
  <c r="Q13" i="2"/>
  <c r="S5" i="4"/>
  <c r="S9" i="4"/>
  <c r="V13" i="4"/>
  <c r="T9" i="5"/>
  <c r="R20" i="5"/>
  <c r="R14" i="5"/>
  <c r="R8" i="5"/>
  <c r="P16" i="5"/>
  <c r="P20" i="3"/>
  <c r="P8" i="3"/>
  <c r="S12" i="3"/>
  <c r="P16" i="1"/>
  <c r="S20" i="1"/>
  <c r="S8" i="1"/>
  <c r="Q12" i="2"/>
  <c r="T16" i="2"/>
  <c r="S20" i="4"/>
  <c r="S8" i="4"/>
  <c r="V12" i="4"/>
  <c r="Q16" i="5"/>
  <c r="T20" i="5"/>
  <c r="T8" i="5"/>
  <c r="V9" i="4"/>
  <c r="V8" i="4"/>
  <c r="P11" i="5"/>
  <c r="V7" i="4"/>
  <c r="P10" i="5"/>
  <c r="P14" i="3"/>
  <c r="P10" i="1"/>
  <c r="Q18" i="2"/>
  <c r="V6" i="4"/>
  <c r="P5" i="1"/>
  <c r="T5" i="2"/>
  <c r="V17" i="4"/>
  <c r="T13" i="5"/>
  <c r="R16" i="5"/>
  <c r="S16" i="3"/>
  <c r="Q20" i="5"/>
  <c r="P19" i="5"/>
  <c r="P19" i="1"/>
  <c r="S11" i="1"/>
  <c r="T19" i="2"/>
  <c r="S11" i="4"/>
  <c r="V15" i="4"/>
  <c r="T11" i="5"/>
  <c r="R9" i="5"/>
  <c r="P6" i="5"/>
  <c r="P18" i="1"/>
  <c r="S10" i="1"/>
  <c r="T18" i="2"/>
  <c r="S10" i="4"/>
  <c r="Q6" i="5"/>
  <c r="S8" i="5"/>
  <c r="P17" i="1"/>
  <c r="Q17" i="5"/>
  <c r="T13" i="1"/>
  <c r="T18" i="3"/>
  <c r="S19" i="5"/>
  <c r="S13" i="5"/>
  <c r="P15" i="5"/>
  <c r="P19" i="3"/>
  <c r="P7" i="3"/>
  <c r="S11" i="3"/>
  <c r="P15" i="1"/>
  <c r="S19" i="1"/>
  <c r="S7" i="1"/>
  <c r="Q11" i="2"/>
  <c r="T15" i="2"/>
  <c r="S19" i="4"/>
  <c r="S7" i="4"/>
  <c r="V11" i="4"/>
  <c r="Q15" i="5"/>
  <c r="T19" i="5"/>
  <c r="T7" i="5"/>
  <c r="V5" i="4"/>
  <c r="T17" i="5"/>
  <c r="P11" i="1"/>
  <c r="Q10" i="5"/>
  <c r="P5" i="5"/>
  <c r="P13" i="3"/>
  <c r="P9" i="1"/>
  <c r="S13" i="1"/>
  <c r="T9" i="2"/>
  <c r="Q9" i="5"/>
  <c r="R10" i="5"/>
  <c r="P8" i="5"/>
  <c r="P20" i="1"/>
  <c r="S12" i="1"/>
  <c r="T20" i="2"/>
  <c r="S12" i="4"/>
  <c r="S9" i="5"/>
  <c r="T7" i="2"/>
  <c r="Q19" i="5"/>
  <c r="P10" i="3"/>
  <c r="S14" i="3"/>
  <c r="P6" i="1"/>
  <c r="Q14" i="2"/>
  <c r="T6" i="2"/>
  <c r="V14" i="4"/>
  <c r="Q18" i="5"/>
  <c r="T10" i="5"/>
  <c r="P17" i="5"/>
  <c r="P9" i="3"/>
  <c r="S5" i="1"/>
  <c r="T17" i="2"/>
  <c r="T5" i="5"/>
  <c r="R19" i="5"/>
  <c r="R13" i="5"/>
  <c r="P18" i="3"/>
  <c r="S18" i="1"/>
  <c r="S18" i="4"/>
  <c r="T18" i="5"/>
  <c r="U5" i="5"/>
  <c r="U6" i="5"/>
  <c r="U13" i="5"/>
  <c r="U8" i="5"/>
  <c r="U17" i="5"/>
  <c r="U12" i="5"/>
  <c r="U16" i="5"/>
  <c r="U9" i="5"/>
  <c r="U11" i="5"/>
  <c r="U7" i="5"/>
  <c r="U19" i="5"/>
  <c r="U15" i="5"/>
  <c r="U18" i="5"/>
  <c r="U14" i="5"/>
  <c r="U10" i="5"/>
  <c r="W20" i="4"/>
  <c r="W5" i="4"/>
  <c r="W6" i="4"/>
  <c r="T10" i="1"/>
  <c r="T20" i="3"/>
  <c r="U13" i="2"/>
  <c r="U7" i="2"/>
  <c r="U19" i="2"/>
  <c r="U17" i="2"/>
  <c r="U6" i="2"/>
  <c r="U11" i="2"/>
  <c r="U5" i="2"/>
  <c r="U15" i="2"/>
  <c r="U9" i="2"/>
  <c r="Q6" i="3"/>
  <c r="R15" i="3"/>
  <c r="O19" i="3"/>
  <c r="O18" i="3"/>
  <c r="O17" i="3"/>
  <c r="O16" i="3"/>
  <c r="T17" i="3"/>
  <c r="T16" i="3"/>
  <c r="T15" i="3"/>
  <c r="T5" i="3"/>
  <c r="O15" i="3"/>
  <c r="T6" i="3"/>
  <c r="O20" i="3"/>
  <c r="T19" i="3"/>
  <c r="R6" i="3"/>
  <c r="R14" i="4"/>
  <c r="U17" i="4"/>
  <c r="T12" i="4"/>
  <c r="T14" i="4"/>
  <c r="W14" i="4"/>
  <c r="W15" i="4"/>
  <c r="W7" i="4"/>
  <c r="W8" i="4"/>
  <c r="W13" i="4"/>
  <c r="W16" i="4"/>
  <c r="W9" i="4"/>
  <c r="U11" i="4"/>
  <c r="W18" i="4"/>
  <c r="W10" i="4"/>
  <c r="W17" i="4"/>
  <c r="U18" i="4"/>
  <c r="W11" i="4"/>
  <c r="W19" i="4"/>
  <c r="U14" i="4"/>
  <c r="T11" i="4"/>
  <c r="W12" i="4"/>
  <c r="T5" i="4"/>
  <c r="U15" i="4"/>
  <c r="T19" i="4"/>
  <c r="T9" i="4"/>
  <c r="U19" i="4"/>
  <c r="R10" i="4"/>
  <c r="U6" i="4"/>
  <c r="U9" i="4"/>
  <c r="T13" i="4"/>
  <c r="U12" i="4"/>
  <c r="U13" i="4"/>
  <c r="U16" i="4"/>
  <c r="U5" i="4"/>
  <c r="T20" i="4"/>
  <c r="T8" i="4"/>
  <c r="T15" i="4"/>
  <c r="T7" i="4"/>
  <c r="U10" i="4"/>
  <c r="T17" i="4"/>
  <c r="U20" i="4"/>
  <c r="U8" i="4"/>
  <c r="U7" i="4"/>
  <c r="R11" i="4"/>
  <c r="R15" i="4"/>
  <c r="R9" i="4"/>
  <c r="R16" i="4"/>
  <c r="R6" i="4"/>
  <c r="T16" i="4"/>
  <c r="R18" i="4"/>
  <c r="R13" i="4"/>
  <c r="T6" i="4"/>
  <c r="R8" i="4"/>
  <c r="T18" i="4"/>
  <c r="R20" i="4"/>
  <c r="R5" i="4"/>
  <c r="R17" i="4"/>
  <c r="T10" i="4"/>
  <c r="R12" i="4"/>
  <c r="R7" i="4"/>
  <c r="R19" i="4"/>
  <c r="S6" i="2"/>
  <c r="P9" i="2"/>
  <c r="S7" i="2"/>
  <c r="R6" i="2"/>
  <c r="P6" i="2"/>
  <c r="R5" i="2"/>
  <c r="S5" i="2"/>
  <c r="S19" i="2"/>
  <c r="S17" i="2"/>
  <c r="S15" i="2"/>
  <c r="S13" i="2"/>
  <c r="S11" i="2"/>
  <c r="S9" i="2"/>
  <c r="R19" i="2"/>
  <c r="R17" i="2"/>
  <c r="R15" i="2"/>
  <c r="R13" i="2"/>
  <c r="R11" i="2"/>
  <c r="R9" i="2"/>
  <c r="R7" i="2"/>
  <c r="P17" i="2"/>
  <c r="P15" i="2"/>
  <c r="P11" i="2"/>
  <c r="P7" i="2"/>
  <c r="U20" i="2"/>
  <c r="U18" i="2"/>
  <c r="U16" i="2"/>
  <c r="U14" i="2"/>
  <c r="U12" i="2"/>
  <c r="U10" i="2"/>
  <c r="U8" i="2"/>
  <c r="P19" i="2"/>
  <c r="P13" i="2"/>
  <c r="S20" i="2"/>
  <c r="S18" i="2"/>
  <c r="S16" i="2"/>
  <c r="S14" i="2"/>
  <c r="S12" i="2"/>
  <c r="S10" i="2"/>
  <c r="S8" i="2"/>
  <c r="R20" i="2"/>
  <c r="R18" i="2"/>
  <c r="R16" i="2"/>
  <c r="R14" i="2"/>
  <c r="R12" i="2"/>
  <c r="R10" i="2"/>
  <c r="R8" i="2"/>
  <c r="P5" i="2"/>
  <c r="P20" i="2"/>
  <c r="P18" i="2"/>
  <c r="P16" i="2"/>
  <c r="P14" i="2"/>
  <c r="P12" i="2"/>
  <c r="P10" i="2"/>
  <c r="P8" i="2"/>
  <c r="O8" i="1"/>
  <c r="O10" i="1"/>
  <c r="T7" i="1"/>
  <c r="Q6" i="1"/>
  <c r="O13" i="3"/>
  <c r="O11" i="3"/>
  <c r="O9" i="3"/>
  <c r="O6" i="3"/>
  <c r="T14" i="3"/>
  <c r="T13" i="3"/>
  <c r="T12" i="3"/>
  <c r="T11" i="3"/>
  <c r="T10" i="3"/>
  <c r="T9" i="3"/>
  <c r="T8" i="3"/>
  <c r="T7" i="3"/>
  <c r="O5" i="3"/>
  <c r="O14" i="3"/>
  <c r="O12" i="3"/>
  <c r="O10" i="3"/>
  <c r="O8" i="3"/>
  <c r="Q5" i="3"/>
  <c r="R20" i="3"/>
  <c r="R19" i="3"/>
  <c r="R18" i="3"/>
  <c r="R17" i="3"/>
  <c r="R16" i="3"/>
  <c r="R5" i="3"/>
  <c r="Q20" i="3"/>
  <c r="Q19" i="3"/>
  <c r="Q18" i="3"/>
  <c r="Q17" i="3"/>
  <c r="Q16" i="3"/>
  <c r="Q15" i="3"/>
  <c r="R14" i="3"/>
  <c r="R13" i="3"/>
  <c r="R12" i="3"/>
  <c r="R11" i="3"/>
  <c r="R10" i="3"/>
  <c r="R9" i="3"/>
  <c r="R8" i="3"/>
  <c r="R7" i="3"/>
  <c r="Q14" i="3"/>
  <c r="Q13" i="3"/>
  <c r="Q12" i="3"/>
  <c r="Q11" i="3"/>
  <c r="Q10" i="3"/>
  <c r="Q9" i="3"/>
  <c r="Q8" i="3"/>
  <c r="Q7" i="3"/>
  <c r="O20" i="1"/>
  <c r="O17" i="1"/>
  <c r="T8" i="1"/>
  <c r="O16" i="1"/>
  <c r="O11" i="1"/>
  <c r="R10" i="1"/>
  <c r="Q11" i="1"/>
  <c r="T19" i="1"/>
  <c r="O6" i="1"/>
  <c r="R5" i="1"/>
  <c r="Q10" i="1"/>
  <c r="R20" i="1"/>
  <c r="R14" i="1"/>
  <c r="R8" i="1"/>
  <c r="T18" i="1"/>
  <c r="T12" i="1"/>
  <c r="T6" i="1"/>
  <c r="O5" i="1"/>
  <c r="O15" i="1"/>
  <c r="O9" i="1"/>
  <c r="Q5" i="1"/>
  <c r="Q15" i="1"/>
  <c r="Q9" i="1"/>
  <c r="R19" i="1"/>
  <c r="R13" i="1"/>
  <c r="R7" i="1"/>
  <c r="T17" i="1"/>
  <c r="T11" i="1"/>
  <c r="Q17" i="1"/>
  <c r="R15" i="1"/>
  <c r="R9" i="1"/>
  <c r="O14" i="1"/>
  <c r="Q14" i="1"/>
  <c r="R18" i="1"/>
  <c r="R6" i="1"/>
  <c r="T16" i="1"/>
  <c r="O19" i="1"/>
  <c r="O13" i="1"/>
  <c r="O7" i="1"/>
  <c r="Q19" i="1"/>
  <c r="Q13" i="1"/>
  <c r="Q7" i="1"/>
  <c r="R17" i="1"/>
  <c r="R11" i="1"/>
  <c r="T5" i="1"/>
  <c r="T15" i="1"/>
  <c r="T9" i="1"/>
  <c r="Q16" i="1"/>
  <c r="Q20" i="1"/>
  <c r="Q8" i="1"/>
  <c r="R12" i="1"/>
  <c r="O18" i="1"/>
  <c r="O12" i="1"/>
  <c r="Q18" i="1"/>
  <c r="Q12" i="1"/>
  <c r="R16" i="1"/>
  <c r="T20" i="1"/>
  <c r="T14" i="1"/>
  <c r="V13" i="5" l="1"/>
  <c r="V19" i="5"/>
  <c r="V7" i="5"/>
  <c r="V12" i="5"/>
  <c r="V10" i="5"/>
  <c r="V14" i="5"/>
  <c r="V9" i="5"/>
  <c r="V18" i="5"/>
  <c r="V6" i="5"/>
  <c r="V11" i="5"/>
  <c r="V20" i="5"/>
  <c r="V16" i="5"/>
  <c r="V5" i="5"/>
  <c r="V8" i="5"/>
  <c r="V15" i="5"/>
  <c r="V17" i="5"/>
  <c r="U5" i="3"/>
  <c r="U6" i="3"/>
  <c r="U20" i="3"/>
  <c r="U12" i="3"/>
  <c r="U16" i="3"/>
  <c r="U15" i="3"/>
  <c r="U18" i="3"/>
  <c r="X14" i="4"/>
  <c r="X10" i="4"/>
  <c r="X18" i="4"/>
  <c r="X5" i="4"/>
  <c r="X20" i="4"/>
  <c r="X19" i="4"/>
  <c r="X12" i="4"/>
  <c r="X9" i="4"/>
  <c r="X15" i="4"/>
  <c r="X7" i="4"/>
  <c r="X6" i="4"/>
  <c r="X8" i="4"/>
  <c r="X13" i="4"/>
  <c r="X16" i="4"/>
  <c r="X11" i="4"/>
  <c r="X17" i="4"/>
  <c r="V6" i="2"/>
  <c r="V13" i="2"/>
  <c r="V15" i="2"/>
  <c r="V9" i="2"/>
  <c r="V7" i="2"/>
  <c r="V14" i="2"/>
  <c r="V20" i="2"/>
  <c r="V12" i="2"/>
  <c r="V18" i="2"/>
  <c r="V10" i="2"/>
  <c r="V11" i="2"/>
  <c r="V17" i="2"/>
  <c r="V16" i="2"/>
  <c r="V8" i="2"/>
  <c r="V19" i="2"/>
  <c r="V5" i="2"/>
  <c r="U18" i="1"/>
  <c r="U15" i="1"/>
  <c r="U10" i="1"/>
  <c r="U8" i="3"/>
  <c r="U17" i="3"/>
  <c r="U9" i="3"/>
  <c r="U10" i="3"/>
  <c r="U7" i="3"/>
  <c r="U11" i="3"/>
  <c r="U19" i="3"/>
  <c r="U13" i="3"/>
  <c r="U14" i="3"/>
  <c r="U16" i="1"/>
  <c r="U12" i="1"/>
  <c r="U11" i="1"/>
  <c r="U6" i="1"/>
  <c r="U17" i="1"/>
  <c r="U9" i="1"/>
  <c r="U20" i="1"/>
  <c r="U8" i="1"/>
  <c r="U7" i="1"/>
  <c r="U5" i="1"/>
  <c r="U13" i="1"/>
  <c r="U19" i="1"/>
  <c r="U14" i="1"/>
</calcChain>
</file>

<file path=xl/sharedStrings.xml><?xml version="1.0" encoding="utf-8"?>
<sst xmlns="http://schemas.openxmlformats.org/spreadsheetml/2006/main" count="310" uniqueCount="42">
  <si>
    <t>SNS</t>
  </si>
  <si>
    <t>RAS</t>
  </si>
  <si>
    <t>DM</t>
  </si>
  <si>
    <t>MID</t>
  </si>
  <si>
    <t>NPS</t>
  </si>
  <si>
    <t>Time</t>
  </si>
  <si>
    <t>QM</t>
  </si>
  <si>
    <t>Max_it</t>
  </si>
  <si>
    <t>n_Pop</t>
  </si>
  <si>
    <t>P_c</t>
  </si>
  <si>
    <t>P_m</t>
  </si>
  <si>
    <t>Row</t>
  </si>
  <si>
    <t>Max_subit</t>
  </si>
  <si>
    <t>T_0</t>
  </si>
  <si>
    <t>Alpha</t>
  </si>
  <si>
    <t>TL_size</t>
  </si>
  <si>
    <t>-</t>
  </si>
  <si>
    <t>+</t>
  </si>
  <si>
    <t>n_Archive</t>
  </si>
  <si>
    <t>T</t>
  </si>
  <si>
    <t>P</t>
  </si>
  <si>
    <t>N</t>
  </si>
  <si>
    <t>min</t>
  </si>
  <si>
    <t>max</t>
  </si>
  <si>
    <t>RESPONSE</t>
  </si>
  <si>
    <t>Best Level</t>
  </si>
  <si>
    <t>Response Table for Signal to Noise Ratios</t>
  </si>
  <si>
    <t>Smaller is better</t>
  </si>
  <si>
    <t>Level</t>
  </si>
  <si>
    <t>A</t>
  </si>
  <si>
    <t>B</t>
  </si>
  <si>
    <t>C</t>
  </si>
  <si>
    <t>D</t>
  </si>
  <si>
    <t>Delta</t>
  </si>
  <si>
    <t>Rank</t>
  </si>
  <si>
    <t>Response Table for Means</t>
  </si>
  <si>
    <t>E</t>
  </si>
  <si>
    <t>n_Grid</t>
  </si>
  <si>
    <t>Inf_F</t>
  </si>
  <si>
    <t>F</t>
  </si>
  <si>
    <t>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</si>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</sst>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D6F0-0A8E-4B04-A025-8C4C255898A6}">
  <dimension ref="B1:AA36"/>
  <sheetViews>
    <sheetView workbookViewId="0">
      <selection activeCell="L28" sqref="L28:P35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6.5703125" bestFit="1" customWidth="1"/>
    <col min="5" max="5" width="9.85546875" bestFit="1" customWidth="1"/>
    <col min="6" max="6" width="4.85546875" customWidth="1"/>
    <col min="7" max="7" width="8" bestFit="1" customWidth="1"/>
    <col min="8" max="8" width="4.5703125" bestFit="1" customWidth="1"/>
    <col min="9" max="9" width="8" bestFit="1" customWidth="1"/>
    <col min="10" max="10" width="9" bestFit="1" customWidth="1"/>
    <col min="11" max="12" width="8" bestFit="1" customWidth="1"/>
    <col min="13" max="13" width="9.140625" customWidth="1"/>
    <col min="21" max="21" width="12" bestFit="1" customWidth="1"/>
  </cols>
  <sheetData>
    <row r="1" spans="2:27" x14ac:dyDescent="0.25">
      <c r="H1" s="28" t="s">
        <v>20</v>
      </c>
      <c r="I1" s="29" t="s">
        <v>21</v>
      </c>
      <c r="J1" s="28" t="s">
        <v>20</v>
      </c>
      <c r="K1" s="28" t="s">
        <v>20</v>
      </c>
      <c r="L1" s="29" t="s">
        <v>21</v>
      </c>
      <c r="M1" s="28" t="s">
        <v>20</v>
      </c>
    </row>
    <row r="2" spans="2:27" x14ac:dyDescent="0.25">
      <c r="G2" s="1"/>
      <c r="H2" s="28">
        <v>1</v>
      </c>
      <c r="I2" s="29">
        <v>2</v>
      </c>
      <c r="J2" s="28">
        <v>1</v>
      </c>
      <c r="K2" s="28">
        <v>1</v>
      </c>
      <c r="L2" s="29">
        <v>2</v>
      </c>
      <c r="M2" s="28">
        <v>2</v>
      </c>
    </row>
    <row r="3" spans="2:27" ht="15.75" thickBot="1" x14ac:dyDescent="0.3">
      <c r="G3" s="1" t="s">
        <v>16</v>
      </c>
      <c r="H3" s="28" t="s">
        <v>17</v>
      </c>
      <c r="I3" s="29" t="s">
        <v>16</v>
      </c>
      <c r="J3" s="28" t="s">
        <v>17</v>
      </c>
      <c r="K3" s="28" t="s">
        <v>17</v>
      </c>
      <c r="L3" s="29" t="s">
        <v>16</v>
      </c>
      <c r="M3" s="28" t="s">
        <v>17</v>
      </c>
    </row>
    <row r="4" spans="2:27" ht="16.5" thickTop="1" thickBot="1" x14ac:dyDescent="0.3">
      <c r="B4" s="19" t="s">
        <v>11</v>
      </c>
      <c r="C4" s="13" t="s">
        <v>7</v>
      </c>
      <c r="D4" s="14" t="s">
        <v>8</v>
      </c>
      <c r="E4" s="14" t="s">
        <v>18</v>
      </c>
      <c r="F4" s="14" t="s">
        <v>19</v>
      </c>
      <c r="G4" s="17" t="s">
        <v>5</v>
      </c>
      <c r="H4" s="17" t="s">
        <v>4</v>
      </c>
      <c r="I4" s="17" t="s">
        <v>3</v>
      </c>
      <c r="J4" s="17" t="s">
        <v>2</v>
      </c>
      <c r="K4" s="17" t="s">
        <v>0</v>
      </c>
      <c r="L4" s="17" t="s">
        <v>1</v>
      </c>
      <c r="M4" s="18" t="s">
        <v>6</v>
      </c>
      <c r="O4" s="16" t="s">
        <v>4</v>
      </c>
      <c r="P4" s="17" t="s">
        <v>3</v>
      </c>
      <c r="Q4" s="17" t="s">
        <v>2</v>
      </c>
      <c r="R4" s="17" t="s">
        <v>0</v>
      </c>
      <c r="S4" s="17" t="s">
        <v>1</v>
      </c>
      <c r="T4" s="18" t="s">
        <v>6</v>
      </c>
      <c r="U4" s="31" t="s">
        <v>24</v>
      </c>
      <c r="W4" s="1"/>
      <c r="X4" s="13" t="s">
        <v>7</v>
      </c>
      <c r="Y4" s="14" t="s">
        <v>8</v>
      </c>
      <c r="Z4" s="14" t="s">
        <v>18</v>
      </c>
      <c r="AA4" s="14" t="s">
        <v>19</v>
      </c>
    </row>
    <row r="5" spans="2:27" ht="15.75" thickTop="1" x14ac:dyDescent="0.25">
      <c r="B5" s="3">
        <v>1</v>
      </c>
      <c r="C5" s="2">
        <v>100</v>
      </c>
      <c r="D5" s="2">
        <v>40</v>
      </c>
      <c r="E5" s="22">
        <v>100</v>
      </c>
      <c r="F5" s="27">
        <v>10</v>
      </c>
      <c r="G5" s="22">
        <v>24.0792</v>
      </c>
      <c r="H5" s="1">
        <v>3</v>
      </c>
      <c r="I5" s="1">
        <v>0.89278000000000002</v>
      </c>
      <c r="J5" s="1">
        <v>150.7132</v>
      </c>
      <c r="K5" s="1">
        <v>0.58250000000000002</v>
      </c>
      <c r="L5" s="1">
        <v>50.040500000000002</v>
      </c>
      <c r="M5" s="10">
        <v>0</v>
      </c>
      <c r="O5" s="1">
        <f>(H5-H$22)/(H$23-H$22)</f>
        <v>0</v>
      </c>
      <c r="P5" s="1">
        <f>(I$23-I5)/(I$23-I$22)</f>
        <v>0.60039090943931306</v>
      </c>
      <c r="Q5" s="1">
        <f>(J5-J$22)/(J$23-J$22)</f>
        <v>0.29616172215193559</v>
      </c>
      <c r="R5" s="1">
        <f>(K5-K$22)/(K$23-K$22)</f>
        <v>1</v>
      </c>
      <c r="S5" s="1">
        <f>(L$23-L5)/(L$23-L$22)</f>
        <v>6.9238327357178428E-2</v>
      </c>
      <c r="T5" s="1">
        <f>(M5-M$22)/(M$23-M$22)</f>
        <v>0</v>
      </c>
      <c r="U5" s="30">
        <f>SQRT(O5+P5^2+Q5+R5+S5^2+T5^2)</f>
        <v>1.2889627272596058</v>
      </c>
      <c r="W5" s="1" t="s">
        <v>25</v>
      </c>
      <c r="X5" s="32"/>
      <c r="Y5" s="32"/>
      <c r="Z5" s="32"/>
      <c r="AA5" s="32"/>
    </row>
    <row r="6" spans="2:27" x14ac:dyDescent="0.25">
      <c r="B6" s="3">
        <v>2</v>
      </c>
      <c r="C6" s="2">
        <v>100</v>
      </c>
      <c r="D6" s="2">
        <v>50</v>
      </c>
      <c r="E6" s="22">
        <v>150</v>
      </c>
      <c r="F6" s="6">
        <v>20</v>
      </c>
      <c r="G6" s="22">
        <v>31.971800000000002</v>
      </c>
      <c r="H6" s="1">
        <v>3</v>
      </c>
      <c r="I6" s="1">
        <v>0.99084000000000005</v>
      </c>
      <c r="J6" s="1">
        <v>218.68770000000001</v>
      </c>
      <c r="K6" s="1">
        <v>0.42803000000000002</v>
      </c>
      <c r="L6" s="1">
        <v>46.3626</v>
      </c>
      <c r="M6" s="10">
        <v>0</v>
      </c>
      <c r="O6" s="1">
        <f t="shared" ref="O6:O20" si="0">(H6-H$22)/(H$23-H$22)</f>
        <v>0</v>
      </c>
      <c r="P6" s="1">
        <f t="shared" ref="P6:P20" si="1">(I$23-I6)/(I$23-I$22)</f>
        <v>0.41248610738512226</v>
      </c>
      <c r="Q6" s="1">
        <f t="shared" ref="Q6:Q20" si="2">(J6-J$22)/(J$23-J$22)</f>
        <v>0.52506392303037419</v>
      </c>
      <c r="R6" s="1">
        <f t="shared" ref="R6:R20" si="3">(K6-K$22)/(K$23-K$22)</f>
        <v>0.59470521869178494</v>
      </c>
      <c r="S6" s="1">
        <f t="shared" ref="S6:S20" si="4">(L$23-L6)/(L$23-L$22)</f>
        <v>0.53855576964793872</v>
      </c>
      <c r="T6" s="1">
        <f t="shared" ref="T6:T20" si="5">(M6-M$22)/(M$23-M$22)</f>
        <v>0</v>
      </c>
      <c r="U6" s="30">
        <f t="shared" ref="U6:U20" si="6">SQRT(O6+P6^2+Q6+R6+S6^2+T6^2)</f>
        <v>1.2569631050786547</v>
      </c>
      <c r="W6" s="1"/>
      <c r="X6" s="32"/>
      <c r="Y6" s="32"/>
      <c r="Z6" s="32"/>
      <c r="AA6" s="32"/>
    </row>
    <row r="7" spans="2:27" x14ac:dyDescent="0.25">
      <c r="B7" s="3">
        <v>3</v>
      </c>
      <c r="C7" s="2">
        <v>100</v>
      </c>
      <c r="D7" s="2">
        <v>80</v>
      </c>
      <c r="E7" s="22">
        <v>200</v>
      </c>
      <c r="F7" s="6">
        <v>30</v>
      </c>
      <c r="G7" s="22">
        <v>52.0824</v>
      </c>
      <c r="H7" s="1">
        <v>10</v>
      </c>
      <c r="I7" s="1">
        <v>0.90749999999999997</v>
      </c>
      <c r="J7" s="1">
        <v>272.5102</v>
      </c>
      <c r="K7" s="1">
        <v>0.25289</v>
      </c>
      <c r="L7" s="1">
        <v>46.654800000000002</v>
      </c>
      <c r="M7" s="10">
        <v>0</v>
      </c>
      <c r="O7" s="1">
        <f t="shared" si="0"/>
        <v>1</v>
      </c>
      <c r="P7" s="1">
        <f t="shared" si="1"/>
        <v>0.57218411068102548</v>
      </c>
      <c r="Q7" s="1">
        <f t="shared" si="2"/>
        <v>0.70630966528342154</v>
      </c>
      <c r="R7" s="1">
        <f t="shared" si="3"/>
        <v>0.1351769737359956</v>
      </c>
      <c r="S7" s="1">
        <f t="shared" si="4"/>
        <v>0.50126966707925524</v>
      </c>
      <c r="T7" s="1">
        <f t="shared" si="5"/>
        <v>0</v>
      </c>
      <c r="U7" s="30">
        <f t="shared" si="6"/>
        <v>1.5556839571934271</v>
      </c>
    </row>
    <row r="8" spans="2:27" x14ac:dyDescent="0.25">
      <c r="B8" s="3">
        <v>4</v>
      </c>
      <c r="C8" s="2">
        <v>100</v>
      </c>
      <c r="D8" s="2">
        <v>100</v>
      </c>
      <c r="E8" s="22">
        <v>250</v>
      </c>
      <c r="F8" s="6">
        <v>40</v>
      </c>
      <c r="G8" s="22">
        <v>69.572999999999993</v>
      </c>
      <c r="H8" s="1">
        <v>6</v>
      </c>
      <c r="I8" s="1">
        <v>0.68423999999999996</v>
      </c>
      <c r="J8" s="1">
        <v>259.12119999999999</v>
      </c>
      <c r="K8" s="1">
        <v>0.43064999999999998</v>
      </c>
      <c r="L8" s="1">
        <v>46.233899999999998</v>
      </c>
      <c r="M8" s="10">
        <v>0</v>
      </c>
      <c r="O8" s="1">
        <f t="shared" si="0"/>
        <v>0.42857142857142855</v>
      </c>
      <c r="P8" s="1">
        <f t="shared" si="1"/>
        <v>1</v>
      </c>
      <c r="Q8" s="1">
        <f t="shared" si="2"/>
        <v>0.66122258751806218</v>
      </c>
      <c r="R8" s="1">
        <f t="shared" si="3"/>
        <v>0.60157951355180639</v>
      </c>
      <c r="S8" s="1">
        <f t="shared" si="4"/>
        <v>0.55497849860272863</v>
      </c>
      <c r="T8" s="1">
        <f t="shared" si="5"/>
        <v>0</v>
      </c>
      <c r="U8" s="30">
        <f t="shared" si="6"/>
        <v>1.7318702790776901</v>
      </c>
    </row>
    <row r="9" spans="2:27" x14ac:dyDescent="0.25">
      <c r="B9" s="3">
        <v>5</v>
      </c>
      <c r="C9" s="2">
        <v>120</v>
      </c>
      <c r="D9" s="2">
        <v>40</v>
      </c>
      <c r="E9" s="22">
        <v>150</v>
      </c>
      <c r="F9" s="6">
        <v>30</v>
      </c>
      <c r="G9" s="22">
        <v>32.762500000000003</v>
      </c>
      <c r="H9" s="1">
        <v>4</v>
      </c>
      <c r="I9" s="1">
        <v>0.87639999999999996</v>
      </c>
      <c r="J9" s="1">
        <v>195.8569</v>
      </c>
      <c r="K9" s="1">
        <v>0.41829</v>
      </c>
      <c r="L9" s="1">
        <v>42.746400000000001</v>
      </c>
      <c r="M9" s="10">
        <v>0</v>
      </c>
      <c r="O9" s="1">
        <f t="shared" si="0"/>
        <v>0.14285714285714285</v>
      </c>
      <c r="P9" s="1">
        <f t="shared" si="1"/>
        <v>0.63177863794887512</v>
      </c>
      <c r="Q9" s="1">
        <f t="shared" si="2"/>
        <v>0.44818185155040074</v>
      </c>
      <c r="R9" s="1">
        <f t="shared" si="3"/>
        <v>0.56914963398315532</v>
      </c>
      <c r="S9" s="1">
        <f t="shared" si="4"/>
        <v>1</v>
      </c>
      <c r="T9" s="1">
        <f t="shared" si="5"/>
        <v>0</v>
      </c>
      <c r="U9" s="30">
        <f t="shared" si="6"/>
        <v>1.5997915100909976</v>
      </c>
    </row>
    <row r="10" spans="2:27" x14ac:dyDescent="0.25">
      <c r="B10" s="3">
        <v>6</v>
      </c>
      <c r="C10" s="2">
        <v>120</v>
      </c>
      <c r="D10" s="2">
        <v>50</v>
      </c>
      <c r="E10" s="22">
        <v>100</v>
      </c>
      <c r="F10" s="6">
        <v>40</v>
      </c>
      <c r="G10" s="22">
        <v>31.6996</v>
      </c>
      <c r="H10" s="1">
        <v>5</v>
      </c>
      <c r="I10" s="1">
        <v>0.87185999999999997</v>
      </c>
      <c r="J10" s="1">
        <v>275.53609999999998</v>
      </c>
      <c r="K10" s="1">
        <v>0.36013000000000001</v>
      </c>
      <c r="L10" s="1">
        <v>47.19</v>
      </c>
      <c r="M10" s="10">
        <v>0</v>
      </c>
      <c r="O10" s="1">
        <f t="shared" si="0"/>
        <v>0.2857142857142857</v>
      </c>
      <c r="P10" s="1">
        <f t="shared" si="1"/>
        <v>0.6404782891963362</v>
      </c>
      <c r="Q10" s="1">
        <f t="shared" si="2"/>
        <v>0.71649929771378973</v>
      </c>
      <c r="R10" s="1">
        <f t="shared" si="3"/>
        <v>0.41655078319733424</v>
      </c>
      <c r="S10" s="1">
        <f t="shared" si="4"/>
        <v>0.43297561473579488</v>
      </c>
      <c r="T10" s="1">
        <f t="shared" si="5"/>
        <v>0</v>
      </c>
      <c r="U10" s="30">
        <f t="shared" si="6"/>
        <v>1.4200157353047589</v>
      </c>
    </row>
    <row r="11" spans="2:27" x14ac:dyDescent="0.25">
      <c r="B11" s="3">
        <v>7</v>
      </c>
      <c r="C11" s="2">
        <v>120</v>
      </c>
      <c r="D11" s="2">
        <v>80</v>
      </c>
      <c r="E11" s="22">
        <v>250</v>
      </c>
      <c r="F11" s="6">
        <v>10</v>
      </c>
      <c r="G11" s="22">
        <v>58.9512</v>
      </c>
      <c r="H11" s="1">
        <v>7</v>
      </c>
      <c r="I11" s="1">
        <v>1.0496000000000001</v>
      </c>
      <c r="J11" s="1">
        <v>206.50210000000001</v>
      </c>
      <c r="K11" s="1">
        <v>0.32932</v>
      </c>
      <c r="L11" s="1">
        <v>48.344900000000003</v>
      </c>
      <c r="M11" s="10">
        <v>0.57140000000000002</v>
      </c>
      <c r="O11" s="1">
        <f t="shared" si="0"/>
        <v>0.5714285714285714</v>
      </c>
      <c r="P11" s="1">
        <f t="shared" si="1"/>
        <v>0.29988885908097929</v>
      </c>
      <c r="Q11" s="1">
        <f t="shared" si="2"/>
        <v>0.48402926063455964</v>
      </c>
      <c r="R11" s="1">
        <f t="shared" si="3"/>
        <v>0.33571222417547819</v>
      </c>
      <c r="S11" s="1">
        <f t="shared" si="4"/>
        <v>0.28560491023007117</v>
      </c>
      <c r="T11" s="1">
        <f t="shared" si="5"/>
        <v>0.85705714714264292</v>
      </c>
      <c r="U11" s="30">
        <f t="shared" si="6"/>
        <v>1.5156584385194818</v>
      </c>
    </row>
    <row r="12" spans="2:27" x14ac:dyDescent="0.25">
      <c r="B12" s="3">
        <v>8</v>
      </c>
      <c r="C12" s="2">
        <v>120</v>
      </c>
      <c r="D12" s="2">
        <v>100</v>
      </c>
      <c r="E12" s="22">
        <v>200</v>
      </c>
      <c r="F12" s="6">
        <v>20</v>
      </c>
      <c r="G12" s="22">
        <v>71.704099999999997</v>
      </c>
      <c r="H12" s="1">
        <v>9</v>
      </c>
      <c r="I12" s="1">
        <v>1.0027999999999999</v>
      </c>
      <c r="J12" s="1">
        <v>172.57050000000001</v>
      </c>
      <c r="K12" s="1">
        <v>0.20136999999999999</v>
      </c>
      <c r="L12" s="1">
        <v>49.645000000000003</v>
      </c>
      <c r="M12" s="10">
        <v>0.66669999999999996</v>
      </c>
      <c r="O12" s="1">
        <f t="shared" si="0"/>
        <v>0.8571428571428571</v>
      </c>
      <c r="P12" s="1">
        <f t="shared" si="1"/>
        <v>0.38956808339401378</v>
      </c>
      <c r="Q12" s="1">
        <f t="shared" si="2"/>
        <v>0.36976555999201238</v>
      </c>
      <c r="R12" s="1">
        <f t="shared" si="3"/>
        <v>0</v>
      </c>
      <c r="S12" s="1">
        <f t="shared" si="4"/>
        <v>0.11970599869843156</v>
      </c>
      <c r="T12" s="1">
        <f t="shared" si="5"/>
        <v>1</v>
      </c>
      <c r="U12" s="30">
        <f t="shared" si="6"/>
        <v>1.5469328475595003</v>
      </c>
    </row>
    <row r="13" spans="2:27" x14ac:dyDescent="0.25">
      <c r="B13" s="3">
        <v>9</v>
      </c>
      <c r="C13" s="2">
        <v>150</v>
      </c>
      <c r="D13" s="2">
        <v>40</v>
      </c>
      <c r="E13" s="22">
        <v>200</v>
      </c>
      <c r="F13" s="6">
        <v>40</v>
      </c>
      <c r="G13" s="22">
        <v>46.654200000000003</v>
      </c>
      <c r="H13" s="1">
        <v>3</v>
      </c>
      <c r="I13" s="1">
        <v>1.0854999999999999</v>
      </c>
      <c r="J13" s="1">
        <v>75.2012</v>
      </c>
      <c r="K13" s="1">
        <v>0.29536000000000001</v>
      </c>
      <c r="L13" s="1">
        <v>50.583100000000002</v>
      </c>
      <c r="M13" s="10">
        <v>0</v>
      </c>
      <c r="O13" s="1">
        <f t="shared" si="0"/>
        <v>0</v>
      </c>
      <c r="P13" s="1">
        <f t="shared" si="1"/>
        <v>0.23109646265281886</v>
      </c>
      <c r="Q13" s="1">
        <f t="shared" si="2"/>
        <v>4.1877203799720299E-2</v>
      </c>
      <c r="R13" s="1">
        <f t="shared" si="3"/>
        <v>0.24660876866161155</v>
      </c>
      <c r="S13" s="1">
        <f t="shared" si="4"/>
        <v>0</v>
      </c>
      <c r="T13" s="1">
        <f t="shared" si="5"/>
        <v>0</v>
      </c>
      <c r="U13" s="30">
        <f t="shared" si="6"/>
        <v>0.5847149284155293</v>
      </c>
    </row>
    <row r="14" spans="2:27" x14ac:dyDescent="0.25">
      <c r="B14" s="3">
        <v>10</v>
      </c>
      <c r="C14" s="2">
        <v>150</v>
      </c>
      <c r="D14" s="2">
        <v>50</v>
      </c>
      <c r="E14" s="22">
        <v>250</v>
      </c>
      <c r="F14" s="6">
        <v>30</v>
      </c>
      <c r="G14" s="22">
        <v>66.057500000000005</v>
      </c>
      <c r="H14" s="1">
        <v>4</v>
      </c>
      <c r="I14" s="1">
        <v>0.92369000000000001</v>
      </c>
      <c r="J14" s="1">
        <v>97.995999999999995</v>
      </c>
      <c r="K14" s="1">
        <v>0.37040000000000001</v>
      </c>
      <c r="L14" s="1">
        <v>48.486899999999999</v>
      </c>
      <c r="M14" s="10">
        <v>0</v>
      </c>
      <c r="O14" s="1">
        <f t="shared" si="0"/>
        <v>0.14285714285714285</v>
      </c>
      <c r="P14" s="1">
        <f t="shared" si="1"/>
        <v>0.54116046449239252</v>
      </c>
      <c r="Q14" s="1">
        <f t="shared" si="2"/>
        <v>0.11863804630071452</v>
      </c>
      <c r="R14" s="1">
        <f t="shared" si="3"/>
        <v>0.44349696953795292</v>
      </c>
      <c r="S14" s="1">
        <f t="shared" si="4"/>
        <v>0.26748503834522225</v>
      </c>
      <c r="T14" s="1">
        <f t="shared" si="5"/>
        <v>0</v>
      </c>
      <c r="U14" s="30">
        <f t="shared" si="6"/>
        <v>1.0341155896532928</v>
      </c>
    </row>
    <row r="15" spans="2:27" x14ac:dyDescent="0.25">
      <c r="B15" s="3">
        <v>11</v>
      </c>
      <c r="C15" s="2">
        <v>150</v>
      </c>
      <c r="D15" s="2">
        <v>80</v>
      </c>
      <c r="E15" s="22">
        <v>100</v>
      </c>
      <c r="F15" s="6">
        <v>20</v>
      </c>
      <c r="G15" s="22">
        <v>58.334200000000003</v>
      </c>
      <c r="H15" s="1">
        <v>4</v>
      </c>
      <c r="I15" s="1">
        <v>0.96806999999999999</v>
      </c>
      <c r="J15" s="1">
        <v>127.0342</v>
      </c>
      <c r="K15" s="1">
        <v>0.35015000000000002</v>
      </c>
      <c r="L15" s="1">
        <v>49.404699999999998</v>
      </c>
      <c r="M15" s="10">
        <v>0</v>
      </c>
      <c r="O15" s="1">
        <f t="shared" si="0"/>
        <v>0.14285714285714285</v>
      </c>
      <c r="P15" s="1">
        <f t="shared" si="1"/>
        <v>0.4561184992143486</v>
      </c>
      <c r="Q15" s="1">
        <f t="shared" si="2"/>
        <v>0.21642336122834588</v>
      </c>
      <c r="R15" s="1">
        <f t="shared" si="3"/>
        <v>0.39036549208931337</v>
      </c>
      <c r="S15" s="1">
        <f t="shared" si="4"/>
        <v>0.15036941569793452</v>
      </c>
      <c r="T15" s="1">
        <f t="shared" si="5"/>
        <v>0</v>
      </c>
      <c r="U15" s="30">
        <f t="shared" si="6"/>
        <v>0.99010153149951741</v>
      </c>
    </row>
    <row r="16" spans="2:27" x14ac:dyDescent="0.25">
      <c r="B16" s="3">
        <v>12</v>
      </c>
      <c r="C16" s="2">
        <v>150</v>
      </c>
      <c r="D16" s="2">
        <v>100</v>
      </c>
      <c r="E16" s="22">
        <v>150</v>
      </c>
      <c r="F16" s="6">
        <v>10</v>
      </c>
      <c r="G16" s="22">
        <v>78.293599999999998</v>
      </c>
      <c r="H16" s="1">
        <v>8</v>
      </c>
      <c r="I16" s="1">
        <v>0.86655000000000004</v>
      </c>
      <c r="J16" s="1">
        <v>359.72410000000002</v>
      </c>
      <c r="K16" s="1">
        <v>0.26701999999999998</v>
      </c>
      <c r="L16" s="1">
        <v>48.378799999999998</v>
      </c>
      <c r="M16" s="10">
        <v>0.375</v>
      </c>
      <c r="O16" s="1">
        <f t="shared" si="0"/>
        <v>0.7142857142857143</v>
      </c>
      <c r="P16" s="1">
        <f t="shared" si="1"/>
        <v>0.65065343195493031</v>
      </c>
      <c r="Q16" s="1">
        <f t="shared" si="2"/>
        <v>1</v>
      </c>
      <c r="R16" s="1">
        <f t="shared" si="3"/>
        <v>0.17225093800015737</v>
      </c>
      <c r="S16" s="1">
        <f t="shared" si="4"/>
        <v>0.28127910982939291</v>
      </c>
      <c r="T16" s="1">
        <f t="shared" si="5"/>
        <v>0.56247187640617968</v>
      </c>
      <c r="U16" s="30">
        <f t="shared" si="6"/>
        <v>1.6448036631084286</v>
      </c>
    </row>
    <row r="17" spans="2:23" x14ac:dyDescent="0.25">
      <c r="B17" s="3">
        <v>13</v>
      </c>
      <c r="C17" s="2">
        <v>180</v>
      </c>
      <c r="D17" s="2">
        <v>40</v>
      </c>
      <c r="E17" s="22">
        <v>250</v>
      </c>
      <c r="F17" s="6">
        <v>20</v>
      </c>
      <c r="G17" s="22">
        <v>63.134300000000003</v>
      </c>
      <c r="H17" s="1">
        <v>4</v>
      </c>
      <c r="I17" s="1">
        <v>1.0438000000000001</v>
      </c>
      <c r="J17" s="1">
        <v>103.05880000000001</v>
      </c>
      <c r="K17" s="1">
        <v>0.25594</v>
      </c>
      <c r="L17" s="1">
        <v>45.8504</v>
      </c>
      <c r="M17" s="10">
        <v>0</v>
      </c>
      <c r="O17" s="1">
        <f t="shared" si="0"/>
        <v>0.14285714285714285</v>
      </c>
      <c r="P17" s="1">
        <f t="shared" si="1"/>
        <v>0.31100295098302205</v>
      </c>
      <c r="Q17" s="1">
        <f t="shared" si="2"/>
        <v>0.13568688171116053</v>
      </c>
      <c r="R17" s="1">
        <f t="shared" si="3"/>
        <v>0.14317949256159318</v>
      </c>
      <c r="S17" s="1">
        <f t="shared" si="4"/>
        <v>0.60391491316498025</v>
      </c>
      <c r="T17" s="1">
        <f t="shared" si="5"/>
        <v>0</v>
      </c>
      <c r="U17" s="30">
        <f t="shared" si="6"/>
        <v>0.93976570217959665</v>
      </c>
    </row>
    <row r="18" spans="2:23" x14ac:dyDescent="0.25">
      <c r="B18" s="3">
        <v>14</v>
      </c>
      <c r="C18" s="2">
        <v>180</v>
      </c>
      <c r="D18" s="2">
        <v>50</v>
      </c>
      <c r="E18" s="22">
        <v>200</v>
      </c>
      <c r="F18" s="6">
        <v>10</v>
      </c>
      <c r="G18" s="22">
        <v>61.422199999999997</v>
      </c>
      <c r="H18" s="1">
        <v>3</v>
      </c>
      <c r="I18" s="1">
        <v>1.2060999999999999</v>
      </c>
      <c r="J18" s="1">
        <v>62.7654</v>
      </c>
      <c r="K18" s="1">
        <v>0.20710999999999999</v>
      </c>
      <c r="L18" s="1">
        <v>47.372300000000003</v>
      </c>
      <c r="M18" s="10">
        <v>0.66669999999999996</v>
      </c>
      <c r="O18" s="1">
        <f t="shared" si="0"/>
        <v>0</v>
      </c>
      <c r="P18" s="1">
        <f t="shared" si="1"/>
        <v>0</v>
      </c>
      <c r="Q18" s="1">
        <f t="shared" si="2"/>
        <v>0</v>
      </c>
      <c r="R18" s="1">
        <f t="shared" si="3"/>
        <v>1.5060478052108191E-2</v>
      </c>
      <c r="S18" s="1">
        <f t="shared" si="4"/>
        <v>0.40971327216813186</v>
      </c>
      <c r="T18" s="1">
        <f t="shared" si="5"/>
        <v>1</v>
      </c>
      <c r="U18" s="30">
        <f t="shared" si="6"/>
        <v>1.0876237600580569</v>
      </c>
    </row>
    <row r="19" spans="2:23" x14ac:dyDescent="0.25">
      <c r="B19" s="3">
        <v>15</v>
      </c>
      <c r="C19" s="2">
        <v>180</v>
      </c>
      <c r="D19" s="2">
        <v>80</v>
      </c>
      <c r="E19" s="22">
        <v>150</v>
      </c>
      <c r="F19" s="6">
        <v>40</v>
      </c>
      <c r="G19" s="22">
        <v>81.5137</v>
      </c>
      <c r="H19" s="1">
        <v>7</v>
      </c>
      <c r="I19" s="1">
        <v>0.88634000000000002</v>
      </c>
      <c r="J19" s="1">
        <v>140.62809999999999</v>
      </c>
      <c r="K19" s="1">
        <v>0.27727000000000002</v>
      </c>
      <c r="L19" s="1">
        <v>47.414000000000001</v>
      </c>
      <c r="M19" s="10">
        <v>0</v>
      </c>
      <c r="O19" s="1">
        <f t="shared" si="0"/>
        <v>0.5714285714285714</v>
      </c>
      <c r="P19" s="1">
        <f t="shared" si="1"/>
        <v>0.61273138389606396</v>
      </c>
      <c r="Q19" s="1">
        <f t="shared" si="2"/>
        <v>0.26220043393239528</v>
      </c>
      <c r="R19" s="1">
        <f t="shared" si="3"/>
        <v>0.19914464880749355</v>
      </c>
      <c r="S19" s="1">
        <f t="shared" si="4"/>
        <v>0.40439215486110225</v>
      </c>
      <c r="T19" s="1">
        <f t="shared" si="5"/>
        <v>0</v>
      </c>
      <c r="U19" s="30">
        <f t="shared" si="6"/>
        <v>1.2536931115280372</v>
      </c>
    </row>
    <row r="20" spans="2:23" ht="15.75" thickBot="1" x14ac:dyDescent="0.3">
      <c r="B20" s="4">
        <v>16</v>
      </c>
      <c r="C20" s="7">
        <v>180</v>
      </c>
      <c r="D20" s="8">
        <v>100</v>
      </c>
      <c r="E20" s="26">
        <v>100</v>
      </c>
      <c r="F20" s="9">
        <v>30</v>
      </c>
      <c r="G20" s="26">
        <v>87.820099999999996</v>
      </c>
      <c r="H20" s="11">
        <v>4</v>
      </c>
      <c r="I20" s="11">
        <v>1.1019000000000001</v>
      </c>
      <c r="J20" s="11">
        <v>241.59710000000001</v>
      </c>
      <c r="K20" s="11">
        <v>0.36496000000000001</v>
      </c>
      <c r="L20" s="11">
        <v>48.031999999999996</v>
      </c>
      <c r="M20" s="12">
        <v>0</v>
      </c>
      <c r="O20" s="1">
        <f t="shared" si="0"/>
        <v>0.14285714285714285</v>
      </c>
      <c r="P20" s="1">
        <f t="shared" si="1"/>
        <v>0.1996704096884219</v>
      </c>
      <c r="Q20" s="1">
        <f t="shared" si="2"/>
        <v>0.60221067778111903</v>
      </c>
      <c r="R20" s="1">
        <f t="shared" si="3"/>
        <v>0.42922362448508383</v>
      </c>
      <c r="S20" s="1">
        <f t="shared" si="4"/>
        <v>0.32553243074253257</v>
      </c>
      <c r="T20" s="1">
        <f t="shared" si="5"/>
        <v>0</v>
      </c>
      <c r="U20" s="30">
        <f t="shared" si="6"/>
        <v>1.1489695736152588</v>
      </c>
    </row>
    <row r="21" spans="2:23" ht="15.75" thickTop="1" x14ac:dyDescent="0.25"/>
    <row r="22" spans="2:23" x14ac:dyDescent="0.25">
      <c r="G22" s="30" t="s">
        <v>22</v>
      </c>
      <c r="H22" s="1">
        <f>MIN(H5:H20)</f>
        <v>3</v>
      </c>
      <c r="I22" s="1">
        <f t="shared" ref="I22:M22" si="7">MIN(I5:I20)</f>
        <v>0.68423999999999996</v>
      </c>
      <c r="J22" s="1">
        <f t="shared" si="7"/>
        <v>62.7654</v>
      </c>
      <c r="K22" s="1">
        <f t="shared" si="7"/>
        <v>0.20136999999999999</v>
      </c>
      <c r="L22" s="1">
        <f t="shared" si="7"/>
        <v>42.746400000000001</v>
      </c>
      <c r="M22" s="1">
        <f t="shared" si="7"/>
        <v>0</v>
      </c>
    </row>
    <row r="23" spans="2:23" x14ac:dyDescent="0.25">
      <c r="G23" s="30" t="s">
        <v>23</v>
      </c>
      <c r="H23" s="1">
        <f>MAX(H5:H20)</f>
        <v>10</v>
      </c>
      <c r="I23" s="1">
        <f t="shared" ref="I23:M23" si="8">MAX(I5:I20)</f>
        <v>1.2060999999999999</v>
      </c>
      <c r="J23" s="1">
        <f t="shared" si="8"/>
        <v>359.72410000000002</v>
      </c>
      <c r="K23" s="1">
        <f t="shared" si="8"/>
        <v>0.58250000000000002</v>
      </c>
      <c r="L23" s="1">
        <f t="shared" si="8"/>
        <v>50.583100000000002</v>
      </c>
      <c r="M23" s="1">
        <f t="shared" si="8"/>
        <v>0.66669999999999996</v>
      </c>
    </row>
    <row r="28" spans="2:23" x14ac:dyDescent="0.25">
      <c r="L28" t="s">
        <v>35</v>
      </c>
      <c r="O28" s="1"/>
      <c r="S28" s="1" t="s">
        <v>26</v>
      </c>
      <c r="T28" s="1"/>
      <c r="U28" s="1"/>
      <c r="V28" s="1"/>
    </row>
    <row r="29" spans="2:23" x14ac:dyDescent="0.25">
      <c r="L29" t="s">
        <v>28</v>
      </c>
      <c r="M29" t="s">
        <v>29</v>
      </c>
      <c r="N29" t="s">
        <v>30</v>
      </c>
      <c r="O29" s="1" t="s">
        <v>31</v>
      </c>
      <c r="P29" t="s">
        <v>32</v>
      </c>
      <c r="S29" s="1" t="s">
        <v>27</v>
      </c>
      <c r="T29" s="1"/>
      <c r="U29" s="1"/>
      <c r="V29" s="1"/>
    </row>
    <row r="30" spans="2:23" x14ac:dyDescent="0.25">
      <c r="L30">
        <v>1</v>
      </c>
      <c r="M30">
        <v>1.458</v>
      </c>
      <c r="N30">
        <v>1.103</v>
      </c>
      <c r="O30" s="1">
        <v>1.212</v>
      </c>
      <c r="P30">
        <v>1.3839999999999999</v>
      </c>
      <c r="S30" s="1" t="s">
        <v>28</v>
      </c>
      <c r="T30" s="1" t="s">
        <v>29</v>
      </c>
      <c r="U30" s="1" t="s">
        <v>30</v>
      </c>
      <c r="V30" s="1" t="s">
        <v>31</v>
      </c>
      <c r="W30" t="s">
        <v>32</v>
      </c>
    </row>
    <row r="31" spans="2:23" x14ac:dyDescent="0.25">
      <c r="L31">
        <v>2</v>
      </c>
      <c r="M31">
        <v>1.5209999999999999</v>
      </c>
      <c r="N31">
        <v>1.2</v>
      </c>
      <c r="O31" s="1">
        <v>1.4390000000000001</v>
      </c>
      <c r="P31">
        <v>1.1830000000000001</v>
      </c>
      <c r="S31" s="1">
        <v>1</v>
      </c>
      <c r="T31" s="1">
        <v>-3.2</v>
      </c>
      <c r="U31" s="1">
        <v>-0.27134000000000003</v>
      </c>
      <c r="V31" s="1">
        <v>-1.5926100000000001</v>
      </c>
      <c r="W31">
        <v>-2.7171699999999999</v>
      </c>
    </row>
    <row r="32" spans="2:23" x14ac:dyDescent="0.25">
      <c r="L32">
        <v>3</v>
      </c>
      <c r="M32">
        <v>1.0629999999999999</v>
      </c>
      <c r="N32">
        <v>1.329</v>
      </c>
      <c r="O32" s="1">
        <v>1.194</v>
      </c>
      <c r="P32">
        <v>1.335</v>
      </c>
      <c r="S32" s="1">
        <v>2</v>
      </c>
      <c r="T32" s="1">
        <v>-3.6321500000000002</v>
      </c>
      <c r="U32" s="1">
        <v>-1.51332</v>
      </c>
      <c r="V32" s="1">
        <v>-3.08846</v>
      </c>
      <c r="W32">
        <v>-1.2874699999999999</v>
      </c>
    </row>
    <row r="33" spans="12:23" x14ac:dyDescent="0.25">
      <c r="L33">
        <v>4</v>
      </c>
      <c r="M33">
        <v>1.1080000000000001</v>
      </c>
      <c r="N33">
        <v>1.518</v>
      </c>
      <c r="O33" s="1">
        <v>1.3049999999999999</v>
      </c>
      <c r="P33">
        <v>1.248</v>
      </c>
      <c r="S33" s="1">
        <v>3</v>
      </c>
      <c r="T33" s="1">
        <v>3.3459999999999997E-2</v>
      </c>
      <c r="U33" s="1">
        <v>-2.3319700000000001</v>
      </c>
      <c r="V33" s="1">
        <v>-0.92408000000000001</v>
      </c>
      <c r="W33">
        <v>-2.3543099999999999</v>
      </c>
    </row>
    <row r="34" spans="12:23" x14ac:dyDescent="0.25">
      <c r="L34" t="s">
        <v>33</v>
      </c>
      <c r="M34">
        <v>0.45700000000000002</v>
      </c>
      <c r="N34">
        <v>0.41499999999999998</v>
      </c>
      <c r="O34" s="1">
        <v>0.245</v>
      </c>
      <c r="P34">
        <v>0.20100000000000001</v>
      </c>
      <c r="S34" s="1">
        <v>4</v>
      </c>
      <c r="T34" s="1">
        <v>-0.83999000000000001</v>
      </c>
      <c r="U34" s="1">
        <v>-3.5220500000000001</v>
      </c>
      <c r="V34" s="1">
        <v>-2.0335299999999998</v>
      </c>
      <c r="W34">
        <v>-1.27972</v>
      </c>
    </row>
    <row r="35" spans="12:23" x14ac:dyDescent="0.25">
      <c r="L35" t="s">
        <v>34</v>
      </c>
      <c r="M35">
        <v>1</v>
      </c>
      <c r="N35">
        <v>2</v>
      </c>
      <c r="O35">
        <v>3</v>
      </c>
      <c r="P35">
        <v>4</v>
      </c>
      <c r="S35" t="s">
        <v>33</v>
      </c>
      <c r="T35">
        <v>3.66561</v>
      </c>
      <c r="U35">
        <v>3.2507100000000002</v>
      </c>
      <c r="V35">
        <v>2.16438</v>
      </c>
      <c r="W35">
        <v>1.4374499999999999</v>
      </c>
    </row>
    <row r="36" spans="12:23" x14ac:dyDescent="0.25">
      <c r="S36" t="s">
        <v>34</v>
      </c>
      <c r="T36">
        <v>1</v>
      </c>
      <c r="U36">
        <v>2</v>
      </c>
      <c r="V36">
        <v>3</v>
      </c>
      <c r="W36">
        <v>4</v>
      </c>
    </row>
  </sheetData>
  <pageMargins left="0.7" right="0.7" top="0.75" bottom="0.75" header="0.3" footer="0.3"/>
  <pageSetup orientation="portrait" r:id="rId1"/>
  <ignoredErrors>
    <ignoredError sqref="P5:P20 S5:S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2C59-6AF7-4473-956C-2DE10DDB8C5B}">
  <dimension ref="B1:AA33"/>
  <sheetViews>
    <sheetView workbookViewId="0">
      <selection activeCell="Q28" sqref="Q28:Q29"/>
    </sheetView>
  </sheetViews>
  <sheetFormatPr defaultRowHeight="15" x14ac:dyDescent="0.25"/>
  <cols>
    <col min="1" max="1" width="9.140625" style="1"/>
    <col min="2" max="2" width="4.85546875" style="1" bestFit="1" customWidth="1"/>
    <col min="3" max="3" width="7" style="1" bestFit="1" customWidth="1"/>
    <col min="4" max="4" width="6.5703125" style="1" bestFit="1" customWidth="1"/>
    <col min="5" max="5" width="4" style="1" bestFit="1" customWidth="1"/>
    <col min="6" max="6" width="4.85546875" style="1" bestFit="1" customWidth="1"/>
    <col min="7" max="7" width="8" style="1" bestFit="1" customWidth="1"/>
    <col min="8" max="8" width="4.5703125" style="1" bestFit="1" customWidth="1"/>
    <col min="9" max="9" width="8" style="1" bestFit="1" customWidth="1"/>
    <col min="10" max="10" width="9" style="1" bestFit="1" customWidth="1"/>
    <col min="11" max="11" width="7" style="1" bestFit="1" customWidth="1"/>
    <col min="12" max="12" width="8" style="1" bestFit="1" customWidth="1"/>
    <col min="13" max="13" width="8.42578125" style="1" customWidth="1"/>
    <col min="14" max="20" width="9.140625" style="1"/>
    <col min="21" max="21" width="12" style="1" bestFit="1" customWidth="1"/>
    <col min="22" max="22" width="9.140625" style="1"/>
    <col min="23" max="23" width="12.140625" style="1" customWidth="1"/>
    <col min="24" max="16384" width="9.140625" style="1"/>
  </cols>
  <sheetData>
    <row r="1" spans="2:27" x14ac:dyDescent="0.25">
      <c r="H1" s="28" t="s">
        <v>20</v>
      </c>
      <c r="I1" s="29" t="s">
        <v>21</v>
      </c>
      <c r="J1" s="28" t="s">
        <v>20</v>
      </c>
      <c r="K1" s="28" t="s">
        <v>20</v>
      </c>
      <c r="L1" s="29" t="s">
        <v>21</v>
      </c>
      <c r="M1" s="28" t="s">
        <v>20</v>
      </c>
    </row>
    <row r="2" spans="2:27" x14ac:dyDescent="0.25">
      <c r="H2" s="28">
        <v>1</v>
      </c>
      <c r="I2" s="29">
        <v>2</v>
      </c>
      <c r="J2" s="28">
        <v>1</v>
      </c>
      <c r="K2" s="28">
        <v>1</v>
      </c>
      <c r="L2" s="29">
        <v>2</v>
      </c>
      <c r="M2" s="28">
        <v>2</v>
      </c>
    </row>
    <row r="3" spans="2:27" ht="15.75" thickBot="1" x14ac:dyDescent="0.3">
      <c r="G3" s="1" t="s">
        <v>16</v>
      </c>
      <c r="H3" s="28" t="s">
        <v>17</v>
      </c>
      <c r="I3" s="29" t="s">
        <v>16</v>
      </c>
      <c r="J3" s="28" t="s">
        <v>17</v>
      </c>
      <c r="K3" s="28" t="s">
        <v>17</v>
      </c>
      <c r="L3" s="29" t="s">
        <v>16</v>
      </c>
      <c r="M3" s="28" t="s">
        <v>17</v>
      </c>
    </row>
    <row r="4" spans="2:27" ht="16.5" thickTop="1" thickBot="1" x14ac:dyDescent="0.3">
      <c r="B4" s="19" t="s">
        <v>11</v>
      </c>
      <c r="C4" s="13" t="s">
        <v>7</v>
      </c>
      <c r="D4" s="14" t="s">
        <v>8</v>
      </c>
      <c r="E4" s="14" t="s">
        <v>9</v>
      </c>
      <c r="F4" s="15" t="s">
        <v>10</v>
      </c>
      <c r="G4" s="16" t="s">
        <v>5</v>
      </c>
      <c r="H4" s="17" t="s">
        <v>4</v>
      </c>
      <c r="I4" s="17" t="s">
        <v>3</v>
      </c>
      <c r="J4" s="17" t="s">
        <v>2</v>
      </c>
      <c r="K4" s="17" t="s">
        <v>0</v>
      </c>
      <c r="L4" s="17" t="s">
        <v>1</v>
      </c>
      <c r="M4" s="18" t="s">
        <v>6</v>
      </c>
      <c r="O4" s="16" t="s">
        <v>4</v>
      </c>
      <c r="P4" s="17" t="s">
        <v>3</v>
      </c>
      <c r="Q4" s="17" t="s">
        <v>2</v>
      </c>
      <c r="R4" s="17" t="s">
        <v>0</v>
      </c>
      <c r="S4" s="17" t="s">
        <v>1</v>
      </c>
      <c r="T4" s="18" t="s">
        <v>6</v>
      </c>
      <c r="U4" s="31" t="s">
        <v>24</v>
      </c>
      <c r="X4" s="13" t="s">
        <v>7</v>
      </c>
      <c r="Y4" s="14" t="s">
        <v>8</v>
      </c>
      <c r="Z4" s="14" t="s">
        <v>9</v>
      </c>
      <c r="AA4" s="15" t="s">
        <v>10</v>
      </c>
    </row>
    <row r="5" spans="2:27" ht="15.75" thickTop="1" x14ac:dyDescent="0.25">
      <c r="B5" s="3">
        <v>1</v>
      </c>
      <c r="C5" s="5">
        <v>100</v>
      </c>
      <c r="D5" s="2">
        <v>30</v>
      </c>
      <c r="E5" s="2">
        <v>0.6</v>
      </c>
      <c r="F5" s="6">
        <v>0.2</v>
      </c>
      <c r="G5" s="33">
        <v>16.4482</v>
      </c>
      <c r="H5" s="1">
        <v>17</v>
      </c>
      <c r="I5" s="1">
        <v>0.81045</v>
      </c>
      <c r="J5" s="1">
        <v>188.15170000000001</v>
      </c>
      <c r="K5" s="1">
        <v>0.23033000000000001</v>
      </c>
      <c r="L5" s="1">
        <v>50.324800000000003</v>
      </c>
      <c r="M5" s="10">
        <v>0</v>
      </c>
      <c r="O5" s="1">
        <f>(H5-H$22)/(H$23-H$22)</f>
        <v>0</v>
      </c>
      <c r="P5" s="1">
        <f>(I$23-I5)/(I$23-I$22)</f>
        <v>0.13944057004244995</v>
      </c>
      <c r="Q5" s="1">
        <f>(J5-J$22)/(J$23-J$22)</f>
        <v>0.2504756761562954</v>
      </c>
      <c r="R5" s="1">
        <f>(K5-K$22)/(K$23-K$22)</f>
        <v>0.3932775882935417</v>
      </c>
      <c r="S5" s="1">
        <f>(L$23-L5)/(L$23-L$22)</f>
        <v>0.15563424386953717</v>
      </c>
      <c r="T5" s="1">
        <f>(M5-M$22)/(M$23-M$22)</f>
        <v>0</v>
      </c>
      <c r="U5" s="30">
        <f>SQRT(O5+P5^2+Q5+R5+S5^2+T5^2)</f>
        <v>0.82910732410734567</v>
      </c>
      <c r="W5" s="1" t="s">
        <v>25</v>
      </c>
      <c r="X5" s="32"/>
      <c r="Y5" s="32"/>
      <c r="Z5" s="32"/>
      <c r="AA5" s="32"/>
    </row>
    <row r="6" spans="2:27" x14ac:dyDescent="0.25">
      <c r="B6" s="3">
        <v>2</v>
      </c>
      <c r="C6" s="5">
        <v>100</v>
      </c>
      <c r="D6" s="2">
        <v>50</v>
      </c>
      <c r="E6" s="2">
        <v>0.7</v>
      </c>
      <c r="F6" s="6">
        <v>0.3</v>
      </c>
      <c r="G6" s="33">
        <v>27.456499999999998</v>
      </c>
      <c r="H6" s="1">
        <v>25</v>
      </c>
      <c r="I6" s="1">
        <v>0.63888999999999996</v>
      </c>
      <c r="J6" s="1">
        <v>405.63810000000001</v>
      </c>
      <c r="K6" s="1">
        <v>0.25274000000000002</v>
      </c>
      <c r="L6" s="1">
        <v>49.677700000000002</v>
      </c>
      <c r="M6" s="10">
        <v>0</v>
      </c>
      <c r="O6" s="1">
        <f t="shared" ref="O6:O20" si="0">(H6-H$22)/(H$23-H$22)</f>
        <v>0.29629629629629628</v>
      </c>
      <c r="P6" s="1">
        <f t="shared" ref="P6:P20" si="1">(I$23-I6)/(I$23-I$22)</f>
        <v>0.78968314129775641</v>
      </c>
      <c r="Q6" s="1">
        <f t="shared" ref="Q6:Q20" si="2">(J6-J$22)/(J$23-J$22)</f>
        <v>1</v>
      </c>
      <c r="R6" s="1">
        <f t="shared" ref="R6:R20" si="3">(K6-K$22)/(K$23-K$22)</f>
        <v>0.51655847728022897</v>
      </c>
      <c r="S6" s="1">
        <f t="shared" ref="S6:S20" si="4">(L$23-L6)/(L$23-L$22)</f>
        <v>0.31150937033289927</v>
      </c>
      <c r="T6" s="1">
        <f t="shared" ref="T6:T20" si="5">(M6-M$22)/(M$23-M$22)</f>
        <v>0</v>
      </c>
      <c r="U6" s="30">
        <f t="shared" ref="U6:U20" si="6">SQRT(O6+P6^2+Q6+R6+S6^2+T6^2)</f>
        <v>1.5916947964454797</v>
      </c>
      <c r="X6" s="32"/>
      <c r="Y6" s="32"/>
      <c r="Z6" s="32"/>
      <c r="AA6" s="32"/>
    </row>
    <row r="7" spans="2:27" x14ac:dyDescent="0.25">
      <c r="B7" s="3">
        <v>3</v>
      </c>
      <c r="C7" s="5">
        <v>100</v>
      </c>
      <c r="D7" s="2">
        <v>80</v>
      </c>
      <c r="E7" s="2">
        <v>0.8</v>
      </c>
      <c r="F7" s="6">
        <v>0.4</v>
      </c>
      <c r="G7" s="33">
        <v>32.177100000000003</v>
      </c>
      <c r="H7" s="1">
        <v>18</v>
      </c>
      <c r="I7" s="1">
        <v>0.58340000000000003</v>
      </c>
      <c r="J7" s="1">
        <v>242.01179999999999</v>
      </c>
      <c r="K7" s="1">
        <v>0.34061999999999998</v>
      </c>
      <c r="L7" s="1">
        <v>48.701099999999997</v>
      </c>
      <c r="M7" s="10">
        <v>0</v>
      </c>
      <c r="O7" s="1">
        <f t="shared" si="0"/>
        <v>3.7037037037037035E-2</v>
      </c>
      <c r="P7" s="1">
        <f t="shared" si="1"/>
        <v>1</v>
      </c>
      <c r="Q7" s="1">
        <f t="shared" si="2"/>
        <v>0.43609397244817527</v>
      </c>
      <c r="R7" s="1">
        <f t="shared" si="3"/>
        <v>1</v>
      </c>
      <c r="S7" s="1">
        <f t="shared" si="4"/>
        <v>0.54675531146119438</v>
      </c>
      <c r="T7" s="1">
        <f t="shared" si="5"/>
        <v>0</v>
      </c>
      <c r="U7" s="30">
        <f t="shared" si="6"/>
        <v>1.6649541675662547</v>
      </c>
    </row>
    <row r="8" spans="2:27" x14ac:dyDescent="0.25">
      <c r="B8" s="3">
        <v>4</v>
      </c>
      <c r="C8" s="5">
        <v>100</v>
      </c>
      <c r="D8" s="2">
        <v>100</v>
      </c>
      <c r="E8" s="2">
        <v>0.9</v>
      </c>
      <c r="F8" s="6">
        <v>0.5</v>
      </c>
      <c r="G8" s="33">
        <v>76.881</v>
      </c>
      <c r="H8" s="1">
        <v>32</v>
      </c>
      <c r="I8" s="1">
        <v>0.74595999999999996</v>
      </c>
      <c r="J8" s="1">
        <v>301.17570000000001</v>
      </c>
      <c r="K8" s="1">
        <v>0.24909000000000001</v>
      </c>
      <c r="L8" s="1">
        <v>47.908000000000001</v>
      </c>
      <c r="M8" s="10">
        <v>0</v>
      </c>
      <c r="O8" s="1">
        <f t="shared" si="0"/>
        <v>0.55555555555555558</v>
      </c>
      <c r="P8" s="1">
        <f t="shared" si="1"/>
        <v>0.38386901152213482</v>
      </c>
      <c r="Q8" s="1">
        <f t="shared" si="2"/>
        <v>0.63999077768959067</v>
      </c>
      <c r="R8" s="1">
        <f t="shared" si="3"/>
        <v>0.49647926064473547</v>
      </c>
      <c r="S8" s="1">
        <f t="shared" si="4"/>
        <v>0.7377992966228254</v>
      </c>
      <c r="T8" s="1">
        <f t="shared" si="5"/>
        <v>0</v>
      </c>
      <c r="U8" s="30">
        <f t="shared" si="6"/>
        <v>1.5439329046283061</v>
      </c>
    </row>
    <row r="9" spans="2:27" x14ac:dyDescent="0.25">
      <c r="B9" s="3">
        <v>5</v>
      </c>
      <c r="C9" s="5">
        <v>120</v>
      </c>
      <c r="D9" s="2">
        <v>30</v>
      </c>
      <c r="E9" s="2">
        <v>0.7</v>
      </c>
      <c r="F9" s="6">
        <v>0.4</v>
      </c>
      <c r="G9" s="33">
        <v>22.6816</v>
      </c>
      <c r="H9" s="1">
        <v>24</v>
      </c>
      <c r="I9" s="1">
        <v>0.83909</v>
      </c>
      <c r="J9" s="1">
        <v>238.5771</v>
      </c>
      <c r="K9" s="1">
        <v>0.2666</v>
      </c>
      <c r="L9" s="1">
        <v>50.9709</v>
      </c>
      <c r="M9" s="10">
        <v>0</v>
      </c>
      <c r="O9" s="1">
        <f t="shared" si="0"/>
        <v>0.25925925925925924</v>
      </c>
      <c r="P9" s="1">
        <f t="shared" si="1"/>
        <v>3.0889933292904761E-2</v>
      </c>
      <c r="Q9" s="1">
        <f t="shared" si="2"/>
        <v>0.42425695093737753</v>
      </c>
      <c r="R9" s="1">
        <f t="shared" si="3"/>
        <v>0.59280448894267801</v>
      </c>
      <c r="S9" s="1">
        <f t="shared" si="4"/>
        <v>0</v>
      </c>
      <c r="T9" s="1">
        <f t="shared" si="5"/>
        <v>0</v>
      </c>
      <c r="U9" s="30">
        <f t="shared" si="6"/>
        <v>1.1301658670824186</v>
      </c>
    </row>
    <row r="10" spans="2:27" x14ac:dyDescent="0.25">
      <c r="B10" s="3">
        <v>6</v>
      </c>
      <c r="C10" s="5">
        <v>120</v>
      </c>
      <c r="D10" s="2">
        <v>50</v>
      </c>
      <c r="E10" s="2">
        <v>0.6</v>
      </c>
      <c r="F10" s="6">
        <v>0.5</v>
      </c>
      <c r="G10" s="33">
        <v>34.841900000000003</v>
      </c>
      <c r="H10" s="1">
        <v>34</v>
      </c>
      <c r="I10" s="1">
        <v>0.69738</v>
      </c>
      <c r="J10" s="1">
        <v>175.84180000000001</v>
      </c>
      <c r="K10" s="34">
        <v>0.21998000000000001</v>
      </c>
      <c r="L10" s="1">
        <v>49.234499999999997</v>
      </c>
      <c r="M10" s="10">
        <v>0</v>
      </c>
      <c r="O10" s="1">
        <f t="shared" si="0"/>
        <v>0.62962962962962965</v>
      </c>
      <c r="P10" s="1">
        <f t="shared" si="1"/>
        <v>0.56799575500303223</v>
      </c>
      <c r="Q10" s="1">
        <f t="shared" si="2"/>
        <v>0.20805201438211726</v>
      </c>
      <c r="R10" s="1">
        <f t="shared" si="3"/>
        <v>0.33634063153262189</v>
      </c>
      <c r="S10" s="1">
        <f t="shared" si="4"/>
        <v>0.41826853591559526</v>
      </c>
      <c r="T10" s="1">
        <f t="shared" si="5"/>
        <v>0</v>
      </c>
      <c r="U10" s="30">
        <f t="shared" si="6"/>
        <v>1.2928998497110318</v>
      </c>
    </row>
    <row r="11" spans="2:27" x14ac:dyDescent="0.25">
      <c r="B11" s="3">
        <v>7</v>
      </c>
      <c r="C11" s="5">
        <v>120</v>
      </c>
      <c r="D11" s="2">
        <v>80</v>
      </c>
      <c r="E11" s="2">
        <v>0.9</v>
      </c>
      <c r="F11" s="6">
        <v>0.2</v>
      </c>
      <c r="G11" s="33">
        <v>57.238900000000001</v>
      </c>
      <c r="H11" s="1">
        <v>36</v>
      </c>
      <c r="I11" s="1">
        <v>0.78881000000000001</v>
      </c>
      <c r="J11" s="1">
        <v>316.79340000000002</v>
      </c>
      <c r="K11" s="1">
        <v>0.21013000000000001</v>
      </c>
      <c r="L11" s="1">
        <v>49.453600000000002</v>
      </c>
      <c r="M11" s="10">
        <v>0</v>
      </c>
      <c r="O11" s="1">
        <f t="shared" si="0"/>
        <v>0.70370370370370372</v>
      </c>
      <c r="P11" s="1">
        <f t="shared" si="1"/>
        <v>0.22145997574287443</v>
      </c>
      <c r="Q11" s="1">
        <f t="shared" si="2"/>
        <v>0.69381412495403494</v>
      </c>
      <c r="R11" s="1">
        <f t="shared" si="3"/>
        <v>0.28215425239300257</v>
      </c>
      <c r="S11" s="1">
        <f t="shared" si="4"/>
        <v>0.36549115960880618</v>
      </c>
      <c r="T11" s="1">
        <f t="shared" si="5"/>
        <v>0</v>
      </c>
      <c r="U11" s="30">
        <f t="shared" si="6"/>
        <v>1.364661272865529</v>
      </c>
    </row>
    <row r="12" spans="2:27" x14ac:dyDescent="0.25">
      <c r="B12" s="3">
        <v>8</v>
      </c>
      <c r="C12" s="5">
        <v>120</v>
      </c>
      <c r="D12" s="2">
        <v>100</v>
      </c>
      <c r="E12" s="2">
        <v>0.8</v>
      </c>
      <c r="F12" s="6">
        <v>0.3</v>
      </c>
      <c r="G12" s="33">
        <v>76.075999999999993</v>
      </c>
      <c r="H12" s="1">
        <v>34</v>
      </c>
      <c r="I12" s="1">
        <v>0.67486999999999997</v>
      </c>
      <c r="J12" s="1">
        <v>358.1902</v>
      </c>
      <c r="K12" s="1">
        <v>0.26923000000000002</v>
      </c>
      <c r="L12" s="1">
        <v>46.819499999999998</v>
      </c>
      <c r="M12" s="10">
        <v>0</v>
      </c>
      <c r="O12" s="1">
        <f t="shared" si="0"/>
        <v>0.62962962962962965</v>
      </c>
      <c r="P12" s="1">
        <f t="shared" si="1"/>
        <v>0.65331261370527616</v>
      </c>
      <c r="Q12" s="1">
        <f t="shared" si="2"/>
        <v>0.83648009638623977</v>
      </c>
      <c r="R12" s="1">
        <f t="shared" si="3"/>
        <v>0.60727252723071867</v>
      </c>
      <c r="S12" s="1">
        <f t="shared" si="4"/>
        <v>1</v>
      </c>
      <c r="T12" s="1">
        <f t="shared" si="5"/>
        <v>0</v>
      </c>
      <c r="U12" s="30">
        <f t="shared" si="6"/>
        <v>1.8708820445108258</v>
      </c>
    </row>
    <row r="13" spans="2:27" x14ac:dyDescent="0.25">
      <c r="B13" s="3">
        <v>9</v>
      </c>
      <c r="C13" s="5">
        <v>150</v>
      </c>
      <c r="D13" s="2">
        <v>30</v>
      </c>
      <c r="E13" s="2">
        <v>0.8</v>
      </c>
      <c r="F13" s="6">
        <v>0.5</v>
      </c>
      <c r="G13" s="33">
        <v>31.000699999999998</v>
      </c>
      <c r="H13" s="1">
        <v>22</v>
      </c>
      <c r="I13" s="1">
        <v>0.84723999999999999</v>
      </c>
      <c r="J13" s="1">
        <v>115.4722</v>
      </c>
      <c r="K13" s="1">
        <v>0.15884000000000001</v>
      </c>
      <c r="L13" s="1">
        <v>48.338000000000001</v>
      </c>
      <c r="M13" s="10">
        <v>0</v>
      </c>
      <c r="O13" s="1">
        <f t="shared" si="0"/>
        <v>0.18518518518518517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0.63421978127860423</v>
      </c>
      <c r="T13" s="1">
        <f t="shared" si="5"/>
        <v>0</v>
      </c>
      <c r="U13" s="30">
        <f t="shared" si="6"/>
        <v>0.76643324311401428</v>
      </c>
    </row>
    <row r="14" spans="2:27" x14ac:dyDescent="0.25">
      <c r="B14" s="3">
        <v>10</v>
      </c>
      <c r="C14" s="5">
        <v>150</v>
      </c>
      <c r="D14" s="2">
        <v>50</v>
      </c>
      <c r="E14" s="2">
        <v>0.9</v>
      </c>
      <c r="F14" s="6">
        <v>0.4</v>
      </c>
      <c r="G14" s="33">
        <v>50.4681</v>
      </c>
      <c r="H14" s="1">
        <v>41</v>
      </c>
      <c r="I14" s="1">
        <v>0.64637999999999995</v>
      </c>
      <c r="J14" s="1">
        <v>362.40230000000003</v>
      </c>
      <c r="K14" s="1">
        <v>0.28134999999999999</v>
      </c>
      <c r="L14" s="1">
        <v>47.065600000000003</v>
      </c>
      <c r="M14" s="10">
        <v>7.3200000000000001E-2</v>
      </c>
      <c r="O14" s="1">
        <f t="shared" si="0"/>
        <v>0.88888888888888884</v>
      </c>
      <c r="P14" s="1">
        <f t="shared" si="1"/>
        <v>0.76129472407519738</v>
      </c>
      <c r="Q14" s="1">
        <f t="shared" si="2"/>
        <v>0.8509962748896408</v>
      </c>
      <c r="R14" s="1">
        <f t="shared" si="3"/>
        <v>0.67394652877104189</v>
      </c>
      <c r="S14" s="1">
        <f t="shared" si="4"/>
        <v>0.9407187936599688</v>
      </c>
      <c r="T14" s="1">
        <f t="shared" si="5"/>
        <v>0.10183639398998331</v>
      </c>
      <c r="U14" s="30">
        <f t="shared" si="6"/>
        <v>1.9719847487595468</v>
      </c>
    </row>
    <row r="15" spans="2:27" x14ac:dyDescent="0.25">
      <c r="B15" s="3">
        <v>11</v>
      </c>
      <c r="C15" s="5">
        <v>150</v>
      </c>
      <c r="D15" s="2">
        <v>80</v>
      </c>
      <c r="E15" s="2">
        <v>0.6</v>
      </c>
      <c r="F15" s="6">
        <v>0.3</v>
      </c>
      <c r="G15" s="33">
        <v>58.359499999999997</v>
      </c>
      <c r="H15" s="1">
        <v>44</v>
      </c>
      <c r="I15" s="1">
        <v>0.63344999999999996</v>
      </c>
      <c r="J15" s="1">
        <v>268.76440000000002</v>
      </c>
      <c r="K15" s="1">
        <v>0.21751000000000001</v>
      </c>
      <c r="L15" s="1">
        <v>47.451799999999999</v>
      </c>
      <c r="M15" s="10">
        <v>0</v>
      </c>
      <c r="O15" s="1">
        <f t="shared" si="0"/>
        <v>1</v>
      </c>
      <c r="P15" s="1">
        <f t="shared" si="1"/>
        <v>0.81030169799878737</v>
      </c>
      <c r="Q15" s="1">
        <f t="shared" si="2"/>
        <v>0.52829157388928205</v>
      </c>
      <c r="R15" s="1">
        <f t="shared" si="3"/>
        <v>0.32275277808339758</v>
      </c>
      <c r="S15" s="1">
        <f t="shared" si="4"/>
        <v>0.8476899359252299</v>
      </c>
      <c r="T15" s="1">
        <f t="shared" si="5"/>
        <v>0</v>
      </c>
      <c r="U15" s="30">
        <f t="shared" si="6"/>
        <v>1.7961657554973367</v>
      </c>
    </row>
    <row r="16" spans="2:27" x14ac:dyDescent="0.25">
      <c r="B16" s="3">
        <v>12</v>
      </c>
      <c r="C16" s="5">
        <v>150</v>
      </c>
      <c r="D16" s="2">
        <v>100</v>
      </c>
      <c r="E16" s="2">
        <v>0.7</v>
      </c>
      <c r="F16" s="6">
        <v>0.2</v>
      </c>
      <c r="G16" s="33">
        <v>76.911100000000005</v>
      </c>
      <c r="H16" s="1">
        <v>31</v>
      </c>
      <c r="I16" s="1">
        <v>0.75107000000000002</v>
      </c>
      <c r="J16" s="1">
        <v>221.06659999999999</v>
      </c>
      <c r="K16" s="1">
        <v>0.17413000000000001</v>
      </c>
      <c r="L16" s="1">
        <v>47.959200000000003</v>
      </c>
      <c r="M16" s="10">
        <v>6.4500000000000002E-2</v>
      </c>
      <c r="O16" s="1">
        <f t="shared" si="0"/>
        <v>0.51851851851851849</v>
      </c>
      <c r="P16" s="1">
        <f t="shared" si="1"/>
        <v>0.36450121285627651</v>
      </c>
      <c r="Q16" s="1">
        <f t="shared" si="2"/>
        <v>0.36391043882137764</v>
      </c>
      <c r="R16" s="1">
        <f t="shared" si="3"/>
        <v>8.4112663659368467E-2</v>
      </c>
      <c r="S16" s="1">
        <f t="shared" si="4"/>
        <v>0.72546610781904797</v>
      </c>
      <c r="T16" s="1">
        <f t="shared" si="5"/>
        <v>8.9732888146911521E-2</v>
      </c>
      <c r="U16" s="30">
        <f t="shared" si="6"/>
        <v>1.2781845797780014</v>
      </c>
    </row>
    <row r="17" spans="2:24" x14ac:dyDescent="0.25">
      <c r="B17" s="3">
        <v>13</v>
      </c>
      <c r="C17" s="5">
        <v>180</v>
      </c>
      <c r="D17" s="2">
        <v>30</v>
      </c>
      <c r="E17" s="2">
        <v>0.9</v>
      </c>
      <c r="F17" s="6">
        <v>0.3</v>
      </c>
      <c r="G17" s="33">
        <v>34.292099999999998</v>
      </c>
      <c r="H17" s="1">
        <v>21</v>
      </c>
      <c r="I17" s="1">
        <v>0.79400999999999999</v>
      </c>
      <c r="J17" s="1">
        <v>242.9479</v>
      </c>
      <c r="K17" s="1">
        <v>0.23025999999999999</v>
      </c>
      <c r="L17" s="1">
        <v>47.779499999999999</v>
      </c>
      <c r="M17" s="10">
        <v>0</v>
      </c>
      <c r="O17" s="1">
        <f t="shared" si="0"/>
        <v>0.14814814814814814</v>
      </c>
      <c r="P17" s="1">
        <f t="shared" si="1"/>
        <v>0.201751061249242</v>
      </c>
      <c r="Q17" s="1">
        <f t="shared" si="2"/>
        <v>0.43932005793926854</v>
      </c>
      <c r="R17" s="1">
        <f t="shared" si="3"/>
        <v>0.39289250742655957</v>
      </c>
      <c r="S17" s="1">
        <f t="shared" si="4"/>
        <v>0.76875270992918043</v>
      </c>
      <c r="T17" s="1">
        <f t="shared" si="5"/>
        <v>0</v>
      </c>
      <c r="U17" s="30">
        <f t="shared" si="6"/>
        <v>1.2696633149196013</v>
      </c>
    </row>
    <row r="18" spans="2:24" x14ac:dyDescent="0.25">
      <c r="B18" s="3">
        <v>14</v>
      </c>
      <c r="C18" s="5">
        <v>180</v>
      </c>
      <c r="D18" s="2">
        <v>50</v>
      </c>
      <c r="E18" s="2">
        <v>0.8</v>
      </c>
      <c r="F18" s="6">
        <v>0.2</v>
      </c>
      <c r="G18" s="33">
        <v>47.627699999999997</v>
      </c>
      <c r="H18" s="1">
        <v>18</v>
      </c>
      <c r="I18" s="1">
        <v>0.64441000000000004</v>
      </c>
      <c r="J18" s="1">
        <v>182.8398</v>
      </c>
      <c r="K18" s="1">
        <v>0.26042999999999999</v>
      </c>
      <c r="L18" s="1">
        <v>48.6509</v>
      </c>
      <c r="M18" s="10">
        <v>0</v>
      </c>
      <c r="O18" s="1">
        <f t="shared" si="0"/>
        <v>3.7037037037037035E-2</v>
      </c>
      <c r="P18" s="1">
        <f t="shared" si="1"/>
        <v>0.76876137052759241</v>
      </c>
      <c r="Q18" s="1">
        <f t="shared" si="2"/>
        <v>0.23216925214161965</v>
      </c>
      <c r="R18" s="1">
        <f t="shared" si="3"/>
        <v>0.5588623610958301</v>
      </c>
      <c r="S18" s="1">
        <f t="shared" si="4"/>
        <v>0.55884761767114688</v>
      </c>
      <c r="T18" s="1">
        <f t="shared" si="5"/>
        <v>0</v>
      </c>
      <c r="U18" s="30">
        <f t="shared" si="6"/>
        <v>1.3158166114115848</v>
      </c>
    </row>
    <row r="19" spans="2:24" x14ac:dyDescent="0.25">
      <c r="B19" s="3">
        <v>15</v>
      </c>
      <c r="C19" s="5">
        <v>180</v>
      </c>
      <c r="D19" s="2">
        <v>80</v>
      </c>
      <c r="E19" s="2">
        <v>0.7</v>
      </c>
      <c r="F19" s="6">
        <v>0.5</v>
      </c>
      <c r="G19" s="33">
        <v>91.715800000000002</v>
      </c>
      <c r="H19" s="1">
        <v>32</v>
      </c>
      <c r="I19" s="1">
        <v>0.69710000000000005</v>
      </c>
      <c r="J19" s="1">
        <v>219.23660000000001</v>
      </c>
      <c r="K19" s="1">
        <v>0.18864</v>
      </c>
      <c r="L19" s="1">
        <v>47.273299999999999</v>
      </c>
      <c r="M19" s="10">
        <v>0.21879999999999999</v>
      </c>
      <c r="O19" s="1">
        <f t="shared" si="0"/>
        <v>0.55555555555555558</v>
      </c>
      <c r="P19" s="1">
        <f t="shared" si="1"/>
        <v>0.56905700424499683</v>
      </c>
      <c r="Q19" s="1">
        <f t="shared" si="2"/>
        <v>0.35760370188226803</v>
      </c>
      <c r="R19" s="1">
        <f t="shared" si="3"/>
        <v>0.16393442622950818</v>
      </c>
      <c r="S19" s="1">
        <f t="shared" si="4"/>
        <v>0.89068747892277289</v>
      </c>
      <c r="T19" s="1">
        <f t="shared" si="5"/>
        <v>0.30439621591541455</v>
      </c>
      <c r="U19" s="30">
        <f t="shared" si="6"/>
        <v>1.5122502435513281</v>
      </c>
    </row>
    <row r="20" spans="2:24" ht="15.75" thickBot="1" x14ac:dyDescent="0.3">
      <c r="B20" s="4">
        <v>16</v>
      </c>
      <c r="C20" s="7">
        <v>180</v>
      </c>
      <c r="D20" s="8">
        <v>100</v>
      </c>
      <c r="E20" s="8">
        <v>0.6</v>
      </c>
      <c r="F20" s="9">
        <v>0.4</v>
      </c>
      <c r="G20" s="35">
        <v>99.970200000000006</v>
      </c>
      <c r="H20" s="11">
        <v>32</v>
      </c>
      <c r="I20" s="11">
        <v>0.59057000000000004</v>
      </c>
      <c r="J20" s="11">
        <v>379.29790000000003</v>
      </c>
      <c r="K20" s="11">
        <v>0.30015999999999998</v>
      </c>
      <c r="L20" s="11">
        <v>49.058100000000003</v>
      </c>
      <c r="M20" s="12">
        <v>0.71879999999999999</v>
      </c>
      <c r="O20" s="1">
        <f t="shared" si="0"/>
        <v>0.55555555555555558</v>
      </c>
      <c r="P20" s="1">
        <f t="shared" si="1"/>
        <v>0.97282443905397209</v>
      </c>
      <c r="Q20" s="1">
        <f t="shared" si="2"/>
        <v>0.90922365446801301</v>
      </c>
      <c r="R20" s="1">
        <f t="shared" si="3"/>
        <v>0.7774232588843657</v>
      </c>
      <c r="S20" s="1">
        <f t="shared" si="4"/>
        <v>0.46076022546610684</v>
      </c>
      <c r="T20" s="1">
        <f t="shared" si="5"/>
        <v>1</v>
      </c>
      <c r="U20" s="30">
        <f t="shared" si="6"/>
        <v>2.0978297937392791</v>
      </c>
    </row>
    <row r="21" spans="2:24" ht="15.75" thickTop="1" x14ac:dyDescent="0.25"/>
    <row r="22" spans="2:24" x14ac:dyDescent="0.25">
      <c r="G22" s="30" t="s">
        <v>22</v>
      </c>
      <c r="H22" s="1">
        <f>MIN(H5:H20)</f>
        <v>17</v>
      </c>
      <c r="I22" s="1">
        <f t="shared" ref="I22:M22" si="7">MIN(I5:I20)</f>
        <v>0.58340000000000003</v>
      </c>
      <c r="J22" s="1">
        <f t="shared" si="7"/>
        <v>115.4722</v>
      </c>
      <c r="K22" s="1">
        <f t="shared" si="7"/>
        <v>0.15884000000000001</v>
      </c>
      <c r="L22" s="1">
        <f t="shared" si="7"/>
        <v>46.819499999999998</v>
      </c>
      <c r="M22" s="1">
        <f t="shared" si="7"/>
        <v>0</v>
      </c>
    </row>
    <row r="23" spans="2:24" x14ac:dyDescent="0.25">
      <c r="G23" s="30" t="s">
        <v>23</v>
      </c>
      <c r="H23" s="1">
        <f>MAX(H5:H20)</f>
        <v>44</v>
      </c>
      <c r="I23" s="1">
        <f t="shared" ref="I23:M23" si="8">MAX(I5:I20)</f>
        <v>0.84723999999999999</v>
      </c>
      <c r="J23" s="1">
        <f t="shared" si="8"/>
        <v>405.63810000000001</v>
      </c>
      <c r="K23" s="1">
        <f t="shared" si="8"/>
        <v>0.34061999999999998</v>
      </c>
      <c r="L23" s="1">
        <f t="shared" si="8"/>
        <v>50.9709</v>
      </c>
      <c r="M23" s="1">
        <f t="shared" si="8"/>
        <v>0.71879999999999999</v>
      </c>
    </row>
    <row r="25" spans="2:24" x14ac:dyDescent="0.25">
      <c r="N25" s="1" t="s">
        <v>35</v>
      </c>
      <c r="T25" s="1" t="s">
        <v>26</v>
      </c>
    </row>
    <row r="26" spans="2:24" x14ac:dyDescent="0.25">
      <c r="N26" s="1" t="s">
        <v>28</v>
      </c>
      <c r="O26" s="1" t="s">
        <v>29</v>
      </c>
      <c r="P26" s="1" t="s">
        <v>30</v>
      </c>
      <c r="Q26" s="1" t="s">
        <v>31</v>
      </c>
      <c r="R26" s="1" t="s">
        <v>32</v>
      </c>
      <c r="T26" s="1" t="s">
        <v>27</v>
      </c>
    </row>
    <row r="27" spans="2:24" x14ac:dyDescent="0.25">
      <c r="N27" s="1">
        <v>1</v>
      </c>
      <c r="O27" s="1">
        <v>1.4074</v>
      </c>
      <c r="P27" s="1">
        <v>0.99880000000000002</v>
      </c>
      <c r="Q27" s="1">
        <v>1.504</v>
      </c>
      <c r="R27" s="1">
        <v>1.1969000000000001</v>
      </c>
      <c r="T27" s="1" t="s">
        <v>28</v>
      </c>
      <c r="U27" s="1" t="s">
        <v>29</v>
      </c>
      <c r="V27" s="1" t="s">
        <v>30</v>
      </c>
      <c r="W27" s="1" t="s">
        <v>31</v>
      </c>
      <c r="X27" s="1" t="s">
        <v>32</v>
      </c>
    </row>
    <row r="28" spans="2:24" x14ac:dyDescent="0.25">
      <c r="N28" s="1">
        <v>2</v>
      </c>
      <c r="O28" s="1">
        <v>1.4147000000000001</v>
      </c>
      <c r="P28" s="1">
        <v>1.5430999999999999</v>
      </c>
      <c r="Q28" s="1">
        <v>1.3781000000000001</v>
      </c>
      <c r="R28" s="1">
        <v>1.6321000000000001</v>
      </c>
      <c r="T28" s="1">
        <v>1</v>
      </c>
      <c r="U28" s="1">
        <v>-2.6524999999999999</v>
      </c>
      <c r="V28" s="1">
        <v>0.20039999999999999</v>
      </c>
      <c r="W28" s="1">
        <v>-3.0314999999999999</v>
      </c>
      <c r="X28" s="1">
        <v>-1.3971</v>
      </c>
    </row>
    <row r="29" spans="2:24" x14ac:dyDescent="0.25">
      <c r="N29" s="1">
        <v>3</v>
      </c>
      <c r="O29" s="1">
        <v>1.4532</v>
      </c>
      <c r="P29" s="1">
        <v>1.5845</v>
      </c>
      <c r="Q29" s="1">
        <v>1.4045000000000001</v>
      </c>
      <c r="R29" s="1">
        <v>1.7161999999999999</v>
      </c>
      <c r="T29" s="1">
        <v>2</v>
      </c>
      <c r="U29" s="1">
        <v>-2.8589000000000002</v>
      </c>
      <c r="V29" s="1">
        <v>-3.6375999999999999</v>
      </c>
      <c r="W29" s="1">
        <v>-2.7061000000000002</v>
      </c>
      <c r="X29" s="1">
        <v>-4.1597</v>
      </c>
    </row>
    <row r="30" spans="2:24" x14ac:dyDescent="0.25">
      <c r="N30" s="1">
        <v>4</v>
      </c>
      <c r="O30" s="1">
        <v>1.5488999999999999</v>
      </c>
      <c r="P30" s="1">
        <v>1.6977</v>
      </c>
      <c r="Q30" s="1">
        <v>1.5376000000000001</v>
      </c>
      <c r="R30" s="1">
        <v>1.2788999999999999</v>
      </c>
      <c r="T30" s="1">
        <v>3</v>
      </c>
      <c r="U30" s="1">
        <v>-2.7016</v>
      </c>
      <c r="V30" s="1">
        <v>-3.952</v>
      </c>
      <c r="W30" s="1">
        <v>-2.4855999999999998</v>
      </c>
      <c r="X30" s="1">
        <v>-4.4561000000000002</v>
      </c>
    </row>
    <row r="31" spans="2:24" x14ac:dyDescent="0.25">
      <c r="N31" s="1" t="s">
        <v>33</v>
      </c>
      <c r="O31" s="1">
        <v>0.14149999999999999</v>
      </c>
      <c r="P31" s="1">
        <v>0.69889999999999997</v>
      </c>
      <c r="Q31" s="1">
        <v>0.1595</v>
      </c>
      <c r="R31" s="1">
        <v>0.51929999999999998</v>
      </c>
      <c r="T31" s="1">
        <v>4</v>
      </c>
      <c r="U31" s="1">
        <v>-3.6214</v>
      </c>
      <c r="V31" s="1">
        <v>-4.4451999999999998</v>
      </c>
      <c r="W31" s="1">
        <v>-3.6112000000000002</v>
      </c>
      <c r="X31" s="1">
        <v>-1.8214999999999999</v>
      </c>
    </row>
    <row r="32" spans="2:24" x14ac:dyDescent="0.25">
      <c r="N32" s="1" t="s">
        <v>34</v>
      </c>
      <c r="O32" s="1">
        <v>4</v>
      </c>
      <c r="P32" s="1">
        <v>1</v>
      </c>
      <c r="Q32" s="1">
        <v>3</v>
      </c>
      <c r="R32" s="1">
        <v>2</v>
      </c>
      <c r="T32" s="1" t="s">
        <v>33</v>
      </c>
      <c r="U32" s="1">
        <v>0.96889999999999998</v>
      </c>
      <c r="V32" s="1">
        <v>4.6456</v>
      </c>
      <c r="W32" s="1">
        <v>1.1255999999999999</v>
      </c>
      <c r="X32" s="1">
        <v>3.0590000000000002</v>
      </c>
    </row>
    <row r="33" spans="20:24" x14ac:dyDescent="0.25">
      <c r="T33" s="1" t="s">
        <v>34</v>
      </c>
      <c r="U33" s="1">
        <v>4</v>
      </c>
      <c r="V33" s="1">
        <v>1</v>
      </c>
      <c r="W33" s="1">
        <v>3</v>
      </c>
      <c r="X33" s="1">
        <v>2</v>
      </c>
    </row>
  </sheetData>
  <pageMargins left="0.7" right="0.7" top="0.75" bottom="0.75" header="0.3" footer="0.3"/>
  <pageSetup orientation="portrait" r:id="rId1"/>
  <ignoredErrors>
    <ignoredError sqref="P5:P20 S5:S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9FDB-DEB7-4587-A4F2-9B148DB8F2CB}">
  <dimension ref="B1:AE35"/>
  <sheetViews>
    <sheetView workbookViewId="0">
      <selection activeCell="R32" sqref="R32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6.5703125" bestFit="1" customWidth="1"/>
    <col min="5" max="5" width="9.85546875" bestFit="1" customWidth="1"/>
    <col min="6" max="6" width="6.85546875" bestFit="1" customWidth="1"/>
    <col min="7" max="7" width="5.42578125" bestFit="1" customWidth="1"/>
    <col min="8" max="8" width="4" bestFit="1" customWidth="1"/>
    <col min="9" max="9" width="4.85546875" bestFit="1" customWidth="1"/>
    <col min="10" max="10" width="9" bestFit="1" customWidth="1"/>
    <col min="11" max="11" width="4.5703125" bestFit="1" customWidth="1"/>
    <col min="12" max="12" width="8" bestFit="1" customWidth="1"/>
    <col min="13" max="13" width="9" bestFit="1" customWidth="1"/>
    <col min="14" max="14" width="8" bestFit="1" customWidth="1"/>
    <col min="15" max="15" width="9" bestFit="1" customWidth="1"/>
    <col min="16" max="16" width="7" bestFit="1" customWidth="1"/>
    <col min="24" max="24" width="12" bestFit="1" customWidth="1"/>
  </cols>
  <sheetData>
    <row r="1" spans="2:31" x14ac:dyDescent="0.25">
      <c r="K1" s="28" t="s">
        <v>20</v>
      </c>
      <c r="L1" s="29" t="s">
        <v>21</v>
      </c>
      <c r="M1" s="28" t="s">
        <v>20</v>
      </c>
      <c r="N1" s="28" t="s">
        <v>20</v>
      </c>
      <c r="O1" s="29" t="s">
        <v>21</v>
      </c>
      <c r="P1" s="28" t="s">
        <v>20</v>
      </c>
    </row>
    <row r="2" spans="2:31" x14ac:dyDescent="0.25">
      <c r="K2" s="28">
        <v>1</v>
      </c>
      <c r="L2" s="29">
        <v>2</v>
      </c>
      <c r="M2" s="28">
        <v>1</v>
      </c>
      <c r="N2" s="28">
        <v>1</v>
      </c>
      <c r="O2" s="29">
        <v>2</v>
      </c>
      <c r="P2" s="28">
        <v>2</v>
      </c>
    </row>
    <row r="3" spans="2:31" ht="15.75" thickBot="1" x14ac:dyDescent="0.3">
      <c r="J3" s="1" t="s">
        <v>16</v>
      </c>
      <c r="K3" s="28" t="s">
        <v>17</v>
      </c>
      <c r="L3" s="29" t="s">
        <v>16</v>
      </c>
      <c r="M3" s="28" t="s">
        <v>17</v>
      </c>
      <c r="N3" s="28" t="s">
        <v>17</v>
      </c>
      <c r="O3" s="29" t="s">
        <v>16</v>
      </c>
      <c r="P3" s="28" t="s">
        <v>17</v>
      </c>
    </row>
    <row r="4" spans="2:31" ht="16.5" thickTop="1" thickBot="1" x14ac:dyDescent="0.3">
      <c r="B4" s="19" t="s">
        <v>11</v>
      </c>
      <c r="C4" s="13" t="s">
        <v>7</v>
      </c>
      <c r="D4" s="14" t="s">
        <v>8</v>
      </c>
      <c r="E4" s="14" t="s">
        <v>18</v>
      </c>
      <c r="F4" s="14" t="s">
        <v>37</v>
      </c>
      <c r="G4" s="14" t="s">
        <v>38</v>
      </c>
      <c r="H4" s="14" t="s">
        <v>9</v>
      </c>
      <c r="I4" s="15" t="s">
        <v>10</v>
      </c>
      <c r="J4" s="17" t="s">
        <v>5</v>
      </c>
      <c r="K4" s="17" t="s">
        <v>4</v>
      </c>
      <c r="L4" s="17" t="s">
        <v>3</v>
      </c>
      <c r="M4" s="17" t="s">
        <v>2</v>
      </c>
      <c r="N4" s="17" t="s">
        <v>0</v>
      </c>
      <c r="O4" s="17" t="s">
        <v>1</v>
      </c>
      <c r="P4" s="18" t="s">
        <v>6</v>
      </c>
      <c r="R4" s="16" t="s">
        <v>4</v>
      </c>
      <c r="S4" s="17" t="s">
        <v>3</v>
      </c>
      <c r="T4" s="17" t="s">
        <v>2</v>
      </c>
      <c r="U4" s="17" t="s">
        <v>0</v>
      </c>
      <c r="V4" s="17" t="s">
        <v>1</v>
      </c>
      <c r="W4" s="18" t="s">
        <v>6</v>
      </c>
      <c r="X4" s="31" t="s">
        <v>24</v>
      </c>
      <c r="Z4" s="1"/>
      <c r="AA4" s="13" t="s">
        <v>7</v>
      </c>
      <c r="AB4" s="14" t="s">
        <v>12</v>
      </c>
      <c r="AC4" s="14" t="s">
        <v>13</v>
      </c>
      <c r="AD4" s="14" t="s">
        <v>14</v>
      </c>
      <c r="AE4" s="15" t="s">
        <v>15</v>
      </c>
    </row>
    <row r="5" spans="2:31" ht="15.75" thickTop="1" x14ac:dyDescent="0.25">
      <c r="B5" s="3">
        <v>1</v>
      </c>
      <c r="C5" s="20">
        <v>100</v>
      </c>
      <c r="D5" s="20">
        <v>30</v>
      </c>
      <c r="E5" s="20">
        <v>100</v>
      </c>
      <c r="F5" s="20">
        <v>5</v>
      </c>
      <c r="G5" s="20">
        <v>0.1</v>
      </c>
      <c r="H5" s="20">
        <v>0.5</v>
      </c>
      <c r="I5" s="21">
        <v>0.3</v>
      </c>
      <c r="J5" s="22">
        <v>18.6387</v>
      </c>
      <c r="K5" s="1">
        <v>20</v>
      </c>
      <c r="L5" s="1">
        <v>0.80847000000000002</v>
      </c>
      <c r="M5" s="1">
        <v>154.97980000000001</v>
      </c>
      <c r="N5" s="1">
        <v>0.24238999999999999</v>
      </c>
      <c r="O5" s="1">
        <v>49.502000000000002</v>
      </c>
      <c r="P5" s="10">
        <v>0</v>
      </c>
      <c r="R5" s="1">
        <f>(K5-K$22)/(K$23-K$22)</f>
        <v>0.3</v>
      </c>
      <c r="S5" s="1">
        <f>(L$23-L5)/(L$23-L$22)</f>
        <v>0.27737379877948987</v>
      </c>
      <c r="T5" s="1">
        <f>(M5-M$22)/(M$23-M$22)</f>
        <v>0.32869293105703801</v>
      </c>
      <c r="U5" s="1">
        <f>(N5-N$22)/(N$23-N$22)</f>
        <v>0.46438814531548755</v>
      </c>
      <c r="V5" s="1">
        <f>(O$23-O5)/(O$23-O$22)</f>
        <v>0.30306044109436037</v>
      </c>
      <c r="W5" s="1">
        <f>(P5-P$22)/(P$23-P$22)</f>
        <v>0</v>
      </c>
      <c r="X5" s="30">
        <f>SQRT(R5+S5^2+T5+U5+V5^2+W5^2)</f>
        <v>1.123326725213194</v>
      </c>
      <c r="Z5" s="1" t="s">
        <v>25</v>
      </c>
      <c r="AA5" s="32"/>
      <c r="AB5" s="32"/>
      <c r="AC5" s="32"/>
      <c r="AD5" s="32"/>
      <c r="AE5" s="32"/>
    </row>
    <row r="6" spans="2:31" x14ac:dyDescent="0.25">
      <c r="B6" s="3">
        <v>2</v>
      </c>
      <c r="C6" s="20">
        <v>100</v>
      </c>
      <c r="D6" s="20">
        <v>50</v>
      </c>
      <c r="E6" s="20">
        <v>150</v>
      </c>
      <c r="F6" s="20">
        <v>10</v>
      </c>
      <c r="G6" s="20">
        <v>0.1</v>
      </c>
      <c r="H6" s="20">
        <v>0.7</v>
      </c>
      <c r="I6" s="21">
        <v>0.5</v>
      </c>
      <c r="J6" s="22">
        <v>27.876300000000001</v>
      </c>
      <c r="K6" s="1">
        <v>19</v>
      </c>
      <c r="L6" s="1">
        <v>0.72762000000000004</v>
      </c>
      <c r="M6" s="1">
        <v>120.6634</v>
      </c>
      <c r="N6" s="1">
        <v>0.25656000000000001</v>
      </c>
      <c r="O6" s="1">
        <v>47.6875</v>
      </c>
      <c r="P6" s="10">
        <v>0</v>
      </c>
      <c r="R6" s="1">
        <f t="shared" ref="R6:R20" si="0">(K6-K$22)/(K$23-K$22)</f>
        <v>0.27500000000000002</v>
      </c>
      <c r="S6" s="1">
        <f t="shared" ref="S6:S20" si="1">(L$23-L6)/(L$23-L$22)</f>
        <v>0.46641258855713247</v>
      </c>
      <c r="T6" s="1">
        <f t="shared" ref="T6:U20" si="2">(M6-M$22)/(M$23-M$22)</f>
        <v>0.16662565758185563</v>
      </c>
      <c r="U6" s="1">
        <f t="shared" si="2"/>
        <v>0.53212237093690262</v>
      </c>
      <c r="V6" s="1">
        <f t="shared" ref="V6:V20" si="3">(O$23-O6)/(O$23-O$22)</f>
        <v>0.6196608040201006</v>
      </c>
      <c r="W6" s="1">
        <f t="shared" ref="W6:W20" si="4">(P6-P$22)/(P$23-P$22)</f>
        <v>0</v>
      </c>
      <c r="X6" s="30">
        <f t="shared" ref="X6:X20" si="5">SQRT(R6+S6^2+T6+U6+V6^2+W6^2)</f>
        <v>1.2550969059487642</v>
      </c>
      <c r="Z6" s="1"/>
      <c r="AA6" s="32"/>
      <c r="AB6" s="32"/>
      <c r="AC6" s="32"/>
      <c r="AD6" s="32"/>
      <c r="AE6" s="32"/>
    </row>
    <row r="7" spans="2:31" x14ac:dyDescent="0.25">
      <c r="B7" s="3">
        <v>3</v>
      </c>
      <c r="C7" s="20">
        <v>100</v>
      </c>
      <c r="D7" s="20">
        <v>80</v>
      </c>
      <c r="E7" s="20">
        <v>200</v>
      </c>
      <c r="F7" s="20">
        <v>15</v>
      </c>
      <c r="G7" s="20">
        <v>0.2</v>
      </c>
      <c r="H7" s="20">
        <v>0.5</v>
      </c>
      <c r="I7" s="21">
        <v>0.5</v>
      </c>
      <c r="J7" s="22">
        <v>47.328099999999999</v>
      </c>
      <c r="K7" s="1">
        <v>31</v>
      </c>
      <c r="L7" s="1">
        <v>0.67198999999999998</v>
      </c>
      <c r="M7" s="1">
        <v>261.20729999999998</v>
      </c>
      <c r="N7" s="1">
        <v>0.28838999999999998</v>
      </c>
      <c r="O7" s="1">
        <v>48.0976</v>
      </c>
      <c r="P7" s="10">
        <v>0</v>
      </c>
      <c r="R7" s="1">
        <f t="shared" si="0"/>
        <v>0.57499999999999996</v>
      </c>
      <c r="S7" s="1">
        <f t="shared" si="1"/>
        <v>0.59648343426313466</v>
      </c>
      <c r="T7" s="1">
        <f t="shared" si="2"/>
        <v>0.83037729459997722</v>
      </c>
      <c r="U7" s="1">
        <f t="shared" si="2"/>
        <v>0.68427342256214141</v>
      </c>
      <c r="V7" s="1">
        <f t="shared" si="3"/>
        <v>0.54810510887772201</v>
      </c>
      <c r="W7" s="1">
        <f t="shared" si="4"/>
        <v>0</v>
      </c>
      <c r="X7" s="30">
        <f t="shared" si="5"/>
        <v>1.6570643967240144</v>
      </c>
    </row>
    <row r="8" spans="2:31" x14ac:dyDescent="0.25">
      <c r="B8" s="3">
        <v>4</v>
      </c>
      <c r="C8" s="20">
        <v>100</v>
      </c>
      <c r="D8" s="20">
        <v>100</v>
      </c>
      <c r="E8" s="20">
        <v>250</v>
      </c>
      <c r="F8" s="20">
        <v>20</v>
      </c>
      <c r="G8" s="20">
        <v>0.2</v>
      </c>
      <c r="H8" s="20">
        <v>0.7</v>
      </c>
      <c r="I8" s="21">
        <v>0.3</v>
      </c>
      <c r="J8" s="22">
        <v>75.593400000000003</v>
      </c>
      <c r="K8" s="1">
        <v>48</v>
      </c>
      <c r="L8" s="1">
        <v>0.80613000000000001</v>
      </c>
      <c r="M8" s="1">
        <v>186.8373</v>
      </c>
      <c r="N8" s="1">
        <v>0.14524000000000001</v>
      </c>
      <c r="O8" s="1">
        <v>51.238900000000001</v>
      </c>
      <c r="P8" s="10">
        <v>0.5</v>
      </c>
      <c r="R8" s="1">
        <f t="shared" si="0"/>
        <v>1</v>
      </c>
      <c r="S8" s="1">
        <f t="shared" si="1"/>
        <v>0.28284505132221943</v>
      </c>
      <c r="T8" s="1">
        <f t="shared" si="2"/>
        <v>0.47914747071549918</v>
      </c>
      <c r="U8" s="1">
        <f t="shared" si="2"/>
        <v>0</v>
      </c>
      <c r="V8" s="1">
        <f t="shared" si="3"/>
        <v>0</v>
      </c>
      <c r="W8" s="1">
        <f t="shared" si="4"/>
        <v>0.5</v>
      </c>
      <c r="X8" s="30">
        <f t="shared" si="5"/>
        <v>1.345046019202677</v>
      </c>
    </row>
    <row r="9" spans="2:31" x14ac:dyDescent="0.25">
      <c r="B9" s="3">
        <v>5</v>
      </c>
      <c r="C9" s="20">
        <v>120</v>
      </c>
      <c r="D9" s="20">
        <v>30</v>
      </c>
      <c r="E9" s="20">
        <v>150</v>
      </c>
      <c r="F9" s="20">
        <v>15</v>
      </c>
      <c r="G9" s="20">
        <v>0.2</v>
      </c>
      <c r="H9" s="20">
        <v>0.7</v>
      </c>
      <c r="I9" s="21">
        <v>0.3</v>
      </c>
      <c r="J9" s="22">
        <v>28.5627</v>
      </c>
      <c r="K9" s="1">
        <v>11</v>
      </c>
      <c r="L9" s="1">
        <v>0.78215999999999997</v>
      </c>
      <c r="M9" s="1">
        <v>91.049899999999994</v>
      </c>
      <c r="N9" s="1">
        <v>0.24801000000000001</v>
      </c>
      <c r="O9" s="1">
        <v>48.356999999999999</v>
      </c>
      <c r="P9" s="10">
        <v>0</v>
      </c>
      <c r="R9" s="1">
        <f t="shared" si="0"/>
        <v>7.4999999999999997E-2</v>
      </c>
      <c r="S9" s="1">
        <f t="shared" si="1"/>
        <v>0.33889031775351319</v>
      </c>
      <c r="T9" s="1">
        <f t="shared" si="2"/>
        <v>2.6768935925233415E-2</v>
      </c>
      <c r="U9" s="1">
        <f t="shared" si="2"/>
        <v>0.49125239005736143</v>
      </c>
      <c r="V9" s="1">
        <f t="shared" si="3"/>
        <v>0.50284408151870486</v>
      </c>
      <c r="W9" s="1">
        <f t="shared" si="4"/>
        <v>0</v>
      </c>
      <c r="X9" s="30">
        <f t="shared" si="5"/>
        <v>0.9801633250474443</v>
      </c>
    </row>
    <row r="10" spans="2:31" x14ac:dyDescent="0.25">
      <c r="B10" s="3">
        <v>6</v>
      </c>
      <c r="C10" s="20">
        <v>120</v>
      </c>
      <c r="D10" s="20">
        <v>50</v>
      </c>
      <c r="E10" s="20">
        <v>100</v>
      </c>
      <c r="F10" s="20">
        <v>20</v>
      </c>
      <c r="G10" s="20">
        <v>0.2</v>
      </c>
      <c r="H10" s="20">
        <v>0.5</v>
      </c>
      <c r="I10" s="21">
        <v>0.5</v>
      </c>
      <c r="J10" s="22">
        <v>52.599299999999999</v>
      </c>
      <c r="K10" s="1">
        <v>14</v>
      </c>
      <c r="L10" s="1">
        <v>0.92710000000000004</v>
      </c>
      <c r="M10" s="1">
        <v>85.381799999999998</v>
      </c>
      <c r="N10" s="1">
        <v>0.31613999999999998</v>
      </c>
      <c r="O10" s="1">
        <v>48.6008</v>
      </c>
      <c r="P10" s="10">
        <v>0</v>
      </c>
      <c r="R10" s="1">
        <f t="shared" si="0"/>
        <v>0.15</v>
      </c>
      <c r="S10" s="1">
        <f t="shared" si="1"/>
        <v>0</v>
      </c>
      <c r="T10" s="1">
        <f t="shared" si="2"/>
        <v>0</v>
      </c>
      <c r="U10" s="1">
        <f t="shared" si="2"/>
        <v>0.81692160611854681</v>
      </c>
      <c r="V10" s="1">
        <f t="shared" si="3"/>
        <v>0.46030499720826368</v>
      </c>
      <c r="W10" s="1">
        <f t="shared" si="4"/>
        <v>0</v>
      </c>
      <c r="X10" s="30">
        <f t="shared" si="5"/>
        <v>1.0857266214722039</v>
      </c>
    </row>
    <row r="11" spans="2:31" x14ac:dyDescent="0.25">
      <c r="B11" s="3">
        <v>7</v>
      </c>
      <c r="C11" s="20">
        <v>120</v>
      </c>
      <c r="D11" s="20">
        <v>80</v>
      </c>
      <c r="E11" s="20">
        <v>250</v>
      </c>
      <c r="F11" s="20">
        <v>5</v>
      </c>
      <c r="G11" s="20">
        <v>0.1</v>
      </c>
      <c r="H11" s="20">
        <v>0.7</v>
      </c>
      <c r="I11" s="21">
        <v>0.5</v>
      </c>
      <c r="J11" s="22">
        <v>49.282800000000002</v>
      </c>
      <c r="K11" s="1">
        <v>26</v>
      </c>
      <c r="L11" s="1">
        <v>0.61502999999999997</v>
      </c>
      <c r="M11" s="1">
        <v>160.78049999999999</v>
      </c>
      <c r="N11" s="1">
        <v>0.27265</v>
      </c>
      <c r="O11" s="1">
        <v>47.740099999999998</v>
      </c>
      <c r="P11" s="10">
        <v>0</v>
      </c>
      <c r="R11" s="1">
        <f t="shared" si="0"/>
        <v>0.45</v>
      </c>
      <c r="S11" s="1">
        <f t="shared" si="1"/>
        <v>0.72966400897846584</v>
      </c>
      <c r="T11" s="1">
        <f t="shared" si="2"/>
        <v>0.35608810168237998</v>
      </c>
      <c r="U11" s="1">
        <f t="shared" si="2"/>
        <v>0.6090344168260039</v>
      </c>
      <c r="V11" s="1">
        <f t="shared" si="3"/>
        <v>0.61048297040759392</v>
      </c>
      <c r="W11" s="1">
        <f t="shared" si="4"/>
        <v>0</v>
      </c>
      <c r="X11" s="30">
        <f t="shared" si="5"/>
        <v>1.5232273440509758</v>
      </c>
    </row>
    <row r="12" spans="2:31" x14ac:dyDescent="0.25">
      <c r="B12" s="3">
        <v>8</v>
      </c>
      <c r="C12" s="20">
        <v>120</v>
      </c>
      <c r="D12" s="20">
        <v>100</v>
      </c>
      <c r="E12" s="20">
        <v>200</v>
      </c>
      <c r="F12" s="20">
        <v>10</v>
      </c>
      <c r="G12" s="20">
        <v>0.1</v>
      </c>
      <c r="H12" s="20">
        <v>0.5</v>
      </c>
      <c r="I12" s="21">
        <v>0.3</v>
      </c>
      <c r="J12" s="22">
        <v>64.613200000000006</v>
      </c>
      <c r="K12" s="1">
        <v>43</v>
      </c>
      <c r="L12" s="1">
        <v>0.88626000000000005</v>
      </c>
      <c r="M12" s="1">
        <v>135.322</v>
      </c>
      <c r="N12" s="1">
        <v>0.20759</v>
      </c>
      <c r="O12" s="1">
        <v>47.7316</v>
      </c>
      <c r="P12" s="10">
        <v>0</v>
      </c>
      <c r="R12" s="1">
        <f t="shared" si="0"/>
        <v>0.875</v>
      </c>
      <c r="S12" s="1">
        <f t="shared" si="1"/>
        <v>9.5489723865416501E-2</v>
      </c>
      <c r="T12" s="1">
        <f t="shared" si="2"/>
        <v>0.23585434517622184</v>
      </c>
      <c r="U12" s="1">
        <f t="shared" si="2"/>
        <v>0.29804015296367115</v>
      </c>
      <c r="V12" s="1">
        <f t="shared" si="3"/>
        <v>0.61196608040201006</v>
      </c>
      <c r="W12" s="1">
        <f t="shared" si="4"/>
        <v>0</v>
      </c>
      <c r="X12" s="30">
        <f t="shared" si="5"/>
        <v>1.3388484862247805</v>
      </c>
    </row>
    <row r="13" spans="2:31" x14ac:dyDescent="0.25">
      <c r="B13" s="3">
        <v>9</v>
      </c>
      <c r="C13" s="20">
        <v>150</v>
      </c>
      <c r="D13" s="20">
        <v>30</v>
      </c>
      <c r="E13" s="20">
        <v>200</v>
      </c>
      <c r="F13" s="20">
        <v>20</v>
      </c>
      <c r="G13" s="20">
        <v>0.1</v>
      </c>
      <c r="H13" s="20">
        <v>0.7</v>
      </c>
      <c r="I13" s="21">
        <v>0.5</v>
      </c>
      <c r="J13" s="22">
        <v>48.688400000000001</v>
      </c>
      <c r="K13" s="1">
        <v>8</v>
      </c>
      <c r="L13" s="1">
        <v>0.85692999999999997</v>
      </c>
      <c r="M13" s="1">
        <v>109.2187</v>
      </c>
      <c r="N13" s="1">
        <v>0.25784000000000001</v>
      </c>
      <c r="O13" s="1">
        <v>50.110199999999999</v>
      </c>
      <c r="P13" s="10">
        <v>0</v>
      </c>
      <c r="R13" s="1">
        <f t="shared" si="0"/>
        <v>0</v>
      </c>
      <c r="S13" s="1">
        <f t="shared" si="1"/>
        <v>0.16406743201851823</v>
      </c>
      <c r="T13" s="1">
        <f t="shared" si="2"/>
        <v>0.11257536895188809</v>
      </c>
      <c r="U13" s="1">
        <f t="shared" si="2"/>
        <v>0.53824091778202687</v>
      </c>
      <c r="V13" s="1">
        <f t="shared" si="3"/>
        <v>0.19693955890563963</v>
      </c>
      <c r="W13" s="1">
        <f t="shared" si="4"/>
        <v>0</v>
      </c>
      <c r="X13" s="30">
        <f t="shared" si="5"/>
        <v>0.84647480697597488</v>
      </c>
    </row>
    <row r="14" spans="2:31" x14ac:dyDescent="0.25">
      <c r="B14" s="3">
        <v>10</v>
      </c>
      <c r="C14" s="20">
        <v>150</v>
      </c>
      <c r="D14" s="20">
        <v>50</v>
      </c>
      <c r="E14" s="20">
        <v>250</v>
      </c>
      <c r="F14" s="20">
        <v>15</v>
      </c>
      <c r="G14" s="20">
        <v>0.1</v>
      </c>
      <c r="H14" s="20">
        <v>0.5</v>
      </c>
      <c r="I14" s="21">
        <v>0.3</v>
      </c>
      <c r="J14" s="22">
        <v>50.457000000000001</v>
      </c>
      <c r="K14" s="1">
        <v>10</v>
      </c>
      <c r="L14" s="1">
        <v>0.81945999999999997</v>
      </c>
      <c r="M14" s="1">
        <v>98.022199999999998</v>
      </c>
      <c r="N14" s="1">
        <v>0.33560000000000001</v>
      </c>
      <c r="O14" s="1">
        <v>47.2896</v>
      </c>
      <c r="P14" s="10">
        <v>0</v>
      </c>
      <c r="R14" s="1">
        <f t="shared" si="0"/>
        <v>0.05</v>
      </c>
      <c r="S14" s="1">
        <f t="shared" si="1"/>
        <v>0.25167761696555929</v>
      </c>
      <c r="T14" s="1">
        <f t="shared" si="2"/>
        <v>5.9697263222123938E-2</v>
      </c>
      <c r="U14" s="1">
        <f t="shared" si="2"/>
        <v>0.90994263862332714</v>
      </c>
      <c r="V14" s="1">
        <f t="shared" si="3"/>
        <v>0.68908780011166948</v>
      </c>
      <c r="W14" s="1">
        <f t="shared" si="4"/>
        <v>0</v>
      </c>
      <c r="X14" s="30">
        <f t="shared" si="5"/>
        <v>1.248128006652224</v>
      </c>
    </row>
    <row r="15" spans="2:31" x14ac:dyDescent="0.25">
      <c r="B15" s="3">
        <v>11</v>
      </c>
      <c r="C15" s="20">
        <v>150</v>
      </c>
      <c r="D15" s="20">
        <v>80</v>
      </c>
      <c r="E15" s="20">
        <v>100</v>
      </c>
      <c r="F15" s="20">
        <v>10</v>
      </c>
      <c r="G15" s="20">
        <v>0.2</v>
      </c>
      <c r="H15" s="20">
        <v>0.7</v>
      </c>
      <c r="I15" s="21">
        <v>0.3</v>
      </c>
      <c r="J15" s="22">
        <v>65.231800000000007</v>
      </c>
      <c r="K15" s="1">
        <v>17</v>
      </c>
      <c r="L15" s="1">
        <v>0.74339</v>
      </c>
      <c r="M15" s="1">
        <v>187.4307</v>
      </c>
      <c r="N15" s="1">
        <v>0.28328999999999999</v>
      </c>
      <c r="O15" s="1">
        <v>47.647100000000002</v>
      </c>
      <c r="P15" s="10">
        <v>0</v>
      </c>
      <c r="R15" s="1">
        <f t="shared" si="0"/>
        <v>0.22500000000000001</v>
      </c>
      <c r="S15" s="1">
        <f t="shared" si="1"/>
        <v>0.42954008744651506</v>
      </c>
      <c r="T15" s="1">
        <f t="shared" si="2"/>
        <v>0.48194994183951489</v>
      </c>
      <c r="U15" s="1">
        <f t="shared" si="2"/>
        <v>0.65989483747609945</v>
      </c>
      <c r="V15" s="1">
        <f t="shared" si="3"/>
        <v>0.62670993858179758</v>
      </c>
      <c r="W15" s="1">
        <f t="shared" si="4"/>
        <v>0</v>
      </c>
      <c r="X15" s="30">
        <f t="shared" si="5"/>
        <v>1.3943151771232982</v>
      </c>
    </row>
    <row r="16" spans="2:31" x14ac:dyDescent="0.25">
      <c r="B16" s="3">
        <v>12</v>
      </c>
      <c r="C16" s="20">
        <v>150</v>
      </c>
      <c r="D16" s="20">
        <v>100</v>
      </c>
      <c r="E16" s="20">
        <v>150</v>
      </c>
      <c r="F16" s="20">
        <v>5</v>
      </c>
      <c r="G16" s="20">
        <v>0.2</v>
      </c>
      <c r="H16" s="20">
        <v>0.5</v>
      </c>
      <c r="I16" s="21">
        <v>0.5</v>
      </c>
      <c r="J16" s="22">
        <v>73.824600000000004</v>
      </c>
      <c r="K16" s="1">
        <v>42</v>
      </c>
      <c r="L16" s="1">
        <v>0.73640000000000005</v>
      </c>
      <c r="M16" s="1">
        <v>239.68379999999999</v>
      </c>
      <c r="N16" s="1">
        <v>0.16693</v>
      </c>
      <c r="O16" s="1">
        <v>48.289499999999997</v>
      </c>
      <c r="P16" s="10">
        <v>0</v>
      </c>
      <c r="R16" s="1">
        <f t="shared" si="0"/>
        <v>0.85</v>
      </c>
      <c r="S16" s="1">
        <f t="shared" si="1"/>
        <v>0.44588370081133527</v>
      </c>
      <c r="T16" s="1">
        <f t="shared" si="2"/>
        <v>0.72872750147939691</v>
      </c>
      <c r="U16" s="1">
        <f t="shared" si="2"/>
        <v>0.10368068833652003</v>
      </c>
      <c r="V16" s="1">
        <f t="shared" si="3"/>
        <v>0.51462171970966009</v>
      </c>
      <c r="W16" s="1">
        <f t="shared" si="4"/>
        <v>0</v>
      </c>
      <c r="X16" s="30">
        <f t="shared" si="5"/>
        <v>1.4649423124690122</v>
      </c>
    </row>
    <row r="17" spans="2:26" x14ac:dyDescent="0.25">
      <c r="B17" s="3">
        <v>13</v>
      </c>
      <c r="C17" s="20">
        <v>180</v>
      </c>
      <c r="D17" s="20">
        <v>30</v>
      </c>
      <c r="E17" s="20">
        <v>250</v>
      </c>
      <c r="F17" s="20">
        <v>10</v>
      </c>
      <c r="G17" s="20">
        <v>0.2</v>
      </c>
      <c r="H17" s="20">
        <v>0.5</v>
      </c>
      <c r="I17" s="21">
        <v>0.5</v>
      </c>
      <c r="J17" s="22">
        <v>36.616</v>
      </c>
      <c r="K17" s="1">
        <v>30</v>
      </c>
      <c r="L17" s="1">
        <v>0.62144999999999995</v>
      </c>
      <c r="M17" s="1">
        <v>170.71170000000001</v>
      </c>
      <c r="N17" s="1">
        <v>0.24793999999999999</v>
      </c>
      <c r="O17" s="1">
        <v>48.4345</v>
      </c>
      <c r="P17" s="10">
        <v>0</v>
      </c>
      <c r="R17" s="1">
        <f t="shared" si="0"/>
        <v>0.55000000000000004</v>
      </c>
      <c r="S17" s="1">
        <f t="shared" si="1"/>
        <v>0.71465313661764385</v>
      </c>
      <c r="T17" s="1">
        <f t="shared" si="2"/>
        <v>0.40299053044346023</v>
      </c>
      <c r="U17" s="1">
        <f t="shared" si="2"/>
        <v>0.49091778202676867</v>
      </c>
      <c r="V17" s="1">
        <f t="shared" si="3"/>
        <v>0.48932160804020108</v>
      </c>
      <c r="W17" s="1">
        <f t="shared" si="4"/>
        <v>0</v>
      </c>
      <c r="X17" s="30">
        <f t="shared" si="5"/>
        <v>1.4812403769283073</v>
      </c>
    </row>
    <row r="18" spans="2:26" x14ac:dyDescent="0.25">
      <c r="B18" s="3">
        <v>14</v>
      </c>
      <c r="C18" s="20">
        <v>180</v>
      </c>
      <c r="D18" s="20">
        <v>50</v>
      </c>
      <c r="E18" s="20">
        <v>200</v>
      </c>
      <c r="F18" s="20">
        <v>5</v>
      </c>
      <c r="G18" s="20">
        <v>0.2</v>
      </c>
      <c r="H18" s="20">
        <v>0.7</v>
      </c>
      <c r="I18" s="21">
        <v>0.3</v>
      </c>
      <c r="J18" s="22">
        <v>49.938299999999998</v>
      </c>
      <c r="K18" s="1">
        <v>12</v>
      </c>
      <c r="L18" s="1">
        <v>0.84138000000000002</v>
      </c>
      <c r="M18" s="1">
        <v>120.44370000000001</v>
      </c>
      <c r="N18" s="1">
        <v>0.35443999999999998</v>
      </c>
      <c r="O18" s="1">
        <v>46.653100000000002</v>
      </c>
      <c r="P18" s="10">
        <v>0</v>
      </c>
      <c r="R18" s="1">
        <f t="shared" si="0"/>
        <v>0.1</v>
      </c>
      <c r="S18" s="1">
        <f t="shared" si="1"/>
        <v>0.20042554186443456</v>
      </c>
      <c r="T18" s="1">
        <f t="shared" si="2"/>
        <v>0.16558807263755798</v>
      </c>
      <c r="U18" s="1">
        <f t="shared" si="2"/>
        <v>1</v>
      </c>
      <c r="V18" s="1">
        <f t="shared" si="3"/>
        <v>0.80014656616415381</v>
      </c>
      <c r="W18" s="1">
        <f t="shared" si="4"/>
        <v>0</v>
      </c>
      <c r="X18" s="30">
        <f t="shared" si="5"/>
        <v>1.3949885296350995</v>
      </c>
    </row>
    <row r="19" spans="2:26" x14ac:dyDescent="0.25">
      <c r="B19" s="3">
        <v>15</v>
      </c>
      <c r="C19" s="20">
        <v>180</v>
      </c>
      <c r="D19" s="20">
        <v>80</v>
      </c>
      <c r="E19" s="20">
        <v>150</v>
      </c>
      <c r="F19" s="20">
        <v>20</v>
      </c>
      <c r="G19" s="20">
        <v>0.1</v>
      </c>
      <c r="H19" s="20">
        <v>0.5</v>
      </c>
      <c r="I19" s="21">
        <v>0.3</v>
      </c>
      <c r="J19" s="22">
        <v>114.8473</v>
      </c>
      <c r="K19" s="1">
        <v>23</v>
      </c>
      <c r="L19" s="1">
        <v>0.76380000000000003</v>
      </c>
      <c r="M19" s="1">
        <v>172.7414</v>
      </c>
      <c r="N19" s="1">
        <v>0.23338</v>
      </c>
      <c r="O19" s="1">
        <v>45.5077</v>
      </c>
      <c r="P19" s="10">
        <v>1</v>
      </c>
      <c r="R19" s="1">
        <f t="shared" si="0"/>
        <v>0.375</v>
      </c>
      <c r="S19" s="1">
        <f t="shared" si="1"/>
        <v>0.38181860693492947</v>
      </c>
      <c r="T19" s="1">
        <f t="shared" si="2"/>
        <v>0.41257626627159416</v>
      </c>
      <c r="U19" s="1">
        <f t="shared" si="2"/>
        <v>0.42131931166347997</v>
      </c>
      <c r="V19" s="1">
        <f t="shared" si="3"/>
        <v>1</v>
      </c>
      <c r="W19" s="1">
        <f t="shared" si="4"/>
        <v>1</v>
      </c>
      <c r="X19" s="30">
        <f t="shared" si="5"/>
        <v>1.8315788343767254</v>
      </c>
    </row>
    <row r="20" spans="2:26" ht="15.75" thickBot="1" x14ac:dyDescent="0.3">
      <c r="B20" s="4">
        <v>16</v>
      </c>
      <c r="C20" s="23">
        <v>180</v>
      </c>
      <c r="D20" s="24">
        <v>100</v>
      </c>
      <c r="E20" s="24">
        <v>100</v>
      </c>
      <c r="F20" s="24">
        <v>15</v>
      </c>
      <c r="G20" s="24">
        <v>0.1</v>
      </c>
      <c r="H20" s="24">
        <v>0.7</v>
      </c>
      <c r="I20" s="25">
        <v>0.5</v>
      </c>
      <c r="J20" s="26">
        <v>130.38720000000001</v>
      </c>
      <c r="K20" s="11">
        <v>27</v>
      </c>
      <c r="L20" s="11">
        <v>0.49941000000000002</v>
      </c>
      <c r="M20" s="11">
        <v>297.12349999999998</v>
      </c>
      <c r="N20" s="11">
        <v>0.26083000000000001</v>
      </c>
      <c r="O20" s="11">
        <v>46.465699999999998</v>
      </c>
      <c r="P20" s="12">
        <v>0.37040000000000001</v>
      </c>
      <c r="R20" s="1">
        <f t="shared" si="0"/>
        <v>0.47499999999999998</v>
      </c>
      <c r="S20" s="1">
        <f t="shared" si="1"/>
        <v>1</v>
      </c>
      <c r="T20" s="1">
        <f t="shared" si="2"/>
        <v>1</v>
      </c>
      <c r="U20" s="1">
        <f t="shared" si="2"/>
        <v>0.55253346080305932</v>
      </c>
      <c r="V20" s="1">
        <f t="shared" si="3"/>
        <v>0.83284477945281998</v>
      </c>
      <c r="W20" s="1">
        <f t="shared" si="4"/>
        <v>0.37040000000000001</v>
      </c>
      <c r="X20" s="30">
        <f t="shared" si="5"/>
        <v>1.9642708691687294</v>
      </c>
    </row>
    <row r="21" spans="2:26" ht="15.75" thickTop="1" x14ac:dyDescent="0.25"/>
    <row r="22" spans="2:26" x14ac:dyDescent="0.25">
      <c r="J22" s="30" t="s">
        <v>22</v>
      </c>
      <c r="K22" s="1">
        <f>MIN(K5:K20)</f>
        <v>8</v>
      </c>
      <c r="L22" s="1">
        <f t="shared" ref="L22:P22" si="6">MIN(L5:L20)</f>
        <v>0.49941000000000002</v>
      </c>
      <c r="M22" s="1">
        <f t="shared" si="6"/>
        <v>85.381799999999998</v>
      </c>
      <c r="N22" s="1">
        <f t="shared" si="6"/>
        <v>0.14524000000000001</v>
      </c>
      <c r="O22" s="1">
        <f t="shared" si="6"/>
        <v>45.5077</v>
      </c>
      <c r="P22" s="1">
        <f t="shared" si="6"/>
        <v>0</v>
      </c>
    </row>
    <row r="23" spans="2:26" x14ac:dyDescent="0.25">
      <c r="J23" s="30" t="s">
        <v>23</v>
      </c>
      <c r="K23" s="1">
        <f>MAX(K5:K20)</f>
        <v>48</v>
      </c>
      <c r="L23" s="1">
        <f t="shared" ref="L23:P23" si="7">MAX(L5:L20)</f>
        <v>0.92710000000000004</v>
      </c>
      <c r="M23" s="1">
        <f t="shared" si="7"/>
        <v>297.12349999999998</v>
      </c>
      <c r="N23" s="1">
        <f t="shared" si="7"/>
        <v>0.35443999999999998</v>
      </c>
      <c r="O23" s="1">
        <f t="shared" si="7"/>
        <v>51.238900000000001</v>
      </c>
      <c r="P23" s="1">
        <f t="shared" si="7"/>
        <v>1</v>
      </c>
    </row>
    <row r="27" spans="2:26" x14ac:dyDescent="0.25">
      <c r="I27" t="s">
        <v>35</v>
      </c>
      <c r="Q27" s="1"/>
      <c r="R27" s="1"/>
      <c r="S27" s="1" t="s">
        <v>26</v>
      </c>
      <c r="T27" s="1"/>
      <c r="U27" s="1"/>
      <c r="V27" s="1"/>
    </row>
    <row r="28" spans="2:26" x14ac:dyDescent="0.25">
      <c r="I28" t="s">
        <v>28</v>
      </c>
      <c r="J28" t="s">
        <v>29</v>
      </c>
      <c r="K28" t="s">
        <v>30</v>
      </c>
      <c r="L28" t="s">
        <v>31</v>
      </c>
      <c r="M28" t="s">
        <v>32</v>
      </c>
      <c r="N28" t="s">
        <v>36</v>
      </c>
      <c r="O28" t="s">
        <v>39</v>
      </c>
      <c r="P28" t="s">
        <v>40</v>
      </c>
      <c r="Q28" s="1"/>
      <c r="R28" s="1"/>
      <c r="S28" s="1" t="s">
        <v>27</v>
      </c>
      <c r="T28" s="1"/>
      <c r="U28" s="1"/>
      <c r="V28" s="1"/>
    </row>
    <row r="29" spans="2:26" x14ac:dyDescent="0.25">
      <c r="I29">
        <v>1</v>
      </c>
      <c r="J29">
        <v>1.345</v>
      </c>
      <c r="K29">
        <v>1.1080000000000001</v>
      </c>
      <c r="L29">
        <v>1.3919999999999999</v>
      </c>
      <c r="M29">
        <v>1.377</v>
      </c>
      <c r="N29">
        <v>1.391</v>
      </c>
      <c r="O29">
        <v>1.4039999999999999</v>
      </c>
      <c r="P29">
        <v>1.3320000000000001</v>
      </c>
      <c r="Q29" s="1"/>
      <c r="R29" s="1"/>
      <c r="S29" s="1" t="s">
        <v>28</v>
      </c>
      <c r="T29" s="1" t="s">
        <v>29</v>
      </c>
      <c r="U29" s="1" t="s">
        <v>30</v>
      </c>
      <c r="V29" s="1" t="s">
        <v>31</v>
      </c>
      <c r="W29" t="s">
        <v>32</v>
      </c>
      <c r="X29" t="s">
        <v>36</v>
      </c>
      <c r="Y29" t="s">
        <v>39</v>
      </c>
      <c r="Z29" t="s">
        <v>40</v>
      </c>
    </row>
    <row r="30" spans="2:26" x14ac:dyDescent="0.25">
      <c r="I30">
        <v>2</v>
      </c>
      <c r="J30">
        <v>1.232</v>
      </c>
      <c r="K30">
        <v>1.246</v>
      </c>
      <c r="L30">
        <v>1.383</v>
      </c>
      <c r="M30">
        <v>1.367</v>
      </c>
      <c r="N30">
        <v>1.35</v>
      </c>
      <c r="O30">
        <v>1.3380000000000001</v>
      </c>
      <c r="P30">
        <v>1.41</v>
      </c>
      <c r="Q30" s="1"/>
      <c r="R30" s="1"/>
      <c r="S30" s="1">
        <v>1</v>
      </c>
      <c r="T30" s="1">
        <v>-2.4863</v>
      </c>
      <c r="U30" s="1">
        <v>-0.70020000000000004</v>
      </c>
      <c r="V30" s="1">
        <v>-2.6189</v>
      </c>
      <c r="W30">
        <v>-2.7183000000000002</v>
      </c>
      <c r="X30">
        <v>-2.5964</v>
      </c>
      <c r="Y30">
        <v>-2.8195999999999999</v>
      </c>
      <c r="Z30">
        <v>-2.3632</v>
      </c>
    </row>
    <row r="31" spans="2:26" x14ac:dyDescent="0.25">
      <c r="I31">
        <v>3</v>
      </c>
      <c r="J31">
        <v>1.238</v>
      </c>
      <c r="K31">
        <v>1.6020000000000001</v>
      </c>
      <c r="L31">
        <v>1.3089999999999999</v>
      </c>
      <c r="M31">
        <v>1.462</v>
      </c>
      <c r="N31" t="s">
        <v>41</v>
      </c>
      <c r="O31" t="s">
        <v>41</v>
      </c>
      <c r="P31" t="s">
        <v>41</v>
      </c>
      <c r="Q31" s="1"/>
      <c r="R31" s="1"/>
      <c r="S31" s="1">
        <v>2</v>
      </c>
      <c r="T31" s="1">
        <v>-1.6826000000000001</v>
      </c>
      <c r="U31" s="1">
        <v>-1.8761000000000001</v>
      </c>
      <c r="V31" s="1">
        <v>-2.5931000000000002</v>
      </c>
      <c r="W31">
        <v>-2.702</v>
      </c>
      <c r="X31">
        <v>-2.5011999999999999</v>
      </c>
      <c r="Y31">
        <v>-2.2780999999999998</v>
      </c>
      <c r="Z31">
        <v>-2.7343999999999999</v>
      </c>
    </row>
    <row r="32" spans="2:26" x14ac:dyDescent="0.25">
      <c r="I32">
        <v>4</v>
      </c>
      <c r="J32">
        <v>1.6679999999999999</v>
      </c>
      <c r="K32">
        <v>1.528</v>
      </c>
      <c r="L32">
        <v>1.399</v>
      </c>
      <c r="M32">
        <v>1.2769999999999999</v>
      </c>
      <c r="N32" t="s">
        <v>41</v>
      </c>
      <c r="O32" t="s">
        <v>41</v>
      </c>
      <c r="P32" t="s">
        <v>41</v>
      </c>
      <c r="S32">
        <v>3</v>
      </c>
      <c r="T32">
        <v>-1.6702999999999999</v>
      </c>
      <c r="U32">
        <v>-4.0465</v>
      </c>
      <c r="V32">
        <v>-2.0912999999999999</v>
      </c>
      <c r="W32">
        <v>-3.0005000000000002</v>
      </c>
      <c r="X32" t="s">
        <v>41</v>
      </c>
      <c r="Y32" t="s">
        <v>41</v>
      </c>
      <c r="Z32" t="s">
        <v>41</v>
      </c>
    </row>
    <row r="33" spans="9:26" x14ac:dyDescent="0.25">
      <c r="I33" t="s">
        <v>33</v>
      </c>
      <c r="J33">
        <v>0.436</v>
      </c>
      <c r="K33">
        <v>0.49399999999999999</v>
      </c>
      <c r="L33">
        <v>0.09</v>
      </c>
      <c r="M33">
        <v>0.185</v>
      </c>
      <c r="N33">
        <v>4.1000000000000002E-2</v>
      </c>
      <c r="O33">
        <v>6.6000000000000003E-2</v>
      </c>
      <c r="P33">
        <v>7.8E-2</v>
      </c>
      <c r="S33">
        <v>4</v>
      </c>
      <c r="T33">
        <v>-4.3560999999999996</v>
      </c>
      <c r="U33">
        <v>-3.5724999999999998</v>
      </c>
      <c r="V33">
        <v>-2.8919000000000001</v>
      </c>
      <c r="W33">
        <v>-1.7745</v>
      </c>
      <c r="X33" t="s">
        <v>41</v>
      </c>
      <c r="Y33" t="s">
        <v>41</v>
      </c>
      <c r="Z33" t="s">
        <v>41</v>
      </c>
    </row>
    <row r="34" spans="9:26" x14ac:dyDescent="0.25">
      <c r="I34" t="s">
        <v>34</v>
      </c>
      <c r="J34">
        <v>2</v>
      </c>
      <c r="K34">
        <v>1</v>
      </c>
      <c r="L34">
        <v>4</v>
      </c>
      <c r="M34">
        <v>3</v>
      </c>
      <c r="N34">
        <v>7</v>
      </c>
      <c r="O34">
        <v>6</v>
      </c>
      <c r="P34">
        <v>5</v>
      </c>
      <c r="S34" t="s">
        <v>33</v>
      </c>
      <c r="T34">
        <v>2.6858</v>
      </c>
      <c r="U34">
        <v>3.3462000000000001</v>
      </c>
      <c r="V34">
        <v>0.80069999999999997</v>
      </c>
      <c r="W34">
        <v>1.226</v>
      </c>
      <c r="X34">
        <v>9.5299999999999996E-2</v>
      </c>
      <c r="Y34">
        <v>0.54149999999999998</v>
      </c>
      <c r="Z34">
        <v>0.37119999999999997</v>
      </c>
    </row>
    <row r="35" spans="9:26" x14ac:dyDescent="0.25">
      <c r="S35" t="s">
        <v>34</v>
      </c>
      <c r="T35">
        <v>2</v>
      </c>
      <c r="U35">
        <v>1</v>
      </c>
      <c r="V35">
        <v>4</v>
      </c>
      <c r="W35">
        <v>3</v>
      </c>
      <c r="X35">
        <v>7</v>
      </c>
      <c r="Y35">
        <v>5</v>
      </c>
      <c r="Z35">
        <v>6</v>
      </c>
    </row>
  </sheetData>
  <pageMargins left="0.7" right="0.7" top="0.75" bottom="0.75" header="0.3" footer="0.3"/>
  <ignoredErrors>
    <ignoredError sqref="S5:S20 V5:V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9729-E044-4F9F-866A-075BDE2658AA}">
  <dimension ref="B1:AC36"/>
  <sheetViews>
    <sheetView tabSelected="1" workbookViewId="0">
      <selection activeCell="K28" sqref="K28:P35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6.5703125" bestFit="1" customWidth="1"/>
    <col min="5" max="5" width="9.85546875" bestFit="1" customWidth="1"/>
    <col min="6" max="6" width="4" bestFit="1" customWidth="1"/>
    <col min="7" max="7" width="4.85546875" bestFit="1" customWidth="1"/>
    <col min="8" max="8" width="9" bestFit="1" customWidth="1"/>
    <col min="9" max="9" width="4.5703125" bestFit="1" customWidth="1"/>
    <col min="10" max="10" width="8" bestFit="1" customWidth="1"/>
    <col min="11" max="11" width="9" bestFit="1" customWidth="1"/>
    <col min="12" max="12" width="8" bestFit="1" customWidth="1"/>
    <col min="13" max="13" width="9" bestFit="1" customWidth="1"/>
    <col min="14" max="14" width="7" bestFit="1" customWidth="1"/>
    <col min="22" max="22" width="12" bestFit="1" customWidth="1"/>
  </cols>
  <sheetData>
    <row r="1" spans="2:29" x14ac:dyDescent="0.25">
      <c r="I1" s="28" t="s">
        <v>20</v>
      </c>
      <c r="J1" s="29" t="s">
        <v>21</v>
      </c>
      <c r="K1" s="28" t="s">
        <v>20</v>
      </c>
      <c r="L1" s="28" t="s">
        <v>20</v>
      </c>
      <c r="M1" s="29" t="s">
        <v>21</v>
      </c>
      <c r="N1" s="28" t="s">
        <v>20</v>
      </c>
    </row>
    <row r="2" spans="2:29" x14ac:dyDescent="0.25">
      <c r="I2" s="28">
        <v>1</v>
      </c>
      <c r="J2" s="29">
        <v>2</v>
      </c>
      <c r="K2" s="28">
        <v>1</v>
      </c>
      <c r="L2" s="28">
        <v>1</v>
      </c>
      <c r="M2" s="29">
        <v>2</v>
      </c>
      <c r="N2" s="28">
        <v>2</v>
      </c>
    </row>
    <row r="3" spans="2:29" ht="15.75" thickBot="1" x14ac:dyDescent="0.3">
      <c r="H3" s="1" t="s">
        <v>16</v>
      </c>
      <c r="I3" s="28" t="s">
        <v>17</v>
      </c>
      <c r="J3" s="29" t="s">
        <v>16</v>
      </c>
      <c r="K3" s="28" t="s">
        <v>17</v>
      </c>
      <c r="L3" s="28" t="s">
        <v>17</v>
      </c>
      <c r="M3" s="29" t="s">
        <v>16</v>
      </c>
      <c r="N3" s="28" t="s">
        <v>17</v>
      </c>
    </row>
    <row r="4" spans="2:29" ht="16.5" thickTop="1" thickBot="1" x14ac:dyDescent="0.3">
      <c r="B4" s="19" t="s">
        <v>11</v>
      </c>
      <c r="C4" s="13" t="s">
        <v>7</v>
      </c>
      <c r="D4" s="14" t="s">
        <v>8</v>
      </c>
      <c r="E4" s="14" t="s">
        <v>18</v>
      </c>
      <c r="F4" s="14" t="s">
        <v>9</v>
      </c>
      <c r="G4" s="15" t="s">
        <v>10</v>
      </c>
      <c r="H4" s="17" t="s">
        <v>5</v>
      </c>
      <c r="I4" s="17" t="s">
        <v>4</v>
      </c>
      <c r="J4" s="17" t="s">
        <v>3</v>
      </c>
      <c r="K4" s="17" t="s">
        <v>2</v>
      </c>
      <c r="L4" s="17" t="s">
        <v>0</v>
      </c>
      <c r="M4" s="17" t="s">
        <v>1</v>
      </c>
      <c r="N4" s="18" t="s">
        <v>6</v>
      </c>
      <c r="P4" s="16" t="s">
        <v>4</v>
      </c>
      <c r="Q4" s="17" t="s">
        <v>3</v>
      </c>
      <c r="R4" s="17" t="s">
        <v>2</v>
      </c>
      <c r="S4" s="17" t="s">
        <v>0</v>
      </c>
      <c r="T4" s="17" t="s">
        <v>1</v>
      </c>
      <c r="U4" s="18" t="s">
        <v>6</v>
      </c>
      <c r="V4" s="31" t="s">
        <v>24</v>
      </c>
      <c r="X4" s="1"/>
      <c r="Y4" s="13" t="s">
        <v>7</v>
      </c>
      <c r="Z4" s="14" t="s">
        <v>12</v>
      </c>
      <c r="AA4" s="14" t="s">
        <v>13</v>
      </c>
      <c r="AB4" s="14" t="s">
        <v>14</v>
      </c>
      <c r="AC4" s="15" t="s">
        <v>15</v>
      </c>
    </row>
    <row r="5" spans="2:29" ht="15.75" thickTop="1" x14ac:dyDescent="0.25">
      <c r="B5" s="3">
        <v>1</v>
      </c>
      <c r="C5" s="20">
        <v>100</v>
      </c>
      <c r="D5" s="20">
        <v>30</v>
      </c>
      <c r="E5" s="20">
        <v>100</v>
      </c>
      <c r="F5" s="20">
        <v>0.6</v>
      </c>
      <c r="G5" s="21">
        <v>0.2</v>
      </c>
      <c r="H5" s="22">
        <v>18.5899</v>
      </c>
      <c r="I5" s="1">
        <v>37</v>
      </c>
      <c r="J5" s="1">
        <v>0.71018000000000003</v>
      </c>
      <c r="K5" s="1">
        <v>346.1601</v>
      </c>
      <c r="L5" s="1">
        <v>0.18432999999999999</v>
      </c>
      <c r="M5" s="1">
        <v>50.117100000000001</v>
      </c>
      <c r="N5" s="10">
        <v>0</v>
      </c>
      <c r="P5" s="1">
        <f>(I5-I$22)/(I$23-I$22)</f>
        <v>0.3392857142857143</v>
      </c>
      <c r="Q5" s="1">
        <f>(J$23-J5)/(J$23-J$22)</f>
        <v>0.65577576913508573</v>
      </c>
      <c r="R5" s="1">
        <f>(K5-K$22)/(K$23-K$22)</f>
        <v>0.68645463342644475</v>
      </c>
      <c r="S5" s="1">
        <f>(L5-L$22)/(L$23-L$22)</f>
        <v>1.3539343740044582E-2</v>
      </c>
      <c r="T5" s="1">
        <f>(M$23-M5)/(M$23-M$22)</f>
        <v>0.15293155327042704</v>
      </c>
      <c r="U5" s="1">
        <f>(N5-N$22)/(N$23-N$22)</f>
        <v>0</v>
      </c>
      <c r="V5" s="30">
        <f>SQRT(P5+Q5^2+R5+S5+T5^2+U5^2)</f>
        <v>1.2217649572739522</v>
      </c>
      <c r="X5" s="1" t="s">
        <v>25</v>
      </c>
      <c r="Y5" s="32"/>
      <c r="Z5" s="32"/>
      <c r="AA5" s="32"/>
      <c r="AB5" s="32"/>
      <c r="AC5" s="32"/>
    </row>
    <row r="6" spans="2:29" x14ac:dyDescent="0.25">
      <c r="B6" s="3">
        <v>2</v>
      </c>
      <c r="C6" s="20">
        <v>100</v>
      </c>
      <c r="D6" s="20">
        <v>50</v>
      </c>
      <c r="E6" s="20">
        <v>150</v>
      </c>
      <c r="F6" s="20">
        <v>0.7</v>
      </c>
      <c r="G6" s="21">
        <v>0.3</v>
      </c>
      <c r="H6" s="22">
        <v>31.272200000000002</v>
      </c>
      <c r="I6" s="1">
        <v>20</v>
      </c>
      <c r="J6" s="1">
        <v>0.61380000000000001</v>
      </c>
      <c r="K6" s="1">
        <v>342.13330000000002</v>
      </c>
      <c r="L6" s="1">
        <v>0.25907999999999998</v>
      </c>
      <c r="M6" s="1">
        <v>49.740900000000003</v>
      </c>
      <c r="N6" s="10">
        <v>0</v>
      </c>
      <c r="P6" s="1">
        <f t="shared" ref="P6:P20" si="0">(I6-I$22)/(I$23-I$22)</f>
        <v>3.5714285714285712E-2</v>
      </c>
      <c r="Q6" s="1">
        <f t="shared" ref="Q6:Q20" si="1">(J$23-J6)/(J$23-J$22)</f>
        <v>0.85558504021892356</v>
      </c>
      <c r="R6" s="1">
        <f t="shared" ref="R6:S20" si="2">(K6-K$22)/(K$23-K$22)</f>
        <v>0.67044519347059117</v>
      </c>
      <c r="S6" s="1">
        <f t="shared" si="2"/>
        <v>0.41042794945311656</v>
      </c>
      <c r="T6" s="1">
        <f t="shared" ref="T6:T20" si="3">(M$23-M6)/(M$23-M$22)</f>
        <v>0.26283193596447557</v>
      </c>
      <c r="U6" s="1">
        <f t="shared" ref="U6:U20" si="4">(N6-N$22)/(N$23-N$22)</f>
        <v>0</v>
      </c>
      <c r="V6" s="30">
        <f t="shared" ref="V6:V20" si="5">SQRT(P6+Q6^2+R6+S6+T6^2+U6^2)</f>
        <v>1.3848082236350434</v>
      </c>
      <c r="X6" s="1"/>
      <c r="Y6" s="32"/>
      <c r="Z6" s="32"/>
      <c r="AA6" s="32"/>
      <c r="AB6" s="32"/>
      <c r="AC6" s="32"/>
    </row>
    <row r="7" spans="2:29" x14ac:dyDescent="0.25">
      <c r="B7" s="3">
        <v>3</v>
      </c>
      <c r="C7" s="20">
        <v>100</v>
      </c>
      <c r="D7" s="20">
        <v>80</v>
      </c>
      <c r="E7" s="20">
        <v>200</v>
      </c>
      <c r="F7" s="20">
        <v>0.8</v>
      </c>
      <c r="G7" s="21">
        <v>0.4</v>
      </c>
      <c r="H7" s="22">
        <v>50.287199999999999</v>
      </c>
      <c r="I7" s="1">
        <v>40</v>
      </c>
      <c r="J7" s="1">
        <v>0.54413999999999996</v>
      </c>
      <c r="K7" s="1">
        <v>311.69779999999997</v>
      </c>
      <c r="L7" s="1">
        <v>0.24853</v>
      </c>
      <c r="M7" s="1">
        <v>47.6098</v>
      </c>
      <c r="N7" s="10">
        <v>0</v>
      </c>
      <c r="P7" s="1">
        <f t="shared" si="0"/>
        <v>0.39285714285714285</v>
      </c>
      <c r="Q7" s="1">
        <f t="shared" si="1"/>
        <v>1</v>
      </c>
      <c r="R7" s="1">
        <f t="shared" si="2"/>
        <v>0.54944208684091445</v>
      </c>
      <c r="S7" s="1">
        <f t="shared" si="2"/>
        <v>0.35441223319528514</v>
      </c>
      <c r="T7" s="1">
        <f t="shared" si="3"/>
        <v>0.88539627822733813</v>
      </c>
      <c r="U7" s="1">
        <f t="shared" si="4"/>
        <v>0</v>
      </c>
      <c r="V7" s="30">
        <f t="shared" si="5"/>
        <v>1.7551746444135308</v>
      </c>
    </row>
    <row r="8" spans="2:29" x14ac:dyDescent="0.25">
      <c r="B8" s="3">
        <v>4</v>
      </c>
      <c r="C8" s="20">
        <v>100</v>
      </c>
      <c r="D8" s="20">
        <v>100</v>
      </c>
      <c r="E8" s="20">
        <v>250</v>
      </c>
      <c r="F8" s="20">
        <v>0.9</v>
      </c>
      <c r="G8" s="21">
        <v>0.5</v>
      </c>
      <c r="H8" s="22">
        <v>66.930199999999999</v>
      </c>
      <c r="I8" s="1">
        <v>45</v>
      </c>
      <c r="J8" s="1">
        <v>1.0265</v>
      </c>
      <c r="K8" s="1">
        <v>173.49850000000001</v>
      </c>
      <c r="L8" s="1">
        <v>0.25236999999999998</v>
      </c>
      <c r="M8" s="1">
        <v>48.859099999999998</v>
      </c>
      <c r="N8" s="10">
        <v>0.2</v>
      </c>
      <c r="P8" s="1">
        <f t="shared" si="0"/>
        <v>0.48214285714285715</v>
      </c>
      <c r="Q8" s="1">
        <f t="shared" si="1"/>
        <v>0</v>
      </c>
      <c r="R8" s="1">
        <f t="shared" si="2"/>
        <v>0</v>
      </c>
      <c r="S8" s="1">
        <f t="shared" si="2"/>
        <v>0.37480089200382277</v>
      </c>
      <c r="T8" s="1">
        <f t="shared" si="3"/>
        <v>0.52043469369869477</v>
      </c>
      <c r="U8" s="1">
        <f t="shared" si="4"/>
        <v>0.20454080589077522</v>
      </c>
      <c r="V8" s="30">
        <f t="shared" si="5"/>
        <v>1.081495705412824</v>
      </c>
    </row>
    <row r="9" spans="2:29" x14ac:dyDescent="0.25">
      <c r="B9" s="3">
        <v>5</v>
      </c>
      <c r="C9" s="20">
        <v>120</v>
      </c>
      <c r="D9" s="20">
        <v>30</v>
      </c>
      <c r="E9" s="20">
        <v>150</v>
      </c>
      <c r="F9" s="20">
        <v>0.8</v>
      </c>
      <c r="G9" s="21">
        <v>0.5</v>
      </c>
      <c r="H9" s="22">
        <v>25.723700000000001</v>
      </c>
      <c r="I9" s="1">
        <v>40</v>
      </c>
      <c r="J9" s="1">
        <v>0.59023999999999999</v>
      </c>
      <c r="K9" s="1">
        <v>399.0659</v>
      </c>
      <c r="L9" s="1">
        <v>0.24987999999999999</v>
      </c>
      <c r="M9" s="1">
        <v>50.640599999999999</v>
      </c>
      <c r="N9" s="10">
        <v>0</v>
      </c>
      <c r="P9" s="1">
        <f t="shared" si="0"/>
        <v>0.39285714285714285</v>
      </c>
      <c r="Q9" s="1">
        <f t="shared" si="1"/>
        <v>0.90442822787959198</v>
      </c>
      <c r="R9" s="1">
        <f t="shared" si="2"/>
        <v>0.89679342065610557</v>
      </c>
      <c r="S9" s="1">
        <f t="shared" si="2"/>
        <v>0.36158012105766163</v>
      </c>
      <c r="T9" s="1">
        <f t="shared" si="3"/>
        <v>0</v>
      </c>
      <c r="U9" s="1">
        <f t="shared" si="4"/>
        <v>0</v>
      </c>
      <c r="V9" s="30">
        <f t="shared" si="5"/>
        <v>1.5713755451693683</v>
      </c>
    </row>
    <row r="10" spans="2:29" x14ac:dyDescent="0.25">
      <c r="B10" s="3">
        <v>6</v>
      </c>
      <c r="C10" s="20">
        <v>120</v>
      </c>
      <c r="D10" s="20">
        <v>50</v>
      </c>
      <c r="E10" s="20">
        <v>100</v>
      </c>
      <c r="F10" s="20">
        <v>0.9</v>
      </c>
      <c r="G10" s="21">
        <v>0.4</v>
      </c>
      <c r="H10" s="22">
        <v>33.329900000000002</v>
      </c>
      <c r="I10" s="1">
        <v>27</v>
      </c>
      <c r="J10" s="1">
        <v>0.83914999999999995</v>
      </c>
      <c r="K10" s="1">
        <v>295.0668</v>
      </c>
      <c r="L10" s="1">
        <v>0.27045999999999998</v>
      </c>
      <c r="M10" s="1">
        <v>47.892899999999997</v>
      </c>
      <c r="N10" s="10">
        <v>0</v>
      </c>
      <c r="P10" s="1">
        <f t="shared" si="0"/>
        <v>0.16071428571428573</v>
      </c>
      <c r="Q10" s="1">
        <f t="shared" si="1"/>
        <v>0.38840285264118091</v>
      </c>
      <c r="R10" s="1">
        <f t="shared" si="2"/>
        <v>0.48332184349488283</v>
      </c>
      <c r="S10" s="1">
        <f t="shared" si="2"/>
        <v>0.47085058935966856</v>
      </c>
      <c r="T10" s="1">
        <f t="shared" si="3"/>
        <v>0.80269346498787753</v>
      </c>
      <c r="U10" s="1">
        <f t="shared" si="4"/>
        <v>0</v>
      </c>
      <c r="V10" s="30">
        <f t="shared" si="5"/>
        <v>1.3820493092660946</v>
      </c>
    </row>
    <row r="11" spans="2:29" x14ac:dyDescent="0.25">
      <c r="B11" s="3">
        <v>7</v>
      </c>
      <c r="C11" s="20">
        <v>120</v>
      </c>
      <c r="D11" s="20">
        <v>80</v>
      </c>
      <c r="E11" s="20">
        <v>250</v>
      </c>
      <c r="F11" s="20">
        <v>0.6</v>
      </c>
      <c r="G11" s="21">
        <v>0.3</v>
      </c>
      <c r="H11" s="22">
        <v>66.8232</v>
      </c>
      <c r="I11" s="1">
        <v>59</v>
      </c>
      <c r="J11" s="1">
        <v>0.54425000000000001</v>
      </c>
      <c r="K11" s="1">
        <v>425.02510000000001</v>
      </c>
      <c r="L11" s="1">
        <v>0.23294999999999999</v>
      </c>
      <c r="M11" s="1">
        <v>48.952199999999998</v>
      </c>
      <c r="N11" s="10">
        <v>0</v>
      </c>
      <c r="P11" s="1">
        <f t="shared" si="0"/>
        <v>0.7321428571428571</v>
      </c>
      <c r="Q11" s="1">
        <f t="shared" si="1"/>
        <v>0.99977195455676249</v>
      </c>
      <c r="R11" s="1">
        <f t="shared" si="2"/>
        <v>1</v>
      </c>
      <c r="S11" s="1">
        <f t="shared" si="2"/>
        <v>0.27168949771689493</v>
      </c>
      <c r="T11" s="1">
        <f t="shared" si="3"/>
        <v>0.49323712424410693</v>
      </c>
      <c r="U11" s="1">
        <f t="shared" si="4"/>
        <v>0</v>
      </c>
      <c r="V11" s="30">
        <f t="shared" si="5"/>
        <v>1.8018488218245718</v>
      </c>
    </row>
    <row r="12" spans="2:29" x14ac:dyDescent="0.25">
      <c r="B12" s="3">
        <v>8</v>
      </c>
      <c r="C12" s="20">
        <v>120</v>
      </c>
      <c r="D12" s="20">
        <v>100</v>
      </c>
      <c r="E12" s="20">
        <v>200</v>
      </c>
      <c r="F12" s="20">
        <v>0.7</v>
      </c>
      <c r="G12" s="21">
        <v>0.2</v>
      </c>
      <c r="H12" s="22">
        <v>72.177999999999997</v>
      </c>
      <c r="I12" s="1">
        <v>58</v>
      </c>
      <c r="J12" s="1">
        <v>0.62819000000000003</v>
      </c>
      <c r="K12" s="1">
        <v>402.78219999999999</v>
      </c>
      <c r="L12" s="1">
        <v>0.21081</v>
      </c>
      <c r="M12" s="1">
        <v>49.238500000000002</v>
      </c>
      <c r="N12" s="10">
        <v>0</v>
      </c>
      <c r="P12" s="1">
        <f t="shared" si="0"/>
        <v>0.7142857142857143</v>
      </c>
      <c r="Q12" s="1">
        <f t="shared" si="1"/>
        <v>0.82575254996268332</v>
      </c>
      <c r="R12" s="1">
        <f t="shared" si="2"/>
        <v>0.91156839872999507</v>
      </c>
      <c r="S12" s="1">
        <f t="shared" si="2"/>
        <v>0.15413613677391949</v>
      </c>
      <c r="T12" s="1">
        <f t="shared" si="3"/>
        <v>0.40959948584616224</v>
      </c>
      <c r="U12" s="1">
        <f t="shared" si="4"/>
        <v>0</v>
      </c>
      <c r="V12" s="30">
        <f t="shared" si="5"/>
        <v>1.6216131666846267</v>
      </c>
    </row>
    <row r="13" spans="2:29" x14ac:dyDescent="0.25">
      <c r="B13" s="3">
        <v>9</v>
      </c>
      <c r="C13" s="20">
        <v>150</v>
      </c>
      <c r="D13" s="20">
        <v>30</v>
      </c>
      <c r="E13" s="20">
        <v>200</v>
      </c>
      <c r="F13" s="20">
        <v>0.9</v>
      </c>
      <c r="G13" s="21">
        <v>0.3</v>
      </c>
      <c r="H13" s="22">
        <v>37.679000000000002</v>
      </c>
      <c r="I13" s="1">
        <v>31</v>
      </c>
      <c r="J13" s="1">
        <v>0.70650999999999997</v>
      </c>
      <c r="K13" s="1">
        <v>234.21799999999999</v>
      </c>
      <c r="L13" s="1">
        <v>0.29398999999999997</v>
      </c>
      <c r="M13" s="1">
        <v>50.453200000000002</v>
      </c>
      <c r="N13" s="10">
        <v>0</v>
      </c>
      <c r="P13" s="1">
        <f t="shared" si="0"/>
        <v>0.23214285714285715</v>
      </c>
      <c r="Q13" s="1">
        <f t="shared" si="1"/>
        <v>0.66338419437764318</v>
      </c>
      <c r="R13" s="1">
        <f t="shared" si="2"/>
        <v>0.24140389127829812</v>
      </c>
      <c r="S13" s="1">
        <f t="shared" si="2"/>
        <v>0.59578422002760945</v>
      </c>
      <c r="T13" s="1">
        <f t="shared" si="3"/>
        <v>5.4745698343605737E-2</v>
      </c>
      <c r="U13" s="1">
        <f t="shared" si="4"/>
        <v>0</v>
      </c>
      <c r="V13" s="30">
        <f t="shared" si="5"/>
        <v>1.2297994345770242</v>
      </c>
    </row>
    <row r="14" spans="2:29" x14ac:dyDescent="0.25">
      <c r="B14" s="3">
        <v>10</v>
      </c>
      <c r="C14" s="20">
        <v>150</v>
      </c>
      <c r="D14" s="20">
        <v>50</v>
      </c>
      <c r="E14" s="20">
        <v>250</v>
      </c>
      <c r="F14" s="20">
        <v>0.8</v>
      </c>
      <c r="G14" s="21">
        <v>0.2</v>
      </c>
      <c r="H14" s="22">
        <v>60.693199999999997</v>
      </c>
      <c r="I14" s="1">
        <v>49</v>
      </c>
      <c r="J14" s="1">
        <v>0.76266999999999996</v>
      </c>
      <c r="K14" s="1">
        <v>266.52420000000001</v>
      </c>
      <c r="L14" s="1">
        <v>0.18178</v>
      </c>
      <c r="M14" s="1">
        <v>49.580300000000001</v>
      </c>
      <c r="N14" s="10">
        <v>0</v>
      </c>
      <c r="P14" s="1">
        <f t="shared" si="0"/>
        <v>0.5535714285714286</v>
      </c>
      <c r="Q14" s="1">
        <f t="shared" si="1"/>
        <v>0.546956629902977</v>
      </c>
      <c r="R14" s="1">
        <f t="shared" si="2"/>
        <v>0.36984438226414224</v>
      </c>
      <c r="S14" s="1">
        <f t="shared" si="2"/>
        <v>0</v>
      </c>
      <c r="T14" s="1">
        <f t="shared" si="3"/>
        <v>0.30974847360579549</v>
      </c>
      <c r="U14" s="1">
        <f t="shared" si="4"/>
        <v>0</v>
      </c>
      <c r="V14" s="30">
        <f t="shared" si="5"/>
        <v>1.1482689069775918</v>
      </c>
    </row>
    <row r="15" spans="2:29" x14ac:dyDescent="0.25">
      <c r="B15" s="3">
        <v>11</v>
      </c>
      <c r="C15" s="20">
        <v>150</v>
      </c>
      <c r="D15" s="20">
        <v>80</v>
      </c>
      <c r="E15" s="20">
        <v>100</v>
      </c>
      <c r="F15" s="20">
        <v>0.7</v>
      </c>
      <c r="G15" s="21">
        <v>0.5</v>
      </c>
      <c r="H15" s="22">
        <v>61.469200000000001</v>
      </c>
      <c r="I15" s="1">
        <v>50</v>
      </c>
      <c r="J15" s="1">
        <v>0.77849000000000002</v>
      </c>
      <c r="K15" s="1">
        <v>287.74299999999999</v>
      </c>
      <c r="L15" s="1">
        <v>0.19453000000000001</v>
      </c>
      <c r="M15" s="1">
        <v>49.634700000000002</v>
      </c>
      <c r="N15" s="10">
        <v>0</v>
      </c>
      <c r="P15" s="1">
        <f t="shared" si="0"/>
        <v>0.5714285714285714</v>
      </c>
      <c r="Q15" s="1">
        <f t="shared" si="1"/>
        <v>0.51415954888465032</v>
      </c>
      <c r="R15" s="1">
        <f t="shared" si="2"/>
        <v>0.45420444597112186</v>
      </c>
      <c r="S15" s="1">
        <f t="shared" si="2"/>
        <v>6.7696718700223063E-2</v>
      </c>
      <c r="T15" s="1">
        <f t="shared" si="3"/>
        <v>0.29385644591159987</v>
      </c>
      <c r="U15" s="1">
        <f t="shared" si="4"/>
        <v>0</v>
      </c>
      <c r="V15" s="30">
        <f t="shared" si="5"/>
        <v>1.2016827320940333</v>
      </c>
    </row>
    <row r="16" spans="2:29" x14ac:dyDescent="0.25">
      <c r="B16" s="3">
        <v>12</v>
      </c>
      <c r="C16" s="20">
        <v>150</v>
      </c>
      <c r="D16" s="20">
        <v>100</v>
      </c>
      <c r="E16" s="20">
        <v>150</v>
      </c>
      <c r="F16" s="20">
        <v>0.6</v>
      </c>
      <c r="G16" s="21">
        <v>0.4</v>
      </c>
      <c r="H16" s="22">
        <v>80.964600000000004</v>
      </c>
      <c r="I16" s="1">
        <v>45</v>
      </c>
      <c r="J16" s="1">
        <v>0.66278999999999999</v>
      </c>
      <c r="K16" s="1">
        <v>250.6482</v>
      </c>
      <c r="L16" s="1">
        <v>0.21920999999999999</v>
      </c>
      <c r="M16" s="1">
        <v>47.217500000000001</v>
      </c>
      <c r="N16" s="10">
        <v>0.9778</v>
      </c>
      <c r="P16" s="1">
        <f t="shared" si="0"/>
        <v>0.48214285714285715</v>
      </c>
      <c r="Q16" s="1">
        <f t="shared" si="1"/>
        <v>0.75402189236255068</v>
      </c>
      <c r="R16" s="1">
        <f t="shared" si="2"/>
        <v>0.30672580951676681</v>
      </c>
      <c r="S16" s="1">
        <f t="shared" si="2"/>
        <v>0.1987363279175958</v>
      </c>
      <c r="T16" s="1">
        <f t="shared" si="3"/>
        <v>1</v>
      </c>
      <c r="U16" s="1">
        <f t="shared" si="4"/>
        <v>1</v>
      </c>
      <c r="V16" s="30">
        <f t="shared" si="5"/>
        <v>1.8857767653514088</v>
      </c>
    </row>
    <row r="17" spans="2:24" x14ac:dyDescent="0.25">
      <c r="B17" s="3">
        <v>13</v>
      </c>
      <c r="C17" s="20">
        <v>180</v>
      </c>
      <c r="D17" s="20">
        <v>30</v>
      </c>
      <c r="E17" s="20">
        <v>250</v>
      </c>
      <c r="F17" s="20">
        <v>0.7</v>
      </c>
      <c r="G17" s="21">
        <v>0.4</v>
      </c>
      <c r="H17" s="22">
        <v>52.754199999999997</v>
      </c>
      <c r="I17" s="1">
        <v>18</v>
      </c>
      <c r="J17" s="1">
        <v>0.59984999999999999</v>
      </c>
      <c r="K17" s="1">
        <v>383.70890000000003</v>
      </c>
      <c r="L17" s="1">
        <v>0.37012</v>
      </c>
      <c r="M17" s="1">
        <v>49.787500000000001</v>
      </c>
      <c r="N17" s="10">
        <v>0</v>
      </c>
      <c r="P17" s="1">
        <f t="shared" si="0"/>
        <v>0</v>
      </c>
      <c r="Q17" s="1">
        <f t="shared" si="1"/>
        <v>0.88450534870221409</v>
      </c>
      <c r="R17" s="1">
        <f t="shared" si="2"/>
        <v>0.83573824796264096</v>
      </c>
      <c r="S17" s="1">
        <f t="shared" si="2"/>
        <v>1</v>
      </c>
      <c r="T17" s="1">
        <f t="shared" si="3"/>
        <v>0.24921854459408088</v>
      </c>
      <c r="U17" s="1">
        <f t="shared" si="4"/>
        <v>0</v>
      </c>
      <c r="V17" s="30">
        <f t="shared" si="5"/>
        <v>1.6371309791263062</v>
      </c>
    </row>
    <row r="18" spans="2:24" x14ac:dyDescent="0.25">
      <c r="B18" s="3">
        <v>14</v>
      </c>
      <c r="C18" s="20">
        <v>180</v>
      </c>
      <c r="D18" s="20">
        <v>50</v>
      </c>
      <c r="E18" s="20">
        <v>200</v>
      </c>
      <c r="F18" s="20">
        <v>0.6</v>
      </c>
      <c r="G18" s="21">
        <v>0.5</v>
      </c>
      <c r="H18" s="22">
        <v>62.935400000000001</v>
      </c>
      <c r="I18" s="1">
        <v>38</v>
      </c>
      <c r="J18" s="1">
        <v>0.71306000000000003</v>
      </c>
      <c r="K18" s="1">
        <v>355.88130000000001</v>
      </c>
      <c r="L18" s="1">
        <v>0.24032000000000001</v>
      </c>
      <c r="M18" s="1">
        <v>49.7014</v>
      </c>
      <c r="N18" s="10">
        <v>0</v>
      </c>
      <c r="P18" s="1">
        <f t="shared" si="0"/>
        <v>0.35714285714285715</v>
      </c>
      <c r="Q18" s="1">
        <f t="shared" si="1"/>
        <v>0.64980512480305153</v>
      </c>
      <c r="R18" s="1">
        <f t="shared" si="2"/>
        <v>0.72510342842466757</v>
      </c>
      <c r="S18" s="1">
        <f t="shared" si="2"/>
        <v>0.31082085589890629</v>
      </c>
      <c r="T18" s="1">
        <f t="shared" si="3"/>
        <v>0.27437118401448984</v>
      </c>
      <c r="U18" s="1">
        <f t="shared" si="4"/>
        <v>0</v>
      </c>
      <c r="V18" s="30">
        <f t="shared" si="5"/>
        <v>1.3749885047898596</v>
      </c>
    </row>
    <row r="19" spans="2:24" x14ac:dyDescent="0.25">
      <c r="B19" s="3">
        <v>15</v>
      </c>
      <c r="C19" s="20">
        <v>180</v>
      </c>
      <c r="D19" s="20">
        <v>80</v>
      </c>
      <c r="E19" s="20">
        <v>150</v>
      </c>
      <c r="F19" s="20">
        <v>0.9</v>
      </c>
      <c r="G19" s="21">
        <v>0.2</v>
      </c>
      <c r="H19" s="22">
        <v>81.886499999999998</v>
      </c>
      <c r="I19" s="1">
        <v>33</v>
      </c>
      <c r="J19" s="1">
        <v>0.66817000000000004</v>
      </c>
      <c r="K19" s="1">
        <v>191.5658</v>
      </c>
      <c r="L19" s="1">
        <v>0.27030999999999999</v>
      </c>
      <c r="M19" s="1">
        <v>47.657200000000003</v>
      </c>
      <c r="N19" s="10">
        <v>0</v>
      </c>
      <c r="P19" s="1">
        <f t="shared" si="0"/>
        <v>0.26785714285714285</v>
      </c>
      <c r="Q19" s="1">
        <f t="shared" si="1"/>
        <v>0.74286839704784791</v>
      </c>
      <c r="R19" s="1">
        <f t="shared" si="2"/>
        <v>7.1830573784243845E-2</v>
      </c>
      <c r="S19" s="1">
        <f t="shared" si="2"/>
        <v>0.47005415737496015</v>
      </c>
      <c r="T19" s="1">
        <f t="shared" si="3"/>
        <v>0.87154918056732134</v>
      </c>
      <c r="U19" s="1">
        <f t="shared" si="4"/>
        <v>0</v>
      </c>
      <c r="V19" s="30">
        <f t="shared" si="5"/>
        <v>1.4564317023109443</v>
      </c>
    </row>
    <row r="20" spans="2:24" ht="15.75" thickBot="1" x14ac:dyDescent="0.3">
      <c r="B20" s="4">
        <v>16</v>
      </c>
      <c r="C20" s="23">
        <v>180</v>
      </c>
      <c r="D20" s="24">
        <v>100</v>
      </c>
      <c r="E20" s="24">
        <v>100</v>
      </c>
      <c r="F20" s="24">
        <v>0.8</v>
      </c>
      <c r="G20" s="25">
        <v>0.3</v>
      </c>
      <c r="H20" s="26">
        <v>91.626599999999996</v>
      </c>
      <c r="I20" s="11">
        <v>74</v>
      </c>
      <c r="J20" s="11">
        <v>0.90768000000000004</v>
      </c>
      <c r="K20" s="11">
        <v>290.9237</v>
      </c>
      <c r="L20" s="11">
        <v>0.21809999999999999</v>
      </c>
      <c r="M20" s="11">
        <v>47.910499999999999</v>
      </c>
      <c r="N20" s="12">
        <v>0.54049999999999998</v>
      </c>
      <c r="P20" s="1">
        <f t="shared" si="0"/>
        <v>1</v>
      </c>
      <c r="Q20" s="1">
        <f t="shared" si="1"/>
        <v>0.2463305415042705</v>
      </c>
      <c r="R20" s="1">
        <f t="shared" si="2"/>
        <v>0.46685002699515671</v>
      </c>
      <c r="S20" s="1">
        <f t="shared" si="2"/>
        <v>0.19284273123075285</v>
      </c>
      <c r="T20" s="1">
        <f t="shared" si="3"/>
        <v>0.79755192661622554</v>
      </c>
      <c r="U20" s="1">
        <f t="shared" si="4"/>
        <v>0.55277152791981998</v>
      </c>
      <c r="V20" s="30">
        <f t="shared" si="5"/>
        <v>1.6315688559272521</v>
      </c>
    </row>
    <row r="21" spans="2:24" ht="15.75" thickTop="1" x14ac:dyDescent="0.25"/>
    <row r="22" spans="2:24" x14ac:dyDescent="0.25">
      <c r="H22" s="30" t="s">
        <v>22</v>
      </c>
      <c r="I22" s="1">
        <f>MIN(I5:I20)</f>
        <v>18</v>
      </c>
      <c r="J22" s="1">
        <f t="shared" ref="J22:N22" si="6">MIN(J5:J20)</f>
        <v>0.54413999999999996</v>
      </c>
      <c r="K22" s="1">
        <f t="shared" si="6"/>
        <v>173.49850000000001</v>
      </c>
      <c r="L22" s="1">
        <f t="shared" si="6"/>
        <v>0.18178</v>
      </c>
      <c r="M22" s="1">
        <f t="shared" si="6"/>
        <v>47.217500000000001</v>
      </c>
      <c r="N22" s="1">
        <f t="shared" si="6"/>
        <v>0</v>
      </c>
    </row>
    <row r="23" spans="2:24" x14ac:dyDescent="0.25">
      <c r="H23" s="30" t="s">
        <v>23</v>
      </c>
      <c r="I23" s="1">
        <f>MAX(I5:I20)</f>
        <v>74</v>
      </c>
      <c r="J23" s="1">
        <f t="shared" ref="J23:N23" si="7">MAX(J5:J20)</f>
        <v>1.0265</v>
      </c>
      <c r="K23" s="1">
        <f t="shared" si="7"/>
        <v>425.02510000000001</v>
      </c>
      <c r="L23" s="1">
        <f t="shared" si="7"/>
        <v>0.37012</v>
      </c>
      <c r="M23" s="1">
        <f t="shared" si="7"/>
        <v>50.640599999999999</v>
      </c>
      <c r="N23" s="1">
        <f t="shared" si="7"/>
        <v>0.9778</v>
      </c>
    </row>
    <row r="27" spans="2:24" x14ac:dyDescent="0.25">
      <c r="O27" s="1"/>
      <c r="P27" s="1"/>
      <c r="Q27" s="1"/>
      <c r="R27" s="1"/>
      <c r="S27" s="1"/>
      <c r="T27" s="1"/>
    </row>
    <row r="28" spans="2:24" x14ac:dyDescent="0.25">
      <c r="K28" t="s">
        <v>35</v>
      </c>
      <c r="O28" s="1"/>
      <c r="P28" s="1"/>
      <c r="Q28" s="1"/>
      <c r="R28" s="1"/>
      <c r="S28" s="1" t="s">
        <v>26</v>
      </c>
      <c r="T28" s="1"/>
    </row>
    <row r="29" spans="2:24" x14ac:dyDescent="0.25">
      <c r="K29" t="s">
        <v>28</v>
      </c>
      <c r="L29" t="s">
        <v>29</v>
      </c>
      <c r="M29" t="s">
        <v>30</v>
      </c>
      <c r="N29" t="s">
        <v>31</v>
      </c>
      <c r="O29" s="1" t="s">
        <v>32</v>
      </c>
      <c r="P29" s="1" t="s">
        <v>36</v>
      </c>
      <c r="Q29" s="1"/>
      <c r="R29" s="1"/>
      <c r="S29" s="1" t="s">
        <v>27</v>
      </c>
      <c r="T29" s="1"/>
    </row>
    <row r="30" spans="2:24" x14ac:dyDescent="0.25">
      <c r="K30">
        <v>1</v>
      </c>
      <c r="L30">
        <v>1.361</v>
      </c>
      <c r="M30">
        <v>1.415</v>
      </c>
      <c r="N30">
        <v>1.359</v>
      </c>
      <c r="O30" s="1">
        <v>1.571</v>
      </c>
      <c r="P30" s="1">
        <v>1.3620000000000001</v>
      </c>
      <c r="Q30" s="1"/>
      <c r="R30" s="1"/>
      <c r="S30" s="1" t="s">
        <v>28</v>
      </c>
      <c r="T30" s="1" t="s">
        <v>29</v>
      </c>
      <c r="U30" t="s">
        <v>30</v>
      </c>
      <c r="V30" t="s">
        <v>31</v>
      </c>
      <c r="W30" t="s">
        <v>32</v>
      </c>
      <c r="X30" t="s">
        <v>36</v>
      </c>
    </row>
    <row r="31" spans="2:24" x14ac:dyDescent="0.25">
      <c r="K31">
        <v>2</v>
      </c>
      <c r="L31">
        <v>1.5940000000000001</v>
      </c>
      <c r="M31">
        <v>1.323</v>
      </c>
      <c r="N31">
        <v>1.575</v>
      </c>
      <c r="O31" s="1">
        <v>1.4610000000000001</v>
      </c>
      <c r="P31" s="1">
        <v>1.512</v>
      </c>
      <c r="Q31" s="1"/>
      <c r="R31" s="1"/>
      <c r="S31" s="1">
        <v>1</v>
      </c>
      <c r="T31" s="1">
        <v>-2.5339999999999998</v>
      </c>
      <c r="U31">
        <v>-2.9359999999999999</v>
      </c>
      <c r="V31">
        <v>-2.6</v>
      </c>
      <c r="W31">
        <v>-3.782</v>
      </c>
      <c r="X31">
        <v>-2.601</v>
      </c>
    </row>
    <row r="32" spans="2:24" x14ac:dyDescent="0.25">
      <c r="K32">
        <v>3</v>
      </c>
      <c r="L32">
        <v>1.3660000000000001</v>
      </c>
      <c r="M32">
        <v>1.554</v>
      </c>
      <c r="N32">
        <v>1.4950000000000001</v>
      </c>
      <c r="O32">
        <v>1.5269999999999999</v>
      </c>
      <c r="P32">
        <v>1.665</v>
      </c>
      <c r="S32">
        <v>2</v>
      </c>
      <c r="T32">
        <v>-4.0119999999999996</v>
      </c>
      <c r="U32">
        <v>-2.4009999999999998</v>
      </c>
      <c r="V32">
        <v>-3.8820000000000001</v>
      </c>
      <c r="W32">
        <v>-3.226</v>
      </c>
      <c r="X32">
        <v>-3.4980000000000002</v>
      </c>
    </row>
    <row r="33" spans="11:24" x14ac:dyDescent="0.25">
      <c r="K33">
        <v>4</v>
      </c>
      <c r="L33">
        <v>1.5249999999999999</v>
      </c>
      <c r="M33">
        <v>1.5549999999999999</v>
      </c>
      <c r="N33">
        <v>1.417</v>
      </c>
      <c r="O33">
        <v>1.2869999999999999</v>
      </c>
      <c r="P33">
        <v>1.3069999999999999</v>
      </c>
      <c r="S33">
        <v>3</v>
      </c>
      <c r="T33">
        <v>-2.5259999999999998</v>
      </c>
      <c r="U33">
        <v>-3.7160000000000002</v>
      </c>
      <c r="V33">
        <v>-3.4119999999999999</v>
      </c>
      <c r="W33">
        <v>-3.5659999999999998</v>
      </c>
      <c r="X33">
        <v>-4.3719999999999999</v>
      </c>
    </row>
    <row r="34" spans="11:24" x14ac:dyDescent="0.25">
      <c r="K34" t="s">
        <v>33</v>
      </c>
      <c r="L34">
        <v>0.23300000000000001</v>
      </c>
      <c r="M34">
        <v>0.23300000000000001</v>
      </c>
      <c r="N34">
        <v>0.215</v>
      </c>
      <c r="O34">
        <v>0.28399999999999997</v>
      </c>
      <c r="P34">
        <v>0.35799999999999998</v>
      </c>
      <c r="S34">
        <v>4</v>
      </c>
      <c r="T34">
        <v>-3.641</v>
      </c>
      <c r="U34">
        <v>-3.66</v>
      </c>
      <c r="V34">
        <v>-2.819</v>
      </c>
      <c r="W34">
        <v>-2.1379999999999999</v>
      </c>
      <c r="X34">
        <v>-2.242</v>
      </c>
    </row>
    <row r="35" spans="11:24" x14ac:dyDescent="0.25">
      <c r="K35" t="s">
        <v>34</v>
      </c>
      <c r="L35">
        <v>3</v>
      </c>
      <c r="M35">
        <v>4</v>
      </c>
      <c r="N35">
        <v>5</v>
      </c>
      <c r="O35">
        <v>2</v>
      </c>
      <c r="P35">
        <v>1</v>
      </c>
      <c r="S35" t="s">
        <v>33</v>
      </c>
      <c r="T35">
        <v>1.4870000000000001</v>
      </c>
      <c r="U35">
        <v>1.3140000000000001</v>
      </c>
      <c r="V35">
        <v>1.2829999999999999</v>
      </c>
      <c r="W35">
        <v>1.6439999999999999</v>
      </c>
      <c r="X35">
        <v>2.13</v>
      </c>
    </row>
    <row r="36" spans="11:24" x14ac:dyDescent="0.25">
      <c r="S36" t="s">
        <v>34</v>
      </c>
      <c r="T36">
        <v>3</v>
      </c>
      <c r="U36">
        <v>4</v>
      </c>
      <c r="V36">
        <v>5</v>
      </c>
      <c r="W36">
        <v>2</v>
      </c>
      <c r="X36">
        <v>1</v>
      </c>
    </row>
  </sheetData>
  <pageMargins left="0.7" right="0.7" top="0.75" bottom="0.75" header="0.3" footer="0.3"/>
  <pageSetup orientation="portrait" r:id="rId1"/>
  <ignoredErrors>
    <ignoredError sqref="Q5:Q20 T5:T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8958-75F4-4D61-9D38-2A143FDEA36C}">
  <dimension ref="B1:AC34"/>
  <sheetViews>
    <sheetView workbookViewId="0">
      <selection activeCell="M26" sqref="M26:R33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10.140625" bestFit="1" customWidth="1"/>
    <col min="5" max="5" width="4" bestFit="1" customWidth="1"/>
    <col min="6" max="6" width="6.140625" bestFit="1" customWidth="1"/>
    <col min="7" max="7" width="7.28515625" bestFit="1" customWidth="1"/>
    <col min="8" max="8" width="9" bestFit="1" customWidth="1"/>
    <col min="9" max="9" width="4.5703125" bestFit="1" customWidth="1"/>
    <col min="10" max="10" width="8" bestFit="1" customWidth="1"/>
    <col min="11" max="11" width="9" bestFit="1" customWidth="1"/>
    <col min="12" max="12" width="8" bestFit="1" customWidth="1"/>
    <col min="13" max="13" width="9" bestFit="1" customWidth="1"/>
    <col min="14" max="14" width="7" bestFit="1" customWidth="1"/>
    <col min="22" max="22" width="12" bestFit="1" customWidth="1"/>
  </cols>
  <sheetData>
    <row r="1" spans="2:29" x14ac:dyDescent="0.25">
      <c r="I1" s="28" t="s">
        <v>20</v>
      </c>
      <c r="J1" s="29" t="s">
        <v>21</v>
      </c>
      <c r="K1" s="28" t="s">
        <v>20</v>
      </c>
      <c r="L1" s="28" t="s">
        <v>20</v>
      </c>
      <c r="M1" s="29" t="s">
        <v>21</v>
      </c>
      <c r="N1" s="28" t="s">
        <v>20</v>
      </c>
    </row>
    <row r="2" spans="2:29" x14ac:dyDescent="0.25">
      <c r="I2" s="28">
        <v>1</v>
      </c>
      <c r="J2" s="29">
        <v>2</v>
      </c>
      <c r="K2" s="28">
        <v>1</v>
      </c>
      <c r="L2" s="28">
        <v>1</v>
      </c>
      <c r="M2" s="29">
        <v>2</v>
      </c>
      <c r="N2" s="28">
        <v>2</v>
      </c>
    </row>
    <row r="3" spans="2:29" ht="15.75" thickBot="1" x14ac:dyDescent="0.3">
      <c r="H3" s="1" t="s">
        <v>16</v>
      </c>
      <c r="I3" s="28" t="s">
        <v>17</v>
      </c>
      <c r="J3" s="29" t="s">
        <v>16</v>
      </c>
      <c r="K3" s="28" t="s">
        <v>17</v>
      </c>
      <c r="L3" s="28" t="s">
        <v>17</v>
      </c>
      <c r="M3" s="29" t="s">
        <v>16</v>
      </c>
      <c r="N3" s="28" t="s">
        <v>17</v>
      </c>
    </row>
    <row r="4" spans="2:29" ht="16.5" thickTop="1" thickBot="1" x14ac:dyDescent="0.3">
      <c r="B4" s="19" t="s">
        <v>11</v>
      </c>
      <c r="C4" s="13" t="s">
        <v>7</v>
      </c>
      <c r="D4" s="14" t="s">
        <v>12</v>
      </c>
      <c r="E4" s="14" t="s">
        <v>13</v>
      </c>
      <c r="F4" s="14" t="s">
        <v>9</v>
      </c>
      <c r="G4" s="15" t="s">
        <v>10</v>
      </c>
      <c r="H4" s="17" t="s">
        <v>5</v>
      </c>
      <c r="I4" s="17" t="s">
        <v>4</v>
      </c>
      <c r="J4" s="17" t="s">
        <v>3</v>
      </c>
      <c r="K4" s="17" t="s">
        <v>2</v>
      </c>
      <c r="L4" s="17" t="s">
        <v>0</v>
      </c>
      <c r="M4" s="17" t="s">
        <v>1</v>
      </c>
      <c r="N4" s="18" t="s">
        <v>6</v>
      </c>
      <c r="P4" s="16" t="s">
        <v>4</v>
      </c>
      <c r="Q4" s="17" t="s">
        <v>3</v>
      </c>
      <c r="R4" s="17" t="s">
        <v>2</v>
      </c>
      <c r="S4" s="17" t="s">
        <v>0</v>
      </c>
      <c r="T4" s="17" t="s">
        <v>1</v>
      </c>
      <c r="U4" s="18" t="s">
        <v>6</v>
      </c>
      <c r="V4" s="31" t="s">
        <v>24</v>
      </c>
      <c r="X4" s="1"/>
      <c r="Y4" s="13" t="s">
        <v>7</v>
      </c>
      <c r="Z4" s="14" t="s">
        <v>12</v>
      </c>
      <c r="AA4" s="14" t="s">
        <v>13</v>
      </c>
      <c r="AB4" s="14" t="s">
        <v>14</v>
      </c>
      <c r="AC4" s="15" t="s">
        <v>15</v>
      </c>
    </row>
    <row r="5" spans="2:29" ht="15.75" thickTop="1" x14ac:dyDescent="0.25">
      <c r="B5" s="3">
        <v>1</v>
      </c>
      <c r="C5" s="20">
        <v>100</v>
      </c>
      <c r="D5" s="20">
        <v>20</v>
      </c>
      <c r="E5" s="20">
        <v>110</v>
      </c>
      <c r="F5" s="20">
        <v>0.87</v>
      </c>
      <c r="G5" s="21">
        <v>3</v>
      </c>
      <c r="H5" s="22">
        <v>17.6676</v>
      </c>
      <c r="I5" s="1">
        <v>31</v>
      </c>
      <c r="J5" s="1">
        <v>0.62451000000000001</v>
      </c>
      <c r="K5" s="1">
        <v>261.67079999999999</v>
      </c>
      <c r="L5" s="1">
        <v>0.19919999999999999</v>
      </c>
      <c r="M5" s="1">
        <v>41.835799999999999</v>
      </c>
      <c r="N5" s="10">
        <v>0</v>
      </c>
      <c r="P5" s="1">
        <f>(I5-I$22)/(I$23-I$22)</f>
        <v>5.4945054945054944E-2</v>
      </c>
      <c r="Q5" s="1">
        <f>(J$23-J5)/(J$23-J$22)</f>
        <v>1</v>
      </c>
      <c r="R5" s="1">
        <f>(K5-K$22)/(K$23-K$22)</f>
        <v>0</v>
      </c>
      <c r="S5" s="1">
        <f>(L5-L$22)/(L$23-L$22)</f>
        <v>0.69887401687031103</v>
      </c>
      <c r="T5" s="1">
        <f>(M$23-M5)/(M$23-M$22)</f>
        <v>0.59383374111616005</v>
      </c>
      <c r="U5" s="1">
        <f>(N5-N$22)/(N$23-N$22)</f>
        <v>0</v>
      </c>
      <c r="V5" s="30">
        <f>SQRT(P5+Q5^2+R5+S5+T5^2+U5^2)</f>
        <v>1.4513640425142758</v>
      </c>
      <c r="X5" s="1" t="s">
        <v>25</v>
      </c>
      <c r="Y5" s="32"/>
      <c r="Z5" s="32"/>
      <c r="AA5" s="32"/>
      <c r="AB5" s="32"/>
      <c r="AC5" s="32"/>
    </row>
    <row r="6" spans="2:29" x14ac:dyDescent="0.25">
      <c r="B6" s="3">
        <v>2</v>
      </c>
      <c r="C6" s="20">
        <v>100</v>
      </c>
      <c r="D6" s="20">
        <v>30</v>
      </c>
      <c r="E6" s="20">
        <v>130</v>
      </c>
      <c r="F6" s="20">
        <v>0.9</v>
      </c>
      <c r="G6" s="21">
        <v>4</v>
      </c>
      <c r="H6" s="22">
        <v>24.883600000000001</v>
      </c>
      <c r="I6" s="1">
        <v>32</v>
      </c>
      <c r="J6" s="1">
        <v>1.2496</v>
      </c>
      <c r="K6" s="1">
        <v>423.96870000000001</v>
      </c>
      <c r="L6" s="1">
        <v>0.12404</v>
      </c>
      <c r="M6" s="1">
        <v>40.5867</v>
      </c>
      <c r="N6" s="10">
        <v>0</v>
      </c>
      <c r="P6" s="1">
        <f t="shared" ref="P6:P20" si="0">(I6-I$22)/(I$23-I$22)</f>
        <v>6.5934065934065936E-2</v>
      </c>
      <c r="Q6" s="1">
        <f t="shared" ref="Q6:Q20" si="1">(J$23-J6)/(J$23-J$22)</f>
        <v>6.0423921512506567E-3</v>
      </c>
      <c r="R6" s="1">
        <f t="shared" ref="R6:R20" si="2">(K6-K$22)/(K$23-K$22)</f>
        <v>0.46011778941017978</v>
      </c>
      <c r="S6" s="1">
        <f t="shared" ref="S6:S20" si="3">(L6-L$22)/(L$23-L$22)</f>
        <v>0.21194138149966957</v>
      </c>
      <c r="T6" s="1">
        <f t="shared" ref="T6:T20" si="4">(M$23-M6)/(M$23-M$22)</f>
        <v>0.77574857276010722</v>
      </c>
      <c r="U6" s="1">
        <f t="shared" ref="U6:U20" si="5">(N6-N$22)/(N$23-N$22)</f>
        <v>0</v>
      </c>
      <c r="V6" s="30">
        <f t="shared" ref="V6:V20" si="6">SQRT(P6+Q6^2+R6+S6+T6^2+U6^2)</f>
        <v>1.1575040369200309</v>
      </c>
      <c r="X6" s="1"/>
      <c r="Y6" s="32"/>
      <c r="Z6" s="32"/>
      <c r="AA6" s="32"/>
      <c r="AB6" s="32"/>
      <c r="AC6" s="32"/>
    </row>
    <row r="7" spans="2:29" x14ac:dyDescent="0.25">
      <c r="B7" s="3">
        <v>3</v>
      </c>
      <c r="C7" s="20">
        <v>100</v>
      </c>
      <c r="D7" s="20">
        <v>40</v>
      </c>
      <c r="E7" s="20">
        <v>150</v>
      </c>
      <c r="F7" s="20">
        <v>0.93</v>
      </c>
      <c r="G7" s="21">
        <v>5</v>
      </c>
      <c r="H7" s="22">
        <v>34.940199999999997</v>
      </c>
      <c r="I7" s="1">
        <v>27</v>
      </c>
      <c r="J7" s="1">
        <v>1.0506</v>
      </c>
      <c r="K7" s="1">
        <v>303.57690000000002</v>
      </c>
      <c r="L7" s="1">
        <v>0.12978000000000001</v>
      </c>
      <c r="M7" s="1">
        <v>41.159100000000002</v>
      </c>
      <c r="N7" s="10">
        <v>0</v>
      </c>
      <c r="P7" s="1">
        <f t="shared" si="0"/>
        <v>1.098901098901099E-2</v>
      </c>
      <c r="Q7" s="1">
        <f t="shared" si="1"/>
        <v>0.32247292849305931</v>
      </c>
      <c r="R7" s="1">
        <f t="shared" si="2"/>
        <v>0.11880463083503821</v>
      </c>
      <c r="S7" s="1">
        <f t="shared" si="3"/>
        <v>0.24912862640423963</v>
      </c>
      <c r="T7" s="1">
        <f t="shared" si="4"/>
        <v>0.69238611208202239</v>
      </c>
      <c r="U7" s="1">
        <f t="shared" si="5"/>
        <v>0</v>
      </c>
      <c r="V7" s="30">
        <f t="shared" si="6"/>
        <v>0.9809737947790641</v>
      </c>
    </row>
    <row r="8" spans="2:29" x14ac:dyDescent="0.25">
      <c r="B8" s="3">
        <v>4</v>
      </c>
      <c r="C8" s="20">
        <v>100</v>
      </c>
      <c r="D8" s="20">
        <v>50</v>
      </c>
      <c r="E8" s="20">
        <v>170</v>
      </c>
      <c r="F8" s="20">
        <v>0.96</v>
      </c>
      <c r="G8" s="21">
        <v>6</v>
      </c>
      <c r="H8" s="22">
        <v>46.932699999999997</v>
      </c>
      <c r="I8" s="1">
        <v>41</v>
      </c>
      <c r="J8" s="1">
        <v>1.1353</v>
      </c>
      <c r="K8" s="1">
        <v>457.75409999999999</v>
      </c>
      <c r="L8" s="1">
        <v>0.15040000000000001</v>
      </c>
      <c r="M8" s="1">
        <v>42.0167</v>
      </c>
      <c r="N8" s="10">
        <v>0.1951</v>
      </c>
      <c r="P8" s="1">
        <f t="shared" si="0"/>
        <v>0.16483516483516483</v>
      </c>
      <c r="Q8" s="1">
        <f t="shared" si="1"/>
        <v>0.18779118764807848</v>
      </c>
      <c r="R8" s="1">
        <f t="shared" si="2"/>
        <v>0.55590007348371784</v>
      </c>
      <c r="S8" s="1">
        <f t="shared" si="3"/>
        <v>0.3827176490405173</v>
      </c>
      <c r="T8" s="1">
        <f t="shared" si="4"/>
        <v>0.56748805778865197</v>
      </c>
      <c r="U8" s="1">
        <f t="shared" si="5"/>
        <v>0.1951</v>
      </c>
      <c r="V8" s="30">
        <f t="shared" si="6"/>
        <v>1.2242651360103385</v>
      </c>
    </row>
    <row r="9" spans="2:29" x14ac:dyDescent="0.25">
      <c r="B9" s="3">
        <v>5</v>
      </c>
      <c r="C9" s="20">
        <v>120</v>
      </c>
      <c r="D9" s="20">
        <v>20</v>
      </c>
      <c r="E9" s="20">
        <v>130</v>
      </c>
      <c r="F9" s="20">
        <v>0.93</v>
      </c>
      <c r="G9" s="21">
        <v>6</v>
      </c>
      <c r="H9" s="22">
        <v>21.320499999999999</v>
      </c>
      <c r="I9" s="1">
        <v>26</v>
      </c>
      <c r="J9" s="1">
        <v>0.99072000000000005</v>
      </c>
      <c r="K9" s="1">
        <v>347.0908</v>
      </c>
      <c r="L9" s="1">
        <v>0.12484000000000001</v>
      </c>
      <c r="M9" s="1">
        <v>42.308399999999999</v>
      </c>
      <c r="N9" s="10">
        <v>0</v>
      </c>
      <c r="P9" s="1">
        <f t="shared" si="0"/>
        <v>0</v>
      </c>
      <c r="Q9" s="1">
        <f t="shared" si="1"/>
        <v>0.41768830797118733</v>
      </c>
      <c r="R9" s="1">
        <f t="shared" si="2"/>
        <v>0.24216740679588311</v>
      </c>
      <c r="S9" s="1">
        <f t="shared" si="3"/>
        <v>0.21712427277556787</v>
      </c>
      <c r="T9" s="1">
        <f t="shared" si="4"/>
        <v>0.52500582546895047</v>
      </c>
      <c r="U9" s="1">
        <f t="shared" si="5"/>
        <v>0</v>
      </c>
      <c r="V9" s="30">
        <f t="shared" si="6"/>
        <v>0.9536174909069246</v>
      </c>
    </row>
    <row r="10" spans="2:29" x14ac:dyDescent="0.25">
      <c r="B10" s="3">
        <v>6</v>
      </c>
      <c r="C10" s="20">
        <v>120</v>
      </c>
      <c r="D10" s="20">
        <v>30</v>
      </c>
      <c r="E10" s="20">
        <v>110</v>
      </c>
      <c r="F10" s="20">
        <v>0.96</v>
      </c>
      <c r="G10" s="21">
        <v>5</v>
      </c>
      <c r="H10" s="22">
        <v>34.174100000000003</v>
      </c>
      <c r="I10" s="1">
        <v>70</v>
      </c>
      <c r="J10" s="1">
        <v>1.008</v>
      </c>
      <c r="K10" s="1">
        <v>285.64749999999998</v>
      </c>
      <c r="L10" s="1">
        <v>9.1326000000000004E-2</v>
      </c>
      <c r="M10" s="1">
        <v>40.246499999999997</v>
      </c>
      <c r="N10" s="10">
        <v>1</v>
      </c>
      <c r="P10" s="1">
        <f t="shared" si="0"/>
        <v>0.48351648351648352</v>
      </c>
      <c r="Q10" s="1">
        <f t="shared" si="1"/>
        <v>0.39021132471497405</v>
      </c>
      <c r="R10" s="1">
        <f t="shared" si="2"/>
        <v>6.7974423583737384E-2</v>
      </c>
      <c r="S10" s="1">
        <f t="shared" si="3"/>
        <v>0</v>
      </c>
      <c r="T10" s="1">
        <f t="shared" si="4"/>
        <v>0.82529418618198813</v>
      </c>
      <c r="U10" s="1">
        <f t="shared" si="5"/>
        <v>1</v>
      </c>
      <c r="V10" s="30">
        <f t="shared" si="6"/>
        <v>1.5443012266982843</v>
      </c>
    </row>
    <row r="11" spans="2:29" x14ac:dyDescent="0.25">
      <c r="B11" s="3">
        <v>7</v>
      </c>
      <c r="C11" s="20">
        <v>120</v>
      </c>
      <c r="D11" s="20">
        <v>40</v>
      </c>
      <c r="E11" s="20">
        <v>170</v>
      </c>
      <c r="F11" s="20">
        <v>0.87</v>
      </c>
      <c r="G11" s="21">
        <v>4</v>
      </c>
      <c r="H11" s="22">
        <v>45.733199999999997</v>
      </c>
      <c r="I11" s="1">
        <v>46</v>
      </c>
      <c r="J11" s="1">
        <v>1.2534000000000001</v>
      </c>
      <c r="K11" s="1">
        <v>302.10070000000002</v>
      </c>
      <c r="L11" s="1">
        <v>0.14874999999999999</v>
      </c>
      <c r="M11" s="1">
        <v>39.046900000000001</v>
      </c>
      <c r="N11" s="10">
        <v>0</v>
      </c>
      <c r="P11" s="1">
        <f t="shared" si="0"/>
        <v>0.21978021978021978</v>
      </c>
      <c r="Q11" s="1">
        <f t="shared" si="1"/>
        <v>0</v>
      </c>
      <c r="R11" s="1">
        <f t="shared" si="2"/>
        <v>0.11461957433876001</v>
      </c>
      <c r="S11" s="1">
        <f t="shared" si="3"/>
        <v>0.37202793578397703</v>
      </c>
      <c r="T11" s="1">
        <f t="shared" si="4"/>
        <v>1</v>
      </c>
      <c r="U11" s="1">
        <f t="shared" si="5"/>
        <v>0</v>
      </c>
      <c r="V11" s="30">
        <f t="shared" si="6"/>
        <v>1.3063030773533977</v>
      </c>
    </row>
    <row r="12" spans="2:29" x14ac:dyDescent="0.25">
      <c r="B12" s="3">
        <v>8</v>
      </c>
      <c r="C12" s="20">
        <v>120</v>
      </c>
      <c r="D12" s="20">
        <v>50</v>
      </c>
      <c r="E12" s="20">
        <v>150</v>
      </c>
      <c r="F12" s="20">
        <v>0.9</v>
      </c>
      <c r="G12" s="21">
        <v>3</v>
      </c>
      <c r="H12" s="22">
        <v>53.181399999999996</v>
      </c>
      <c r="I12" s="1">
        <v>70</v>
      </c>
      <c r="J12" s="1">
        <v>1.07</v>
      </c>
      <c r="K12" s="1">
        <v>512.62019999999995</v>
      </c>
      <c r="L12" s="1">
        <v>0.12342</v>
      </c>
      <c r="M12" s="1">
        <v>39.341200000000001</v>
      </c>
      <c r="N12" s="10">
        <v>0</v>
      </c>
      <c r="P12" s="1">
        <f t="shared" si="0"/>
        <v>0.48351648351648352</v>
      </c>
      <c r="Q12" s="1">
        <f t="shared" si="1"/>
        <v>0.29162492645772708</v>
      </c>
      <c r="R12" s="1">
        <f t="shared" si="2"/>
        <v>0.71144656327537781</v>
      </c>
      <c r="S12" s="1">
        <f t="shared" si="3"/>
        <v>0.20792464076084843</v>
      </c>
      <c r="T12" s="1">
        <f t="shared" si="4"/>
        <v>0.95713911219853198</v>
      </c>
      <c r="U12" s="1">
        <f t="shared" si="5"/>
        <v>0</v>
      </c>
      <c r="V12" s="30">
        <f t="shared" si="6"/>
        <v>1.5504992955123773</v>
      </c>
    </row>
    <row r="13" spans="2:29" x14ac:dyDescent="0.25">
      <c r="B13" s="3">
        <v>9</v>
      </c>
      <c r="C13" s="20">
        <v>150</v>
      </c>
      <c r="D13" s="20">
        <v>20</v>
      </c>
      <c r="E13" s="20">
        <v>150</v>
      </c>
      <c r="F13" s="20">
        <v>0.96</v>
      </c>
      <c r="G13" s="21">
        <v>4</v>
      </c>
      <c r="H13" s="22">
        <v>28.190899999999999</v>
      </c>
      <c r="I13" s="1">
        <v>30</v>
      </c>
      <c r="J13" s="1">
        <v>0.84162999999999999</v>
      </c>
      <c r="K13" s="1">
        <v>344.15710000000001</v>
      </c>
      <c r="L13" s="1">
        <v>0.12737999999999999</v>
      </c>
      <c r="M13" s="1">
        <v>41.720300000000002</v>
      </c>
      <c r="N13" s="10">
        <v>0</v>
      </c>
      <c r="P13" s="1">
        <f t="shared" si="0"/>
        <v>4.3956043956043959E-2</v>
      </c>
      <c r="Q13" s="1">
        <f t="shared" si="1"/>
        <v>0.65475679371591222</v>
      </c>
      <c r="R13" s="1">
        <f t="shared" si="2"/>
        <v>0.23385030867697559</v>
      </c>
      <c r="S13" s="1">
        <f t="shared" si="3"/>
        <v>0.23357995257654476</v>
      </c>
      <c r="T13" s="1">
        <f t="shared" si="4"/>
        <v>0.61065478271000795</v>
      </c>
      <c r="U13" s="1">
        <f t="shared" si="5"/>
        <v>0</v>
      </c>
      <c r="V13" s="30">
        <f t="shared" si="6"/>
        <v>1.1458586421427877</v>
      </c>
    </row>
    <row r="14" spans="2:29" x14ac:dyDescent="0.25">
      <c r="B14" s="3">
        <v>10</v>
      </c>
      <c r="C14" s="20">
        <v>150</v>
      </c>
      <c r="D14" s="20">
        <v>30</v>
      </c>
      <c r="E14" s="20">
        <v>170</v>
      </c>
      <c r="F14" s="20">
        <v>0.93</v>
      </c>
      <c r="G14" s="21">
        <v>3</v>
      </c>
      <c r="H14" s="22">
        <v>38.646000000000001</v>
      </c>
      <c r="I14" s="1">
        <v>37</v>
      </c>
      <c r="J14" s="1">
        <v>1.1092</v>
      </c>
      <c r="K14" s="1">
        <v>286.96539999999999</v>
      </c>
      <c r="L14" s="1">
        <v>0.21521000000000001</v>
      </c>
      <c r="M14" s="1">
        <v>40.923699999999997</v>
      </c>
      <c r="N14" s="10">
        <v>0</v>
      </c>
      <c r="P14" s="1">
        <f t="shared" si="0"/>
        <v>0.12087912087912088</v>
      </c>
      <c r="Q14" s="1">
        <f t="shared" si="1"/>
        <v>0.22929288110798404</v>
      </c>
      <c r="R14" s="1">
        <f t="shared" si="2"/>
        <v>7.1710696416988337E-2</v>
      </c>
      <c r="S14" s="1">
        <f t="shared" si="3"/>
        <v>0.80259662852922509</v>
      </c>
      <c r="T14" s="1">
        <f t="shared" si="4"/>
        <v>0.72666899685424735</v>
      </c>
      <c r="U14" s="1">
        <f t="shared" si="5"/>
        <v>0</v>
      </c>
      <c r="V14" s="30">
        <f t="shared" si="6"/>
        <v>1.2553125117441046</v>
      </c>
    </row>
    <row r="15" spans="2:29" x14ac:dyDescent="0.25">
      <c r="B15" s="3">
        <v>11</v>
      </c>
      <c r="C15" s="20">
        <v>150</v>
      </c>
      <c r="D15" s="20">
        <v>40</v>
      </c>
      <c r="E15" s="20">
        <v>110</v>
      </c>
      <c r="F15" s="20">
        <v>0.9</v>
      </c>
      <c r="G15" s="21">
        <v>6</v>
      </c>
      <c r="H15" s="22">
        <v>54.892800000000001</v>
      </c>
      <c r="I15" s="1">
        <v>81</v>
      </c>
      <c r="J15" s="1">
        <v>1.0254000000000001</v>
      </c>
      <c r="K15" s="1">
        <v>500.92309999999998</v>
      </c>
      <c r="L15" s="1">
        <v>0.10050000000000001</v>
      </c>
      <c r="M15" s="1">
        <v>42.1252</v>
      </c>
      <c r="N15" s="10">
        <v>0</v>
      </c>
      <c r="P15" s="1">
        <f t="shared" si="0"/>
        <v>0.60439560439560436</v>
      </c>
      <c r="Q15" s="1">
        <f t="shared" si="1"/>
        <v>0.3625435290750369</v>
      </c>
      <c r="R15" s="1">
        <f t="shared" si="2"/>
        <v>0.67828505105303971</v>
      </c>
      <c r="S15" s="1">
        <f t="shared" si="3"/>
        <v>5.9434805706363308E-2</v>
      </c>
      <c r="T15" s="1">
        <f t="shared" si="4"/>
        <v>0.55168647326109765</v>
      </c>
      <c r="U15" s="1">
        <f t="shared" si="5"/>
        <v>0</v>
      </c>
      <c r="V15" s="30">
        <f t="shared" si="6"/>
        <v>1.3333833793806107</v>
      </c>
    </row>
    <row r="16" spans="2:29" x14ac:dyDescent="0.25">
      <c r="B16" s="3">
        <v>12</v>
      </c>
      <c r="C16" s="20">
        <v>150</v>
      </c>
      <c r="D16" s="20">
        <v>50</v>
      </c>
      <c r="E16" s="20">
        <v>130</v>
      </c>
      <c r="F16" s="20">
        <v>0.87</v>
      </c>
      <c r="G16" s="21">
        <v>5</v>
      </c>
      <c r="H16" s="22">
        <v>66.621399999999994</v>
      </c>
      <c r="I16" s="1">
        <v>117</v>
      </c>
      <c r="J16" s="1">
        <v>1.0717000000000001</v>
      </c>
      <c r="K16" s="1">
        <v>591.24429999999995</v>
      </c>
      <c r="L16" s="1">
        <v>0.11507000000000001</v>
      </c>
      <c r="M16" s="1">
        <v>41.996200000000002</v>
      </c>
      <c r="N16" s="10">
        <v>0</v>
      </c>
      <c r="P16" s="1">
        <f t="shared" si="0"/>
        <v>1</v>
      </c>
      <c r="Q16" s="1">
        <f t="shared" si="1"/>
        <v>0.28892175102164125</v>
      </c>
      <c r="R16" s="1">
        <f t="shared" si="2"/>
        <v>0.93434745778088224</v>
      </c>
      <c r="S16" s="1">
        <f t="shared" si="3"/>
        <v>0.15382821306866037</v>
      </c>
      <c r="T16" s="1">
        <f t="shared" si="4"/>
        <v>0.57047361062565516</v>
      </c>
      <c r="U16" s="1">
        <f t="shared" si="5"/>
        <v>0</v>
      </c>
      <c r="V16" s="30">
        <f t="shared" si="6"/>
        <v>1.5802188422757228</v>
      </c>
    </row>
    <row r="17" spans="2:25" x14ac:dyDescent="0.25">
      <c r="B17" s="3">
        <v>13</v>
      </c>
      <c r="C17" s="20">
        <v>180</v>
      </c>
      <c r="D17" s="20">
        <v>20</v>
      </c>
      <c r="E17" s="20">
        <v>170</v>
      </c>
      <c r="F17" s="20">
        <v>0.9</v>
      </c>
      <c r="G17" s="21">
        <v>5</v>
      </c>
      <c r="H17" s="22">
        <v>33.186700000000002</v>
      </c>
      <c r="I17" s="1">
        <v>38</v>
      </c>
      <c r="J17" s="1">
        <v>0.93786000000000003</v>
      </c>
      <c r="K17" s="1">
        <v>307.83859999999999</v>
      </c>
      <c r="L17" s="1">
        <v>0.14435000000000001</v>
      </c>
      <c r="M17" s="1">
        <v>41.0107</v>
      </c>
      <c r="N17" s="10">
        <v>0</v>
      </c>
      <c r="P17" s="1">
        <f t="shared" si="0"/>
        <v>0.13186813186813187</v>
      </c>
      <c r="Q17" s="1">
        <f t="shared" si="1"/>
        <v>0.50174116300147886</v>
      </c>
      <c r="R17" s="1">
        <f t="shared" si="2"/>
        <v>0.13088663548900689</v>
      </c>
      <c r="S17" s="1">
        <f t="shared" si="3"/>
        <v>0.34352203376653667</v>
      </c>
      <c r="T17" s="1">
        <f t="shared" si="4"/>
        <v>0.71399860188745201</v>
      </c>
      <c r="U17" s="1">
        <f t="shared" si="5"/>
        <v>0</v>
      </c>
      <c r="V17" s="30">
        <f t="shared" si="6"/>
        <v>1.1695362325601495</v>
      </c>
    </row>
    <row r="18" spans="2:25" x14ac:dyDescent="0.25">
      <c r="B18" s="3">
        <v>14</v>
      </c>
      <c r="C18" s="20">
        <v>180</v>
      </c>
      <c r="D18" s="20">
        <v>30</v>
      </c>
      <c r="E18" s="20">
        <v>150</v>
      </c>
      <c r="F18" s="20">
        <v>0.87</v>
      </c>
      <c r="G18" s="21">
        <v>6</v>
      </c>
      <c r="H18" s="22">
        <v>49.750999999999998</v>
      </c>
      <c r="I18" s="1">
        <v>51</v>
      </c>
      <c r="J18" s="1">
        <v>1.1026</v>
      </c>
      <c r="K18" s="1">
        <v>614.40200000000004</v>
      </c>
      <c r="L18" s="1">
        <v>0.23979</v>
      </c>
      <c r="M18" s="1">
        <v>45.9133</v>
      </c>
      <c r="N18" s="10">
        <v>0.35289999999999999</v>
      </c>
      <c r="P18" s="1">
        <f t="shared" si="0"/>
        <v>0.27472527472527475</v>
      </c>
      <c r="Q18" s="1">
        <f t="shared" si="1"/>
        <v>0.23978756221278766</v>
      </c>
      <c r="R18" s="1">
        <f t="shared" si="2"/>
        <v>1</v>
      </c>
      <c r="S18" s="1">
        <f t="shared" si="3"/>
        <v>0.96184096298119903</v>
      </c>
      <c r="T18" s="1">
        <f t="shared" si="4"/>
        <v>0</v>
      </c>
      <c r="U18" s="1">
        <f t="shared" si="5"/>
        <v>0.35289999999999999</v>
      </c>
      <c r="V18" s="30">
        <f t="shared" si="6"/>
        <v>1.5551857518310876</v>
      </c>
    </row>
    <row r="19" spans="2:25" x14ac:dyDescent="0.25">
      <c r="B19" s="3">
        <v>15</v>
      </c>
      <c r="C19" s="20">
        <v>180</v>
      </c>
      <c r="D19" s="20">
        <v>40</v>
      </c>
      <c r="E19" s="20">
        <v>130</v>
      </c>
      <c r="F19" s="20">
        <v>0.96</v>
      </c>
      <c r="G19" s="21">
        <v>3</v>
      </c>
      <c r="H19" s="22">
        <v>61.584600000000002</v>
      </c>
      <c r="I19" s="1">
        <v>30</v>
      </c>
      <c r="J19" s="1">
        <v>0.97480999999999995</v>
      </c>
      <c r="K19" s="1">
        <v>363.27499999999998</v>
      </c>
      <c r="L19" s="1">
        <v>0.11432</v>
      </c>
      <c r="M19" s="1">
        <v>41.274000000000001</v>
      </c>
      <c r="N19" s="10">
        <v>0</v>
      </c>
      <c r="P19" s="1">
        <f t="shared" si="0"/>
        <v>4.3956043956043959E-2</v>
      </c>
      <c r="Q19" s="1">
        <f t="shared" si="1"/>
        <v>0.44298684984655518</v>
      </c>
      <c r="R19" s="1">
        <f t="shared" si="2"/>
        <v>0.28804993717595717</v>
      </c>
      <c r="S19" s="1">
        <f t="shared" si="3"/>
        <v>0.14896925249750576</v>
      </c>
      <c r="T19" s="1">
        <f t="shared" si="4"/>
        <v>0.675652452522428</v>
      </c>
      <c r="U19" s="1">
        <f t="shared" si="5"/>
        <v>0</v>
      </c>
      <c r="V19" s="30">
        <f t="shared" si="6"/>
        <v>1.0647623299901499</v>
      </c>
    </row>
    <row r="20" spans="2:25" ht="15.75" thickBot="1" x14ac:dyDescent="0.3">
      <c r="B20" s="4">
        <v>16</v>
      </c>
      <c r="C20" s="23">
        <v>180</v>
      </c>
      <c r="D20" s="24">
        <v>50</v>
      </c>
      <c r="E20" s="24">
        <v>110</v>
      </c>
      <c r="F20" s="24">
        <v>0.93</v>
      </c>
      <c r="G20" s="25">
        <v>4</v>
      </c>
      <c r="H20" s="26">
        <v>72.880899999999997</v>
      </c>
      <c r="I20" s="11">
        <v>27</v>
      </c>
      <c r="J20" s="11">
        <v>1.1236999999999999</v>
      </c>
      <c r="K20" s="11">
        <v>306.93490000000003</v>
      </c>
      <c r="L20" s="11">
        <v>0.24568000000000001</v>
      </c>
      <c r="M20" s="11">
        <v>39.938099999999999</v>
      </c>
      <c r="N20" s="12">
        <v>0</v>
      </c>
      <c r="P20" s="1">
        <f t="shared" si="0"/>
        <v>1.098901098901099E-2</v>
      </c>
      <c r="Q20" s="1">
        <f t="shared" si="1"/>
        <v>0.20623638474136993</v>
      </c>
      <c r="R20" s="1">
        <f t="shared" si="2"/>
        <v>0.12832462793197777</v>
      </c>
      <c r="S20" s="1">
        <f t="shared" si="3"/>
        <v>1</v>
      </c>
      <c r="T20" s="1">
        <f t="shared" si="4"/>
        <v>0.87020855178841927</v>
      </c>
      <c r="U20" s="1">
        <f t="shared" si="5"/>
        <v>0</v>
      </c>
      <c r="V20" s="30">
        <f t="shared" si="6"/>
        <v>1.3925193028887883</v>
      </c>
    </row>
    <row r="21" spans="2:25" ht="15.75" thickTop="1" x14ac:dyDescent="0.25"/>
    <row r="22" spans="2:25" x14ac:dyDescent="0.25">
      <c r="H22" s="30" t="s">
        <v>22</v>
      </c>
      <c r="I22" s="1">
        <f>MIN(I5:I20)</f>
        <v>26</v>
      </c>
      <c r="J22" s="1">
        <f t="shared" ref="J22:N22" si="7">MIN(J5:J20)</f>
        <v>0.62451000000000001</v>
      </c>
      <c r="K22" s="1">
        <f t="shared" si="7"/>
        <v>261.67079999999999</v>
      </c>
      <c r="L22" s="1">
        <f t="shared" si="7"/>
        <v>9.1326000000000004E-2</v>
      </c>
      <c r="M22" s="1">
        <f t="shared" si="7"/>
        <v>39.046900000000001</v>
      </c>
      <c r="N22" s="1">
        <f t="shared" si="7"/>
        <v>0</v>
      </c>
    </row>
    <row r="23" spans="2:25" x14ac:dyDescent="0.25">
      <c r="H23" s="30" t="s">
        <v>23</v>
      </c>
      <c r="I23" s="1">
        <f>MAX(I5:I20)</f>
        <v>117</v>
      </c>
      <c r="J23" s="1">
        <f t="shared" ref="J23:N23" si="8">MAX(J5:J20)</f>
        <v>1.2534000000000001</v>
      </c>
      <c r="K23" s="1">
        <f t="shared" si="8"/>
        <v>614.40200000000004</v>
      </c>
      <c r="L23" s="1">
        <f t="shared" si="8"/>
        <v>0.24568000000000001</v>
      </c>
      <c r="M23" s="1">
        <f t="shared" si="8"/>
        <v>45.9133</v>
      </c>
      <c r="N23" s="1">
        <f t="shared" si="8"/>
        <v>1</v>
      </c>
    </row>
    <row r="26" spans="2:25" x14ac:dyDescent="0.25">
      <c r="M26" t="s">
        <v>35</v>
      </c>
      <c r="T26" t="s">
        <v>26</v>
      </c>
    </row>
    <row r="27" spans="2:25" x14ac:dyDescent="0.25">
      <c r="M27" t="s">
        <v>28</v>
      </c>
      <c r="N27" t="s">
        <v>29</v>
      </c>
      <c r="O27" s="1" t="s">
        <v>30</v>
      </c>
      <c r="P27" s="1" t="s">
        <v>31</v>
      </c>
      <c r="Q27" s="1" t="s">
        <v>32</v>
      </c>
      <c r="R27" s="1" t="s">
        <v>36</v>
      </c>
      <c r="S27" s="1"/>
      <c r="T27" s="1" t="s">
        <v>27</v>
      </c>
    </row>
    <row r="28" spans="2:25" x14ac:dyDescent="0.25">
      <c r="M28">
        <v>1</v>
      </c>
      <c r="N28">
        <v>1.204</v>
      </c>
      <c r="O28" s="1">
        <v>1.18</v>
      </c>
      <c r="P28" s="1">
        <v>1.43</v>
      </c>
      <c r="Q28" s="1">
        <v>1.4730000000000001</v>
      </c>
      <c r="R28" s="1">
        <v>1.33</v>
      </c>
      <c r="S28" s="1"/>
      <c r="T28" s="1" t="s">
        <v>28</v>
      </c>
      <c r="U28" t="s">
        <v>29</v>
      </c>
      <c r="V28" t="s">
        <v>30</v>
      </c>
      <c r="W28" t="s">
        <v>31</v>
      </c>
      <c r="X28" t="s">
        <v>32</v>
      </c>
      <c r="Y28" t="s">
        <v>36</v>
      </c>
    </row>
    <row r="29" spans="2:25" x14ac:dyDescent="0.25">
      <c r="M29">
        <v>2</v>
      </c>
      <c r="N29">
        <v>1.339</v>
      </c>
      <c r="O29" s="1">
        <v>1.3779999999999999</v>
      </c>
      <c r="P29" s="1">
        <v>1.1890000000000001</v>
      </c>
      <c r="Q29" s="1">
        <v>1.3029999999999999</v>
      </c>
      <c r="R29" s="1">
        <v>1.2509999999999999</v>
      </c>
      <c r="S29" s="1"/>
      <c r="T29" s="1">
        <v>1</v>
      </c>
      <c r="U29">
        <v>-1.524</v>
      </c>
      <c r="V29">
        <v>-1.341</v>
      </c>
      <c r="W29">
        <v>-3.0960000000000001</v>
      </c>
      <c r="X29">
        <v>-3.3420000000000001</v>
      </c>
      <c r="Y29">
        <v>-2.391</v>
      </c>
    </row>
    <row r="30" spans="2:25" x14ac:dyDescent="0.25">
      <c r="M30">
        <v>3</v>
      </c>
      <c r="N30">
        <v>1.329</v>
      </c>
      <c r="O30" s="1">
        <v>1.171</v>
      </c>
      <c r="P30" s="1">
        <v>1.3080000000000001</v>
      </c>
      <c r="Q30" s="1">
        <v>1.1459999999999999</v>
      </c>
      <c r="R30" s="1">
        <v>1.319</v>
      </c>
      <c r="S30" s="1"/>
      <c r="T30" s="1">
        <v>2</v>
      </c>
      <c r="U30">
        <v>-2.3730000000000002</v>
      </c>
      <c r="V30">
        <v>-2.714</v>
      </c>
      <c r="W30">
        <v>-1.3440000000000001</v>
      </c>
      <c r="X30">
        <v>-2.2349999999999999</v>
      </c>
      <c r="Y30">
        <v>-1.9119999999999999</v>
      </c>
    </row>
    <row r="31" spans="2:25" x14ac:dyDescent="0.25">
      <c r="M31">
        <v>4</v>
      </c>
      <c r="N31">
        <v>1.296</v>
      </c>
      <c r="O31" s="1">
        <v>1.4370000000000001</v>
      </c>
      <c r="P31" s="1">
        <v>1.2390000000000001</v>
      </c>
      <c r="Q31" s="1">
        <v>1.2450000000000001</v>
      </c>
      <c r="R31" s="1">
        <v>1.2669999999999999</v>
      </c>
      <c r="S31" s="1"/>
      <c r="T31" s="1">
        <v>3</v>
      </c>
      <c r="U31">
        <v>-2.4079999999999999</v>
      </c>
      <c r="V31">
        <v>-1.3</v>
      </c>
      <c r="W31">
        <v>-2.165</v>
      </c>
      <c r="X31">
        <v>-1.0680000000000001</v>
      </c>
      <c r="Y31">
        <v>-2.2360000000000002</v>
      </c>
    </row>
    <row r="32" spans="2:25" x14ac:dyDescent="0.25">
      <c r="M32" t="s">
        <v>33</v>
      </c>
      <c r="N32">
        <v>0.13500000000000001</v>
      </c>
      <c r="O32">
        <v>0.26600000000000001</v>
      </c>
      <c r="P32">
        <v>0.24099999999999999</v>
      </c>
      <c r="Q32">
        <v>0.32800000000000001</v>
      </c>
      <c r="R32">
        <v>0.08</v>
      </c>
      <c r="T32">
        <v>4</v>
      </c>
      <c r="U32">
        <v>-2.1539999999999999</v>
      </c>
      <c r="V32">
        <v>-3.1040000000000001</v>
      </c>
      <c r="W32">
        <v>-1.853</v>
      </c>
      <c r="X32">
        <v>-1.8149999999999999</v>
      </c>
      <c r="Y32">
        <v>-1.92</v>
      </c>
    </row>
    <row r="33" spans="13:25" x14ac:dyDescent="0.25">
      <c r="M33" t="s">
        <v>34</v>
      </c>
      <c r="N33">
        <v>4</v>
      </c>
      <c r="O33">
        <v>2</v>
      </c>
      <c r="P33">
        <v>3</v>
      </c>
      <c r="Q33">
        <v>1</v>
      </c>
      <c r="R33">
        <v>5</v>
      </c>
      <c r="T33" t="s">
        <v>33</v>
      </c>
      <c r="U33">
        <v>0.88400000000000001</v>
      </c>
      <c r="V33">
        <v>1.8049999999999999</v>
      </c>
      <c r="W33">
        <v>1.752</v>
      </c>
      <c r="X33">
        <v>2.274</v>
      </c>
      <c r="Y33">
        <v>0.47899999999999998</v>
      </c>
    </row>
    <row r="34" spans="13:25" x14ac:dyDescent="0.25">
      <c r="T34" t="s">
        <v>34</v>
      </c>
      <c r="U34">
        <v>4</v>
      </c>
      <c r="V34">
        <v>2</v>
      </c>
      <c r="W34">
        <v>3</v>
      </c>
      <c r="X34">
        <v>1</v>
      </c>
      <c r="Y34">
        <v>5</v>
      </c>
    </row>
  </sheetData>
  <pageMargins left="0.7" right="0.7" top="0.75" bottom="0.75" header="0.3" footer="0.3"/>
  <pageSetup orientation="portrait" r:id="rId1"/>
  <ignoredErrors>
    <ignoredError sqref="Q5:Q20 T5:T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MOEA-D</vt:lpstr>
      <vt:lpstr>NSGA-II</vt:lpstr>
      <vt:lpstr>PESA-II</vt:lpstr>
      <vt:lpstr>SPEA-II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SarzaminDigital</cp:lastModifiedBy>
  <dcterms:created xsi:type="dcterms:W3CDTF">2023-03-27T10:16:42Z</dcterms:created>
  <dcterms:modified xsi:type="dcterms:W3CDTF">2023-04-15T00:01:11Z</dcterms:modified>
</cp:coreProperties>
</file>