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rzaminDigital\Desktop\Parameters Tuning\"/>
    </mc:Choice>
  </mc:AlternateContent>
  <xr:revisionPtr revIDLastSave="0" documentId="13_ncr:1_{47343677-F572-4F7D-9763-29DB0B97B8A0}" xr6:coauthVersionLast="47" xr6:coauthVersionMax="47" xr10:uidLastSave="{00000000-0000-0000-0000-000000000000}"/>
  <bookViews>
    <workbookView xWindow="-120" yWindow="-120" windowWidth="29040" windowHeight="15720" xr2:uid="{EC36AE17-BCB7-4062-8E47-F0BBC63F2042}"/>
  </bookViews>
  <sheets>
    <sheet name="Hybrid" sheetId="5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3" i="5" l="1"/>
  <c r="M23" i="5"/>
  <c r="L23" i="5"/>
  <c r="K23" i="5"/>
  <c r="J23" i="5"/>
  <c r="I23" i="5"/>
  <c r="N22" i="5"/>
  <c r="M22" i="5"/>
  <c r="L22" i="5"/>
  <c r="K22" i="5"/>
  <c r="J22" i="5"/>
  <c r="I22" i="5"/>
  <c r="P14" i="5" s="1"/>
  <c r="R7" i="5" l="1"/>
  <c r="S5" i="5"/>
  <c r="T6" i="5"/>
  <c r="S14" i="5"/>
  <c r="S11" i="5"/>
  <c r="S18" i="5"/>
  <c r="R18" i="5"/>
  <c r="S17" i="5"/>
  <c r="T12" i="5"/>
  <c r="Q14" i="5"/>
  <c r="R15" i="5"/>
  <c r="R11" i="5"/>
  <c r="S10" i="5"/>
  <c r="S6" i="5"/>
  <c r="R6" i="5"/>
  <c r="R5" i="5"/>
  <c r="P13" i="5"/>
  <c r="P12" i="5"/>
  <c r="Q13" i="5"/>
  <c r="Q12" i="5"/>
  <c r="S7" i="5"/>
  <c r="R17" i="5"/>
  <c r="S16" i="5"/>
  <c r="U20" i="5"/>
  <c r="S12" i="5"/>
  <c r="P18" i="5"/>
  <c r="R12" i="5"/>
  <c r="Q11" i="5"/>
  <c r="T16" i="5"/>
  <c r="T15" i="5"/>
  <c r="T14" i="5"/>
  <c r="P9" i="5"/>
  <c r="Q5" i="5"/>
  <c r="P20" i="5"/>
  <c r="Q8" i="5"/>
  <c r="S15" i="5"/>
  <c r="P7" i="5"/>
  <c r="Q7" i="5"/>
  <c r="S20" i="5"/>
  <c r="T9" i="5"/>
  <c r="R20" i="5"/>
  <c r="R14" i="5"/>
  <c r="R8" i="5"/>
  <c r="P16" i="5"/>
  <c r="Q16" i="5"/>
  <c r="T20" i="5"/>
  <c r="T8" i="5"/>
  <c r="P11" i="5"/>
  <c r="P10" i="5"/>
  <c r="T13" i="5"/>
  <c r="R16" i="5"/>
  <c r="Q20" i="5"/>
  <c r="P19" i="5"/>
  <c r="T11" i="5"/>
  <c r="R9" i="5"/>
  <c r="P6" i="5"/>
  <c r="Q6" i="5"/>
  <c r="S8" i="5"/>
  <c r="Q17" i="5"/>
  <c r="S19" i="5"/>
  <c r="S13" i="5"/>
  <c r="P15" i="5"/>
  <c r="Q15" i="5"/>
  <c r="T19" i="5"/>
  <c r="T7" i="5"/>
  <c r="T17" i="5"/>
  <c r="Q10" i="5"/>
  <c r="P5" i="5"/>
  <c r="Q9" i="5"/>
  <c r="R10" i="5"/>
  <c r="P8" i="5"/>
  <c r="S9" i="5"/>
  <c r="Q19" i="5"/>
  <c r="Q18" i="5"/>
  <c r="T10" i="5"/>
  <c r="P17" i="5"/>
  <c r="T5" i="5"/>
  <c r="R19" i="5"/>
  <c r="R13" i="5"/>
  <c r="T18" i="5"/>
  <c r="U5" i="5"/>
  <c r="U6" i="5"/>
  <c r="U13" i="5"/>
  <c r="U8" i="5"/>
  <c r="U17" i="5"/>
  <c r="U12" i="5"/>
  <c r="U16" i="5"/>
  <c r="U9" i="5"/>
  <c r="U11" i="5"/>
  <c r="U7" i="5"/>
  <c r="U19" i="5"/>
  <c r="U15" i="5"/>
  <c r="U18" i="5"/>
  <c r="U14" i="5"/>
  <c r="U10" i="5"/>
  <c r="V13" i="5" l="1"/>
  <c r="V19" i="5"/>
  <c r="V7" i="5"/>
  <c r="V12" i="5"/>
  <c r="V10" i="5"/>
  <c r="V14" i="5"/>
  <c r="V9" i="5"/>
  <c r="V18" i="5"/>
  <c r="V6" i="5"/>
  <c r="V11" i="5"/>
  <c r="V20" i="5"/>
  <c r="V16" i="5"/>
  <c r="V5" i="5"/>
  <c r="V8" i="5"/>
  <c r="V15" i="5"/>
  <c r="V17" i="5"/>
</calcChain>
</file>

<file path=xl/sharedStrings.xml><?xml version="1.0" encoding="utf-8"?>
<sst xmlns="http://schemas.openxmlformats.org/spreadsheetml/2006/main" count="60" uniqueCount="36">
  <si>
    <t>SNS</t>
  </si>
  <si>
    <t>RAS</t>
  </si>
  <si>
    <t>DM</t>
  </si>
  <si>
    <t>MID</t>
  </si>
  <si>
    <t>NPS</t>
  </si>
  <si>
    <t>Time</t>
  </si>
  <si>
    <t>QM</t>
  </si>
  <si>
    <t>Max_it</t>
  </si>
  <si>
    <t>n_Pop</t>
  </si>
  <si>
    <t>P_c</t>
  </si>
  <si>
    <t>P_m</t>
  </si>
  <si>
    <t>Row</t>
  </si>
  <si>
    <t>Max_subit</t>
  </si>
  <si>
    <t>T_0</t>
  </si>
  <si>
    <t>Alpha</t>
  </si>
  <si>
    <t>TL_size</t>
  </si>
  <si>
    <t>-</t>
  </si>
  <si>
    <t>+</t>
  </si>
  <si>
    <t>n_Archive</t>
  </si>
  <si>
    <t>P</t>
  </si>
  <si>
    <t>N</t>
  </si>
  <si>
    <t>min</t>
  </si>
  <si>
    <t>max</t>
  </si>
  <si>
    <t>RESPONSE</t>
  </si>
  <si>
    <t>Best Level</t>
  </si>
  <si>
    <t>Response Table for Signal to Noise Ratios</t>
  </si>
  <si>
    <t>Smaller is better</t>
  </si>
  <si>
    <t>Level</t>
  </si>
  <si>
    <t>A</t>
  </si>
  <si>
    <t>B</t>
  </si>
  <si>
    <t>C</t>
  </si>
  <si>
    <t>D</t>
  </si>
  <si>
    <t>E</t>
  </si>
  <si>
    <t>Delta</t>
  </si>
  <si>
    <t>Rank</t>
  </si>
  <si>
    <t>Response Table for Means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</si>
</sst>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</fills>
  <borders count="11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4" fillId="6" borderId="0" xfId="0" applyFont="1" applyFill="1" applyAlignment="1">
      <alignment horizontal="center" vertical="center"/>
    </xf>
    <xf numFmtId="0" fontId="4" fillId="7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99729-E044-4F9F-866A-075BDE2658AA}">
  <dimension ref="B1:AC36"/>
  <sheetViews>
    <sheetView tabSelected="1" workbookViewId="0">
      <selection activeCell="V28" sqref="V28:AA35"/>
    </sheetView>
  </sheetViews>
  <sheetFormatPr defaultRowHeight="15" x14ac:dyDescent="0.25"/>
  <cols>
    <col min="2" max="2" width="4.85546875" bestFit="1" customWidth="1"/>
    <col min="3" max="3" width="7" bestFit="1" customWidth="1"/>
    <col min="4" max="4" width="6.5703125" bestFit="1" customWidth="1"/>
    <col min="5" max="5" width="9.85546875" bestFit="1" customWidth="1"/>
    <col min="6" max="6" width="4" bestFit="1" customWidth="1"/>
    <col min="7" max="7" width="4.85546875" bestFit="1" customWidth="1"/>
    <col min="8" max="8" width="9" bestFit="1" customWidth="1"/>
    <col min="9" max="9" width="4.5703125" bestFit="1" customWidth="1"/>
    <col min="10" max="10" width="8" bestFit="1" customWidth="1"/>
    <col min="11" max="11" width="9" bestFit="1" customWidth="1"/>
    <col min="12" max="12" width="8" bestFit="1" customWidth="1"/>
    <col min="13" max="13" width="9" bestFit="1" customWidth="1"/>
    <col min="14" max="14" width="7" bestFit="1" customWidth="1"/>
    <col min="22" max="22" width="12" bestFit="1" customWidth="1"/>
  </cols>
  <sheetData>
    <row r="1" spans="2:29" x14ac:dyDescent="0.25">
      <c r="I1" s="21" t="s">
        <v>19</v>
      </c>
      <c r="J1" s="22" t="s">
        <v>20</v>
      </c>
      <c r="K1" s="21" t="s">
        <v>19</v>
      </c>
      <c r="L1" s="21" t="s">
        <v>19</v>
      </c>
      <c r="M1" s="22" t="s">
        <v>20</v>
      </c>
      <c r="N1" s="21" t="s">
        <v>19</v>
      </c>
    </row>
    <row r="2" spans="2:29" x14ac:dyDescent="0.25">
      <c r="I2" s="21">
        <v>1</v>
      </c>
      <c r="J2" s="22">
        <v>2</v>
      </c>
      <c r="K2" s="21">
        <v>1</v>
      </c>
      <c r="L2" s="21">
        <v>1</v>
      </c>
      <c r="M2" s="22">
        <v>2</v>
      </c>
      <c r="N2" s="21">
        <v>2</v>
      </c>
    </row>
    <row r="3" spans="2:29" ht="15.75" thickBot="1" x14ac:dyDescent="0.3">
      <c r="H3" s="1" t="s">
        <v>16</v>
      </c>
      <c r="I3" s="21" t="s">
        <v>17</v>
      </c>
      <c r="J3" s="22" t="s">
        <v>16</v>
      </c>
      <c r="K3" s="21" t="s">
        <v>17</v>
      </c>
      <c r="L3" s="21" t="s">
        <v>17</v>
      </c>
      <c r="M3" s="22" t="s">
        <v>16</v>
      </c>
      <c r="N3" s="21" t="s">
        <v>17</v>
      </c>
    </row>
    <row r="4" spans="2:29" ht="16.5" thickTop="1" thickBot="1" x14ac:dyDescent="0.3">
      <c r="B4" s="13" t="s">
        <v>11</v>
      </c>
      <c r="C4" s="7" t="s">
        <v>7</v>
      </c>
      <c r="D4" s="8" t="s">
        <v>8</v>
      </c>
      <c r="E4" s="8" t="s">
        <v>18</v>
      </c>
      <c r="F4" s="8" t="s">
        <v>9</v>
      </c>
      <c r="G4" s="9" t="s">
        <v>10</v>
      </c>
      <c r="H4" s="11" t="s">
        <v>5</v>
      </c>
      <c r="I4" s="11" t="s">
        <v>4</v>
      </c>
      <c r="J4" s="11" t="s">
        <v>3</v>
      </c>
      <c r="K4" s="11" t="s">
        <v>2</v>
      </c>
      <c r="L4" s="11" t="s">
        <v>0</v>
      </c>
      <c r="M4" s="11" t="s">
        <v>1</v>
      </c>
      <c r="N4" s="12" t="s">
        <v>6</v>
      </c>
      <c r="P4" s="10" t="s">
        <v>4</v>
      </c>
      <c r="Q4" s="11" t="s">
        <v>3</v>
      </c>
      <c r="R4" s="11" t="s">
        <v>2</v>
      </c>
      <c r="S4" s="11" t="s">
        <v>0</v>
      </c>
      <c r="T4" s="11" t="s">
        <v>1</v>
      </c>
      <c r="U4" s="12" t="s">
        <v>6</v>
      </c>
      <c r="V4" s="24" t="s">
        <v>23</v>
      </c>
      <c r="X4" s="1"/>
      <c r="Y4" s="7" t="s">
        <v>7</v>
      </c>
      <c r="Z4" s="8" t="s">
        <v>12</v>
      </c>
      <c r="AA4" s="8" t="s">
        <v>13</v>
      </c>
      <c r="AB4" s="8" t="s">
        <v>14</v>
      </c>
      <c r="AC4" s="9" t="s">
        <v>15</v>
      </c>
    </row>
    <row r="5" spans="2:29" ht="15.75" thickTop="1" x14ac:dyDescent="0.25">
      <c r="B5" s="2">
        <v>1</v>
      </c>
      <c r="C5" s="14">
        <v>100</v>
      </c>
      <c r="D5" s="14">
        <v>30</v>
      </c>
      <c r="E5" s="14">
        <v>100</v>
      </c>
      <c r="F5" s="14">
        <v>0.6</v>
      </c>
      <c r="G5" s="15">
        <v>0.2</v>
      </c>
      <c r="H5" s="16"/>
      <c r="I5" s="1">
        <v>28</v>
      </c>
      <c r="J5" s="1">
        <v>0.62831999999999999</v>
      </c>
      <c r="K5" s="1">
        <v>204.3655</v>
      </c>
      <c r="L5" s="1">
        <v>0.23588000000000001</v>
      </c>
      <c r="M5" s="1">
        <v>51.168500000000002</v>
      </c>
      <c r="N5" s="4">
        <v>0</v>
      </c>
      <c r="P5" s="1">
        <f>(I5-I$22)/(I$23-I$22)</f>
        <v>0.23684210526315788</v>
      </c>
      <c r="Q5" s="1">
        <f>(J$23-J5)/(J$23-J$22)</f>
        <v>0.75049499858571844</v>
      </c>
      <c r="R5" s="1">
        <f>(K5-K$22)/(K$23-K$22)</f>
        <v>0.28823631558925855</v>
      </c>
      <c r="S5" s="1">
        <f>(L5-L$22)/(L$23-L$22)</f>
        <v>0.28935214080639127</v>
      </c>
      <c r="T5" s="1">
        <f>(M$23-M5)/(M$23-M$22)</f>
        <v>0</v>
      </c>
      <c r="U5" s="1">
        <f>(N5-N$22)/(N$23-N$22)</f>
        <v>0</v>
      </c>
      <c r="V5" s="23">
        <f>SQRT(P5+Q5^2+R5+S5+T5^2+U5^2)</f>
        <v>1.1737432873337275</v>
      </c>
      <c r="X5" s="1" t="s">
        <v>24</v>
      </c>
      <c r="Y5" s="25"/>
      <c r="Z5" s="25"/>
      <c r="AA5" s="25"/>
      <c r="AB5" s="25"/>
      <c r="AC5" s="25"/>
    </row>
    <row r="6" spans="2:29" x14ac:dyDescent="0.25">
      <c r="B6" s="2">
        <v>2</v>
      </c>
      <c r="C6" s="14">
        <v>100</v>
      </c>
      <c r="D6" s="14">
        <v>50</v>
      </c>
      <c r="E6" s="14">
        <v>150</v>
      </c>
      <c r="F6" s="14">
        <v>0.7</v>
      </c>
      <c r="G6" s="15">
        <v>0.3</v>
      </c>
      <c r="H6" s="16"/>
      <c r="I6" s="1">
        <v>56</v>
      </c>
      <c r="J6" s="1">
        <v>0.67229000000000005</v>
      </c>
      <c r="K6" s="1">
        <v>414.97840000000002</v>
      </c>
      <c r="L6" s="1">
        <v>0.23749000000000001</v>
      </c>
      <c r="M6" s="1">
        <v>49.753500000000003</v>
      </c>
      <c r="N6" s="4">
        <v>0</v>
      </c>
      <c r="P6" s="1">
        <f t="shared" ref="P6:P20" si="0">(I6-I$22)/(I$23-I$22)</f>
        <v>0.97368421052631582</v>
      </c>
      <c r="Q6" s="1">
        <f t="shared" ref="Q6:Q20" si="1">(J$23-J6)/(J$23-J$22)</f>
        <v>0.63742960734397891</v>
      </c>
      <c r="R6" s="1">
        <f t="shared" ref="R6:S20" si="2">(K6-K$22)/(K$23-K$22)</f>
        <v>0.9997726331379938</v>
      </c>
      <c r="S6" s="1">
        <f t="shared" si="2"/>
        <v>0.2994008238671827</v>
      </c>
      <c r="T6" s="1">
        <f t="shared" ref="T6:T20" si="3">(M$23-M6)/(M$23-M$22)</f>
        <v>0.23357929315439316</v>
      </c>
      <c r="U6" s="1">
        <f t="shared" ref="U6:U20" si="4">(N6-N$22)/(N$23-N$22)</f>
        <v>0</v>
      </c>
      <c r="V6" s="23">
        <f t="shared" ref="V6:V20" si="5">SQRT(P6+Q6^2+R6+S6+T6^2+U6^2)</f>
        <v>1.6534005739809992</v>
      </c>
      <c r="X6" s="1"/>
      <c r="Y6" s="25"/>
      <c r="Z6" s="25"/>
      <c r="AA6" s="25"/>
      <c r="AB6" s="25"/>
      <c r="AC6" s="25"/>
    </row>
    <row r="7" spans="2:29" x14ac:dyDescent="0.25">
      <c r="B7" s="2">
        <v>3</v>
      </c>
      <c r="C7" s="14">
        <v>100</v>
      </c>
      <c r="D7" s="14">
        <v>80</v>
      </c>
      <c r="E7" s="14">
        <v>200</v>
      </c>
      <c r="F7" s="14">
        <v>0.8</v>
      </c>
      <c r="G7" s="15">
        <v>0.4</v>
      </c>
      <c r="H7" s="16"/>
      <c r="I7" s="1">
        <v>21</v>
      </c>
      <c r="J7" s="1">
        <v>0.59457000000000004</v>
      </c>
      <c r="K7" s="1">
        <v>262.9325</v>
      </c>
      <c r="L7" s="1">
        <v>0.34974</v>
      </c>
      <c r="M7" s="1">
        <v>46.726500000000001</v>
      </c>
      <c r="N7" s="4">
        <v>0</v>
      </c>
      <c r="P7" s="1">
        <f t="shared" si="0"/>
        <v>5.2631578947368418E-2</v>
      </c>
      <c r="Q7" s="1">
        <f t="shared" si="1"/>
        <v>0.83728046491295738</v>
      </c>
      <c r="R7" s="1">
        <f t="shared" si="2"/>
        <v>0.48609954006352762</v>
      </c>
      <c r="S7" s="1">
        <f t="shared" si="2"/>
        <v>1</v>
      </c>
      <c r="T7" s="1">
        <f t="shared" si="3"/>
        <v>0.7332573994288446</v>
      </c>
      <c r="U7" s="1">
        <f t="shared" si="4"/>
        <v>0</v>
      </c>
      <c r="V7" s="23">
        <f t="shared" si="5"/>
        <v>1.6665641631071113</v>
      </c>
    </row>
    <row r="8" spans="2:29" x14ac:dyDescent="0.25">
      <c r="B8" s="2">
        <v>4</v>
      </c>
      <c r="C8" s="14">
        <v>100</v>
      </c>
      <c r="D8" s="14">
        <v>100</v>
      </c>
      <c r="E8" s="14">
        <v>250</v>
      </c>
      <c r="F8" s="14">
        <v>0.9</v>
      </c>
      <c r="G8" s="15">
        <v>0.5</v>
      </c>
      <c r="H8" s="16"/>
      <c r="I8" s="1">
        <v>30</v>
      </c>
      <c r="J8" s="1">
        <v>0.69410000000000005</v>
      </c>
      <c r="K8" s="1">
        <v>232.11529999999999</v>
      </c>
      <c r="L8" s="1">
        <v>0.26234000000000002</v>
      </c>
      <c r="M8" s="1">
        <v>48.326900000000002</v>
      </c>
      <c r="N8" s="4">
        <v>0</v>
      </c>
      <c r="P8" s="1">
        <f t="shared" si="0"/>
        <v>0.28947368421052633</v>
      </c>
      <c r="Q8" s="1">
        <f t="shared" si="1"/>
        <v>0.58134691043739872</v>
      </c>
      <c r="R8" s="1">
        <f t="shared" si="2"/>
        <v>0.38198646339461084</v>
      </c>
      <c r="S8" s="1">
        <f t="shared" si="2"/>
        <v>0.45450006241418067</v>
      </c>
      <c r="T8" s="1">
        <f t="shared" si="3"/>
        <v>0.46907344129153633</v>
      </c>
      <c r="U8" s="1">
        <f t="shared" si="4"/>
        <v>0</v>
      </c>
      <c r="V8" s="23">
        <f t="shared" si="5"/>
        <v>1.2976726604269317</v>
      </c>
    </row>
    <row r="9" spans="2:29" x14ac:dyDescent="0.25">
      <c r="B9" s="2">
        <v>5</v>
      </c>
      <c r="C9" s="14">
        <v>120</v>
      </c>
      <c r="D9" s="14">
        <v>30</v>
      </c>
      <c r="E9" s="14">
        <v>150</v>
      </c>
      <c r="F9" s="14">
        <v>0.8</v>
      </c>
      <c r="G9" s="15">
        <v>0.5</v>
      </c>
      <c r="H9" s="16"/>
      <c r="I9" s="1">
        <v>29</v>
      </c>
      <c r="J9" s="1">
        <v>0.78652999999999995</v>
      </c>
      <c r="K9" s="1">
        <v>159.78639999999999</v>
      </c>
      <c r="L9" s="1">
        <v>0.22847000000000001</v>
      </c>
      <c r="M9" s="1">
        <v>49.264800000000001</v>
      </c>
      <c r="N9" s="4">
        <v>0</v>
      </c>
      <c r="P9" s="1">
        <f t="shared" si="0"/>
        <v>0.26315789473684209</v>
      </c>
      <c r="Q9" s="1">
        <f t="shared" si="1"/>
        <v>0.34367044665586688</v>
      </c>
      <c r="R9" s="1">
        <f t="shared" si="2"/>
        <v>0.13762992512772065</v>
      </c>
      <c r="S9" s="1">
        <f t="shared" si="2"/>
        <v>0.24310323305455006</v>
      </c>
      <c r="T9" s="1">
        <f t="shared" si="3"/>
        <v>0.31425081298799906</v>
      </c>
      <c r="U9" s="1">
        <f t="shared" si="4"/>
        <v>0</v>
      </c>
      <c r="V9" s="23">
        <f t="shared" si="5"/>
        <v>0.9277682912707107</v>
      </c>
    </row>
    <row r="10" spans="2:29" x14ac:dyDescent="0.25">
      <c r="B10" s="2">
        <v>6</v>
      </c>
      <c r="C10" s="14">
        <v>120</v>
      </c>
      <c r="D10" s="14">
        <v>50</v>
      </c>
      <c r="E10" s="14">
        <v>100</v>
      </c>
      <c r="F10" s="14">
        <v>0.9</v>
      </c>
      <c r="G10" s="15">
        <v>0.4</v>
      </c>
      <c r="H10" s="16"/>
      <c r="I10" s="1">
        <v>43</v>
      </c>
      <c r="J10" s="1">
        <v>0.73460000000000003</v>
      </c>
      <c r="K10" s="1">
        <v>292.5598</v>
      </c>
      <c r="L10" s="1">
        <v>0.34458</v>
      </c>
      <c r="M10" s="1">
        <v>48.249600000000001</v>
      </c>
      <c r="N10" s="4">
        <v>0</v>
      </c>
      <c r="P10" s="1">
        <f t="shared" si="0"/>
        <v>0.63157894736842102</v>
      </c>
      <c r="Q10" s="1">
        <f t="shared" si="1"/>
        <v>0.47720435084471186</v>
      </c>
      <c r="R10" s="1">
        <f t="shared" si="2"/>
        <v>0.58619264898948431</v>
      </c>
      <c r="S10" s="1">
        <f t="shared" si="2"/>
        <v>0.96779428286106606</v>
      </c>
      <c r="T10" s="1">
        <f t="shared" si="3"/>
        <v>0.48183363871968815</v>
      </c>
      <c r="U10" s="1">
        <f t="shared" si="4"/>
        <v>0</v>
      </c>
      <c r="V10" s="23">
        <f t="shared" si="5"/>
        <v>1.6264850220908735</v>
      </c>
    </row>
    <row r="11" spans="2:29" x14ac:dyDescent="0.25">
      <c r="B11" s="2">
        <v>7</v>
      </c>
      <c r="C11" s="14">
        <v>120</v>
      </c>
      <c r="D11" s="14">
        <v>80</v>
      </c>
      <c r="E11" s="14">
        <v>250</v>
      </c>
      <c r="F11" s="14">
        <v>0.6</v>
      </c>
      <c r="G11" s="15">
        <v>0.3</v>
      </c>
      <c r="H11" s="16"/>
      <c r="I11" s="1">
        <v>25</v>
      </c>
      <c r="J11" s="1">
        <v>0.54288000000000003</v>
      </c>
      <c r="K11" s="1">
        <v>324.93110000000001</v>
      </c>
      <c r="L11" s="1">
        <v>0.27656999999999998</v>
      </c>
      <c r="M11" s="1">
        <v>48.217799999999997</v>
      </c>
      <c r="N11" s="4">
        <v>0</v>
      </c>
      <c r="P11" s="1">
        <f t="shared" si="0"/>
        <v>0.15789473684210525</v>
      </c>
      <c r="Q11" s="1">
        <f t="shared" si="1"/>
        <v>0.97019722800791997</v>
      </c>
      <c r="R11" s="1">
        <f t="shared" si="2"/>
        <v>0.69555610961447634</v>
      </c>
      <c r="S11" s="1">
        <f t="shared" si="2"/>
        <v>0.54331544126825604</v>
      </c>
      <c r="T11" s="1">
        <f t="shared" si="3"/>
        <v>0.48708298255170984</v>
      </c>
      <c r="U11" s="1">
        <f t="shared" si="4"/>
        <v>0</v>
      </c>
      <c r="V11" s="23">
        <f t="shared" si="5"/>
        <v>1.6047737475577541</v>
      </c>
    </row>
    <row r="12" spans="2:29" x14ac:dyDescent="0.25">
      <c r="B12" s="2">
        <v>8</v>
      </c>
      <c r="C12" s="14">
        <v>120</v>
      </c>
      <c r="D12" s="14">
        <v>100</v>
      </c>
      <c r="E12" s="14">
        <v>200</v>
      </c>
      <c r="F12" s="14">
        <v>0.7</v>
      </c>
      <c r="G12" s="15">
        <v>0.2</v>
      </c>
      <c r="H12" s="16"/>
      <c r="I12" s="1">
        <v>22</v>
      </c>
      <c r="J12" s="1">
        <v>0.68657000000000001</v>
      </c>
      <c r="K12" s="1">
        <v>159.45050000000001</v>
      </c>
      <c r="L12" s="1">
        <v>0.24968000000000001</v>
      </c>
      <c r="M12" s="1">
        <v>47.763100000000001</v>
      </c>
      <c r="N12" s="4">
        <v>0</v>
      </c>
      <c r="P12" s="1">
        <f t="shared" si="0"/>
        <v>7.8947368421052627E-2</v>
      </c>
      <c r="Q12" s="1">
        <f t="shared" si="1"/>
        <v>0.60070971225796499</v>
      </c>
      <c r="R12" s="1">
        <f t="shared" si="2"/>
        <v>0.13649511786252178</v>
      </c>
      <c r="S12" s="1">
        <f t="shared" si="2"/>
        <v>0.37548370989888913</v>
      </c>
      <c r="T12" s="1">
        <f t="shared" si="3"/>
        <v>0.56214199640139295</v>
      </c>
      <c r="U12" s="1">
        <f t="shared" si="4"/>
        <v>0</v>
      </c>
      <c r="V12" s="23">
        <f t="shared" si="5"/>
        <v>1.1259582490934796</v>
      </c>
    </row>
    <row r="13" spans="2:29" x14ac:dyDescent="0.25">
      <c r="B13" s="2">
        <v>9</v>
      </c>
      <c r="C13" s="14">
        <v>150</v>
      </c>
      <c r="D13" s="14">
        <v>30</v>
      </c>
      <c r="E13" s="14">
        <v>200</v>
      </c>
      <c r="F13" s="14">
        <v>0.9</v>
      </c>
      <c r="G13" s="15">
        <v>0.3</v>
      </c>
      <c r="H13" s="16"/>
      <c r="I13" s="1">
        <v>37</v>
      </c>
      <c r="J13" s="1">
        <v>0.70267000000000002</v>
      </c>
      <c r="K13" s="1">
        <v>164.2122</v>
      </c>
      <c r="L13" s="1">
        <v>0.18951999999999999</v>
      </c>
      <c r="M13" s="1">
        <v>49.227899999999998</v>
      </c>
      <c r="N13" s="4">
        <v>0</v>
      </c>
      <c r="P13" s="1">
        <f t="shared" si="0"/>
        <v>0.47368421052631576</v>
      </c>
      <c r="Q13" s="1">
        <f t="shared" si="1"/>
        <v>0.55930983054334127</v>
      </c>
      <c r="R13" s="1">
        <f t="shared" si="2"/>
        <v>0.15258208349127389</v>
      </c>
      <c r="S13" s="1">
        <f t="shared" si="2"/>
        <v>0</v>
      </c>
      <c r="T13" s="1">
        <f t="shared" si="3"/>
        <v>0.3203420327176088</v>
      </c>
      <c r="U13" s="1">
        <f t="shared" si="4"/>
        <v>0</v>
      </c>
      <c r="V13" s="23">
        <f t="shared" si="5"/>
        <v>1.0206433257929337</v>
      </c>
    </row>
    <row r="14" spans="2:29" x14ac:dyDescent="0.25">
      <c r="B14" s="2">
        <v>10</v>
      </c>
      <c r="C14" s="14">
        <v>150</v>
      </c>
      <c r="D14" s="14">
        <v>50</v>
      </c>
      <c r="E14" s="14">
        <v>250</v>
      </c>
      <c r="F14" s="14">
        <v>0.8</v>
      </c>
      <c r="G14" s="15">
        <v>0.2</v>
      </c>
      <c r="H14" s="16"/>
      <c r="I14" s="1">
        <v>29</v>
      </c>
      <c r="J14" s="1">
        <v>0.85341999999999996</v>
      </c>
      <c r="K14" s="1">
        <v>205.5514</v>
      </c>
      <c r="L14" s="1">
        <v>0.2311</v>
      </c>
      <c r="M14" s="1">
        <v>48.629800000000003</v>
      </c>
      <c r="N14" s="4">
        <v>0</v>
      </c>
      <c r="P14" s="1">
        <f t="shared" si="0"/>
        <v>0.26315789473684209</v>
      </c>
      <c r="Q14" s="1">
        <f t="shared" si="1"/>
        <v>0.17166808094834027</v>
      </c>
      <c r="R14" s="1">
        <f t="shared" si="2"/>
        <v>0.29224276970000412</v>
      </c>
      <c r="S14" s="1">
        <f t="shared" si="2"/>
        <v>0.25951816252652604</v>
      </c>
      <c r="T14" s="1">
        <f t="shared" si="3"/>
        <v>0.41907261592300915</v>
      </c>
      <c r="U14" s="1">
        <f t="shared" si="4"/>
        <v>0</v>
      </c>
      <c r="V14" s="23">
        <f t="shared" si="5"/>
        <v>1.0099557487318007</v>
      </c>
    </row>
    <row r="15" spans="2:29" x14ac:dyDescent="0.25">
      <c r="B15" s="2">
        <v>11</v>
      </c>
      <c r="C15" s="14">
        <v>150</v>
      </c>
      <c r="D15" s="14">
        <v>80</v>
      </c>
      <c r="E15" s="14">
        <v>100</v>
      </c>
      <c r="F15" s="14">
        <v>0.7</v>
      </c>
      <c r="G15" s="15">
        <v>0.5</v>
      </c>
      <c r="H15" s="16"/>
      <c r="I15" s="1">
        <v>57</v>
      </c>
      <c r="J15" s="1">
        <v>0.62502999999999997</v>
      </c>
      <c r="K15" s="1">
        <v>415.04570000000001</v>
      </c>
      <c r="L15" s="1">
        <v>0.28713</v>
      </c>
      <c r="M15" s="1">
        <v>49.4602</v>
      </c>
      <c r="N15" s="4">
        <v>0</v>
      </c>
      <c r="P15" s="1">
        <f t="shared" si="0"/>
        <v>1</v>
      </c>
      <c r="Q15" s="1">
        <f t="shared" si="1"/>
        <v>0.758954974414359</v>
      </c>
      <c r="R15" s="1">
        <f t="shared" si="2"/>
        <v>1</v>
      </c>
      <c r="S15" s="1">
        <f t="shared" si="2"/>
        <v>0.60922481587816757</v>
      </c>
      <c r="T15" s="1">
        <f t="shared" si="3"/>
        <v>0.28199541095098968</v>
      </c>
      <c r="U15" s="1">
        <f t="shared" si="4"/>
        <v>0</v>
      </c>
      <c r="V15" s="23">
        <f t="shared" si="5"/>
        <v>1.8068643781047558</v>
      </c>
    </row>
    <row r="16" spans="2:29" x14ac:dyDescent="0.25">
      <c r="B16" s="2">
        <v>12</v>
      </c>
      <c r="C16" s="14">
        <v>150</v>
      </c>
      <c r="D16" s="14">
        <v>100</v>
      </c>
      <c r="E16" s="14">
        <v>150</v>
      </c>
      <c r="F16" s="14">
        <v>0.6</v>
      </c>
      <c r="G16" s="15">
        <v>0.4</v>
      </c>
      <c r="H16" s="16"/>
      <c r="I16" s="1">
        <v>33</v>
      </c>
      <c r="J16" s="1">
        <v>0.65815000000000001</v>
      </c>
      <c r="K16" s="1">
        <v>366.04230000000001</v>
      </c>
      <c r="L16" s="1">
        <v>0.25906000000000001</v>
      </c>
      <c r="M16" s="1">
        <v>47.817500000000003</v>
      </c>
      <c r="N16" s="4">
        <v>0.36359999999999998</v>
      </c>
      <c r="P16" s="1">
        <f t="shared" si="0"/>
        <v>0.36842105263157893</v>
      </c>
      <c r="Q16" s="1">
        <f t="shared" si="1"/>
        <v>0.67378950345856159</v>
      </c>
      <c r="R16" s="1">
        <f t="shared" si="2"/>
        <v>0.83444651878698939</v>
      </c>
      <c r="S16" s="1">
        <f t="shared" si="2"/>
        <v>0.43402821120958696</v>
      </c>
      <c r="T16" s="1">
        <f t="shared" si="3"/>
        <v>0.55316198682711781</v>
      </c>
      <c r="U16" s="1">
        <f t="shared" si="4"/>
        <v>0.4363374534981399</v>
      </c>
      <c r="V16" s="23">
        <f t="shared" si="5"/>
        <v>1.6084982544581314</v>
      </c>
    </row>
    <row r="17" spans="2:27" x14ac:dyDescent="0.25">
      <c r="B17" s="2">
        <v>13</v>
      </c>
      <c r="C17" s="14">
        <v>180</v>
      </c>
      <c r="D17" s="14">
        <v>30</v>
      </c>
      <c r="E17" s="14">
        <v>250</v>
      </c>
      <c r="F17" s="14">
        <v>0.7</v>
      </c>
      <c r="G17" s="15">
        <v>0.4</v>
      </c>
      <c r="H17" s="16"/>
      <c r="I17" s="1">
        <v>23</v>
      </c>
      <c r="J17" s="1">
        <v>0.78005999999999998</v>
      </c>
      <c r="K17" s="1">
        <v>119.0483</v>
      </c>
      <c r="L17" s="1">
        <v>0.26811000000000001</v>
      </c>
      <c r="M17" s="1">
        <v>49.402000000000001</v>
      </c>
      <c r="N17" s="4">
        <v>0</v>
      </c>
      <c r="P17" s="1">
        <f t="shared" si="0"/>
        <v>0.10526315789473684</v>
      </c>
      <c r="Q17" s="1">
        <f t="shared" si="1"/>
        <v>0.36030754197845161</v>
      </c>
      <c r="R17" s="1">
        <f t="shared" si="2"/>
        <v>0</v>
      </c>
      <c r="S17" s="1">
        <f t="shared" si="2"/>
        <v>0.49051304456372502</v>
      </c>
      <c r="T17" s="1">
        <f t="shared" si="3"/>
        <v>0.29160270060582044</v>
      </c>
      <c r="U17" s="1">
        <f t="shared" si="4"/>
        <v>0</v>
      </c>
      <c r="V17" s="23">
        <f t="shared" si="5"/>
        <v>0.90034985548153634</v>
      </c>
    </row>
    <row r="18" spans="2:27" x14ac:dyDescent="0.25">
      <c r="B18" s="2">
        <v>14</v>
      </c>
      <c r="C18" s="14">
        <v>180</v>
      </c>
      <c r="D18" s="14">
        <v>50</v>
      </c>
      <c r="E18" s="14">
        <v>200</v>
      </c>
      <c r="F18" s="14">
        <v>0.6</v>
      </c>
      <c r="G18" s="15">
        <v>0.5</v>
      </c>
      <c r="H18" s="16"/>
      <c r="I18" s="1">
        <v>19</v>
      </c>
      <c r="J18" s="1">
        <v>0.53129000000000004</v>
      </c>
      <c r="K18" s="1">
        <v>216.17189999999999</v>
      </c>
      <c r="L18" s="1">
        <v>0.27440999999999999</v>
      </c>
      <c r="M18" s="1">
        <v>48.325299999999999</v>
      </c>
      <c r="N18" s="4">
        <v>0</v>
      </c>
      <c r="P18" s="1">
        <f t="shared" si="0"/>
        <v>0</v>
      </c>
      <c r="Q18" s="1">
        <f t="shared" si="1"/>
        <v>1</v>
      </c>
      <c r="R18" s="1">
        <f t="shared" si="2"/>
        <v>0.32812315243309564</v>
      </c>
      <c r="S18" s="1">
        <f t="shared" si="2"/>
        <v>0.52983397827986511</v>
      </c>
      <c r="T18" s="1">
        <f t="shared" si="3"/>
        <v>0.46933755922019205</v>
      </c>
      <c r="U18" s="1">
        <f t="shared" si="4"/>
        <v>0</v>
      </c>
      <c r="V18" s="23">
        <f t="shared" si="5"/>
        <v>1.4416084333853378</v>
      </c>
    </row>
    <row r="19" spans="2:27" x14ac:dyDescent="0.25">
      <c r="B19" s="2">
        <v>15</v>
      </c>
      <c r="C19" s="14">
        <v>180</v>
      </c>
      <c r="D19" s="14">
        <v>80</v>
      </c>
      <c r="E19" s="14">
        <v>150</v>
      </c>
      <c r="F19" s="14">
        <v>0.9</v>
      </c>
      <c r="G19" s="15">
        <v>0.2</v>
      </c>
      <c r="H19" s="16"/>
      <c r="I19" s="1">
        <v>38</v>
      </c>
      <c r="J19" s="1">
        <v>0.92018</v>
      </c>
      <c r="K19" s="1">
        <v>171.8467</v>
      </c>
      <c r="L19" s="1">
        <v>0.31839000000000001</v>
      </c>
      <c r="M19" s="1">
        <v>45.110599999999998</v>
      </c>
      <c r="N19" s="4">
        <v>0.42109999999999997</v>
      </c>
      <c r="P19" s="1">
        <f t="shared" si="0"/>
        <v>0.5</v>
      </c>
      <c r="Q19" s="1">
        <f t="shared" si="1"/>
        <v>0</v>
      </c>
      <c r="R19" s="1">
        <f t="shared" si="2"/>
        <v>0.17837453977636289</v>
      </c>
      <c r="S19" s="1">
        <f t="shared" si="2"/>
        <v>0.80433154412682573</v>
      </c>
      <c r="T19" s="1">
        <f t="shared" si="3"/>
        <v>1</v>
      </c>
      <c r="U19" s="1">
        <f t="shared" si="4"/>
        <v>0.50534021360854431</v>
      </c>
      <c r="V19" s="23">
        <f t="shared" si="5"/>
        <v>1.6547129102636258</v>
      </c>
    </row>
    <row r="20" spans="2:27" ht="15.75" thickBot="1" x14ac:dyDescent="0.3">
      <c r="B20" s="3">
        <v>16</v>
      </c>
      <c r="C20" s="17">
        <v>180</v>
      </c>
      <c r="D20" s="18">
        <v>100</v>
      </c>
      <c r="E20" s="18">
        <v>100</v>
      </c>
      <c r="F20" s="18">
        <v>0.8</v>
      </c>
      <c r="G20" s="19">
        <v>0.3</v>
      </c>
      <c r="H20" s="20"/>
      <c r="I20" s="5">
        <v>30</v>
      </c>
      <c r="J20" s="5">
        <v>0.68267</v>
      </c>
      <c r="K20" s="5">
        <v>130.55160000000001</v>
      </c>
      <c r="L20" s="5">
        <v>0.23230999999999999</v>
      </c>
      <c r="M20" s="5">
        <v>46.976900000000001</v>
      </c>
      <c r="N20" s="6">
        <v>0.83330000000000004</v>
      </c>
      <c r="P20" s="1">
        <f t="shared" si="0"/>
        <v>0.28947368421052633</v>
      </c>
      <c r="Q20" s="1">
        <f t="shared" si="1"/>
        <v>0.61073825503355716</v>
      </c>
      <c r="R20" s="1">
        <f t="shared" si="2"/>
        <v>3.8862841362795782E-2</v>
      </c>
      <c r="S20" s="1">
        <f t="shared" si="2"/>
        <v>0.26707027836724501</v>
      </c>
      <c r="T20" s="1">
        <f t="shared" si="3"/>
        <v>0.69192294359431461</v>
      </c>
      <c r="U20" s="1">
        <f t="shared" si="4"/>
        <v>1</v>
      </c>
      <c r="V20" s="23">
        <f t="shared" si="5"/>
        <v>1.564341836036556</v>
      </c>
    </row>
    <row r="21" spans="2:27" ht="15.75" thickTop="1" x14ac:dyDescent="0.25"/>
    <row r="22" spans="2:27" x14ac:dyDescent="0.25">
      <c r="H22" s="23" t="s">
        <v>21</v>
      </c>
      <c r="I22" s="1">
        <f>MIN(I5:I20)</f>
        <v>19</v>
      </c>
      <c r="J22" s="1">
        <f t="shared" ref="J22:N22" si="6">MIN(J5:J20)</f>
        <v>0.53129000000000004</v>
      </c>
      <c r="K22" s="1">
        <f t="shared" si="6"/>
        <v>119.0483</v>
      </c>
      <c r="L22" s="1">
        <f t="shared" si="6"/>
        <v>0.18951999999999999</v>
      </c>
      <c r="M22" s="1">
        <f t="shared" si="6"/>
        <v>45.110599999999998</v>
      </c>
      <c r="N22" s="1">
        <f t="shared" si="6"/>
        <v>0</v>
      </c>
    </row>
    <row r="23" spans="2:27" x14ac:dyDescent="0.25">
      <c r="H23" s="23" t="s">
        <v>22</v>
      </c>
      <c r="I23" s="1">
        <f>MAX(I5:I20)</f>
        <v>57</v>
      </c>
      <c r="J23" s="1">
        <f t="shared" ref="J23:N23" si="7">MAX(J5:J20)</f>
        <v>0.92018</v>
      </c>
      <c r="K23" s="1">
        <f t="shared" si="7"/>
        <v>415.04570000000001</v>
      </c>
      <c r="L23" s="1">
        <f t="shared" si="7"/>
        <v>0.34974</v>
      </c>
      <c r="M23" s="1">
        <f t="shared" si="7"/>
        <v>51.168500000000002</v>
      </c>
      <c r="N23" s="1">
        <f t="shared" si="7"/>
        <v>0.83330000000000004</v>
      </c>
    </row>
    <row r="27" spans="2:27" x14ac:dyDescent="0.25">
      <c r="O27" s="1"/>
      <c r="P27" s="1"/>
      <c r="Q27" s="1"/>
      <c r="R27" s="1"/>
      <c r="S27" s="1"/>
      <c r="T27" s="1"/>
    </row>
    <row r="28" spans="2:27" x14ac:dyDescent="0.25">
      <c r="O28" s="1" t="s">
        <v>25</v>
      </c>
      <c r="P28" s="1"/>
      <c r="Q28" s="1"/>
      <c r="R28" s="1"/>
      <c r="S28" s="1"/>
      <c r="T28" s="1"/>
      <c r="V28" t="s">
        <v>35</v>
      </c>
    </row>
    <row r="29" spans="2:27" x14ac:dyDescent="0.25">
      <c r="O29" s="1" t="s">
        <v>26</v>
      </c>
      <c r="P29" s="1"/>
      <c r="Q29" s="1"/>
      <c r="R29" s="1"/>
      <c r="S29" s="1"/>
      <c r="T29" s="1"/>
      <c r="V29" t="s">
        <v>27</v>
      </c>
      <c r="W29" t="s">
        <v>28</v>
      </c>
      <c r="X29" t="s">
        <v>29</v>
      </c>
      <c r="Y29" t="s">
        <v>30</v>
      </c>
      <c r="Z29" t="s">
        <v>31</v>
      </c>
      <c r="AA29" t="s">
        <v>32</v>
      </c>
    </row>
    <row r="30" spans="2:27" x14ac:dyDescent="0.25">
      <c r="O30" s="1" t="s">
        <v>27</v>
      </c>
      <c r="P30" s="1" t="s">
        <v>28</v>
      </c>
      <c r="Q30" s="1" t="s">
        <v>29</v>
      </c>
      <c r="R30" s="1" t="s">
        <v>30</v>
      </c>
      <c r="S30" s="1" t="s">
        <v>31</v>
      </c>
      <c r="T30" s="1" t="s">
        <v>32</v>
      </c>
      <c r="V30">
        <v>1</v>
      </c>
      <c r="W30">
        <v>1.448</v>
      </c>
      <c r="X30">
        <v>1.006</v>
      </c>
      <c r="Y30">
        <v>1.5429999999999999</v>
      </c>
      <c r="Z30">
        <v>1.4570000000000001</v>
      </c>
      <c r="AA30">
        <v>1.2410000000000001</v>
      </c>
    </row>
    <row r="31" spans="2:27" x14ac:dyDescent="0.25">
      <c r="O31" s="1">
        <v>1</v>
      </c>
      <c r="P31" s="1">
        <v>-3.11469</v>
      </c>
      <c r="Q31" s="1">
        <v>-1.49E-3</v>
      </c>
      <c r="R31" s="1">
        <v>-3.6604000000000001</v>
      </c>
      <c r="S31" s="1">
        <v>-3.2012700000000001</v>
      </c>
      <c r="T31" s="1">
        <v>-1.7205999999999999</v>
      </c>
      <c r="V31">
        <v>2</v>
      </c>
      <c r="W31">
        <v>1.321</v>
      </c>
      <c r="X31">
        <v>1.4330000000000001</v>
      </c>
      <c r="Y31">
        <v>1.4610000000000001</v>
      </c>
      <c r="Z31">
        <v>1.3720000000000001</v>
      </c>
      <c r="AA31">
        <v>1.4610000000000001</v>
      </c>
    </row>
    <row r="32" spans="2:27" x14ac:dyDescent="0.25">
      <c r="O32">
        <v>2</v>
      </c>
      <c r="P32">
        <v>-2.1781299999999999</v>
      </c>
      <c r="Q32">
        <v>-2.9638900000000001</v>
      </c>
      <c r="R32">
        <v>-3.0548000000000002</v>
      </c>
      <c r="S32">
        <v>-2.4061900000000001</v>
      </c>
      <c r="T32">
        <v>-3.1349900000000002</v>
      </c>
      <c r="V32">
        <v>3</v>
      </c>
      <c r="W32">
        <v>1.361</v>
      </c>
      <c r="X32">
        <v>1.6830000000000001</v>
      </c>
      <c r="Y32">
        <v>1.3140000000000001</v>
      </c>
      <c r="Z32">
        <v>1.292</v>
      </c>
      <c r="AA32">
        <v>1.45</v>
      </c>
    </row>
    <row r="33" spans="15:27" x14ac:dyDescent="0.25">
      <c r="O33">
        <v>3</v>
      </c>
      <c r="P33">
        <v>-2.3826100000000001</v>
      </c>
      <c r="Q33">
        <v>-4.5144200000000003</v>
      </c>
      <c r="R33">
        <v>-2.20533</v>
      </c>
      <c r="S33">
        <v>-1.9394800000000001</v>
      </c>
      <c r="T33">
        <v>-2.9695200000000002</v>
      </c>
      <c r="V33">
        <v>4</v>
      </c>
      <c r="W33">
        <v>1.39</v>
      </c>
      <c r="X33">
        <v>1.399</v>
      </c>
      <c r="Y33">
        <v>1.2030000000000001</v>
      </c>
      <c r="Z33">
        <v>1.4</v>
      </c>
      <c r="AA33">
        <v>1.3680000000000001</v>
      </c>
    </row>
    <row r="34" spans="15:27" x14ac:dyDescent="0.25">
      <c r="O34">
        <v>4</v>
      </c>
      <c r="P34">
        <v>-2.6315599999999999</v>
      </c>
      <c r="Q34">
        <v>-2.8271999999999999</v>
      </c>
      <c r="R34">
        <v>-1.38646</v>
      </c>
      <c r="S34">
        <v>-2.7600600000000002</v>
      </c>
      <c r="T34">
        <v>-2.4818899999999999</v>
      </c>
      <c r="V34" t="s">
        <v>33</v>
      </c>
      <c r="W34">
        <v>0.127</v>
      </c>
      <c r="X34">
        <v>0.67800000000000005</v>
      </c>
      <c r="Y34">
        <v>0.34</v>
      </c>
      <c r="Z34">
        <v>0.16500000000000001</v>
      </c>
      <c r="AA34">
        <v>0.22</v>
      </c>
    </row>
    <row r="35" spans="15:27" x14ac:dyDescent="0.25">
      <c r="O35" t="s">
        <v>33</v>
      </c>
      <c r="P35">
        <v>0.93655999999999995</v>
      </c>
      <c r="Q35">
        <v>4.5129299999999999</v>
      </c>
      <c r="R35">
        <v>2.2739400000000001</v>
      </c>
      <c r="S35">
        <v>1.2618</v>
      </c>
      <c r="T35">
        <v>1.41439</v>
      </c>
      <c r="V35" t="s">
        <v>34</v>
      </c>
      <c r="W35">
        <v>5</v>
      </c>
      <c r="X35">
        <v>1</v>
      </c>
      <c r="Y35">
        <v>2</v>
      </c>
      <c r="Z35">
        <v>4</v>
      </c>
      <c r="AA35">
        <v>3</v>
      </c>
    </row>
    <row r="36" spans="15:27" x14ac:dyDescent="0.25">
      <c r="O36" t="s">
        <v>34</v>
      </c>
      <c r="P36">
        <v>5</v>
      </c>
      <c r="Q36">
        <v>1</v>
      </c>
      <c r="R36">
        <v>2</v>
      </c>
      <c r="S36">
        <v>4</v>
      </c>
      <c r="T36">
        <v>3</v>
      </c>
    </row>
  </sheetData>
  <pageMargins left="0.7" right="0.7" top="0.75" bottom="0.75" header="0.3" footer="0.3"/>
  <pageSetup orientation="portrait" r:id="rId1"/>
  <ignoredErrors>
    <ignoredError sqref="Q5:Q20 T5:T20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Hybrid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hassan</dc:creator>
  <cp:lastModifiedBy>SarzaminDigital</cp:lastModifiedBy>
  <dcterms:created xsi:type="dcterms:W3CDTF">2023-03-27T10:16:42Z</dcterms:created>
  <dcterms:modified xsi:type="dcterms:W3CDTF">2023-04-25T21:14:04Z</dcterms:modified>
</cp:coreProperties>
</file>