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Praca_inz\hdp_praca\"/>
    </mc:Choice>
  </mc:AlternateContent>
  <xr:revisionPtr revIDLastSave="0" documentId="13_ncr:1_{CC460BEA-2335-4937-B4D1-DD63FCBBAAD7}" xr6:coauthVersionLast="36" xr6:coauthVersionMax="36" xr10:uidLastSave="{00000000-0000-0000-0000-000000000000}"/>
  <bookViews>
    <workbookView xWindow="0" yWindow="0" windowWidth="28800" windowHeight="14025" xr2:uid="{5911B006-0BFB-473E-8A74-6BE30981E205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" l="1"/>
  <c r="H26" i="1"/>
  <c r="G26" i="1"/>
  <c r="D26" i="1"/>
  <c r="C26" i="1"/>
  <c r="B26" i="1"/>
  <c r="J26" i="1" l="1"/>
  <c r="E26" i="1"/>
  <c r="I6" i="1"/>
  <c r="H6" i="1"/>
  <c r="G6" i="1"/>
  <c r="D6" i="1"/>
  <c r="E6" i="1" s="1"/>
  <c r="C6" i="1"/>
  <c r="B6" i="1"/>
  <c r="J6" i="1" l="1"/>
</calcChain>
</file>

<file path=xl/sharedStrings.xml><?xml version="1.0" encoding="utf-8"?>
<sst xmlns="http://schemas.openxmlformats.org/spreadsheetml/2006/main" count="36" uniqueCount="12">
  <si>
    <t>TP</t>
  </si>
  <si>
    <t>TN</t>
  </si>
  <si>
    <t>FP</t>
  </si>
  <si>
    <t>FN</t>
  </si>
  <si>
    <t>accuracy</t>
  </si>
  <si>
    <t>recall</t>
  </si>
  <si>
    <t>precision</t>
  </si>
  <si>
    <t>f1-score</t>
  </si>
  <si>
    <t>CLASSIFIER I (general)</t>
  </si>
  <si>
    <r>
      <t xml:space="preserve">CLASSIFIER II (general + </t>
    </r>
    <r>
      <rPr>
        <i/>
        <sz val="11"/>
        <color theme="1"/>
        <rFont val="Calibri"/>
        <family val="2"/>
        <charset val="238"/>
        <scheme val="minor"/>
      </rPr>
      <t>add_bias())</t>
    </r>
  </si>
  <si>
    <t>CLASSIFIER III (random forest I -trees 10)</t>
  </si>
  <si>
    <t>CLASSIFIER IV (random forest II -trees 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</si>
</sst>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CLASSIFIER I (general)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Arkusz1!$B$5:$E$5</c:f>
              <c:strCache>
                <c:ptCount val="4"/>
                <c:pt idx="0">
                  <c:v>accuracy</c:v>
                </c:pt>
                <c:pt idx="1">
                  <c:v>recall</c:v>
                </c:pt>
                <c:pt idx="2">
                  <c:v>precision</c:v>
                </c:pt>
                <c:pt idx="3">
                  <c:v>f1-score</c:v>
                </c:pt>
              </c:strCache>
            </c:strRef>
          </c:cat>
          <c:val>
            <c:numRef>
              <c:f>Arkusz1!$B$6:$E$6</c:f>
              <c:numCache>
                <c:formatCode>General</c:formatCode>
                <c:ptCount val="4"/>
                <c:pt idx="0">
                  <c:v>0.74939172749391725</c:v>
                </c:pt>
                <c:pt idx="1">
                  <c:v>0.6199616122840691</c:v>
                </c:pt>
                <c:pt idx="2">
                  <c:v>0.25675675675675674</c:v>
                </c:pt>
                <c:pt idx="3">
                  <c:v>0.36312535132096685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11-4168-BD1D-E240D6430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55161600"/>
        <c:axId val="355159632"/>
      </c:barChart>
      <c:catAx>
        <c:axId val="35516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5159632"/>
        <c:crosses val="autoZero"/>
        <c:auto val="1"/>
        <c:lblAlgn val="ctr"/>
        <c:lblOffset val="100"/>
        <c:noMultiLvlLbl val="0"/>
      </c:catAx>
      <c:valAx>
        <c:axId val="3551596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516160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CLASSIFIER II (general + </a:t>
            </a:r>
            <a:r>
              <a:rPr lang="pl-PL" i="1"/>
              <a:t>add_bias()</a:t>
            </a:r>
            <a:r>
              <a:rPr lang="pl-PL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Arkusz1!$G$5:$J$5</c:f>
              <c:strCache>
                <c:ptCount val="4"/>
                <c:pt idx="0">
                  <c:v>accuracy</c:v>
                </c:pt>
                <c:pt idx="1">
                  <c:v>recall</c:v>
                </c:pt>
                <c:pt idx="2">
                  <c:v>precision</c:v>
                </c:pt>
                <c:pt idx="3">
                  <c:v>f1-score</c:v>
                </c:pt>
              </c:strCache>
            </c:strRef>
          </c:cat>
          <c:val>
            <c:numRef>
              <c:f>Arkusz1!$G$6:$J$6</c:f>
              <c:numCache>
                <c:formatCode>General</c:formatCode>
                <c:ptCount val="4"/>
                <c:pt idx="0">
                  <c:v>0.85932315859323161</c:v>
                </c:pt>
                <c:pt idx="1">
                  <c:v>0.33781190019193857</c:v>
                </c:pt>
                <c:pt idx="2">
                  <c:v>0.37687366167023556</c:v>
                </c:pt>
                <c:pt idx="3">
                  <c:v>0.35627530364372473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5-4E6D-A1B6-26C712B70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55161600"/>
        <c:axId val="355159632"/>
      </c:barChart>
      <c:catAx>
        <c:axId val="35516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5159632"/>
        <c:crosses val="autoZero"/>
        <c:auto val="1"/>
        <c:lblAlgn val="ctr"/>
        <c:lblOffset val="100"/>
        <c:noMultiLvlLbl val="0"/>
      </c:catAx>
      <c:valAx>
        <c:axId val="3551596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516160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CLASSIFIER III (</a:t>
            </a:r>
            <a:r>
              <a:rPr lang="pl-PL" sz="1400" b="0" i="0" u="none" strike="noStrike" baseline="0"/>
              <a:t>random forest I)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Arkusz1!$B$25:$E$25</c:f>
              <c:strCache>
                <c:ptCount val="4"/>
                <c:pt idx="0">
                  <c:v>accuracy</c:v>
                </c:pt>
                <c:pt idx="1">
                  <c:v>recall</c:v>
                </c:pt>
                <c:pt idx="2">
                  <c:v>precision</c:v>
                </c:pt>
                <c:pt idx="3">
                  <c:v>f1-score</c:v>
                </c:pt>
              </c:strCache>
            </c:strRef>
          </c:cat>
          <c:val>
            <c:numRef>
              <c:f>Arkusz1!$B$26:$E$26</c:f>
              <c:numCache>
                <c:formatCode>General</c:formatCode>
                <c:ptCount val="4"/>
                <c:pt idx="0">
                  <c:v>0.89559831895598319</c:v>
                </c:pt>
                <c:pt idx="1">
                  <c:v>0.51055662188099804</c:v>
                </c:pt>
                <c:pt idx="2">
                  <c:v>0.55072463768115942</c:v>
                </c:pt>
                <c:pt idx="3">
                  <c:v>0.52988047808764938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2-4C39-94AD-7E3CBEF0E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55161600"/>
        <c:axId val="355159632"/>
      </c:barChart>
      <c:catAx>
        <c:axId val="35516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5159632"/>
        <c:crosses val="autoZero"/>
        <c:auto val="1"/>
        <c:lblAlgn val="ctr"/>
        <c:lblOffset val="100"/>
        <c:noMultiLvlLbl val="0"/>
      </c:catAx>
      <c:valAx>
        <c:axId val="3551596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516160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CLASSIFIER IV (</a:t>
            </a:r>
            <a:r>
              <a:rPr lang="pl-PL" sz="1400" b="0" i="0" u="none" strike="noStrike" baseline="0">
                <a:effectLst/>
              </a:rPr>
              <a:t>random forest II)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Arkusz1!$G$25:$J$25</c:f>
              <c:strCache>
                <c:ptCount val="4"/>
                <c:pt idx="0">
                  <c:v>accuracy</c:v>
                </c:pt>
                <c:pt idx="1">
                  <c:v>recall</c:v>
                </c:pt>
                <c:pt idx="2">
                  <c:v>precision</c:v>
                </c:pt>
                <c:pt idx="3">
                  <c:v>f1-score</c:v>
                </c:pt>
              </c:strCache>
            </c:strRef>
          </c:cat>
          <c:val>
            <c:numRef>
              <c:f>Arkusz1!$G$26:$J$26</c:f>
              <c:numCache>
                <c:formatCode>General</c:formatCode>
                <c:ptCount val="4"/>
                <c:pt idx="0">
                  <c:v>0.93983631939836321</c:v>
                </c:pt>
                <c:pt idx="1">
                  <c:v>0.59309021113243765</c:v>
                </c:pt>
                <c:pt idx="2">
                  <c:v>0.83739837398373984</c:v>
                </c:pt>
                <c:pt idx="3">
                  <c:v>0.69438202247191005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2-4345-B54B-102CA41B0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55161600"/>
        <c:axId val="355159632"/>
      </c:barChart>
      <c:catAx>
        <c:axId val="35516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5159632"/>
        <c:crosses val="autoZero"/>
        <c:auto val="1"/>
        <c:lblAlgn val="ctr"/>
        <c:lblOffset val="100"/>
        <c:noMultiLvlLbl val="0"/>
      </c:catAx>
      <c:valAx>
        <c:axId val="3551596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516160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6</xdr:row>
      <xdr:rowOff>184149</xdr:rowOff>
    </xdr:from>
    <xdr:to>
      <xdr:col>4</xdr:col>
      <xdr:colOff>1041399</xdr:colOff>
      <xdr:row>18</xdr:row>
      <xdr:rowOff>184150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F7C7B8E-D254-4656-A544-6BE3FA822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6</xdr:row>
      <xdr:rowOff>184149</xdr:rowOff>
    </xdr:from>
    <xdr:to>
      <xdr:col>9</xdr:col>
      <xdr:colOff>1041399</xdr:colOff>
      <xdr:row>18</xdr:row>
      <xdr:rowOff>184150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BA90EF0-E00B-4803-B156-3BC19C465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26</xdr:row>
      <xdr:rowOff>184149</xdr:rowOff>
    </xdr:from>
    <xdr:to>
      <xdr:col>4</xdr:col>
      <xdr:colOff>1041399</xdr:colOff>
      <xdr:row>38</xdr:row>
      <xdr:rowOff>184150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CD60E41-923A-47C1-B86C-9069C9436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12700</xdr:colOff>
      <xdr:row>26</xdr:row>
      <xdr:rowOff>184149</xdr:rowOff>
    </xdr:from>
    <xdr:to>
      <xdr:col>9</xdr:col>
      <xdr:colOff>1041399</xdr:colOff>
      <xdr:row>38</xdr:row>
      <xdr:rowOff>184150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9C0D192-CE7B-4E8A-A50D-9145D15F0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9331A-52F7-47E2-BD0D-37122617A620}">
  <dimension ref="B2:J27"/>
  <sheetViews>
    <sheetView showGridLines="0" tabSelected="1" zoomScaleNormal="100" workbookViewId="0">
      <selection activeCell="Q18" sqref="Q18"/>
    </sheetView>
  </sheetViews>
  <sheetFormatPr defaultRowHeight="15" x14ac:dyDescent="0.25"/>
  <cols>
    <col min="1" max="1" width="9.140625" customWidth="1"/>
    <col min="2" max="5" width="15.7109375" customWidth="1"/>
    <col min="7" max="10" width="15.7109375" customWidth="1"/>
  </cols>
  <sheetData>
    <row r="2" spans="2:10" x14ac:dyDescent="0.25">
      <c r="B2" s="4" t="s">
        <v>8</v>
      </c>
      <c r="C2" s="4"/>
      <c r="D2" s="4"/>
      <c r="E2" s="4"/>
      <c r="G2" s="4" t="s">
        <v>9</v>
      </c>
      <c r="H2" s="4"/>
      <c r="I2" s="4"/>
      <c r="J2" s="4"/>
    </row>
    <row r="3" spans="2:10" x14ac:dyDescent="0.25">
      <c r="B3" s="2" t="s">
        <v>0</v>
      </c>
      <c r="C3" s="2" t="s">
        <v>1</v>
      </c>
      <c r="D3" s="2" t="s">
        <v>2</v>
      </c>
      <c r="E3" s="2" t="s">
        <v>3</v>
      </c>
      <c r="G3" s="2" t="s">
        <v>0</v>
      </c>
      <c r="H3" s="2" t="s">
        <v>1</v>
      </c>
      <c r="I3" s="2" t="s">
        <v>2</v>
      </c>
      <c r="J3" s="2" t="s">
        <v>3</v>
      </c>
    </row>
    <row r="4" spans="2:10" x14ac:dyDescent="0.25">
      <c r="B4" s="1">
        <v>323</v>
      </c>
      <c r="C4" s="1">
        <v>3065</v>
      </c>
      <c r="D4" s="1">
        <v>935</v>
      </c>
      <c r="E4" s="1">
        <v>198</v>
      </c>
      <c r="G4" s="1">
        <v>176</v>
      </c>
      <c r="H4" s="1">
        <v>3709</v>
      </c>
      <c r="I4" s="1">
        <v>291</v>
      </c>
      <c r="J4" s="1">
        <v>345</v>
      </c>
    </row>
    <row r="5" spans="2:10" x14ac:dyDescent="0.25">
      <c r="B5" s="2" t="s">
        <v>4</v>
      </c>
      <c r="C5" s="2" t="s">
        <v>5</v>
      </c>
      <c r="D5" s="2" t="s">
        <v>6</v>
      </c>
      <c r="E5" s="2" t="s">
        <v>7</v>
      </c>
      <c r="G5" s="2" t="s">
        <v>4</v>
      </c>
      <c r="H5" s="2" t="s">
        <v>5</v>
      </c>
      <c r="I5" s="2" t="s">
        <v>6</v>
      </c>
      <c r="J5" s="2" t="s">
        <v>7</v>
      </c>
    </row>
    <row r="6" spans="2:10" x14ac:dyDescent="0.25">
      <c r="B6" s="1">
        <f>(B4+C4)/(B4+C4+D4+E4)</f>
        <v>0.74939172749391725</v>
      </c>
      <c r="C6" s="1">
        <f>B4/(B4+E4)</f>
        <v>0.6199616122840691</v>
      </c>
      <c r="D6" s="1">
        <f>B4/(B4+D4)</f>
        <v>0.25675675675675674</v>
      </c>
      <c r="E6" s="1">
        <f>2*(D6*C6)/(D6+C6)</f>
        <v>0.36312535132096685</v>
      </c>
      <c r="G6" s="1">
        <f>(G4+H4)/(G4+H4+I4+J4)</f>
        <v>0.85932315859323161</v>
      </c>
      <c r="H6" s="1">
        <f>G4/(G4+J4)</f>
        <v>0.33781190019193857</v>
      </c>
      <c r="I6" s="1">
        <f>G4/(G4+I4)</f>
        <v>0.37687366167023556</v>
      </c>
      <c r="J6" s="1">
        <f>2*(I6*H6)/(I6+H6)</f>
        <v>0.35627530364372473</v>
      </c>
    </row>
    <row r="7" spans="2:10" x14ac:dyDescent="0.25">
      <c r="B7" s="3"/>
      <c r="C7" s="3"/>
      <c r="D7" s="3"/>
      <c r="E7" s="3"/>
      <c r="G7" s="3"/>
      <c r="H7" s="3"/>
      <c r="I7" s="3"/>
      <c r="J7" s="3"/>
    </row>
    <row r="22" spans="2:10" x14ac:dyDescent="0.25">
      <c r="B22" s="4" t="s">
        <v>10</v>
      </c>
      <c r="C22" s="4"/>
      <c r="D22" s="4"/>
      <c r="E22" s="4"/>
      <c r="G22" s="4" t="s">
        <v>11</v>
      </c>
      <c r="H22" s="4"/>
      <c r="I22" s="4"/>
      <c r="J22" s="4"/>
    </row>
    <row r="23" spans="2:10" x14ac:dyDescent="0.25">
      <c r="B23" s="2" t="s">
        <v>0</v>
      </c>
      <c r="C23" s="2" t="s">
        <v>1</v>
      </c>
      <c r="D23" s="2" t="s">
        <v>2</v>
      </c>
      <c r="E23" s="2" t="s">
        <v>3</v>
      </c>
      <c r="G23" s="2" t="s">
        <v>0</v>
      </c>
      <c r="H23" s="2" t="s">
        <v>1</v>
      </c>
      <c r="I23" s="2" t="s">
        <v>2</v>
      </c>
      <c r="J23" s="2" t="s">
        <v>3</v>
      </c>
    </row>
    <row r="24" spans="2:10" x14ac:dyDescent="0.25">
      <c r="B24" s="1">
        <v>266</v>
      </c>
      <c r="C24" s="1">
        <v>3783</v>
      </c>
      <c r="D24" s="1">
        <v>217</v>
      </c>
      <c r="E24" s="1">
        <v>255</v>
      </c>
      <c r="G24" s="1">
        <v>309</v>
      </c>
      <c r="H24" s="1">
        <v>3940</v>
      </c>
      <c r="I24" s="1">
        <v>60</v>
      </c>
      <c r="J24" s="1">
        <v>212</v>
      </c>
    </row>
    <row r="25" spans="2:10" x14ac:dyDescent="0.25">
      <c r="B25" s="2" t="s">
        <v>4</v>
      </c>
      <c r="C25" s="2" t="s">
        <v>5</v>
      </c>
      <c r="D25" s="2" t="s">
        <v>6</v>
      </c>
      <c r="E25" s="2" t="s">
        <v>7</v>
      </c>
      <c r="G25" s="2" t="s">
        <v>4</v>
      </c>
      <c r="H25" s="2" t="s">
        <v>5</v>
      </c>
      <c r="I25" s="2" t="s">
        <v>6</v>
      </c>
      <c r="J25" s="2" t="s">
        <v>7</v>
      </c>
    </row>
    <row r="26" spans="2:10" x14ac:dyDescent="0.25">
      <c r="B26" s="1">
        <f>(B24+C24)/(B24+C24+D24+E24)</f>
        <v>0.89559831895598319</v>
      </c>
      <c r="C26" s="1">
        <f>B24/(B24+E24)</f>
        <v>0.51055662188099804</v>
      </c>
      <c r="D26" s="1">
        <f>B24/(B24+D24)</f>
        <v>0.55072463768115942</v>
      </c>
      <c r="E26" s="1">
        <f>2*(D26*C26)/(D26+C26)</f>
        <v>0.52988047808764938</v>
      </c>
      <c r="G26" s="1">
        <f>(G24+H24)/(G24+H24+I24+J24)</f>
        <v>0.93983631939836321</v>
      </c>
      <c r="H26" s="1">
        <f>G24/(G24+J24)</f>
        <v>0.59309021113243765</v>
      </c>
      <c r="I26" s="1">
        <f>G24/(G24+I24)</f>
        <v>0.83739837398373984</v>
      </c>
      <c r="J26" s="1">
        <f>2*(I26*H26)/(I26+H26)</f>
        <v>0.69438202247191005</v>
      </c>
    </row>
    <row r="27" spans="2:10" x14ac:dyDescent="0.25">
      <c r="B27" s="3"/>
      <c r="C27" s="3"/>
      <c r="D27" s="3"/>
      <c r="E27" s="3"/>
      <c r="G27" s="3"/>
      <c r="H27" s="3"/>
      <c r="I27" s="3"/>
      <c r="J27" s="3"/>
    </row>
  </sheetData>
  <mergeCells count="8">
    <mergeCell ref="B27:E27"/>
    <mergeCell ref="G22:J22"/>
    <mergeCell ref="G27:J27"/>
    <mergeCell ref="B2:E2"/>
    <mergeCell ref="B7:E7"/>
    <mergeCell ref="G2:J2"/>
    <mergeCell ref="G7:J7"/>
    <mergeCell ref="B22:E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2022-03-18T09:30:52Z</dcterms:created>
  <dcterms:modified xsi:type="dcterms:W3CDTF">2022-04-07T17:17:06Z</dcterms:modified>
</cp:coreProperties>
</file>