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auren.frohlich2\Desktop\Homework\"/>
    </mc:Choice>
  </mc:AlternateContent>
  <bookViews>
    <workbookView xWindow="0" yWindow="0" windowWidth="20945" windowHeight="7357"/>
  </bookViews>
  <sheets>
    <sheet name="Instructions" sheetId="1" r:id="rId1"/>
    <sheet name="Section 3 Aggregate" sheetId="2" r:id="rId2"/>
    <sheet name="Data Validation" sheetId="5" state="hidden" r:id="rId3"/>
    <sheet name="Fatal Edits" sheetId="8" state="hidden" r:id="rId4"/>
  </sheets>
  <definedNames>
    <definedName name="_xlnm.Print_Area" localSheetId="0">Instructions!$A$1:$N$24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7" i="2" l="1"/>
  <c r="C6" i="2" l="1"/>
  <c r="E17" i="2" l="1"/>
  <c r="AD17" i="2" l="1"/>
  <c r="AE17" i="2"/>
  <c r="R17" i="2"/>
  <c r="S17" i="2"/>
  <c r="Q17" i="2"/>
  <c r="F17" i="2"/>
  <c r="G17" i="2"/>
</calcChain>
</file>

<file path=xl/sharedStrings.xml><?xml version="1.0" encoding="utf-8"?>
<sst xmlns="http://schemas.openxmlformats.org/spreadsheetml/2006/main" count="354" uniqueCount="326">
  <si>
    <t>ITEM #</t>
  </si>
  <si>
    <t>RECORD TYPE</t>
  </si>
  <si>
    <t>FUNDING STREAM</t>
  </si>
  <si>
    <t>DISPOSITION</t>
  </si>
  <si>
    <t>NEW APPLICANT</t>
  </si>
  <si>
    <t>TYPE OF FAMILY FOR WORK PARTICIPATION</t>
  </si>
  <si>
    <t>RECEIVES SUBSIDIZED HOUSING</t>
  </si>
  <si>
    <t>RECEIVES MEDICAL ASSISTANCE</t>
  </si>
  <si>
    <t>RECEIVES FOOD STAMPS</t>
  </si>
  <si>
    <t>RECEIVES SUBSIDIZED CHILD CARE</t>
  </si>
  <si>
    <t>WAIVER_EVALUATION_CONTROL_GRPS</t>
  </si>
  <si>
    <t>TANF FAMILY EXEMPT FROM TIME_LIMITS</t>
  </si>
  <si>
    <t>TANF FAMILY NEW CHILD ONLY FAMILY</t>
  </si>
  <si>
    <t>Length</t>
  </si>
  <si>
    <t>From</t>
  </si>
  <si>
    <t>To</t>
  </si>
  <si>
    <t>Comments</t>
  </si>
  <si>
    <t>TRIBAL CODE</t>
  </si>
  <si>
    <t>REDUCTION</t>
  </si>
  <si>
    <t>Column1</t>
  </si>
  <si>
    <t>DESCRIPTION</t>
  </si>
  <si>
    <t>ITEM_4_FIRST_MONTH</t>
  </si>
  <si>
    <t>ITEM_4_SECOND_MONTH</t>
  </si>
  <si>
    <t>ITEM_4_THIRD_MONTH</t>
  </si>
  <si>
    <t>ITEM_5_FIRST_MONTH</t>
  </si>
  <si>
    <t>ITEM_5_SECOND_MONTH</t>
  </si>
  <si>
    <t>ITEM_5_THIRD_MONTH</t>
  </si>
  <si>
    <t>ITEM_6_FIRST_MONTH</t>
  </si>
  <si>
    <t>ITEM_6_SECOND_MONTH</t>
  </si>
  <si>
    <t>ITEM_6_THIRD_MONTH</t>
  </si>
  <si>
    <t>ITEM_7_FIRST_MONTH</t>
  </si>
  <si>
    <t>ITEM_7_SECOND_MONTH</t>
  </si>
  <si>
    <t>ITEM_7_THIRD_MONTH</t>
  </si>
  <si>
    <t>ITEM_8_FIRST_MONTH</t>
  </si>
  <si>
    <t>ITEM_8_SECOND_MONTH</t>
  </si>
  <si>
    <t>ITEM_8_THIRD_MONTH</t>
  </si>
  <si>
    <t>ITEM_9_FIRST_MONTH</t>
  </si>
  <si>
    <t>ITEM_9_SECOND_MONTH</t>
  </si>
  <si>
    <t>ITEM_9_THIRD_MONTH</t>
  </si>
  <si>
    <t>ITEM_10_FIRST_MONTH</t>
  </si>
  <si>
    <t>ITEM_10_SECOND_MONTH</t>
  </si>
  <si>
    <t>ITEM_10_THIRD_MONTH</t>
  </si>
  <si>
    <t>ITEM_11_FIRST_MONTH</t>
  </si>
  <si>
    <t>ITEM_11_SECOND_MONTH</t>
  </si>
  <si>
    <t>ITEM_11_THIRD_MONTH</t>
  </si>
  <si>
    <t>ITEM_12_FIRST_MONTH</t>
  </si>
  <si>
    <t>ITEM_12_SECOND_MONTH</t>
  </si>
  <si>
    <t>ITEM_12_THIRD_MONTH</t>
  </si>
  <si>
    <t>ITEM_13_FIRST_MONTH</t>
  </si>
  <si>
    <t>ITEM_13_SECOND_MONTH</t>
  </si>
  <si>
    <t>ITEM_13_THIRD_MONTH</t>
  </si>
  <si>
    <t>ITEM_14_FIRST_MONTH</t>
  </si>
  <si>
    <t>ITEM_14_SECOND_MONTH</t>
  </si>
  <si>
    <t>ITEM_14_THIRD_MONTH</t>
  </si>
  <si>
    <t>ITEM_15_FIRST_MONTH</t>
  </si>
  <si>
    <t>ITEM_15_SECOND_MONTH</t>
  </si>
  <si>
    <t>ITEM_15_THIRD_MONTH</t>
  </si>
  <si>
    <t>ITEM_16_FIRST_MONTH</t>
  </si>
  <si>
    <t>ITEM_16_SECOND_MONTH</t>
  </si>
  <si>
    <t>ITEM_16_THIRD_MONTH</t>
  </si>
  <si>
    <t>ITEM_17_FIRST_MONTH</t>
  </si>
  <si>
    <t>ITEM_17_SECOND_MONTH</t>
  </si>
  <si>
    <t>ITEM_17_THIRD_MONTH</t>
  </si>
  <si>
    <t>ITEM_18_FIRST_MONTH</t>
  </si>
  <si>
    <t>ITEM_18_SECOND_MONTH</t>
  </si>
  <si>
    <t>ITEM_18_THIRD_MONTH</t>
  </si>
  <si>
    <t>"T6" ONE PER QUARTER</t>
  </si>
  <si>
    <t>CALENDAR QUARTER</t>
  </si>
  <si>
    <t>CALENDAR YEAR</t>
  </si>
  <si>
    <t>TOTAL NUMBER OF APPLICATIONS</t>
  </si>
  <si>
    <t>First month sum items 5 &amp; 6</t>
  </si>
  <si>
    <t>Second month sum items 5 &amp; 6</t>
  </si>
  <si>
    <t>Third month sum items 5 &amp; 6</t>
  </si>
  <si>
    <t>TOTAL NUMBER OF APPROVED APPLICATIONS</t>
  </si>
  <si>
    <t>TOTAL NUMBER OF DENIED APPLICATIONS</t>
  </si>
  <si>
    <t>TOTAL AMOUNT OF ASSISTANCE</t>
  </si>
  <si>
    <t>TOTAL NUMBER OF FAMILIES</t>
  </si>
  <si>
    <t>First month sum items 9,10 &amp; 11</t>
  </si>
  <si>
    <t>Second month sum items 9, 10 &amp; 11</t>
  </si>
  <si>
    <t>Third month sum items 9,10 &amp; 11</t>
  </si>
  <si>
    <t>TOTAL NUMBER OF 1 PARENT FAMILIES</t>
  </si>
  <si>
    <t>TOTAL NUMBER OF NO PARENT FAMILIES</t>
  </si>
  <si>
    <t>TOTAL NUMBER OF RECIPIENTS</t>
  </si>
  <si>
    <t>First month sum items 13 &amp; 14</t>
  </si>
  <si>
    <t>Second month sum items 13 &amp; 14</t>
  </si>
  <si>
    <t>Third month sum items 13 &amp; 14</t>
  </si>
  <si>
    <t>TOTAL NUMBER OF ADULT RECIPIENTS</t>
  </si>
  <si>
    <t>TOTAL NUMBER OF CHILD RECIPIENTS</t>
  </si>
  <si>
    <t>TOTAL NUMBER OF NONCUSTODIAL RECIPIENTS</t>
  </si>
  <si>
    <t>TOTAL NUMBER OF BIRTHS</t>
  </si>
  <si>
    <t>TOTAL NUMBER OF OUT OF WEDLOCK BIRTHS</t>
  </si>
  <si>
    <t>TOTAL NUMBER OF CLOSED CASES</t>
  </si>
  <si>
    <t>All data is Right Adjusted</t>
  </si>
  <si>
    <t>ITEM 18C MUST =&gt; 0</t>
  </si>
  <si>
    <t>T3-059</t>
  </si>
  <si>
    <t>ITEM 18B MUST =&gt; 0</t>
  </si>
  <si>
    <t>T3-058</t>
  </si>
  <si>
    <t>FATAL</t>
  </si>
  <si>
    <t>ITEM 18A MUST =&gt;0</t>
  </si>
  <si>
    <t>T3-057</t>
  </si>
  <si>
    <t>ITEM 17C MUST =&gt; 0</t>
  </si>
  <si>
    <t>T3-056</t>
  </si>
  <si>
    <t>ITEM 17B MUST =&gt; 0</t>
  </si>
  <si>
    <t>T3-055</t>
  </si>
  <si>
    <t>ITEM 17A MUST =&gt; 0</t>
  </si>
  <si>
    <t>T3-054</t>
  </si>
  <si>
    <t>ITEM 16C MUST =&gt; 0</t>
  </si>
  <si>
    <t>T3-053</t>
  </si>
  <si>
    <t>ITEM 16B MUST =&gt; 0</t>
  </si>
  <si>
    <t>T3-052</t>
  </si>
  <si>
    <t>ITEM 16A MUST =&gt; 0</t>
  </si>
  <si>
    <t>T3-051</t>
  </si>
  <si>
    <t>ITEM 15C MUST =&gt; 0</t>
  </si>
  <si>
    <t>T3-050</t>
  </si>
  <si>
    <t>ITEM 15B MUST =&gt; 0</t>
  </si>
  <si>
    <t>T3-049</t>
  </si>
  <si>
    <t>ITEM 15A MUST =&gt; 0</t>
  </si>
  <si>
    <t>T3-048</t>
  </si>
  <si>
    <t>ITEM 14C MUST =&gt; 0</t>
  </si>
  <si>
    <t>T3-047</t>
  </si>
  <si>
    <t>ITEM 14B MUST =&gt; 0</t>
  </si>
  <si>
    <t>T3-046</t>
  </si>
  <si>
    <t>ITEM 14A MUST =&gt; 0</t>
  </si>
  <si>
    <t>T3-045</t>
  </si>
  <si>
    <t>ITEM 13C MUST =&gt; 0</t>
  </si>
  <si>
    <t>T3-044</t>
  </si>
  <si>
    <t>ITEM 13B MUST =&gt; 0</t>
  </si>
  <si>
    <t>T3-043</t>
  </si>
  <si>
    <t>ITEM 13A MUST = &gt;0</t>
  </si>
  <si>
    <t>T3-042</t>
  </si>
  <si>
    <t>ITEM 12C MUST = SUM(ITEMS 13C&amp;14C)</t>
  </si>
  <si>
    <t>T3-041</t>
  </si>
  <si>
    <t>ITEM 12C MUST = &gt; 0</t>
  </si>
  <si>
    <t>T3-040</t>
  </si>
  <si>
    <t>ITEM 12B MUST = SUM(ITEMS 13B&amp;14B)</t>
  </si>
  <si>
    <t>T3-039</t>
  </si>
  <si>
    <t>ITEM 12B MUST = &gt; 0</t>
  </si>
  <si>
    <t>T3-038</t>
  </si>
  <si>
    <t>ITEM 12A MUST = SUM(ITEMS 13A&amp;14A)</t>
  </si>
  <si>
    <t>T3-037</t>
  </si>
  <si>
    <t>ITEM 12A MUST = &gt; 0</t>
  </si>
  <si>
    <t>T3-036</t>
  </si>
  <si>
    <t>ITEM 11C MUST =&gt; 0</t>
  </si>
  <si>
    <t>T3-035</t>
  </si>
  <si>
    <t>ITEM 11B MUST =&gt; 0</t>
  </si>
  <si>
    <t>T3-034</t>
  </si>
  <si>
    <t>ITEM 11A MUST = &gt; 0</t>
  </si>
  <si>
    <t>T3-033</t>
  </si>
  <si>
    <t>ITEM 10C MUST =&gt; 0</t>
  </si>
  <si>
    <t>T3-032</t>
  </si>
  <si>
    <t>ITEM 10B MUST =&gt; 0</t>
  </si>
  <si>
    <t>T3-031</t>
  </si>
  <si>
    <t>ITEM 10A MUST = &gt;0</t>
  </si>
  <si>
    <t>T3-030</t>
  </si>
  <si>
    <t>ITEM 9C MUST =&gt; 0</t>
  </si>
  <si>
    <t>T3-029</t>
  </si>
  <si>
    <t>ITEM 9B MUST =&gt; 0</t>
  </si>
  <si>
    <t>T3-028</t>
  </si>
  <si>
    <t>ITEM 9A MUST =&gt; 0</t>
  </si>
  <si>
    <t>TOTAL NUMBER OF 2 PARENT FAMILIES</t>
  </si>
  <si>
    <t>T3-027</t>
  </si>
  <si>
    <t>ITEM 8C MUST = SUM(ITEMS 9C,10C&amp;11C)</t>
  </si>
  <si>
    <t>T3-026</t>
  </si>
  <si>
    <t>ITEM 8C MUST = &gt; 00</t>
  </si>
  <si>
    <t>T3-025</t>
  </si>
  <si>
    <t>ITEM 8B MUST = SUM(ITEMS 9B,10B&amp;11B)</t>
  </si>
  <si>
    <t>T3-024</t>
  </si>
  <si>
    <t>ITEM 8B MUST = &gt; 00</t>
  </si>
  <si>
    <t>T3-023</t>
  </si>
  <si>
    <t>ITEM 8A MUST = SUM(ITEMS 9A,10A&amp;11A)</t>
  </si>
  <si>
    <t>T3-022</t>
  </si>
  <si>
    <t>ITEM 8A MUST = &gt; 00</t>
  </si>
  <si>
    <t>T3-021</t>
  </si>
  <si>
    <t>ITEM 7C MUST =&gt; 0</t>
  </si>
  <si>
    <t>T3-020</t>
  </si>
  <si>
    <t>ITEM 7B MUST =&gt; 0</t>
  </si>
  <si>
    <t>T3-019</t>
  </si>
  <si>
    <t>ITEM 7A MUST =&gt; 0</t>
  </si>
  <si>
    <t>T3-018</t>
  </si>
  <si>
    <t>ITEM 6C MUST =&gt; 0</t>
  </si>
  <si>
    <t>T3-017</t>
  </si>
  <si>
    <t>ITEM 6B MUST =&gt; 0</t>
  </si>
  <si>
    <t>T3-016</t>
  </si>
  <si>
    <t>ITEM 6A MUST =&gt; 0</t>
  </si>
  <si>
    <t>T3-015</t>
  </si>
  <si>
    <t>ITEM 5C MUST =&gt; 0</t>
  </si>
  <si>
    <t>T3-014</t>
  </si>
  <si>
    <t>ITEM 5B MUST =&gt; 0</t>
  </si>
  <si>
    <t>T3-013</t>
  </si>
  <si>
    <t>ITEM 5A MUST =&gt; 0</t>
  </si>
  <si>
    <t>T3-012</t>
  </si>
  <si>
    <t>ITEM 4C MUST = SUM(ITEMS 5C &amp; 6C)</t>
  </si>
  <si>
    <t>T3-011</t>
  </si>
  <si>
    <t>ITEM 4C MUST = &gt;00</t>
  </si>
  <si>
    <t>T3-010</t>
  </si>
  <si>
    <t>ITEM 4B MUST = SUM(ITEMS 5B &amp; 6B)</t>
  </si>
  <si>
    <t>T3-009</t>
  </si>
  <si>
    <t>ITEM 4B MUST = &gt;00</t>
  </si>
  <si>
    <t>T3-008</t>
  </si>
  <si>
    <t>ITEM 4A MUST = SUM(ITEMS 5A &amp; 6A)</t>
  </si>
  <si>
    <t>T3-007</t>
  </si>
  <si>
    <t>ITEM 4A MUST = &gt;00</t>
  </si>
  <si>
    <t>T3-006</t>
  </si>
  <si>
    <t>ITEM 3(QUARTER) MUST &gt;=1 AND =&lt; 4</t>
  </si>
  <si>
    <t>T3-005</t>
  </si>
  <si>
    <t>ITEM 3 (YEAR) MUST = &gt;1998</t>
  </si>
  <si>
    <t>CALENDAR YEAR &amp; QUARTER</t>
  </si>
  <si>
    <t>T3-004</t>
  </si>
  <si>
    <t>IF ITEM 1 &gt; 0, THEN ITEM 2 MUST = 000</t>
  </si>
  <si>
    <t>T3-003</t>
  </si>
  <si>
    <t>IF ITEM 2 &gt; 0, THEN ITEM 1 MUST = 00</t>
  </si>
  <si>
    <t>T3-002</t>
  </si>
  <si>
    <t>ITEM 1 MUST = 01-02,04-06,08-13,15-42,44-51,53-56, 60,66,72,78</t>
  </si>
  <si>
    <t>FIPS CODE</t>
  </si>
  <si>
    <t>T3-001</t>
  </si>
  <si>
    <t>EDIT TYPE</t>
  </si>
  <si>
    <t>EDIT VALUES</t>
  </si>
  <si>
    <t>EDIT #</t>
  </si>
  <si>
    <t>SECTION 3</t>
  </si>
  <si>
    <t>TANF FATAL/WARNING EDITS</t>
  </si>
  <si>
    <t>4A</t>
  </si>
  <si>
    <t>4B</t>
  </si>
  <si>
    <t>4C</t>
  </si>
  <si>
    <t>5A</t>
  </si>
  <si>
    <t>5B</t>
  </si>
  <si>
    <t>5C</t>
  </si>
  <si>
    <t>6A</t>
  </si>
  <si>
    <t>6B</t>
  </si>
  <si>
    <t>6C</t>
  </si>
  <si>
    <t>7A</t>
  </si>
  <si>
    <t>7B</t>
  </si>
  <si>
    <t>7C</t>
  </si>
  <si>
    <t>8A</t>
  </si>
  <si>
    <t>8B</t>
  </si>
  <si>
    <t>8C</t>
  </si>
  <si>
    <t>9A</t>
  </si>
  <si>
    <t>9B</t>
  </si>
  <si>
    <t>9C</t>
  </si>
  <si>
    <t>10A</t>
  </si>
  <si>
    <t>10B</t>
  </si>
  <si>
    <t>10C</t>
  </si>
  <si>
    <t>11A</t>
  </si>
  <si>
    <t>11B</t>
  </si>
  <si>
    <t>11C</t>
  </si>
  <si>
    <t>12A</t>
  </si>
  <si>
    <t>12B</t>
  </si>
  <si>
    <t>12C</t>
  </si>
  <si>
    <t>13A</t>
  </si>
  <si>
    <t>13B</t>
  </si>
  <si>
    <t>13C</t>
  </si>
  <si>
    <t>14A</t>
  </si>
  <si>
    <t>14B</t>
  </si>
  <si>
    <t>14C</t>
  </si>
  <si>
    <t>15A</t>
  </si>
  <si>
    <t>15B</t>
  </si>
  <si>
    <t>15C</t>
  </si>
  <si>
    <t>16A</t>
  </si>
  <si>
    <t>16B</t>
  </si>
  <si>
    <t>16C</t>
  </si>
  <si>
    <t>17A</t>
  </si>
  <si>
    <t>17B</t>
  </si>
  <si>
    <t>17C</t>
  </si>
  <si>
    <t>18A</t>
  </si>
  <si>
    <t>18B</t>
  </si>
  <si>
    <t>18C</t>
  </si>
  <si>
    <t>3A</t>
  </si>
  <si>
    <t>3B</t>
  </si>
  <si>
    <t>T6</t>
  </si>
  <si>
    <t>HEADER</t>
  </si>
  <si>
    <t>Title</t>
  </si>
  <si>
    <t>Calendar Quarter</t>
  </si>
  <si>
    <t>Data Type</t>
  </si>
  <si>
    <t>Tribe Code</t>
  </si>
  <si>
    <t>Program Type</t>
  </si>
  <si>
    <t>Edit Indicator</t>
  </si>
  <si>
    <t>Encryption Indicator</t>
  </si>
  <si>
    <t>Update Indicator</t>
  </si>
  <si>
    <t>A</t>
  </si>
  <si>
    <t>C</t>
  </si>
  <si>
    <t>G</t>
  </si>
  <si>
    <t>S</t>
  </si>
  <si>
    <t>TAN</t>
  </si>
  <si>
    <t>SSP</t>
  </si>
  <si>
    <t>E</t>
  </si>
  <si>
    <t>N</t>
  </si>
  <si>
    <t>D</t>
  </si>
  <si>
    <t>U</t>
  </si>
  <si>
    <t>SECTION 3 - AGGREGATE</t>
  </si>
  <si>
    <t xml:space="preserve">How to use this template: </t>
  </si>
  <si>
    <t xml:space="preserve">1. Go to the Section 3 Aggregate tab.  </t>
  </si>
  <si>
    <t xml:space="preserve">See full instructions and forms here: </t>
  </si>
  <si>
    <t>https://www.acf.hhs.gov/ofa/resource/tanf-acf-pi-2017-05</t>
  </si>
  <si>
    <r>
      <t xml:space="preserve">2. Enter information into the </t>
    </r>
    <r>
      <rPr>
        <sz val="11"/>
        <color theme="5"/>
        <rFont val="Calibri"/>
        <family val="2"/>
        <scheme val="minor"/>
      </rPr>
      <t>orange</t>
    </r>
    <r>
      <rPr>
        <sz val="11"/>
        <color theme="1"/>
        <rFont val="Calibri"/>
        <family val="2"/>
        <scheme val="minor"/>
      </rPr>
      <t xml:space="preserve"> cells in the Header section (row 6)</t>
    </r>
  </si>
  <si>
    <r>
      <t xml:space="preserve">3. Enter data into the </t>
    </r>
    <r>
      <rPr>
        <sz val="11"/>
        <color theme="4" tint="-0.249977111117893"/>
        <rFont val="Calibri"/>
        <family val="2"/>
        <scheme val="minor"/>
      </rPr>
      <t>blue</t>
    </r>
    <r>
      <rPr>
        <sz val="11"/>
        <color theme="1"/>
        <rFont val="Calibri"/>
        <family val="2"/>
        <scheme val="minor"/>
      </rPr>
      <t xml:space="preserve"> cells in row 18</t>
    </r>
  </si>
  <si>
    <t>TANF Data Report - Section 3 Aggregated Data Collection</t>
  </si>
  <si>
    <t xml:space="preserve">Families Applying for, Receiving, and No Longer Receiving Assistance under the TANF Program </t>
  </si>
  <si>
    <t>For purposes of completing this report, include all TANF eligible families receiving assistance (i.e., families funded under the TANF block grant and State MOE funded TANF families) as families receiving assistance under the State (Tribal) TANF Program. All counts of families and recipients should be unduplicated monthly totals.</t>
  </si>
  <si>
    <t>The term "application" means the action by which an individual indicates in writing to the agency administering the State (or Tribal) TANF Program his/her desire to receive assistance. All counts of applications should be unduplicated monthly totals.</t>
  </si>
  <si>
    <t>General Instruction</t>
  </si>
  <si>
    <t>The State agency or Tribal grantee are to collect and report data for each data element, unless explicitly instructed to leave the field blank. Monthly caseload counts (e.g., number of families, number of two-parent families, and number of closed cases) and number of recipients must be unduplicated monthly totals. States and Tribal grantees may use samples to estimate the monthly totals only for data elements #4, #5, #6, #15, #16, and #17.</t>
  </si>
  <si>
    <t>Applications</t>
  </si>
  <si>
    <t>Active Cases</t>
  </si>
  <si>
    <t>4. When the information is complete, go to File&gt;Save As and save the file with the name FTANF Section 3_STATE/TRIBE_Calendar Year + Quarter (e.g. FTANF Section 3_DC_20194.xlsx)</t>
  </si>
  <si>
    <t xml:space="preserve">5. Send the file to TANFdata@acf.hhs.gov. </t>
  </si>
  <si>
    <t>State FIPS code</t>
  </si>
  <si>
    <t>Total Number Of Applications</t>
  </si>
  <si>
    <t>Total Number Of Approved Applications</t>
  </si>
  <si>
    <t>Total Number Of Denied Applications</t>
  </si>
  <si>
    <t>Total Amount Of Assistance</t>
  </si>
  <si>
    <t>Total Number Of Families</t>
  </si>
  <si>
    <t>Total Number Of 2 Parent Familes</t>
  </si>
  <si>
    <t>Total Number Of 1 Parent Families</t>
  </si>
  <si>
    <t>Total Number Of No Parent Families</t>
  </si>
  <si>
    <t>Total Number Of Recipients</t>
  </si>
  <si>
    <t>Total Number Of Adult Recipients</t>
  </si>
  <si>
    <t>Total Number Of Child Recipients</t>
  </si>
  <si>
    <t>Total Number Of Noncustodial Recipients</t>
  </si>
  <si>
    <t>Total Number Of Births</t>
  </si>
  <si>
    <t>Total Number Of Out Of Wedlock Births</t>
  </si>
  <si>
    <t>Total Number Of Closed Cases</t>
  </si>
  <si>
    <t>Notes: The Header Record precedes all data records. The Update Indicator determines how ACF will deal with existing data for re-transmitted data.</t>
  </si>
  <si>
    <r>
      <t xml:space="preserve">Notes: </t>
    </r>
    <r>
      <rPr>
        <sz val="11"/>
        <color theme="2" tint="-0.499984740745262"/>
        <rFont val="Calibri"/>
        <family val="2"/>
        <scheme val="minor"/>
      </rPr>
      <t>Grey</t>
    </r>
    <r>
      <rPr>
        <sz val="11"/>
        <color theme="1"/>
        <rFont val="Calibri"/>
        <family val="2"/>
        <scheme val="minor"/>
      </rPr>
      <t xml:space="preserve"> cells are locked and cannot be edited. In some cases they are automatically calculated from other cells. If you get an error message, the data you entered does not meet data validation requirements. </t>
    </r>
  </si>
  <si>
    <t xml:space="preserve">For more information on errors, see the Fatal and Warning edits documentation at </t>
  </si>
  <si>
    <t>https://www.acf.hhs.gov/ofa/resource/tanfedit/index</t>
  </si>
  <si>
    <t xml:space="preserve"> </t>
  </si>
  <si>
    <t>This template is designed to serve some of the functions previously served by FTANF software and TDRS extranet. It will allow you to manually input data, with basic data validation, and encrypt it with a password. Then you can send the encrypted Excel file to OFA, which will be able to convert it to the proper TDRS format and process it. This is intended to be a stopgap tool until a new TDRS system is in production. If you have any questions, please contact TANFdata@acf.hhs.gov.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</si>
</sst>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theme="1"/>
      <name val="Calibri"/>
      <family val="2"/>
      <scheme val="minor"/>
    </font>
    <font>
      <b/>
      <sz val="11"/>
      <color theme="1"/>
      <name val="Calibri"/>
      <family val="2"/>
      <scheme val="minor"/>
    </font>
    <font>
      <u/>
      <sz val="11"/>
      <color theme="10"/>
      <name val="Calibri"/>
      <family val="2"/>
      <scheme val="minor"/>
    </font>
    <font>
      <sz val="10"/>
      <color rgb="FF000000"/>
      <name val="Times New Roman"/>
      <family val="1"/>
    </font>
    <font>
      <sz val="10"/>
      <color rgb="FF000000"/>
      <name val="Calibri"/>
      <family val="2"/>
      <scheme val="minor"/>
    </font>
    <font>
      <b/>
      <sz val="10"/>
      <color theme="1"/>
      <name val="Calibri"/>
      <family val="2"/>
      <scheme val="minor"/>
    </font>
    <font>
      <sz val="10"/>
      <color theme="1"/>
      <name val="Calibri"/>
      <family val="2"/>
      <scheme val="minor"/>
    </font>
    <font>
      <sz val="10"/>
      <name val="Calibri"/>
      <family val="2"/>
      <scheme val="minor"/>
    </font>
    <font>
      <sz val="12"/>
      <color theme="1"/>
      <name val="Verdana"/>
      <family val="2"/>
    </font>
    <font>
      <b/>
      <sz val="12"/>
      <color theme="1"/>
      <name val="Verdana"/>
      <family val="2"/>
    </font>
    <font>
      <b/>
      <sz val="10"/>
      <color theme="1"/>
      <name val="Verdana"/>
      <family val="2"/>
    </font>
    <font>
      <sz val="10"/>
      <color theme="0"/>
      <name val="Calibri"/>
      <family val="2"/>
      <scheme val="minor"/>
    </font>
    <font>
      <b/>
      <sz val="15"/>
      <color theme="3"/>
      <name val="Calibri"/>
      <family val="2"/>
      <scheme val="minor"/>
    </font>
    <font>
      <b/>
      <sz val="13"/>
      <color theme="3"/>
      <name val="Calibri"/>
      <family val="2"/>
      <scheme val="minor"/>
    </font>
    <font>
      <b/>
      <sz val="10"/>
      <name val="Calibri"/>
      <family val="2"/>
      <scheme val="minor"/>
    </font>
    <font>
      <sz val="11"/>
      <color theme="2" tint="-0.499984740745262"/>
      <name val="Calibri"/>
      <family val="2"/>
      <scheme val="minor"/>
    </font>
    <font>
      <sz val="11"/>
      <color theme="5"/>
      <name val="Calibri"/>
      <family val="2"/>
      <scheme val="minor"/>
    </font>
    <font>
      <sz val="11"/>
      <color theme="4" tint="-0.249977111117893"/>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6" tint="0.59999389629810485"/>
        <bgColor indexed="64"/>
      </patternFill>
    </fill>
  </fills>
  <borders count="20">
    <border>
      <left/>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s>
  <cellStyleXfs count="5">
    <xf numFmtId="0" fontId="0" fillId="0" borderId="0"/>
    <xf numFmtId="0" fontId="2" fillId="0" borderId="0" applyNumberFormat="0" applyFill="0" applyBorder="0" applyAlignment="0" applyProtection="0"/>
    <xf numFmtId="0" fontId="3" fillId="0" borderId="0"/>
    <xf numFmtId="0" fontId="12" fillId="0" borderId="18" applyNumberFormat="0" applyFill="0" applyAlignment="0" applyProtection="0"/>
    <xf numFmtId="0" fontId="13" fillId="0" borderId="19" applyNumberFormat="0" applyFill="0" applyAlignment="0" applyProtection="0"/>
  </cellStyleXfs>
  <cellXfs count="86">
    <xf numFmtId="0" fontId="0" fillId="0" borderId="0" xfId="0"/>
    <xf numFmtId="0" fontId="1" fillId="0" borderId="0" xfId="0" applyFont="1"/>
    <xf numFmtId="0" fontId="0" fillId="0" borderId="0" xfId="0" applyFont="1"/>
    <xf numFmtId="0" fontId="6" fillId="0" borderId="0" xfId="0" applyFont="1"/>
    <xf numFmtId="0" fontId="7" fillId="0" borderId="0" xfId="2" applyFont="1" applyFill="1" applyBorder="1" applyAlignment="1">
      <alignment horizontal="left" vertical="top" wrapText="1"/>
    </xf>
    <xf numFmtId="0" fontId="6" fillId="0" borderId="0" xfId="0" applyFont="1" applyAlignment="1">
      <alignment vertical="top"/>
    </xf>
    <xf numFmtId="164" fontId="4" fillId="0" borderId="0" xfId="2" applyNumberFormat="1" applyFont="1" applyFill="1" applyAlignment="1">
      <alignment horizontal="center" vertical="top" wrapText="1"/>
    </xf>
    <xf numFmtId="0" fontId="8" fillId="0" borderId="5" xfId="0" applyFont="1" applyBorder="1" applyAlignment="1">
      <alignment vertical="center" wrapText="1"/>
    </xf>
    <xf numFmtId="0" fontId="9" fillId="0" borderId="5" xfId="0" applyFont="1" applyBorder="1" applyAlignment="1">
      <alignment horizontal="center" vertical="center" wrapText="1"/>
    </xf>
    <xf numFmtId="0" fontId="8" fillId="0" borderId="5" xfId="0" applyFont="1" applyBorder="1" applyAlignment="1">
      <alignment horizontal="center" vertical="center" wrapText="1"/>
    </xf>
    <xf numFmtId="0" fontId="11" fillId="0" borderId="0" xfId="2" applyFont="1" applyFill="1" applyBorder="1" applyAlignment="1">
      <alignment horizontal="left" vertical="top" wrapText="1"/>
    </xf>
    <xf numFmtId="164" fontId="11" fillId="0" borderId="0" xfId="2" applyNumberFormat="1" applyFont="1" applyFill="1" applyBorder="1" applyAlignment="1">
      <alignment horizontal="center" vertical="top" wrapText="1"/>
    </xf>
    <xf numFmtId="0" fontId="11" fillId="0" borderId="0" xfId="0" applyFont="1"/>
    <xf numFmtId="0" fontId="0" fillId="0" borderId="0" xfId="0" applyAlignment="1"/>
    <xf numFmtId="0" fontId="7" fillId="0" borderId="0" xfId="2" applyFont="1" applyFill="1" applyBorder="1" applyAlignment="1">
      <alignment horizontal="left" vertical="top"/>
    </xf>
    <xf numFmtId="0" fontId="5" fillId="3" borderId="0" xfId="0" applyFont="1" applyFill="1" applyBorder="1" applyAlignment="1"/>
    <xf numFmtId="0" fontId="0" fillId="3" borderId="0" xfId="0" applyFill="1" applyAlignment="1"/>
    <xf numFmtId="0" fontId="5" fillId="2" borderId="0" xfId="0" applyFont="1" applyFill="1"/>
    <xf numFmtId="0" fontId="6" fillId="0" borderId="0" xfId="0" applyFont="1" applyAlignment="1"/>
    <xf numFmtId="0" fontId="6" fillId="2" borderId="0" xfId="0" applyFont="1" applyFill="1" applyAlignment="1"/>
    <xf numFmtId="0" fontId="7" fillId="2" borderId="0" xfId="2" applyFont="1" applyFill="1" applyBorder="1" applyAlignment="1">
      <alignment horizontal="left" vertical="top"/>
    </xf>
    <xf numFmtId="0" fontId="6" fillId="3" borderId="0" xfId="0" applyFont="1" applyFill="1" applyBorder="1"/>
    <xf numFmtId="49" fontId="6" fillId="3" borderId="0" xfId="0" applyNumberFormat="1" applyFont="1" applyFill="1" applyBorder="1" applyAlignment="1">
      <alignment horizontal="right"/>
    </xf>
    <xf numFmtId="0" fontId="6" fillId="3" borderId="0" xfId="0" applyFont="1" applyFill="1" applyAlignment="1"/>
    <xf numFmtId="0" fontId="7" fillId="3" borderId="0" xfId="2" applyFont="1" applyFill="1" applyBorder="1" applyAlignment="1">
      <alignment horizontal="left" vertical="top"/>
    </xf>
    <xf numFmtId="0" fontId="5" fillId="0" borderId="0" xfId="0" applyFont="1" applyFill="1" applyBorder="1"/>
    <xf numFmtId="0" fontId="6" fillId="4" borderId="0" xfId="0" applyFont="1" applyFill="1"/>
    <xf numFmtId="164" fontId="4" fillId="4" borderId="0" xfId="2" applyNumberFormat="1" applyFont="1" applyFill="1" applyBorder="1" applyAlignment="1">
      <alignment horizontal="center" vertical="top" wrapText="1"/>
    </xf>
    <xf numFmtId="164" fontId="4" fillId="4" borderId="0" xfId="2" applyNumberFormat="1" applyFont="1" applyFill="1" applyBorder="1" applyAlignment="1">
      <alignment horizontal="left" vertical="top" wrapText="1"/>
    </xf>
    <xf numFmtId="0" fontId="5" fillId="4" borderId="0" xfId="0" applyFont="1" applyFill="1"/>
    <xf numFmtId="0" fontId="4" fillId="4" borderId="0" xfId="2" applyFont="1" applyFill="1" applyBorder="1" applyAlignment="1">
      <alignment horizontal="left" vertical="top" wrapText="1"/>
    </xf>
    <xf numFmtId="0" fontId="7" fillId="4" borderId="0" xfId="2" applyFont="1" applyFill="1" applyBorder="1" applyAlignment="1">
      <alignment horizontal="left" vertical="top" wrapText="1"/>
    </xf>
    <xf numFmtId="0" fontId="7" fillId="4" borderId="0" xfId="2" applyFont="1" applyFill="1" applyBorder="1" applyAlignment="1">
      <alignment horizontal="center" vertical="top" wrapText="1"/>
    </xf>
    <xf numFmtId="0" fontId="6" fillId="5" borderId="16" xfId="0" applyFont="1" applyFill="1" applyBorder="1"/>
    <xf numFmtId="0" fontId="6" fillId="5" borderId="0" xfId="0" applyFont="1" applyFill="1"/>
    <xf numFmtId="0" fontId="5" fillId="5" borderId="15" xfId="0" applyFont="1" applyFill="1" applyBorder="1"/>
    <xf numFmtId="0" fontId="14" fillId="5" borderId="0" xfId="0" applyFont="1" applyFill="1"/>
    <xf numFmtId="0" fontId="5" fillId="0" borderId="0" xfId="0" applyFont="1" applyFill="1"/>
    <xf numFmtId="49" fontId="5" fillId="0" borderId="0" xfId="0" applyNumberFormat="1" applyFont="1" applyFill="1" applyBorder="1" applyAlignment="1">
      <alignment horizontal="right"/>
    </xf>
    <xf numFmtId="0" fontId="5" fillId="0" borderId="0" xfId="0" applyFont="1" applyFill="1" applyAlignment="1"/>
    <xf numFmtId="0" fontId="1" fillId="0" borderId="0" xfId="0" applyFont="1" applyFill="1" applyAlignment="1"/>
    <xf numFmtId="0" fontId="14" fillId="0" borderId="0" xfId="2" applyFont="1" applyFill="1" applyBorder="1" applyAlignment="1">
      <alignment horizontal="left" vertical="top"/>
    </xf>
    <xf numFmtId="0" fontId="6" fillId="0" borderId="0" xfId="0" applyFont="1" applyAlignment="1">
      <alignment vertical="top" wrapText="1"/>
    </xf>
    <xf numFmtId="0" fontId="6" fillId="0" borderId="0" xfId="0" applyFont="1" applyAlignment="1">
      <alignment wrapText="1"/>
    </xf>
    <xf numFmtId="0" fontId="0" fillId="0" borderId="0" xfId="0" applyAlignment="1">
      <alignment wrapText="1"/>
    </xf>
    <xf numFmtId="0" fontId="6" fillId="2" borderId="16" xfId="0" applyFont="1" applyFill="1" applyBorder="1" applyProtection="1">
      <protection locked="0"/>
    </xf>
    <xf numFmtId="49" fontId="6" fillId="2" borderId="16" xfId="0" applyNumberFormat="1" applyFont="1" applyFill="1" applyBorder="1" applyAlignment="1" applyProtection="1">
      <alignment horizontal="right"/>
      <protection locked="0"/>
    </xf>
    <xf numFmtId="0" fontId="6" fillId="2" borderId="17" xfId="0" applyFont="1" applyFill="1" applyBorder="1" applyProtection="1">
      <protection locked="0"/>
    </xf>
    <xf numFmtId="0" fontId="6" fillId="0" borderId="0" xfId="0" applyFont="1" applyProtection="1">
      <protection locked="0"/>
    </xf>
    <xf numFmtId="164" fontId="4" fillId="0" borderId="0" xfId="2" applyNumberFormat="1" applyFont="1" applyFill="1" applyAlignment="1" applyProtection="1">
      <alignment horizontal="center" vertical="top" wrapText="1"/>
      <protection locked="0"/>
    </xf>
    <xf numFmtId="0" fontId="2" fillId="0" borderId="0" xfId="1"/>
    <xf numFmtId="0" fontId="0" fillId="0" borderId="0" xfId="0" applyFont="1" applyAlignment="1">
      <alignment horizontal="left" indent="1"/>
    </xf>
    <xf numFmtId="0" fontId="0" fillId="0" borderId="0" xfId="0" applyFont="1" applyAlignment="1">
      <alignment horizontal="left"/>
    </xf>
    <xf numFmtId="0" fontId="0" fillId="0" borderId="0" xfId="0" applyFont="1" applyAlignment="1">
      <alignment horizontal="left" wrapText="1" indent="3"/>
    </xf>
    <xf numFmtId="0" fontId="12" fillId="0" borderId="0" xfId="3" applyBorder="1" applyAlignment="1"/>
    <xf numFmtId="0" fontId="13" fillId="0" borderId="19" xfId="4"/>
    <xf numFmtId="0" fontId="0" fillId="0" borderId="0" xfId="0" applyFont="1" applyAlignment="1">
      <alignment horizontal="left" indent="3"/>
    </xf>
    <xf numFmtId="0" fontId="13" fillId="0" borderId="19" xfId="4" applyAlignment="1"/>
    <xf numFmtId="0" fontId="2" fillId="0" borderId="0" xfId="1" applyAlignment="1">
      <alignment horizontal="left"/>
    </xf>
    <xf numFmtId="0" fontId="0" fillId="0" borderId="0" xfId="0" applyFont="1" applyAlignment="1">
      <alignment horizontal="left" wrapText="1"/>
    </xf>
    <xf numFmtId="0" fontId="13" fillId="0" borderId="19" xfId="4" applyAlignment="1">
      <alignment horizontal="left"/>
    </xf>
    <xf numFmtId="0" fontId="0" fillId="0" borderId="0" xfId="0" applyFont="1" applyAlignment="1">
      <alignment horizontal="left" wrapText="1" indent="3"/>
    </xf>
    <xf numFmtId="0" fontId="0" fillId="0" borderId="0" xfId="0" applyAlignment="1">
      <alignment horizontal="left" wrapText="1"/>
    </xf>
    <xf numFmtId="0" fontId="9" fillId="0" borderId="11"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0"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1"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2" xfId="0" applyFont="1" applyBorder="1" applyAlignment="1">
      <alignment horizontal="center" vertical="center" wrapText="1"/>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1" xfId="0" applyFont="1" applyBorder="1" applyAlignment="1">
      <alignment vertical="center" wrapText="1"/>
    </xf>
    <xf numFmtId="0" fontId="8" fillId="0" borderId="10" xfId="0" applyFont="1" applyBorder="1" applyAlignment="1">
      <alignment vertical="center" wrapText="1"/>
    </xf>
    <xf numFmtId="0" fontId="8" fillId="0" borderId="3" xfId="0" applyFont="1" applyBorder="1" applyAlignment="1">
      <alignment vertical="center" wrapText="1"/>
    </xf>
    <xf numFmtId="0" fontId="8" fillId="0" borderId="1" xfId="0" applyFont="1" applyBorder="1" applyAlignment="1">
      <alignment vertical="center" wrapText="1"/>
    </xf>
    <xf numFmtId="0" fontId="8" fillId="0" borderId="13" xfId="0" applyFont="1" applyBorder="1" applyAlignment="1">
      <alignment vertical="center" wrapText="1"/>
    </xf>
    <xf numFmtId="0" fontId="8" fillId="0" borderId="12" xfId="0" applyFont="1" applyBorder="1" applyAlignment="1">
      <alignment vertical="center" wrapText="1"/>
    </xf>
    <xf numFmtId="0" fontId="8" fillId="0" borderId="6" xfId="0" applyFont="1" applyBorder="1" applyAlignment="1">
      <alignment horizontal="center" vertical="center" wrapText="1"/>
    </xf>
    <xf numFmtId="0" fontId="8" fillId="0" borderId="8" xfId="0" applyFont="1" applyBorder="1" applyAlignment="1">
      <alignment vertical="center" wrapText="1"/>
    </xf>
    <xf numFmtId="0" fontId="8" fillId="0" borderId="7" xfId="0" applyFont="1" applyBorder="1" applyAlignment="1">
      <alignment vertical="center" wrapText="1"/>
    </xf>
    <xf numFmtId="0" fontId="8" fillId="0" borderId="2" xfId="0" applyFont="1" applyBorder="1" applyAlignment="1">
      <alignment vertical="center" wrapText="1"/>
    </xf>
    <xf numFmtId="14" fontId="8" fillId="0" borderId="3" xfId="0" applyNumberFormat="1" applyFont="1" applyBorder="1" applyAlignment="1">
      <alignment horizontal="right" vertical="center" wrapText="1"/>
    </xf>
    <xf numFmtId="14" fontId="8" fillId="0" borderId="2" xfId="0" applyNumberFormat="1" applyFont="1" applyBorder="1" applyAlignment="1">
      <alignment horizontal="right" vertical="center" wrapText="1"/>
    </xf>
    <xf numFmtId="14" fontId="8" fillId="0" borderId="1" xfId="0" applyNumberFormat="1" applyFont="1" applyBorder="1" applyAlignment="1">
      <alignment horizontal="right" vertical="center" wrapText="1"/>
    </xf>
  </cellXfs>
  <cellStyles count="5">
    <cellStyle name="Heading 1" xfId="3" builtinId="16"/>
    <cellStyle name="Heading 2" xfId="4" builtinId="17"/>
    <cellStyle name="Hyperlink" xfId="1" builtinId="8"/>
    <cellStyle name="Normal" xfId="0" builtinId="0"/>
    <cellStyle name="Normal 2" xfId="2"/>
  </cellStyles>
  <dxfs count="51">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rgb="FF000000"/>
        <name val="Calibri"/>
        <scheme val="minor"/>
      </font>
      <numFmt numFmtId="164" formatCode="###0;###0"/>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0"/>
        <name val="Calibri"/>
        <scheme val="minor"/>
      </font>
      <fill>
        <patternFill patternType="none">
          <fgColor indexed="64"/>
          <bgColor indexed="65"/>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6:AW18" totalsRowShown="0" headerRowDxfId="50" dataDxfId="49" headerRowCellStyle="Normal 2">
  <autoFilter ref="A16:AW18"/>
  <tableColumns count="49">
    <tableColumn id="1" name=" " dataDxfId="48"/>
    <tableColumn id="2" name="Column1" dataDxfId="47"/>
    <tableColumn id="4" name="3A" dataDxfId="46"/>
    <tableColumn id="5" name="3B" dataDxfId="45"/>
    <tableColumn id="7" name="4A" dataDxfId="44">
      <calculatedColumnFormula>Table1[5A]+Table1[6A]</calculatedColumnFormula>
    </tableColumn>
    <tableColumn id="8" name="4B" dataDxfId="43">
      <calculatedColumnFormula>Table1[5B]+Table1[6B]</calculatedColumnFormula>
    </tableColumn>
    <tableColumn id="9" name="4C" dataDxfId="42">
      <calculatedColumnFormula>Table1[5C]+Table1[6C]</calculatedColumnFormula>
    </tableColumn>
    <tableColumn id="11" name="5A" dataDxfId="41" dataCellStyle="Normal 2"/>
    <tableColumn id="12" name="5B" dataDxfId="40"/>
    <tableColumn id="13" name="5C" dataDxfId="39"/>
    <tableColumn id="15" name="6A" dataDxfId="38"/>
    <tableColumn id="16" name="6B" dataDxfId="37"/>
    <tableColumn id="17" name="6C" dataDxfId="36"/>
    <tableColumn id="19" name="7A" dataDxfId="35"/>
    <tableColumn id="20" name="7B" dataDxfId="34"/>
    <tableColumn id="21" name="7C" dataDxfId="33"/>
    <tableColumn id="23" name="8A" dataDxfId="32">
      <calculatedColumnFormula>Table1[9A]+Table1[10A]+Table1[11A]</calculatedColumnFormula>
    </tableColumn>
    <tableColumn id="24" name="8B" dataDxfId="31">
      <calculatedColumnFormula>Table1[9B]+Table1[10B]+Table1[11B]</calculatedColumnFormula>
    </tableColumn>
    <tableColumn id="25" name="8C" dataDxfId="30">
      <calculatedColumnFormula>Table1[9C]+Table1[10C]+Table1[11C]</calculatedColumnFormula>
    </tableColumn>
    <tableColumn id="27" name="9A" dataDxfId="29"/>
    <tableColumn id="28" name="9B" dataDxfId="28"/>
    <tableColumn id="29" name="9C" dataDxfId="27"/>
    <tableColumn id="31" name="10A" dataDxfId="26"/>
    <tableColumn id="32" name="10B" dataDxfId="25"/>
    <tableColumn id="33" name="10C" dataDxfId="24"/>
    <tableColumn id="35" name="11A" dataDxfId="23"/>
    <tableColumn id="36" name="11B" dataDxfId="22"/>
    <tableColumn id="37" name="11C" dataDxfId="21"/>
    <tableColumn id="39" name="12A" dataDxfId="20">
      <calculatedColumnFormula>Table1[13A]+Table1[14A]</calculatedColumnFormula>
    </tableColumn>
    <tableColumn id="40" name="12B" dataDxfId="19">
      <calculatedColumnFormula>Table1[13B]+Table1[14B]</calculatedColumnFormula>
    </tableColumn>
    <tableColumn id="41" name="12C" dataDxfId="18">
      <calculatedColumnFormula>Table1[13C]+Table1[14C]</calculatedColumnFormula>
    </tableColumn>
    <tableColumn id="43" name="13A" dataDxfId="17"/>
    <tableColumn id="44" name="13B" dataDxfId="16"/>
    <tableColumn id="45" name="13C" dataDxfId="15"/>
    <tableColumn id="47" name="14A" dataDxfId="14"/>
    <tableColumn id="48" name="14B" dataDxfId="13"/>
    <tableColumn id="49" name="14C" dataDxfId="12"/>
    <tableColumn id="51" name="15A" dataDxfId="11"/>
    <tableColumn id="52" name="15B" dataDxfId="10"/>
    <tableColumn id="53" name="15C" dataDxfId="9"/>
    <tableColumn id="55" name="16A" dataDxfId="8"/>
    <tableColumn id="56" name="16B" dataDxfId="7"/>
    <tableColumn id="57" name="16C" dataDxfId="6"/>
    <tableColumn id="59" name="17A" dataDxfId="5"/>
    <tableColumn id="60" name="17B" dataDxfId="4"/>
    <tableColumn id="61" name="17C" dataDxfId="3"/>
    <tableColumn id="63" name="18A" dataDxfId="2"/>
    <tableColumn id="64" name="18B" dataDxfId="1"/>
    <tableColumn id="65" name="18C"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cf.hhs.gov/ofa/resource/tanfedit/index" TargetMode="External"/><Relationship Id="rId1" Type="http://schemas.openxmlformats.org/officeDocument/2006/relationships/hyperlink" Target="https://www.acf.hhs.gov/ofa/resource/tanf-acf-pi-2017-05"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tabSelected="1" workbookViewId="0">
      <selection activeCell="C5" sqref="C4:C5"/>
    </sheetView>
  </sheetViews>
  <sheetFormatPr defaultRowHeight="15.05" x14ac:dyDescent="0.3"/>
  <cols>
    <col min="1" max="1" width="13.44140625" style="2" customWidth="1"/>
    <col min="2" max="2" width="12" customWidth="1"/>
    <col min="14" max="14" width="17.5546875" customWidth="1"/>
  </cols>
  <sheetData>
    <row r="1" spans="1:14" ht="19.649999999999999" x14ac:dyDescent="0.35">
      <c r="A1" s="54" t="s">
        <v>294</v>
      </c>
      <c r="B1" s="54"/>
      <c r="C1" s="54"/>
      <c r="D1" s="54"/>
      <c r="E1" s="54"/>
    </row>
    <row r="2" spans="1:14" ht="17.7" thickBot="1" x14ac:dyDescent="0.35">
      <c r="A2" s="57" t="s">
        <v>295</v>
      </c>
      <c r="B2" s="57"/>
      <c r="C2" s="57"/>
      <c r="D2" s="57"/>
      <c r="E2" s="57"/>
      <c r="F2" s="57"/>
      <c r="G2" s="57"/>
      <c r="H2" s="57"/>
      <c r="I2" s="57"/>
      <c r="J2" s="57"/>
      <c r="K2" s="57"/>
      <c r="L2" s="57"/>
      <c r="M2" s="57"/>
      <c r="N2" s="57"/>
    </row>
    <row r="3" spans="1:14" ht="45.85" customHeight="1" thickTop="1" x14ac:dyDescent="0.3">
      <c r="A3" s="59" t="s">
        <v>325</v>
      </c>
      <c r="B3" s="59"/>
      <c r="C3" s="59"/>
      <c r="D3" s="59"/>
      <c r="E3" s="59"/>
      <c r="F3" s="59"/>
      <c r="G3" s="59"/>
      <c r="H3" s="59"/>
      <c r="I3" s="59"/>
      <c r="J3" s="59"/>
      <c r="K3" s="59"/>
      <c r="L3" s="59"/>
      <c r="M3" s="59"/>
      <c r="N3" s="59"/>
    </row>
    <row r="5" spans="1:14" ht="17.7" thickBot="1" x14ac:dyDescent="0.35">
      <c r="A5" s="60" t="s">
        <v>288</v>
      </c>
      <c r="B5" s="60"/>
    </row>
    <row r="6" spans="1:14" ht="15.75" thickTop="1" x14ac:dyDescent="0.3">
      <c r="A6" s="2" t="s">
        <v>289</v>
      </c>
    </row>
    <row r="7" spans="1:14" ht="14.4" customHeight="1" x14ac:dyDescent="0.3">
      <c r="A7" s="2" t="s">
        <v>292</v>
      </c>
    </row>
    <row r="8" spans="1:14" ht="14.4" customHeight="1" x14ac:dyDescent="0.3">
      <c r="A8" s="56" t="s">
        <v>320</v>
      </c>
    </row>
    <row r="9" spans="1:14" x14ac:dyDescent="0.3">
      <c r="A9" s="2" t="s">
        <v>293</v>
      </c>
    </row>
    <row r="10" spans="1:14" ht="31.45" customHeight="1" x14ac:dyDescent="0.3">
      <c r="A10" s="61" t="s">
        <v>321</v>
      </c>
      <c r="B10" s="61"/>
      <c r="C10" s="61"/>
      <c r="D10" s="61"/>
      <c r="E10" s="61"/>
      <c r="F10" s="61"/>
      <c r="G10" s="61"/>
      <c r="H10" s="61"/>
      <c r="I10" s="61"/>
      <c r="J10" s="61"/>
      <c r="K10" s="61"/>
      <c r="L10" s="61"/>
      <c r="M10" s="61"/>
      <c r="N10" s="61"/>
    </row>
    <row r="11" spans="1:14" x14ac:dyDescent="0.3">
      <c r="A11" s="56" t="s">
        <v>322</v>
      </c>
      <c r="B11" s="53"/>
      <c r="C11" s="53"/>
      <c r="D11" s="53"/>
      <c r="E11" s="53"/>
      <c r="F11" s="53"/>
      <c r="G11" s="53"/>
      <c r="H11" s="58" t="s">
        <v>323</v>
      </c>
      <c r="I11" s="53"/>
      <c r="J11" s="53"/>
      <c r="K11" s="53"/>
      <c r="L11" s="53"/>
      <c r="M11" s="53"/>
      <c r="N11" s="53"/>
    </row>
    <row r="12" spans="1:14" x14ac:dyDescent="0.3">
      <c r="A12" s="52" t="s">
        <v>302</v>
      </c>
    </row>
    <row r="13" spans="1:14" x14ac:dyDescent="0.3">
      <c r="A13" s="52" t="s">
        <v>303</v>
      </c>
    </row>
    <row r="14" spans="1:14" x14ac:dyDescent="0.3">
      <c r="A14" s="51"/>
    </row>
    <row r="15" spans="1:14" ht="17.7" thickBot="1" x14ac:dyDescent="0.35">
      <c r="A15" s="60" t="s">
        <v>298</v>
      </c>
      <c r="B15" s="60"/>
    </row>
    <row r="16" spans="1:14" ht="45.85" customHeight="1" thickTop="1" x14ac:dyDescent="0.3">
      <c r="A16" s="62" t="s">
        <v>299</v>
      </c>
      <c r="B16" s="62"/>
      <c r="C16" s="62"/>
      <c r="D16" s="62"/>
      <c r="E16" s="62"/>
      <c r="F16" s="62"/>
      <c r="G16" s="62"/>
      <c r="H16" s="62"/>
      <c r="I16" s="62"/>
      <c r="J16" s="62"/>
      <c r="K16" s="62"/>
      <c r="L16" s="62"/>
      <c r="M16" s="62"/>
      <c r="N16" s="62"/>
    </row>
    <row r="18" spans="1:14" ht="17.7" thickBot="1" x14ac:dyDescent="0.35">
      <c r="A18" s="55" t="s">
        <v>300</v>
      </c>
    </row>
    <row r="19" spans="1:14" ht="30.3" customHeight="1" thickTop="1" x14ac:dyDescent="0.3">
      <c r="A19" s="59" t="s">
        <v>297</v>
      </c>
      <c r="B19" s="59"/>
      <c r="C19" s="59"/>
      <c r="D19" s="59"/>
      <c r="E19" s="59"/>
      <c r="F19" s="59"/>
      <c r="G19" s="59"/>
      <c r="H19" s="59"/>
      <c r="I19" s="59"/>
      <c r="J19" s="59"/>
      <c r="K19" s="59"/>
      <c r="L19" s="59"/>
      <c r="M19" s="59"/>
      <c r="N19" s="59"/>
    </row>
    <row r="21" spans="1:14" ht="17.7" thickBot="1" x14ac:dyDescent="0.35">
      <c r="A21" s="55" t="s">
        <v>301</v>
      </c>
    </row>
    <row r="22" spans="1:14" ht="31.6" customHeight="1" thickTop="1" x14ac:dyDescent="0.3">
      <c r="A22" s="59" t="s">
        <v>296</v>
      </c>
      <c r="B22" s="59"/>
      <c r="C22" s="59"/>
      <c r="D22" s="59"/>
      <c r="E22" s="59"/>
      <c r="F22" s="59"/>
      <c r="G22" s="59"/>
      <c r="H22" s="59"/>
      <c r="I22" s="59"/>
      <c r="J22" s="59"/>
      <c r="K22" s="59"/>
      <c r="L22" s="59"/>
      <c r="M22" s="59"/>
      <c r="N22" s="59"/>
    </row>
    <row r="24" spans="1:14" x14ac:dyDescent="0.3">
      <c r="A24" s="2" t="s">
        <v>290</v>
      </c>
      <c r="D24" s="50" t="s">
        <v>291</v>
      </c>
    </row>
  </sheetData>
  <mergeCells count="7">
    <mergeCell ref="A22:N22"/>
    <mergeCell ref="A15:B15"/>
    <mergeCell ref="A5:B5"/>
    <mergeCell ref="A3:N3"/>
    <mergeCell ref="A10:N10"/>
    <mergeCell ref="A16:N16"/>
    <mergeCell ref="A19:N19"/>
  </mergeCells>
  <hyperlinks>
    <hyperlink ref="D24" r:id="rId1"/>
    <hyperlink ref="H11" r:id="rId2"/>
  </hyperlinks>
  <pageMargins left="0.7" right="0.7" top="0.75" bottom="0.75" header="0.3" footer="0.3"/>
  <pageSetup scale="64" fitToHeight="0"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D18"/>
  <sheetViews>
    <sheetView zoomScaleNormal="100" workbookViewId="0">
      <selection activeCell="F23" sqref="F23"/>
    </sheetView>
  </sheetViews>
  <sheetFormatPr defaultRowHeight="15.05" x14ac:dyDescent="0.3"/>
  <cols>
    <col min="2" max="2" width="9.6640625" customWidth="1"/>
    <col min="6" max="6" width="12" bestFit="1" customWidth="1"/>
    <col min="11" max="36" width="9.5546875" customWidth="1"/>
    <col min="37" max="37" width="9.6640625" customWidth="1"/>
    <col min="38" max="49" width="9.5546875" customWidth="1"/>
  </cols>
  <sheetData>
    <row r="1" spans="1:49" s="13" customFormat="1" x14ac:dyDescent="0.3">
      <c r="A1" s="17" t="s">
        <v>268</v>
      </c>
      <c r="B1" s="19"/>
      <c r="C1" s="19"/>
      <c r="D1" s="19"/>
      <c r="E1" s="20"/>
      <c r="F1" s="19"/>
      <c r="G1" s="19"/>
      <c r="H1" s="19"/>
      <c r="I1" s="19"/>
      <c r="J1" s="19"/>
      <c r="K1" s="18"/>
      <c r="L1" s="18"/>
      <c r="M1" s="18"/>
      <c r="N1" s="18"/>
      <c r="O1" s="18"/>
      <c r="Q1" s="14"/>
      <c r="AC1" s="14"/>
    </row>
    <row r="2" spans="1:49" s="44" customFormat="1" ht="26.85" x14ac:dyDescent="0.3">
      <c r="A2" s="42"/>
      <c r="B2" s="43" t="s">
        <v>269</v>
      </c>
      <c r="C2" s="43" t="s">
        <v>270</v>
      </c>
      <c r="D2" s="43" t="s">
        <v>271</v>
      </c>
      <c r="E2" s="43" t="s">
        <v>304</v>
      </c>
      <c r="F2" s="43" t="s">
        <v>272</v>
      </c>
      <c r="G2" s="43" t="s">
        <v>273</v>
      </c>
      <c r="H2" s="43" t="s">
        <v>274</v>
      </c>
      <c r="I2" s="43" t="s">
        <v>275</v>
      </c>
      <c r="J2" s="43" t="s">
        <v>276</v>
      </c>
      <c r="K2" s="43"/>
      <c r="L2" s="43"/>
      <c r="M2" s="43"/>
      <c r="N2" s="43"/>
      <c r="O2" s="43"/>
      <c r="Q2" s="4"/>
      <c r="AC2" s="4"/>
    </row>
    <row r="3" spans="1:49" s="13" customFormat="1" hidden="1" x14ac:dyDescent="0.3">
      <c r="A3" s="26" t="s">
        <v>13</v>
      </c>
      <c r="B3" s="26">
        <v>6</v>
      </c>
      <c r="C3" s="26">
        <v>5</v>
      </c>
      <c r="D3" s="26">
        <v>1</v>
      </c>
      <c r="E3" s="26">
        <v>2</v>
      </c>
      <c r="F3" s="26">
        <v>3</v>
      </c>
      <c r="G3" s="26">
        <v>3</v>
      </c>
      <c r="H3" s="26">
        <v>1</v>
      </c>
      <c r="I3" s="26">
        <v>1</v>
      </c>
      <c r="J3" s="26">
        <v>1</v>
      </c>
      <c r="K3" s="18"/>
      <c r="L3" s="18"/>
      <c r="M3" s="18"/>
      <c r="N3" s="18"/>
      <c r="O3" s="18"/>
      <c r="Q3" s="14"/>
      <c r="AC3" s="14"/>
    </row>
    <row r="4" spans="1:49" s="13" customFormat="1" hidden="1" x14ac:dyDescent="0.3">
      <c r="A4" s="26" t="s">
        <v>14</v>
      </c>
      <c r="B4" s="26">
        <v>1</v>
      </c>
      <c r="C4" s="26">
        <v>7</v>
      </c>
      <c r="D4" s="26">
        <v>12</v>
      </c>
      <c r="E4" s="26">
        <v>13</v>
      </c>
      <c r="F4" s="26">
        <v>15</v>
      </c>
      <c r="G4" s="26">
        <v>18</v>
      </c>
      <c r="H4" s="26">
        <v>21</v>
      </c>
      <c r="I4" s="26">
        <v>22</v>
      </c>
      <c r="J4" s="26">
        <v>23</v>
      </c>
      <c r="K4" s="18"/>
      <c r="L4" s="18"/>
      <c r="M4" s="18"/>
      <c r="N4" s="18"/>
      <c r="O4" s="18"/>
      <c r="Q4" s="14"/>
      <c r="AC4" s="14"/>
    </row>
    <row r="5" spans="1:49" s="13" customFormat="1" hidden="1" x14ac:dyDescent="0.3">
      <c r="A5" s="26" t="s">
        <v>15</v>
      </c>
      <c r="B5" s="26">
        <v>6</v>
      </c>
      <c r="C5" s="26">
        <v>11</v>
      </c>
      <c r="D5" s="26">
        <v>12</v>
      </c>
      <c r="E5" s="26">
        <v>14</v>
      </c>
      <c r="F5" s="26">
        <v>17</v>
      </c>
      <c r="G5" s="26">
        <v>20</v>
      </c>
      <c r="H5" s="26">
        <v>21</v>
      </c>
      <c r="I5" s="26">
        <v>22</v>
      </c>
      <c r="J5" s="26">
        <v>23</v>
      </c>
      <c r="K5" s="18"/>
      <c r="L5" s="18"/>
      <c r="M5" s="18"/>
      <c r="N5" s="18"/>
      <c r="O5" s="18"/>
      <c r="Q5" s="14"/>
      <c r="AC5" s="14"/>
    </row>
    <row r="6" spans="1:49" s="13" customFormat="1" x14ac:dyDescent="0.3">
      <c r="A6" s="3"/>
      <c r="B6" s="35" t="s">
        <v>268</v>
      </c>
      <c r="C6" s="33" t="str">
        <f>CONCATENATE(C17,D17)</f>
        <v/>
      </c>
      <c r="D6" s="45"/>
      <c r="E6" s="46"/>
      <c r="F6" s="46"/>
      <c r="G6" s="45"/>
      <c r="H6" s="45"/>
      <c r="I6" s="45"/>
      <c r="J6" s="47"/>
      <c r="K6" s="18"/>
      <c r="L6" s="18"/>
      <c r="M6" s="18"/>
      <c r="N6" s="18"/>
      <c r="O6" s="18"/>
      <c r="Q6" s="14"/>
      <c r="AC6" s="14"/>
    </row>
    <row r="7" spans="1:49" s="40" customFormat="1" x14ac:dyDescent="0.3">
      <c r="A7" s="37"/>
      <c r="B7" s="25"/>
      <c r="C7" s="25"/>
      <c r="D7" s="25"/>
      <c r="E7" s="38"/>
      <c r="F7" s="38"/>
      <c r="G7" s="25"/>
      <c r="H7" s="25"/>
      <c r="I7" s="25"/>
      <c r="J7" s="25"/>
      <c r="K7" s="39"/>
      <c r="L7" s="39"/>
      <c r="M7" s="39"/>
      <c r="N7" s="39"/>
      <c r="O7" s="39"/>
      <c r="Q7" s="41"/>
      <c r="AC7" s="41"/>
    </row>
    <row r="8" spans="1:49" s="13" customFormat="1" x14ac:dyDescent="0.3">
      <c r="A8" s="15" t="s">
        <v>287</v>
      </c>
      <c r="B8" s="16"/>
      <c r="C8" s="21"/>
      <c r="D8" s="21"/>
      <c r="E8" s="22"/>
      <c r="F8" s="22"/>
      <c r="G8" s="21"/>
      <c r="H8" s="21"/>
      <c r="I8" s="21"/>
      <c r="J8" s="21"/>
      <c r="K8" s="23"/>
      <c r="L8" s="23"/>
      <c r="M8" s="23"/>
      <c r="N8" s="23"/>
      <c r="O8" s="23"/>
      <c r="P8" s="16"/>
      <c r="Q8" s="24"/>
      <c r="R8" s="16"/>
      <c r="S8" s="16"/>
      <c r="T8" s="16"/>
      <c r="U8" s="16"/>
      <c r="V8" s="16"/>
      <c r="W8" s="16"/>
      <c r="X8" s="16"/>
      <c r="Y8" s="16"/>
      <c r="Z8" s="16"/>
      <c r="AA8" s="16"/>
      <c r="AB8" s="16"/>
      <c r="AC8" s="24"/>
      <c r="AD8" s="16"/>
      <c r="AE8" s="16"/>
      <c r="AF8" s="16"/>
      <c r="AG8" s="16"/>
      <c r="AH8" s="16"/>
      <c r="AI8" s="16"/>
      <c r="AJ8" s="16"/>
      <c r="AK8" s="16"/>
      <c r="AL8" s="16"/>
      <c r="AM8" s="16"/>
      <c r="AN8" s="16"/>
      <c r="AO8" s="16"/>
      <c r="AP8" s="16"/>
      <c r="AQ8" s="16"/>
      <c r="AR8" s="16"/>
      <c r="AS8" s="16"/>
      <c r="AT8" s="16"/>
      <c r="AU8" s="16"/>
      <c r="AV8" s="16"/>
      <c r="AW8" s="16"/>
    </row>
    <row r="9" spans="1:49" s="13" customFormat="1" x14ac:dyDescent="0.3">
      <c r="C9" s="14" t="s">
        <v>270</v>
      </c>
      <c r="E9" s="14" t="s">
        <v>305</v>
      </c>
      <c r="H9" s="14" t="s">
        <v>306</v>
      </c>
      <c r="K9" s="14" t="s">
        <v>307</v>
      </c>
      <c r="N9" s="14" t="s">
        <v>308</v>
      </c>
      <c r="Q9" s="14" t="s">
        <v>309</v>
      </c>
      <c r="T9" s="14" t="s">
        <v>310</v>
      </c>
      <c r="W9" s="14" t="s">
        <v>311</v>
      </c>
      <c r="Z9" s="14" t="s">
        <v>312</v>
      </c>
      <c r="AC9" s="14" t="s">
        <v>313</v>
      </c>
      <c r="AF9" s="14" t="s">
        <v>314</v>
      </c>
      <c r="AI9" s="14" t="s">
        <v>315</v>
      </c>
      <c r="AL9" s="14" t="s">
        <v>316</v>
      </c>
      <c r="AO9" s="14" t="s">
        <v>317</v>
      </c>
      <c r="AR9" s="14" t="s">
        <v>318</v>
      </c>
      <c r="AU9" s="14" t="s">
        <v>319</v>
      </c>
    </row>
    <row r="10" spans="1:49" s="29" customFormat="1" ht="13.1" hidden="1" x14ac:dyDescent="0.25">
      <c r="A10" s="29" t="s">
        <v>0</v>
      </c>
      <c r="B10" s="30"/>
      <c r="C10" s="27">
        <v>3</v>
      </c>
      <c r="D10" s="30"/>
      <c r="E10" s="27">
        <v>4</v>
      </c>
      <c r="F10" s="30"/>
      <c r="G10" s="30"/>
      <c r="H10" s="27">
        <v>5</v>
      </c>
      <c r="I10" s="30"/>
      <c r="J10" s="30"/>
      <c r="K10" s="27">
        <v>6</v>
      </c>
      <c r="L10" s="30"/>
      <c r="M10" s="30"/>
      <c r="N10" s="27">
        <v>7</v>
      </c>
      <c r="O10" s="30"/>
      <c r="P10" s="30"/>
      <c r="Q10" s="27">
        <v>8</v>
      </c>
      <c r="R10" s="30"/>
      <c r="S10" s="30"/>
      <c r="T10" s="27">
        <v>9</v>
      </c>
      <c r="U10" s="30"/>
      <c r="V10" s="30"/>
      <c r="W10" s="27">
        <v>10</v>
      </c>
      <c r="X10" s="30"/>
      <c r="Y10" s="30"/>
      <c r="Z10" s="27">
        <v>11</v>
      </c>
      <c r="AA10" s="30"/>
      <c r="AB10" s="30"/>
      <c r="AC10" s="27">
        <v>12</v>
      </c>
      <c r="AD10" s="30"/>
      <c r="AE10" s="30"/>
      <c r="AF10" s="27">
        <v>13</v>
      </c>
      <c r="AG10" s="30"/>
      <c r="AH10" s="30"/>
      <c r="AI10" s="27">
        <v>14</v>
      </c>
      <c r="AJ10" s="30"/>
      <c r="AK10" s="30"/>
      <c r="AL10" s="27">
        <v>15</v>
      </c>
      <c r="AM10" s="30"/>
      <c r="AN10" s="30"/>
      <c r="AO10" s="27">
        <v>16</v>
      </c>
      <c r="AP10" s="30"/>
      <c r="AQ10" s="30"/>
      <c r="AR10" s="27">
        <v>17</v>
      </c>
      <c r="AS10" s="30"/>
      <c r="AT10" s="30"/>
      <c r="AU10" s="27">
        <v>18</v>
      </c>
      <c r="AV10" s="30"/>
      <c r="AW10" s="30"/>
    </row>
    <row r="11" spans="1:49" s="3" customFormat="1" ht="39.299999999999997" x14ac:dyDescent="0.25">
      <c r="A11" s="5"/>
      <c r="B11" s="4" t="s">
        <v>1</v>
      </c>
      <c r="C11" s="4" t="s">
        <v>68</v>
      </c>
      <c r="D11" s="4" t="s">
        <v>67</v>
      </c>
      <c r="E11" s="4" t="s">
        <v>21</v>
      </c>
      <c r="F11" s="4" t="s">
        <v>22</v>
      </c>
      <c r="G11" s="4" t="s">
        <v>23</v>
      </c>
      <c r="H11" s="4" t="s">
        <v>24</v>
      </c>
      <c r="I11" s="4" t="s">
        <v>25</v>
      </c>
      <c r="J11" s="4" t="s">
        <v>26</v>
      </c>
      <c r="K11" s="4" t="s">
        <v>27</v>
      </c>
      <c r="L11" s="4" t="s">
        <v>28</v>
      </c>
      <c r="M11" s="4" t="s">
        <v>29</v>
      </c>
      <c r="N11" s="4" t="s">
        <v>30</v>
      </c>
      <c r="O11" s="4" t="s">
        <v>31</v>
      </c>
      <c r="P11" s="4" t="s">
        <v>32</v>
      </c>
      <c r="Q11" s="4" t="s">
        <v>33</v>
      </c>
      <c r="R11" s="4" t="s">
        <v>34</v>
      </c>
      <c r="S11" s="4" t="s">
        <v>35</v>
      </c>
      <c r="T11" s="4" t="s">
        <v>36</v>
      </c>
      <c r="U11" s="4" t="s">
        <v>37</v>
      </c>
      <c r="V11" s="4" t="s">
        <v>38</v>
      </c>
      <c r="W11" s="4" t="s">
        <v>39</v>
      </c>
      <c r="X11" s="4" t="s">
        <v>40</v>
      </c>
      <c r="Y11" s="4" t="s">
        <v>41</v>
      </c>
      <c r="Z11" s="4" t="s">
        <v>42</v>
      </c>
      <c r="AA11" s="4" t="s">
        <v>43</v>
      </c>
      <c r="AB11" s="4" t="s">
        <v>44</v>
      </c>
      <c r="AC11" s="4" t="s">
        <v>45</v>
      </c>
      <c r="AD11" s="4" t="s">
        <v>46</v>
      </c>
      <c r="AE11" s="4" t="s">
        <v>47</v>
      </c>
      <c r="AF11" s="4" t="s">
        <v>48</v>
      </c>
      <c r="AG11" s="4" t="s">
        <v>49</v>
      </c>
      <c r="AH11" s="4" t="s">
        <v>50</v>
      </c>
      <c r="AI11" s="4" t="s">
        <v>51</v>
      </c>
      <c r="AJ11" s="4" t="s">
        <v>52</v>
      </c>
      <c r="AK11" s="4" t="s">
        <v>53</v>
      </c>
      <c r="AL11" s="4" t="s">
        <v>54</v>
      </c>
      <c r="AM11" s="4" t="s">
        <v>55</v>
      </c>
      <c r="AN11" s="4" t="s">
        <v>56</v>
      </c>
      <c r="AO11" s="4" t="s">
        <v>57</v>
      </c>
      <c r="AP11" s="4" t="s">
        <v>58</v>
      </c>
      <c r="AQ11" s="4" t="s">
        <v>59</v>
      </c>
      <c r="AR11" s="4" t="s">
        <v>60</v>
      </c>
      <c r="AS11" s="4" t="s">
        <v>61</v>
      </c>
      <c r="AT11" s="4" t="s">
        <v>62</v>
      </c>
      <c r="AU11" s="4" t="s">
        <v>63</v>
      </c>
      <c r="AV11" s="4" t="s">
        <v>64</v>
      </c>
      <c r="AW11" s="4" t="s">
        <v>65</v>
      </c>
    </row>
    <row r="12" spans="1:49" s="26" customFormat="1" ht="13.1" hidden="1" customHeight="1" x14ac:dyDescent="0.25">
      <c r="A12" s="26" t="s">
        <v>13</v>
      </c>
      <c r="B12" s="27">
        <v>2</v>
      </c>
      <c r="C12" s="27">
        <v>4</v>
      </c>
      <c r="D12" s="27">
        <v>1</v>
      </c>
      <c r="E12" s="27">
        <v>8</v>
      </c>
      <c r="F12" s="27">
        <v>8</v>
      </c>
      <c r="G12" s="27">
        <v>8</v>
      </c>
      <c r="H12" s="27">
        <v>8</v>
      </c>
      <c r="I12" s="27">
        <v>8</v>
      </c>
      <c r="J12" s="27">
        <v>8</v>
      </c>
      <c r="K12" s="27">
        <v>8</v>
      </c>
      <c r="L12" s="27">
        <v>8</v>
      </c>
      <c r="M12" s="27">
        <v>8</v>
      </c>
      <c r="N12" s="27">
        <v>12</v>
      </c>
      <c r="O12" s="27">
        <v>12</v>
      </c>
      <c r="P12" s="27">
        <v>12</v>
      </c>
      <c r="Q12" s="27">
        <v>8</v>
      </c>
      <c r="R12" s="27">
        <v>8</v>
      </c>
      <c r="S12" s="27">
        <v>8</v>
      </c>
      <c r="T12" s="27">
        <v>8</v>
      </c>
      <c r="U12" s="27">
        <v>8</v>
      </c>
      <c r="V12" s="27">
        <v>8</v>
      </c>
      <c r="W12" s="27">
        <v>8</v>
      </c>
      <c r="X12" s="27">
        <v>8</v>
      </c>
      <c r="Y12" s="27">
        <v>8</v>
      </c>
      <c r="Z12" s="27">
        <v>8</v>
      </c>
      <c r="AA12" s="27">
        <v>8</v>
      </c>
      <c r="AB12" s="27">
        <v>8</v>
      </c>
      <c r="AC12" s="27">
        <v>8</v>
      </c>
      <c r="AD12" s="27">
        <v>8</v>
      </c>
      <c r="AE12" s="27">
        <v>8</v>
      </c>
      <c r="AF12" s="27">
        <v>8</v>
      </c>
      <c r="AG12" s="27">
        <v>8</v>
      </c>
      <c r="AH12" s="27">
        <v>8</v>
      </c>
      <c r="AI12" s="27">
        <v>8</v>
      </c>
      <c r="AJ12" s="27">
        <v>8</v>
      </c>
      <c r="AK12" s="27">
        <v>8</v>
      </c>
      <c r="AL12" s="27">
        <v>8</v>
      </c>
      <c r="AM12" s="27">
        <v>8</v>
      </c>
      <c r="AN12" s="27">
        <v>8</v>
      </c>
      <c r="AO12" s="27">
        <v>8</v>
      </c>
      <c r="AP12" s="27">
        <v>8</v>
      </c>
      <c r="AQ12" s="27">
        <v>8</v>
      </c>
      <c r="AR12" s="27">
        <v>8</v>
      </c>
      <c r="AS12" s="27">
        <v>8</v>
      </c>
      <c r="AT12" s="27">
        <v>8</v>
      </c>
      <c r="AU12" s="27">
        <v>8</v>
      </c>
      <c r="AV12" s="27">
        <v>8</v>
      </c>
      <c r="AW12" s="27">
        <v>8</v>
      </c>
    </row>
    <row r="13" spans="1:49" s="26" customFormat="1" ht="15.05" hidden="1" customHeight="1" x14ac:dyDescent="0.25">
      <c r="A13" s="26" t="s">
        <v>14</v>
      </c>
      <c r="B13" s="27">
        <v>1</v>
      </c>
      <c r="C13" s="27">
        <v>3</v>
      </c>
      <c r="D13" s="27">
        <v>7</v>
      </c>
      <c r="E13" s="27">
        <v>8</v>
      </c>
      <c r="F13" s="27">
        <v>16</v>
      </c>
      <c r="G13" s="27">
        <v>24</v>
      </c>
      <c r="H13" s="27">
        <v>32</v>
      </c>
      <c r="I13" s="27">
        <v>40</v>
      </c>
      <c r="J13" s="27">
        <v>48</v>
      </c>
      <c r="K13" s="27">
        <v>56</v>
      </c>
      <c r="L13" s="27">
        <v>64</v>
      </c>
      <c r="M13" s="27">
        <v>72</v>
      </c>
      <c r="N13" s="27">
        <v>80</v>
      </c>
      <c r="O13" s="27">
        <v>92</v>
      </c>
      <c r="P13" s="27">
        <v>104</v>
      </c>
      <c r="Q13" s="27">
        <v>116</v>
      </c>
      <c r="R13" s="27">
        <v>124</v>
      </c>
      <c r="S13" s="27">
        <v>132</v>
      </c>
      <c r="T13" s="27">
        <v>140</v>
      </c>
      <c r="U13" s="27">
        <v>148</v>
      </c>
      <c r="V13" s="27">
        <v>156</v>
      </c>
      <c r="W13" s="27">
        <v>164</v>
      </c>
      <c r="X13" s="27">
        <v>172</v>
      </c>
      <c r="Y13" s="27">
        <v>180</v>
      </c>
      <c r="Z13" s="27">
        <v>188</v>
      </c>
      <c r="AA13" s="27">
        <v>196</v>
      </c>
      <c r="AB13" s="27">
        <v>204</v>
      </c>
      <c r="AC13" s="27">
        <v>212</v>
      </c>
      <c r="AD13" s="27">
        <v>220</v>
      </c>
      <c r="AE13" s="27">
        <v>228</v>
      </c>
      <c r="AF13" s="27">
        <v>236</v>
      </c>
      <c r="AG13" s="27">
        <v>244</v>
      </c>
      <c r="AH13" s="27">
        <v>252</v>
      </c>
      <c r="AI13" s="27">
        <v>260</v>
      </c>
      <c r="AJ13" s="27">
        <v>268</v>
      </c>
      <c r="AK13" s="27">
        <v>276</v>
      </c>
      <c r="AL13" s="27">
        <v>284</v>
      </c>
      <c r="AM13" s="27">
        <v>292</v>
      </c>
      <c r="AN13" s="27">
        <v>300</v>
      </c>
      <c r="AO13" s="27">
        <v>308</v>
      </c>
      <c r="AP13" s="27">
        <v>316</v>
      </c>
      <c r="AQ13" s="27">
        <v>324</v>
      </c>
      <c r="AR13" s="27">
        <v>332</v>
      </c>
      <c r="AS13" s="27">
        <v>340</v>
      </c>
      <c r="AT13" s="27">
        <v>348</v>
      </c>
      <c r="AU13" s="27">
        <v>356</v>
      </c>
      <c r="AV13" s="27">
        <v>364</v>
      </c>
      <c r="AW13" s="27">
        <v>372</v>
      </c>
    </row>
    <row r="14" spans="1:49" s="26" customFormat="1" ht="13.1" hidden="1" x14ac:dyDescent="0.25">
      <c r="A14" s="26" t="s">
        <v>15</v>
      </c>
      <c r="B14" s="27">
        <v>2</v>
      </c>
      <c r="C14" s="27">
        <v>6</v>
      </c>
      <c r="D14" s="27">
        <v>7</v>
      </c>
      <c r="E14" s="28">
        <v>15</v>
      </c>
      <c r="F14" s="28">
        <v>23</v>
      </c>
      <c r="G14" s="28">
        <v>31</v>
      </c>
      <c r="H14" s="28">
        <v>39</v>
      </c>
      <c r="I14" s="28">
        <v>47</v>
      </c>
      <c r="J14" s="28">
        <v>55</v>
      </c>
      <c r="K14" s="28">
        <v>63</v>
      </c>
      <c r="L14" s="28">
        <v>71</v>
      </c>
      <c r="M14" s="28">
        <v>79</v>
      </c>
      <c r="N14" s="28">
        <v>91</v>
      </c>
      <c r="O14" s="28">
        <v>103</v>
      </c>
      <c r="P14" s="28">
        <v>115</v>
      </c>
      <c r="Q14" s="28">
        <v>123</v>
      </c>
      <c r="R14" s="28">
        <v>131</v>
      </c>
      <c r="S14" s="28">
        <v>139</v>
      </c>
      <c r="T14" s="28">
        <v>147</v>
      </c>
      <c r="U14" s="28">
        <v>155</v>
      </c>
      <c r="V14" s="28">
        <v>163</v>
      </c>
      <c r="W14" s="28">
        <v>171</v>
      </c>
      <c r="X14" s="28">
        <v>179</v>
      </c>
      <c r="Y14" s="28">
        <v>187</v>
      </c>
      <c r="Z14" s="28">
        <v>195</v>
      </c>
      <c r="AA14" s="28">
        <v>203</v>
      </c>
      <c r="AB14" s="28">
        <v>211</v>
      </c>
      <c r="AC14" s="28">
        <v>219</v>
      </c>
      <c r="AD14" s="28">
        <v>227</v>
      </c>
      <c r="AE14" s="28">
        <v>235</v>
      </c>
      <c r="AF14" s="28">
        <v>243</v>
      </c>
      <c r="AG14" s="28">
        <v>251</v>
      </c>
      <c r="AH14" s="28">
        <v>259</v>
      </c>
      <c r="AI14" s="28">
        <v>267</v>
      </c>
      <c r="AJ14" s="28">
        <v>275</v>
      </c>
      <c r="AK14" s="28">
        <v>283</v>
      </c>
      <c r="AL14" s="28">
        <v>291</v>
      </c>
      <c r="AM14" s="28">
        <v>299</v>
      </c>
      <c r="AN14" s="28">
        <v>307</v>
      </c>
      <c r="AO14" s="28">
        <v>315</v>
      </c>
      <c r="AP14" s="28">
        <v>323</v>
      </c>
      <c r="AQ14" s="28">
        <v>331</v>
      </c>
      <c r="AR14" s="28">
        <v>339</v>
      </c>
      <c r="AS14" s="28">
        <v>347</v>
      </c>
      <c r="AT14" s="28">
        <v>355</v>
      </c>
      <c r="AU14" s="28">
        <v>363</v>
      </c>
      <c r="AV14" s="28">
        <v>371</v>
      </c>
      <c r="AW14" s="28">
        <v>379</v>
      </c>
    </row>
    <row r="15" spans="1:49" s="26" customFormat="1" ht="52.4" hidden="1" x14ac:dyDescent="0.25">
      <c r="A15" s="26" t="s">
        <v>16</v>
      </c>
      <c r="B15" s="31" t="s">
        <v>66</v>
      </c>
      <c r="C15" s="32"/>
      <c r="D15" s="32"/>
      <c r="E15" s="31" t="s">
        <v>70</v>
      </c>
      <c r="F15" s="31" t="s">
        <v>71</v>
      </c>
      <c r="G15" s="31" t="s">
        <v>72</v>
      </c>
      <c r="H15" s="32"/>
      <c r="I15" s="32"/>
      <c r="J15" s="32"/>
      <c r="K15" s="32"/>
      <c r="L15" s="32"/>
      <c r="M15" s="32"/>
      <c r="N15" s="32"/>
      <c r="O15" s="32"/>
      <c r="P15" s="32"/>
      <c r="Q15" s="31" t="s">
        <v>77</v>
      </c>
      <c r="R15" s="31" t="s">
        <v>78</v>
      </c>
      <c r="S15" s="31" t="s">
        <v>79</v>
      </c>
      <c r="T15" s="32"/>
      <c r="U15" s="32"/>
      <c r="V15" s="32"/>
      <c r="W15" s="32"/>
      <c r="X15" s="32"/>
      <c r="Y15" s="32"/>
      <c r="Z15" s="32"/>
      <c r="AA15" s="32"/>
      <c r="AB15" s="32"/>
      <c r="AC15" s="31" t="s">
        <v>83</v>
      </c>
      <c r="AD15" s="31" t="s">
        <v>84</v>
      </c>
      <c r="AE15" s="31" t="s">
        <v>85</v>
      </c>
      <c r="AF15" s="32"/>
      <c r="AG15" s="32"/>
      <c r="AH15" s="32"/>
      <c r="AI15" s="32"/>
      <c r="AJ15" s="32"/>
      <c r="AK15" s="32"/>
      <c r="AL15" s="32"/>
      <c r="AM15" s="32"/>
      <c r="AN15" s="32"/>
      <c r="AO15" s="32"/>
      <c r="AP15" s="32"/>
      <c r="AQ15" s="32"/>
      <c r="AR15" s="32"/>
      <c r="AS15" s="32"/>
      <c r="AT15" s="32"/>
      <c r="AU15" s="32"/>
      <c r="AV15" s="32"/>
      <c r="AW15" s="32"/>
    </row>
    <row r="16" spans="1:49" s="12" customFormat="1" ht="13.1" x14ac:dyDescent="0.25">
      <c r="A16" s="36" t="s">
        <v>324</v>
      </c>
      <c r="B16" s="10" t="s">
        <v>19</v>
      </c>
      <c r="C16" s="11" t="s">
        <v>265</v>
      </c>
      <c r="D16" s="10" t="s">
        <v>266</v>
      </c>
      <c r="E16" s="11" t="s">
        <v>220</v>
      </c>
      <c r="F16" s="10" t="s">
        <v>221</v>
      </c>
      <c r="G16" s="10" t="s">
        <v>222</v>
      </c>
      <c r="H16" s="11" t="s">
        <v>223</v>
      </c>
      <c r="I16" s="10" t="s">
        <v>224</v>
      </c>
      <c r="J16" s="10" t="s">
        <v>225</v>
      </c>
      <c r="K16" s="11" t="s">
        <v>226</v>
      </c>
      <c r="L16" s="10" t="s">
        <v>227</v>
      </c>
      <c r="M16" s="10" t="s">
        <v>228</v>
      </c>
      <c r="N16" s="11" t="s">
        <v>229</v>
      </c>
      <c r="O16" s="10" t="s">
        <v>230</v>
      </c>
      <c r="P16" s="10" t="s">
        <v>231</v>
      </c>
      <c r="Q16" s="11" t="s">
        <v>232</v>
      </c>
      <c r="R16" s="10" t="s">
        <v>233</v>
      </c>
      <c r="S16" s="10" t="s">
        <v>234</v>
      </c>
      <c r="T16" s="11" t="s">
        <v>235</v>
      </c>
      <c r="U16" s="10" t="s">
        <v>236</v>
      </c>
      <c r="V16" s="10" t="s">
        <v>237</v>
      </c>
      <c r="W16" s="11" t="s">
        <v>238</v>
      </c>
      <c r="X16" s="10" t="s">
        <v>239</v>
      </c>
      <c r="Y16" s="10" t="s">
        <v>240</v>
      </c>
      <c r="Z16" s="11" t="s">
        <v>241</v>
      </c>
      <c r="AA16" s="10" t="s">
        <v>242</v>
      </c>
      <c r="AB16" s="10" t="s">
        <v>243</v>
      </c>
      <c r="AC16" s="11" t="s">
        <v>244</v>
      </c>
      <c r="AD16" s="10" t="s">
        <v>245</v>
      </c>
      <c r="AE16" s="10" t="s">
        <v>246</v>
      </c>
      <c r="AF16" s="11" t="s">
        <v>247</v>
      </c>
      <c r="AG16" s="10" t="s">
        <v>248</v>
      </c>
      <c r="AH16" s="10" t="s">
        <v>249</v>
      </c>
      <c r="AI16" s="11" t="s">
        <v>250</v>
      </c>
      <c r="AJ16" s="10" t="s">
        <v>251</v>
      </c>
      <c r="AK16" s="10" t="s">
        <v>252</v>
      </c>
      <c r="AL16" s="11" t="s">
        <v>253</v>
      </c>
      <c r="AM16" s="10" t="s">
        <v>254</v>
      </c>
      <c r="AN16" s="10" t="s">
        <v>255</v>
      </c>
      <c r="AO16" s="11" t="s">
        <v>256</v>
      </c>
      <c r="AP16" s="10" t="s">
        <v>257</v>
      </c>
      <c r="AQ16" s="10" t="s">
        <v>258</v>
      </c>
      <c r="AR16" s="11" t="s">
        <v>259</v>
      </c>
      <c r="AS16" s="10" t="s">
        <v>260</v>
      </c>
      <c r="AT16" s="10" t="s">
        <v>261</v>
      </c>
      <c r="AU16" s="11" t="s">
        <v>262</v>
      </c>
      <c r="AV16" s="10" t="s">
        <v>263</v>
      </c>
      <c r="AW16" s="10" t="s">
        <v>264</v>
      </c>
    </row>
    <row r="17" spans="1:82" s="3" customFormat="1" ht="13.1" x14ac:dyDescent="0.25">
      <c r="A17" s="34"/>
      <c r="B17" s="34" t="s">
        <v>267</v>
      </c>
      <c r="C17" s="48"/>
      <c r="D17" s="48"/>
      <c r="E17" s="34">
        <f>Table1[5A]+Table1[6A]</f>
        <v>0</v>
      </c>
      <c r="F17" s="34">
        <f>Table1[5B]+Table1[6B]</f>
        <v>0</v>
      </c>
      <c r="G17" s="34">
        <f>Table1[5C]+Table1[6C]</f>
        <v>0</v>
      </c>
      <c r="H17" s="49"/>
      <c r="I17" s="48"/>
      <c r="J17" s="48"/>
      <c r="K17" s="48"/>
      <c r="L17" s="48"/>
      <c r="M17" s="48"/>
      <c r="N17" s="48"/>
      <c r="O17" s="48"/>
      <c r="P17" s="48"/>
      <c r="Q17" s="34">
        <f>Table1[9A]+Table1[10A]+Table1[11A]</f>
        <v>0</v>
      </c>
      <c r="R17" s="34">
        <f>Table1[9B]+Table1[10B]+Table1[11B]</f>
        <v>0</v>
      </c>
      <c r="S17" s="34">
        <f>Table1[9C]+Table1[10C]+Table1[11C]</f>
        <v>0</v>
      </c>
      <c r="T17" s="48"/>
      <c r="U17" s="48"/>
      <c r="V17" s="48"/>
      <c r="W17" s="48"/>
      <c r="X17" s="48"/>
      <c r="Y17" s="48"/>
      <c r="Z17" s="48"/>
      <c r="AA17" s="48"/>
      <c r="AB17" s="48"/>
      <c r="AC17" s="34">
        <f>Table1[13A]+Table1[14A]</f>
        <v>0</v>
      </c>
      <c r="AD17" s="34">
        <f>Table1[13B]+Table1[14B]</f>
        <v>0</v>
      </c>
      <c r="AE17" s="34">
        <f>Table1[13C]+Table1[14C]</f>
        <v>0</v>
      </c>
      <c r="AF17" s="48"/>
      <c r="AG17" s="48"/>
      <c r="AH17" s="48"/>
      <c r="AI17" s="48"/>
      <c r="AJ17" s="48"/>
      <c r="AK17" s="48"/>
      <c r="AL17" s="48"/>
      <c r="AM17" s="48"/>
      <c r="AN17" s="48"/>
      <c r="AO17" s="48"/>
      <c r="AP17" s="48"/>
      <c r="AQ17" s="48"/>
      <c r="AR17" s="48"/>
      <c r="AS17" s="48"/>
      <c r="AT17" s="48"/>
      <c r="AU17" s="48"/>
      <c r="AV17" s="48"/>
      <c r="AW17" s="48"/>
    </row>
    <row r="18" spans="1:82" x14ac:dyDescent="0.3">
      <c r="A18" s="3"/>
      <c r="B18" s="3"/>
      <c r="C18" s="3"/>
      <c r="D18" s="3"/>
      <c r="E18" s="3"/>
      <c r="F18" s="3"/>
      <c r="G18" s="3"/>
      <c r="H18" s="6"/>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row>
  </sheetData>
  <protectedRanges>
    <protectedRange algorithmName="SHA-512" hashValue="EiKfNQN9cX/Qs0cBkCRGj8GKHE1PrM28ccl67lk9gxkuiXoUYTOKe/RWY+xK6z9zZBCMQ7TyujH8nHZ+SpscTA==" saltValue="r6s0eUT8YsG454Ccuh9SUw==" spinCount="100000" sqref="D6:J6 C17:D17 H17:P17 T17:AB17 AF17:AW17" name="Section 3"/>
  </protectedRanges>
  <dataValidations count="17">
    <dataValidation type="whole" allowBlank="1" showInputMessage="1" showErrorMessage="1" sqref="B5">
      <formula1>0</formula1>
      <formula2>78</formula2>
    </dataValidation>
    <dataValidation type="textLength" operator="equal" allowBlank="1" showInputMessage="1" showErrorMessage="1" sqref="C5">
      <formula1>3</formula1>
    </dataValidation>
    <dataValidation type="textLength" operator="equal" showInputMessage="1" showErrorMessage="1" prompt="Value = YYYYQ Q=1 (Jan-Mar) Q=2 (Apr-Jun) Q=3 (Jul-Sep) Q=4 (Oct-Dec)" sqref="C6 C7:C8">
      <formula1>5</formula1>
    </dataValidation>
    <dataValidation type="textLength" operator="equal" allowBlank="1" showInputMessage="1" showErrorMessage="1" prompt="3 digit tribe code_x000a_Enter 000 if a state" sqref="F6 F7:F8">
      <formula1>3</formula1>
    </dataValidation>
    <dataValidation type="textLength" operator="equal" allowBlank="1" showInputMessage="1" showErrorMessage="1" prompt="2 digit state code _x000a_Enter 000 if a tribe" sqref="E6 E7:E8">
      <formula1>2</formula1>
    </dataValidation>
    <dataValidation type="whole" operator="greaterThanOrEqual" allowBlank="1" showInputMessage="1" showErrorMessage="1" sqref="C17:C18">
      <formula1>1998</formula1>
    </dataValidation>
    <dataValidation type="whole" allowBlank="1" showInputMessage="1" showErrorMessage="1" sqref="D18">
      <formula1>1</formula1>
      <formula2>4</formula2>
    </dataValidation>
    <dataValidation type="custom" allowBlank="1" showInputMessage="1" showErrorMessage="1" prompt="Must = 5A+6A" sqref="E17">
      <formula1>H17+K17</formula1>
    </dataValidation>
    <dataValidation type="custom" allowBlank="1" showInputMessage="1" showErrorMessage="1" prompt="Must = 5B +6B" sqref="F17:F18">
      <formula1>I17+L17</formula1>
    </dataValidation>
    <dataValidation type="custom" allowBlank="1" showInputMessage="1" showErrorMessage="1" prompt="Must = 5C+6C" sqref="G17:G18">
      <formula1>J17+M17</formula1>
    </dataValidation>
    <dataValidation type="custom" allowBlank="1" showInputMessage="1" showErrorMessage="1" prompt="Must = 9A + 10A + 11A" sqref="Q17">
      <formula1>T17+W17+Z17</formula1>
    </dataValidation>
    <dataValidation type="custom" allowBlank="1" showInputMessage="1" showErrorMessage="1" prompt="Must = 9B + 10B + 11B_x000a_" sqref="R17">
      <formula1>U17+X17+AA17</formula1>
    </dataValidation>
    <dataValidation type="custom" allowBlank="1" showInputMessage="1" showErrorMessage="1" prompt="Must = 9C + 10C + 11C" sqref="S17">
      <formula1>V17+V17+Y17</formula1>
    </dataValidation>
    <dataValidation type="custom" allowBlank="1" showInputMessage="1" showErrorMessage="1" prompt="Must = 13A + 14A" sqref="AC17">
      <formula1>AF17+AI17</formula1>
    </dataValidation>
    <dataValidation type="custom" allowBlank="1" showInputMessage="1" showErrorMessage="1" prompt="Must = 13B + 14B" sqref="AD17">
      <formula1>AG17+AJ17</formula1>
    </dataValidation>
    <dataValidation type="custom" allowBlank="1" showInputMessage="1" showErrorMessage="1" prompt="Must = 13C + 14C" sqref="AE17">
      <formula1>AH17+AK17</formula1>
    </dataValidation>
    <dataValidation type="whole" allowBlank="1" showInputMessage="1" showErrorMessage="1" prompt="1=Jan-Mar_x000a_2=Apr-Jun_x000a_3 =Jul-Sep_x000a_4=Oct-Dec" sqref="D17">
      <formula1>1</formula1>
      <formula2>4</formula2>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14:formula1>
            <xm:f>'Data Validation'!$A$3:$A$6</xm:f>
          </x14:formula1>
          <xm:sqref>D6 D7:D8</xm:sqref>
        </x14:dataValidation>
        <x14:dataValidation type="list" allowBlank="1" showInputMessage="1" showErrorMessage="1" prompt="TAN (TANF)_x000a_SSP (SSP-MOE)">
          <x14:formula1>
            <xm:f>'Data Validation'!$B$3:$B$4</xm:f>
          </x14:formula1>
          <xm:sqref>G6 G7:G8</xm:sqref>
        </x14:dataValidation>
        <x14:dataValidation type="list" allowBlank="1" showInputMessage="1" showErrorMessage="1" prompt="1=Return Fatal &amp; Warning Edits_x000a_2=Return Fatal Edits only">
          <x14:formula1>
            <xm:f>'Data Validation'!$C$3:$C$4</xm:f>
          </x14:formula1>
          <xm:sqref>H6 H7:H8</xm:sqref>
        </x14:dataValidation>
        <x14:dataValidation type="list" allowBlank="1" showInputMessage="1" showErrorMessage="1" prompt="E=SSN is encrypted_x000a_Blank = SSN is not encrypted">
          <x14:formula1>
            <xm:f>'Data Validation'!$D$3:$D$4</xm:f>
          </x14:formula1>
          <xm:sqref>I6 I7:I8</xm:sqref>
        </x14:dataValidation>
        <x14:dataValidation type="list" allowBlank="1" showInputMessage="1" showErrorMessage="1" prompt="N = New data _x000a_D = Delete existing data _x000a_U = Overlay existing data Combination of new and update data">
          <x14:formula1>
            <xm:f>'Data Validation'!$E$3:$E$5</xm:f>
          </x14:formula1>
          <xm:sqref>J6 J7:J8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R11"/>
  <sheetViews>
    <sheetView workbookViewId="0">
      <selection activeCell="H12" sqref="H12"/>
    </sheetView>
  </sheetViews>
  <sheetFormatPr defaultRowHeight="15.05" x14ac:dyDescent="0.3"/>
  <sheetData>
    <row r="1" spans="1:18" x14ac:dyDescent="0.3">
      <c r="F1">
        <v>8</v>
      </c>
      <c r="G1" s="1">
        <v>9</v>
      </c>
      <c r="H1" s="1">
        <v>10</v>
      </c>
      <c r="I1" s="1">
        <v>12</v>
      </c>
      <c r="J1" s="1">
        <v>13</v>
      </c>
      <c r="K1" s="1">
        <v>14</v>
      </c>
      <c r="L1" s="1">
        <v>15</v>
      </c>
      <c r="M1" s="1">
        <v>17</v>
      </c>
      <c r="N1" s="1">
        <v>26</v>
      </c>
      <c r="O1" s="1">
        <v>27</v>
      </c>
      <c r="P1" s="1">
        <v>28</v>
      </c>
      <c r="Q1" s="1">
        <v>29</v>
      </c>
      <c r="R1" s="1"/>
    </row>
    <row r="2" spans="1:18" x14ac:dyDescent="0.3">
      <c r="A2" t="s">
        <v>271</v>
      </c>
      <c r="B2" t="s">
        <v>273</v>
      </c>
      <c r="C2" t="s">
        <v>274</v>
      </c>
      <c r="D2" t="s">
        <v>275</v>
      </c>
      <c r="E2" t="s">
        <v>276</v>
      </c>
      <c r="F2" s="2" t="s">
        <v>2</v>
      </c>
      <c r="G2" s="2" t="s">
        <v>3</v>
      </c>
      <c r="H2" s="2" t="s">
        <v>4</v>
      </c>
      <c r="I2" s="2" t="s">
        <v>5</v>
      </c>
      <c r="J2" s="2" t="s">
        <v>6</v>
      </c>
      <c r="K2" s="2" t="s">
        <v>7</v>
      </c>
      <c r="L2" s="2" t="s">
        <v>8</v>
      </c>
      <c r="M2" s="2" t="s">
        <v>9</v>
      </c>
      <c r="N2" s="2" t="s">
        <v>18</v>
      </c>
      <c r="O2" s="2" t="s">
        <v>10</v>
      </c>
      <c r="P2" s="2" t="s">
        <v>11</v>
      </c>
      <c r="Q2" s="2" t="s">
        <v>12</v>
      </c>
      <c r="R2" s="2"/>
    </row>
    <row r="3" spans="1:18" x14ac:dyDescent="0.3">
      <c r="A3" t="s">
        <v>277</v>
      </c>
      <c r="B3" t="s">
        <v>281</v>
      </c>
      <c r="C3">
        <v>1</v>
      </c>
      <c r="D3" t="s">
        <v>283</v>
      </c>
      <c r="E3" t="s">
        <v>284</v>
      </c>
      <c r="F3">
        <v>1</v>
      </c>
      <c r="G3">
        <v>1</v>
      </c>
      <c r="H3">
        <v>1</v>
      </c>
      <c r="I3">
        <v>1</v>
      </c>
      <c r="J3">
        <v>1</v>
      </c>
      <c r="K3">
        <v>1</v>
      </c>
      <c r="L3">
        <v>1</v>
      </c>
      <c r="M3">
        <v>1</v>
      </c>
      <c r="N3">
        <v>0</v>
      </c>
      <c r="O3">
        <v>0</v>
      </c>
      <c r="P3">
        <v>1</v>
      </c>
      <c r="Q3">
        <v>1</v>
      </c>
    </row>
    <row r="4" spans="1:18" x14ac:dyDescent="0.3">
      <c r="A4" t="s">
        <v>278</v>
      </c>
      <c r="B4" t="s">
        <v>282</v>
      </c>
      <c r="C4">
        <v>2</v>
      </c>
      <c r="E4" t="s">
        <v>285</v>
      </c>
      <c r="F4">
        <v>2</v>
      </c>
      <c r="G4">
        <v>2</v>
      </c>
      <c r="H4">
        <v>2</v>
      </c>
      <c r="I4">
        <v>2</v>
      </c>
      <c r="J4">
        <v>2</v>
      </c>
      <c r="K4">
        <v>2</v>
      </c>
      <c r="L4">
        <v>2</v>
      </c>
      <c r="M4">
        <v>2</v>
      </c>
      <c r="N4">
        <v>1</v>
      </c>
      <c r="O4">
        <v>9</v>
      </c>
      <c r="P4">
        <v>2</v>
      </c>
      <c r="Q4">
        <v>2</v>
      </c>
    </row>
    <row r="5" spans="1:18" x14ac:dyDescent="0.3">
      <c r="A5" t="s">
        <v>279</v>
      </c>
      <c r="E5" t="s">
        <v>286</v>
      </c>
      <c r="I5">
        <v>3</v>
      </c>
      <c r="J5">
        <v>3</v>
      </c>
      <c r="M5">
        <v>3</v>
      </c>
      <c r="N5">
        <v>2</v>
      </c>
      <c r="P5">
        <v>3</v>
      </c>
    </row>
    <row r="6" spans="1:18" x14ac:dyDescent="0.3">
      <c r="A6" t="s">
        <v>280</v>
      </c>
      <c r="P6">
        <v>4</v>
      </c>
    </row>
    <row r="8" spans="1:18" x14ac:dyDescent="0.3">
      <c r="P8">
        <v>6</v>
      </c>
    </row>
    <row r="9" spans="1:18" x14ac:dyDescent="0.3">
      <c r="P9">
        <v>7</v>
      </c>
    </row>
    <row r="10" spans="1:18" x14ac:dyDescent="0.3">
      <c r="P10">
        <v>8</v>
      </c>
    </row>
    <row r="11" spans="1:18" x14ac:dyDescent="0.3">
      <c r="P11">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F63"/>
  <sheetViews>
    <sheetView workbookViewId="0">
      <selection activeCell="E16" sqref="E16"/>
    </sheetView>
  </sheetViews>
  <sheetFormatPr defaultRowHeight="15.05" x14ac:dyDescent="0.3"/>
  <cols>
    <col min="1" max="1" width="15.44140625" customWidth="1"/>
    <col min="4" max="4" width="11" customWidth="1"/>
    <col min="5" max="5" width="38.109375" customWidth="1"/>
    <col min="6" max="6" width="26.109375" customWidth="1"/>
  </cols>
  <sheetData>
    <row r="1" spans="1:6" ht="15.05" customHeight="1" x14ac:dyDescent="0.3">
      <c r="A1" s="63" t="s">
        <v>219</v>
      </c>
      <c r="B1" s="64"/>
      <c r="C1" s="64"/>
      <c r="D1" s="64"/>
      <c r="E1" s="64"/>
      <c r="F1" s="65"/>
    </row>
    <row r="2" spans="1:6" x14ac:dyDescent="0.3">
      <c r="A2" s="66" t="s">
        <v>218</v>
      </c>
      <c r="B2" s="67"/>
      <c r="C2" s="67"/>
      <c r="D2" s="67"/>
      <c r="E2" s="67"/>
      <c r="F2" s="68"/>
    </row>
    <row r="3" spans="1:6" ht="30.15" x14ac:dyDescent="0.3">
      <c r="A3" s="8" t="s">
        <v>217</v>
      </c>
      <c r="B3" s="8" t="s">
        <v>0</v>
      </c>
      <c r="C3" s="69" t="s">
        <v>20</v>
      </c>
      <c r="D3" s="70"/>
      <c r="E3" s="8" t="s">
        <v>216</v>
      </c>
      <c r="F3" s="8" t="s">
        <v>215</v>
      </c>
    </row>
    <row r="4" spans="1:6" ht="52.55" customHeight="1" x14ac:dyDescent="0.3">
      <c r="A4" s="8" t="s">
        <v>214</v>
      </c>
      <c r="B4" s="71">
        <v>1</v>
      </c>
      <c r="C4" s="73" t="s">
        <v>213</v>
      </c>
      <c r="D4" s="74"/>
      <c r="E4" s="7" t="s">
        <v>212</v>
      </c>
      <c r="F4" s="71" t="s">
        <v>97</v>
      </c>
    </row>
    <row r="5" spans="1:6" ht="33.049999999999997" customHeight="1" x14ac:dyDescent="0.3">
      <c r="A5" s="8" t="s">
        <v>211</v>
      </c>
      <c r="B5" s="72"/>
      <c r="C5" s="75"/>
      <c r="D5" s="76"/>
      <c r="E5" s="7" t="s">
        <v>210</v>
      </c>
      <c r="F5" s="72"/>
    </row>
    <row r="6" spans="1:6" ht="44.2" customHeight="1" x14ac:dyDescent="0.3">
      <c r="A6" s="8" t="s">
        <v>209</v>
      </c>
      <c r="B6" s="9">
        <v>2</v>
      </c>
      <c r="C6" s="77" t="s">
        <v>17</v>
      </c>
      <c r="D6" s="78"/>
      <c r="E6" s="7" t="s">
        <v>208</v>
      </c>
      <c r="F6" s="9" t="s">
        <v>97</v>
      </c>
    </row>
    <row r="7" spans="1:6" ht="45" customHeight="1" x14ac:dyDescent="0.3">
      <c r="A7" s="8" t="s">
        <v>207</v>
      </c>
      <c r="B7" s="71">
        <v>3</v>
      </c>
      <c r="C7" s="73" t="s">
        <v>206</v>
      </c>
      <c r="D7" s="74"/>
      <c r="E7" s="7" t="s">
        <v>205</v>
      </c>
      <c r="F7" s="71" t="s">
        <v>97</v>
      </c>
    </row>
    <row r="8" spans="1:6" ht="47.3" customHeight="1" x14ac:dyDescent="0.3">
      <c r="A8" s="8" t="s">
        <v>204</v>
      </c>
      <c r="B8" s="72"/>
      <c r="C8" s="75"/>
      <c r="D8" s="76"/>
      <c r="E8" s="7" t="s">
        <v>203</v>
      </c>
      <c r="F8" s="72"/>
    </row>
    <row r="9" spans="1:6" ht="25.55" customHeight="1" x14ac:dyDescent="0.3">
      <c r="A9" s="8" t="s">
        <v>202</v>
      </c>
      <c r="B9" s="71">
        <v>4</v>
      </c>
      <c r="C9" s="73" t="s">
        <v>69</v>
      </c>
      <c r="D9" s="74"/>
      <c r="E9" s="7" t="s">
        <v>201</v>
      </c>
      <c r="F9" s="71" t="s">
        <v>97</v>
      </c>
    </row>
    <row r="10" spans="1:6" ht="33.049999999999997" customHeight="1" x14ac:dyDescent="0.3">
      <c r="A10" s="8" t="s">
        <v>200</v>
      </c>
      <c r="B10" s="79"/>
      <c r="C10" s="80"/>
      <c r="D10" s="81"/>
      <c r="E10" s="7" t="s">
        <v>199</v>
      </c>
      <c r="F10" s="79"/>
    </row>
    <row r="11" spans="1:6" ht="26.2" customHeight="1" x14ac:dyDescent="0.3">
      <c r="A11" s="8" t="s">
        <v>198</v>
      </c>
      <c r="B11" s="79"/>
      <c r="C11" s="80"/>
      <c r="D11" s="81"/>
      <c r="E11" s="7" t="s">
        <v>197</v>
      </c>
      <c r="F11" s="79"/>
    </row>
    <row r="12" spans="1:6" ht="33.75" customHeight="1" x14ac:dyDescent="0.3">
      <c r="A12" s="8" t="s">
        <v>196</v>
      </c>
      <c r="B12" s="79"/>
      <c r="C12" s="80"/>
      <c r="D12" s="81"/>
      <c r="E12" s="7" t="s">
        <v>195</v>
      </c>
      <c r="F12" s="79"/>
    </row>
    <row r="13" spans="1:6" ht="25.55" customHeight="1" x14ac:dyDescent="0.3">
      <c r="A13" s="8" t="s">
        <v>194</v>
      </c>
      <c r="B13" s="79"/>
      <c r="C13" s="80"/>
      <c r="D13" s="81"/>
      <c r="E13" s="7" t="s">
        <v>193</v>
      </c>
      <c r="F13" s="79"/>
    </row>
    <row r="14" spans="1:6" ht="33.75" customHeight="1" x14ac:dyDescent="0.3">
      <c r="A14" s="8" t="s">
        <v>192</v>
      </c>
      <c r="B14" s="72"/>
      <c r="C14" s="75"/>
      <c r="D14" s="76"/>
      <c r="E14" s="7" t="s">
        <v>191</v>
      </c>
      <c r="F14" s="72"/>
    </row>
    <row r="15" spans="1:6" ht="21.8" customHeight="1" x14ac:dyDescent="0.3">
      <c r="A15" s="8" t="s">
        <v>190</v>
      </c>
      <c r="B15" s="71">
        <v>5</v>
      </c>
      <c r="C15" s="73" t="s">
        <v>73</v>
      </c>
      <c r="D15" s="74"/>
      <c r="E15" s="7" t="s">
        <v>189</v>
      </c>
      <c r="F15" s="71" t="s">
        <v>97</v>
      </c>
    </row>
    <row r="16" spans="1:6" ht="23.25" customHeight="1" x14ac:dyDescent="0.3">
      <c r="A16" s="8" t="s">
        <v>188</v>
      </c>
      <c r="B16" s="79"/>
      <c r="C16" s="80"/>
      <c r="D16" s="81"/>
      <c r="E16" s="7" t="s">
        <v>187</v>
      </c>
      <c r="F16" s="79"/>
    </row>
    <row r="17" spans="1:6" ht="21.8" customHeight="1" x14ac:dyDescent="0.3">
      <c r="A17" s="8" t="s">
        <v>186</v>
      </c>
      <c r="B17" s="72"/>
      <c r="C17" s="75"/>
      <c r="D17" s="76"/>
      <c r="E17" s="7" t="s">
        <v>185</v>
      </c>
      <c r="F17" s="72"/>
    </row>
    <row r="18" spans="1:6" ht="22.6" customHeight="1" x14ac:dyDescent="0.3">
      <c r="A18" s="8" t="s">
        <v>184</v>
      </c>
      <c r="B18" s="71">
        <v>6</v>
      </c>
      <c r="C18" s="73" t="s">
        <v>74</v>
      </c>
      <c r="D18" s="74"/>
      <c r="E18" s="7" t="s">
        <v>183</v>
      </c>
      <c r="F18" s="71" t="s">
        <v>97</v>
      </c>
    </row>
    <row r="19" spans="1:6" ht="24.75" customHeight="1" x14ac:dyDescent="0.3">
      <c r="A19" s="8" t="s">
        <v>182</v>
      </c>
      <c r="B19" s="79"/>
      <c r="C19" s="80"/>
      <c r="D19" s="81"/>
      <c r="E19" s="7" t="s">
        <v>181</v>
      </c>
      <c r="F19" s="79"/>
    </row>
    <row r="20" spans="1:6" ht="25.55" customHeight="1" x14ac:dyDescent="0.3">
      <c r="A20" s="8" t="s">
        <v>180</v>
      </c>
      <c r="B20" s="72"/>
      <c r="C20" s="75"/>
      <c r="D20" s="76"/>
      <c r="E20" s="7" t="s">
        <v>179</v>
      </c>
      <c r="F20" s="72"/>
    </row>
    <row r="21" spans="1:6" ht="19.5" customHeight="1" x14ac:dyDescent="0.3">
      <c r="A21" s="8" t="s">
        <v>178</v>
      </c>
      <c r="B21" s="71">
        <v>7</v>
      </c>
      <c r="C21" s="73" t="s">
        <v>75</v>
      </c>
      <c r="D21" s="74"/>
      <c r="E21" s="7" t="s">
        <v>177</v>
      </c>
      <c r="F21" s="71" t="s">
        <v>97</v>
      </c>
    </row>
    <row r="22" spans="1:6" ht="20.95" customHeight="1" x14ac:dyDescent="0.3">
      <c r="A22" s="8" t="s">
        <v>176</v>
      </c>
      <c r="B22" s="79"/>
      <c r="C22" s="80"/>
      <c r="D22" s="81"/>
      <c r="E22" s="7" t="s">
        <v>175</v>
      </c>
      <c r="F22" s="79"/>
    </row>
    <row r="23" spans="1:6" ht="21.8" customHeight="1" x14ac:dyDescent="0.3">
      <c r="A23" s="8" t="s">
        <v>174</v>
      </c>
      <c r="B23" s="72"/>
      <c r="C23" s="75"/>
      <c r="D23" s="76"/>
      <c r="E23" s="7" t="s">
        <v>173</v>
      </c>
      <c r="F23" s="72"/>
    </row>
    <row r="24" spans="1:6" ht="21.8" customHeight="1" x14ac:dyDescent="0.3">
      <c r="A24" s="8" t="s">
        <v>172</v>
      </c>
      <c r="B24" s="71">
        <v>8</v>
      </c>
      <c r="C24" s="73" t="s">
        <v>76</v>
      </c>
      <c r="D24" s="74"/>
      <c r="E24" s="7" t="s">
        <v>171</v>
      </c>
      <c r="F24" s="71" t="s">
        <v>97</v>
      </c>
    </row>
    <row r="25" spans="1:6" ht="33.75" customHeight="1" x14ac:dyDescent="0.3">
      <c r="A25" s="8" t="s">
        <v>170</v>
      </c>
      <c r="B25" s="79"/>
      <c r="C25" s="80"/>
      <c r="D25" s="81"/>
      <c r="E25" s="7" t="s">
        <v>169</v>
      </c>
      <c r="F25" s="79"/>
    </row>
    <row r="26" spans="1:6" ht="24.05" customHeight="1" x14ac:dyDescent="0.3">
      <c r="A26" s="8" t="s">
        <v>168</v>
      </c>
      <c r="B26" s="79"/>
      <c r="C26" s="80"/>
      <c r="D26" s="81"/>
      <c r="E26" s="7" t="s">
        <v>167</v>
      </c>
      <c r="F26" s="79"/>
    </row>
    <row r="27" spans="1:6" ht="29.3" customHeight="1" x14ac:dyDescent="0.3">
      <c r="A27" s="8" t="s">
        <v>166</v>
      </c>
      <c r="B27" s="79"/>
      <c r="C27" s="80"/>
      <c r="D27" s="81"/>
      <c r="E27" s="7" t="s">
        <v>165</v>
      </c>
      <c r="F27" s="79"/>
    </row>
    <row r="28" spans="1:6" ht="24.05" customHeight="1" x14ac:dyDescent="0.3">
      <c r="A28" s="8" t="s">
        <v>164</v>
      </c>
      <c r="B28" s="79"/>
      <c r="C28" s="80"/>
      <c r="D28" s="81"/>
      <c r="E28" s="7" t="s">
        <v>163</v>
      </c>
      <c r="F28" s="79"/>
    </row>
    <row r="29" spans="1:6" ht="33.75" customHeight="1" x14ac:dyDescent="0.3">
      <c r="A29" s="8" t="s">
        <v>162</v>
      </c>
      <c r="B29" s="72"/>
      <c r="C29" s="75"/>
      <c r="D29" s="76"/>
      <c r="E29" s="7" t="s">
        <v>161</v>
      </c>
      <c r="F29" s="72"/>
    </row>
    <row r="30" spans="1:6" ht="23.25" customHeight="1" x14ac:dyDescent="0.3">
      <c r="A30" s="8" t="s">
        <v>160</v>
      </c>
      <c r="B30" s="71">
        <v>9</v>
      </c>
      <c r="C30" s="73" t="s">
        <v>159</v>
      </c>
      <c r="D30" s="74"/>
      <c r="E30" s="7" t="s">
        <v>158</v>
      </c>
      <c r="F30" s="71" t="s">
        <v>97</v>
      </c>
    </row>
    <row r="31" spans="1:6" ht="22.6" customHeight="1" x14ac:dyDescent="0.3">
      <c r="A31" s="8" t="s">
        <v>157</v>
      </c>
      <c r="B31" s="79"/>
      <c r="C31" s="80"/>
      <c r="D31" s="81"/>
      <c r="E31" s="7" t="s">
        <v>156</v>
      </c>
      <c r="F31" s="79"/>
    </row>
    <row r="32" spans="1:6" ht="25.55" customHeight="1" x14ac:dyDescent="0.3">
      <c r="A32" s="8" t="s">
        <v>155</v>
      </c>
      <c r="B32" s="72"/>
      <c r="C32" s="75"/>
      <c r="D32" s="76"/>
      <c r="E32" s="7" t="s">
        <v>154</v>
      </c>
      <c r="F32" s="72"/>
    </row>
    <row r="33" spans="1:6" ht="20.3" customHeight="1" x14ac:dyDescent="0.3">
      <c r="A33" s="8" t="s">
        <v>153</v>
      </c>
      <c r="B33" s="71">
        <v>10</v>
      </c>
      <c r="C33" s="73" t="s">
        <v>80</v>
      </c>
      <c r="D33" s="74"/>
      <c r="E33" s="7" t="s">
        <v>152</v>
      </c>
      <c r="F33" s="71" t="s">
        <v>97</v>
      </c>
    </row>
    <row r="34" spans="1:6" ht="20.95" customHeight="1" x14ac:dyDescent="0.3">
      <c r="A34" s="8" t="s">
        <v>151</v>
      </c>
      <c r="B34" s="79"/>
      <c r="C34" s="80"/>
      <c r="D34" s="81"/>
      <c r="E34" s="7" t="s">
        <v>150</v>
      </c>
      <c r="F34" s="79"/>
    </row>
    <row r="35" spans="1:6" ht="23.25" customHeight="1" x14ac:dyDescent="0.3">
      <c r="A35" s="8" t="s">
        <v>149</v>
      </c>
      <c r="B35" s="72"/>
      <c r="C35" s="75"/>
      <c r="D35" s="76"/>
      <c r="E35" s="7" t="s">
        <v>148</v>
      </c>
      <c r="F35" s="72"/>
    </row>
    <row r="36" spans="1:6" ht="24.75" customHeight="1" x14ac:dyDescent="0.3">
      <c r="A36" s="8" t="s">
        <v>147</v>
      </c>
      <c r="B36" s="71">
        <v>11</v>
      </c>
      <c r="C36" s="73" t="s">
        <v>81</v>
      </c>
      <c r="D36" s="74"/>
      <c r="E36" s="7" t="s">
        <v>146</v>
      </c>
      <c r="F36" s="71" t="s">
        <v>97</v>
      </c>
    </row>
    <row r="37" spans="1:6" ht="24.05" customHeight="1" x14ac:dyDescent="0.3">
      <c r="A37" s="8" t="s">
        <v>145</v>
      </c>
      <c r="B37" s="79"/>
      <c r="C37" s="80"/>
      <c r="D37" s="81"/>
      <c r="E37" s="7" t="s">
        <v>144</v>
      </c>
      <c r="F37" s="79"/>
    </row>
    <row r="38" spans="1:6" ht="27" customHeight="1" x14ac:dyDescent="0.3">
      <c r="A38" s="8" t="s">
        <v>143</v>
      </c>
      <c r="B38" s="72"/>
      <c r="C38" s="75"/>
      <c r="D38" s="76"/>
      <c r="E38" s="7" t="s">
        <v>142</v>
      </c>
      <c r="F38" s="72"/>
    </row>
    <row r="39" spans="1:6" ht="19.5" customHeight="1" x14ac:dyDescent="0.3">
      <c r="A39" s="8" t="s">
        <v>141</v>
      </c>
      <c r="B39" s="71">
        <v>12</v>
      </c>
      <c r="C39" s="73" t="s">
        <v>82</v>
      </c>
      <c r="D39" s="74"/>
      <c r="E39" s="7" t="s">
        <v>140</v>
      </c>
      <c r="F39" s="71" t="s">
        <v>97</v>
      </c>
    </row>
    <row r="40" spans="1:6" ht="27.85" customHeight="1" x14ac:dyDescent="0.3">
      <c r="A40" s="8" t="s">
        <v>139</v>
      </c>
      <c r="B40" s="79"/>
      <c r="C40" s="80"/>
      <c r="D40" s="81"/>
      <c r="E40" s="7" t="s">
        <v>138</v>
      </c>
      <c r="F40" s="79"/>
    </row>
    <row r="41" spans="1:6" ht="24.05" customHeight="1" x14ac:dyDescent="0.3">
      <c r="A41" s="8" t="s">
        <v>137</v>
      </c>
      <c r="B41" s="79"/>
      <c r="C41" s="80"/>
      <c r="D41" s="81"/>
      <c r="E41" s="7" t="s">
        <v>136</v>
      </c>
      <c r="F41" s="79"/>
    </row>
    <row r="42" spans="1:6" ht="27" customHeight="1" x14ac:dyDescent="0.3">
      <c r="A42" s="8" t="s">
        <v>135</v>
      </c>
      <c r="B42" s="79"/>
      <c r="C42" s="80"/>
      <c r="D42" s="81"/>
      <c r="E42" s="7" t="s">
        <v>134</v>
      </c>
      <c r="F42" s="79"/>
    </row>
    <row r="43" spans="1:6" ht="20.3" customHeight="1" x14ac:dyDescent="0.3">
      <c r="A43" s="8" t="s">
        <v>133</v>
      </c>
      <c r="B43" s="79"/>
      <c r="C43" s="80"/>
      <c r="D43" s="81"/>
      <c r="E43" s="7" t="s">
        <v>132</v>
      </c>
      <c r="F43" s="79"/>
    </row>
    <row r="44" spans="1:6" ht="31.6" customHeight="1" x14ac:dyDescent="0.3">
      <c r="A44" s="8" t="s">
        <v>131</v>
      </c>
      <c r="B44" s="72"/>
      <c r="C44" s="75"/>
      <c r="D44" s="76"/>
      <c r="E44" s="7" t="s">
        <v>130</v>
      </c>
      <c r="F44" s="72"/>
    </row>
    <row r="45" spans="1:6" ht="26.2" customHeight="1" x14ac:dyDescent="0.3">
      <c r="A45" s="8" t="s">
        <v>129</v>
      </c>
      <c r="B45" s="71">
        <v>13</v>
      </c>
      <c r="C45" s="73" t="s">
        <v>86</v>
      </c>
      <c r="D45" s="74"/>
      <c r="E45" s="7" t="s">
        <v>128</v>
      </c>
      <c r="F45" s="71" t="s">
        <v>97</v>
      </c>
    </row>
    <row r="46" spans="1:6" ht="20.95" customHeight="1" x14ac:dyDescent="0.3">
      <c r="A46" s="8" t="s">
        <v>127</v>
      </c>
      <c r="B46" s="79"/>
      <c r="C46" s="80"/>
      <c r="D46" s="81"/>
      <c r="E46" s="7" t="s">
        <v>126</v>
      </c>
      <c r="F46" s="79"/>
    </row>
    <row r="47" spans="1:6" ht="20.3" customHeight="1" x14ac:dyDescent="0.3">
      <c r="A47" s="8" t="s">
        <v>125</v>
      </c>
      <c r="B47" s="72"/>
      <c r="C47" s="75"/>
      <c r="D47" s="76"/>
      <c r="E47" s="7" t="s">
        <v>124</v>
      </c>
      <c r="F47" s="72"/>
    </row>
    <row r="48" spans="1:6" ht="20.95" customHeight="1" x14ac:dyDescent="0.3">
      <c r="A48" s="8" t="s">
        <v>123</v>
      </c>
      <c r="B48" s="71">
        <v>14</v>
      </c>
      <c r="C48" s="73" t="s">
        <v>87</v>
      </c>
      <c r="D48" s="74"/>
      <c r="E48" s="7" t="s">
        <v>122</v>
      </c>
      <c r="F48" s="71" t="s">
        <v>97</v>
      </c>
    </row>
    <row r="49" spans="1:6" ht="20.3" customHeight="1" x14ac:dyDescent="0.3">
      <c r="A49" s="8" t="s">
        <v>121</v>
      </c>
      <c r="B49" s="79"/>
      <c r="C49" s="80"/>
      <c r="D49" s="81"/>
      <c r="E49" s="7" t="s">
        <v>120</v>
      </c>
      <c r="F49" s="79"/>
    </row>
    <row r="50" spans="1:6" ht="20.95" customHeight="1" x14ac:dyDescent="0.3">
      <c r="A50" s="8" t="s">
        <v>119</v>
      </c>
      <c r="B50" s="72"/>
      <c r="C50" s="75"/>
      <c r="D50" s="76"/>
      <c r="E50" s="7" t="s">
        <v>118</v>
      </c>
      <c r="F50" s="72"/>
    </row>
    <row r="51" spans="1:6" ht="27" customHeight="1" x14ac:dyDescent="0.3">
      <c r="A51" s="8" t="s">
        <v>117</v>
      </c>
      <c r="B51" s="71">
        <v>15</v>
      </c>
      <c r="C51" s="73" t="s">
        <v>88</v>
      </c>
      <c r="D51" s="74"/>
      <c r="E51" s="7" t="s">
        <v>116</v>
      </c>
      <c r="F51" s="71" t="s">
        <v>97</v>
      </c>
    </row>
    <row r="52" spans="1:6" ht="20.95" customHeight="1" x14ac:dyDescent="0.3">
      <c r="A52" s="8" t="s">
        <v>115</v>
      </c>
      <c r="B52" s="79"/>
      <c r="C52" s="80"/>
      <c r="D52" s="81"/>
      <c r="E52" s="7" t="s">
        <v>114</v>
      </c>
      <c r="F52" s="79"/>
    </row>
    <row r="53" spans="1:6" ht="25.55" customHeight="1" x14ac:dyDescent="0.3">
      <c r="A53" s="8" t="s">
        <v>113</v>
      </c>
      <c r="B53" s="72"/>
      <c r="C53" s="75"/>
      <c r="D53" s="76"/>
      <c r="E53" s="7" t="s">
        <v>112</v>
      </c>
      <c r="F53" s="72"/>
    </row>
    <row r="54" spans="1:6" ht="23.25" customHeight="1" x14ac:dyDescent="0.3">
      <c r="A54" s="8" t="s">
        <v>111</v>
      </c>
      <c r="B54" s="71">
        <v>16</v>
      </c>
      <c r="C54" s="73" t="s">
        <v>89</v>
      </c>
      <c r="D54" s="74"/>
      <c r="E54" s="7" t="s">
        <v>110</v>
      </c>
      <c r="F54" s="71" t="s">
        <v>97</v>
      </c>
    </row>
    <row r="55" spans="1:6" ht="23.25" customHeight="1" x14ac:dyDescent="0.3">
      <c r="A55" s="8" t="s">
        <v>109</v>
      </c>
      <c r="B55" s="79"/>
      <c r="C55" s="80"/>
      <c r="D55" s="81"/>
      <c r="E55" s="7" t="s">
        <v>108</v>
      </c>
      <c r="F55" s="79"/>
    </row>
    <row r="56" spans="1:6" ht="22.6" customHeight="1" x14ac:dyDescent="0.3">
      <c r="A56" s="8" t="s">
        <v>107</v>
      </c>
      <c r="B56" s="72"/>
      <c r="C56" s="75"/>
      <c r="D56" s="76"/>
      <c r="E56" s="7" t="s">
        <v>106</v>
      </c>
      <c r="F56" s="72"/>
    </row>
    <row r="57" spans="1:6" ht="25.55" customHeight="1" x14ac:dyDescent="0.3">
      <c r="A57" s="8" t="s">
        <v>105</v>
      </c>
      <c r="B57" s="71">
        <v>17</v>
      </c>
      <c r="C57" s="73" t="s">
        <v>90</v>
      </c>
      <c r="D57" s="74"/>
      <c r="E57" s="7" t="s">
        <v>104</v>
      </c>
      <c r="F57" s="71" t="s">
        <v>97</v>
      </c>
    </row>
    <row r="58" spans="1:6" ht="25.55" customHeight="1" x14ac:dyDescent="0.3">
      <c r="A58" s="8" t="s">
        <v>103</v>
      </c>
      <c r="B58" s="79"/>
      <c r="C58" s="80"/>
      <c r="D58" s="81"/>
      <c r="E58" s="7" t="s">
        <v>102</v>
      </c>
      <c r="F58" s="79"/>
    </row>
    <row r="59" spans="1:6" ht="25.55" customHeight="1" x14ac:dyDescent="0.3">
      <c r="A59" s="8" t="s">
        <v>101</v>
      </c>
      <c r="B59" s="72"/>
      <c r="C59" s="75"/>
      <c r="D59" s="76"/>
      <c r="E59" s="7" t="s">
        <v>100</v>
      </c>
      <c r="F59" s="72"/>
    </row>
    <row r="60" spans="1:6" ht="24.05" customHeight="1" x14ac:dyDescent="0.3">
      <c r="A60" s="8" t="s">
        <v>99</v>
      </c>
      <c r="B60" s="71">
        <v>18</v>
      </c>
      <c r="C60" s="73" t="s">
        <v>91</v>
      </c>
      <c r="D60" s="74"/>
      <c r="E60" s="7" t="s">
        <v>98</v>
      </c>
      <c r="F60" s="71" t="s">
        <v>97</v>
      </c>
    </row>
    <row r="61" spans="1:6" ht="22.6" customHeight="1" x14ac:dyDescent="0.3">
      <c r="A61" s="8" t="s">
        <v>96</v>
      </c>
      <c r="B61" s="79"/>
      <c r="C61" s="80"/>
      <c r="D61" s="81"/>
      <c r="E61" s="7" t="s">
        <v>95</v>
      </c>
      <c r="F61" s="79"/>
    </row>
    <row r="62" spans="1:6" ht="22.6" customHeight="1" x14ac:dyDescent="0.3">
      <c r="A62" s="8" t="s">
        <v>94</v>
      </c>
      <c r="B62" s="72"/>
      <c r="C62" s="75"/>
      <c r="D62" s="76"/>
      <c r="E62" s="7" t="s">
        <v>93</v>
      </c>
      <c r="F62" s="72"/>
    </row>
    <row r="63" spans="1:6" ht="29.95" customHeight="1" x14ac:dyDescent="0.3">
      <c r="A63" s="75" t="s">
        <v>92</v>
      </c>
      <c r="B63" s="82"/>
      <c r="C63" s="76"/>
      <c r="D63" s="83">
        <v>36427</v>
      </c>
      <c r="E63" s="84"/>
      <c r="F63" s="85"/>
    </row>
  </sheetData>
  <mergeCells count="57">
    <mergeCell ref="A63:C63"/>
    <mergeCell ref="D63:F63"/>
    <mergeCell ref="B57:B59"/>
    <mergeCell ref="C57:D59"/>
    <mergeCell ref="F57:F59"/>
    <mergeCell ref="B60:B62"/>
    <mergeCell ref="C60:D62"/>
    <mergeCell ref="F60:F62"/>
    <mergeCell ref="B51:B53"/>
    <mergeCell ref="C51:D53"/>
    <mergeCell ref="F51:F53"/>
    <mergeCell ref="B54:B56"/>
    <mergeCell ref="C54:D56"/>
    <mergeCell ref="F54:F56"/>
    <mergeCell ref="B45:B47"/>
    <mergeCell ref="C45:D47"/>
    <mergeCell ref="F45:F47"/>
    <mergeCell ref="B48:B50"/>
    <mergeCell ref="C48:D50"/>
    <mergeCell ref="F48:F50"/>
    <mergeCell ref="B36:B38"/>
    <mergeCell ref="C36:D38"/>
    <mergeCell ref="F36:F38"/>
    <mergeCell ref="B39:B44"/>
    <mergeCell ref="C39:D44"/>
    <mergeCell ref="F39:F44"/>
    <mergeCell ref="B30:B32"/>
    <mergeCell ref="C30:D32"/>
    <mergeCell ref="F30:F32"/>
    <mergeCell ref="B33:B35"/>
    <mergeCell ref="C33:D35"/>
    <mergeCell ref="F33:F35"/>
    <mergeCell ref="B21:B23"/>
    <mergeCell ref="C21:D23"/>
    <mergeCell ref="F21:F23"/>
    <mergeCell ref="B24:B29"/>
    <mergeCell ref="C24:D29"/>
    <mergeCell ref="F24:F29"/>
    <mergeCell ref="B15:B17"/>
    <mergeCell ref="C15:D17"/>
    <mergeCell ref="F15:F17"/>
    <mergeCell ref="B18:B20"/>
    <mergeCell ref="C18:D20"/>
    <mergeCell ref="F18:F20"/>
    <mergeCell ref="C6:D6"/>
    <mergeCell ref="B7:B8"/>
    <mergeCell ref="C7:D8"/>
    <mergeCell ref="F7:F8"/>
    <mergeCell ref="B9:B14"/>
    <mergeCell ref="C9:D14"/>
    <mergeCell ref="F9:F14"/>
    <mergeCell ref="A1:F1"/>
    <mergeCell ref="A2:F2"/>
    <mergeCell ref="C3:D3"/>
    <mergeCell ref="B4:B5"/>
    <mergeCell ref="C4:D5"/>
    <mergeCell ref="F4:F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Instructions</vt:lpstr>
      <vt:lpstr>Section 3 Aggregate</vt:lpstr>
      <vt:lpstr>Data Validation</vt:lpstr>
      <vt:lpstr>Fatal Edits</vt:lpstr>
      <vt:lpstr>Instructions!Print_Area</vt:lpstr>
    </vt:vector>
  </TitlesOfParts>
  <Company>HHS/ITIO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OFA</dc:creator>
  <cp:lastModifiedBy>OFA</cp:lastModifiedBy>
  <dcterms:created xsi:type="dcterms:W3CDTF">2020-02-14T15:19:52Z</dcterms:created>
  <dcterms:modified xsi:type="dcterms:W3CDTF">2020-04-16T15:50:00Z</dcterms:modified>
</cp:coreProperties>
</file>