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F314F10E-60DF-6540-AD83-595D13182AD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7" i="1" l="1"/>
  <c r="P88" i="1"/>
  <c r="P89" i="1"/>
  <c r="P90" i="1"/>
  <c r="P91" i="1"/>
  <c r="P86" i="1"/>
  <c r="D91" i="1"/>
  <c r="C91" i="1"/>
  <c r="O90" i="1"/>
  <c r="D89" i="1"/>
  <c r="E89" i="1" s="1"/>
  <c r="O88" i="1"/>
  <c r="O87" i="1"/>
  <c r="O86" i="1"/>
  <c r="P4" i="1"/>
  <c r="P6" i="1"/>
  <c r="P3" i="1"/>
  <c r="N3" i="1"/>
  <c r="N4" i="1"/>
  <c r="N6" i="1"/>
  <c r="B7" i="1"/>
  <c r="C5" i="1"/>
  <c r="C7" i="1" s="1"/>
  <c r="E91" i="1" l="1"/>
  <c r="F89" i="1"/>
  <c r="D5" i="1"/>
  <c r="F91" i="1" l="1"/>
  <c r="G89" i="1"/>
  <c r="E5" i="1"/>
  <c r="D7" i="1"/>
  <c r="G91" i="1" l="1"/>
  <c r="H89" i="1"/>
  <c r="F5" i="1"/>
  <c r="E7" i="1"/>
  <c r="I89" i="1" l="1"/>
  <c r="H91" i="1"/>
  <c r="G5" i="1"/>
  <c r="F7" i="1"/>
  <c r="J89" i="1" l="1"/>
  <c r="I91" i="1"/>
  <c r="H5" i="1"/>
  <c r="G7" i="1"/>
  <c r="K89" i="1" l="1"/>
  <c r="J91" i="1"/>
  <c r="I5" i="1"/>
  <c r="H7" i="1"/>
  <c r="L89" i="1" l="1"/>
  <c r="K91" i="1"/>
  <c r="J5" i="1"/>
  <c r="I7" i="1"/>
  <c r="M89" i="1" l="1"/>
  <c r="L91" i="1"/>
  <c r="K5" i="1"/>
  <c r="J7" i="1"/>
  <c r="M91" i="1" l="1"/>
  <c r="N89" i="1"/>
  <c r="L5" i="1"/>
  <c r="K7" i="1"/>
  <c r="N91" i="1" l="1"/>
  <c r="O91" i="1" s="1"/>
  <c r="O89" i="1"/>
  <c r="M5" i="1"/>
  <c r="L7" i="1"/>
  <c r="N2" i="1" l="1"/>
  <c r="P2" i="1"/>
  <c r="M7" i="1"/>
  <c r="N7" i="1" s="1"/>
  <c r="N5" i="1"/>
  <c r="P5" i="1"/>
</calcChain>
</file>

<file path=xl/sharedStrings.xml><?xml version="1.0" encoding="utf-8"?>
<sst xmlns="http://schemas.openxmlformats.org/spreadsheetml/2006/main" count="41" uniqueCount="21">
  <si>
    <t xml:space="preserve"> Категории затрат </t>
  </si>
  <si>
    <t xml:space="preserve"> Январь </t>
  </si>
  <si>
    <t xml:space="preserve"> Февраль </t>
  </si>
  <si>
    <t xml:space="preserve"> Март </t>
  </si>
  <si>
    <t xml:space="preserve"> Апрель </t>
  </si>
  <si>
    <t xml:space="preserve"> Май </t>
  </si>
  <si>
    <t xml:space="preserve"> Июнь </t>
  </si>
  <si>
    <t xml:space="preserve"> Еда              </t>
  </si>
  <si>
    <t xml:space="preserve"> Коммунальные платежи </t>
  </si>
  <si>
    <t xml:space="preserve"> Транспортные расходы </t>
  </si>
  <si>
    <t xml:space="preserve"> Развлечения      </t>
  </si>
  <si>
    <t xml:space="preserve"> Булавки          </t>
  </si>
  <si>
    <t xml:space="preserve"> Итого           </t>
  </si>
  <si>
    <t xml:space="preserve"> Июль</t>
  </si>
  <si>
    <t xml:space="preserve"> Август</t>
  </si>
  <si>
    <t xml:space="preserve"> Сентябрь</t>
  </si>
  <si>
    <t xml:space="preserve"> Октябрь</t>
  </si>
  <si>
    <t xml:space="preserve"> Ноябрь</t>
  </si>
  <si>
    <t xml:space="preserve"> Декабрь</t>
  </si>
  <si>
    <t>Ср. траты</t>
  </si>
  <si>
    <t>Суммарные 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</si>
</sst>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1C-295E-364B-86CB-4D1490B7568B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D-295E-364B-86CB-4D1490B7568B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E-295E-364B-86CB-4D1490B7568B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1F-295E-364B-86CB-4D1490B7568B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20-295E-364B-86CB-4D1490B7568B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21-295E-364B-86CB-4D1490B7568B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5E-364B-86CB-4D1490B7568B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5E-364B-86CB-4D1490B75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5E-364B-86CB-4D1490B75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5E-364B-86CB-4D1490B75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5E-364B-86CB-4D1490B75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5E-364B-86CB-4D1490B75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5E-364B-86CB-4D1490B7568B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5E-364B-86CB-4D1490B7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Ноябрь</a:t>
            </a:r>
            <a:r>
              <a:rPr lang="ru-RU" sz="1400" b="0" i="0" u="none" strike="noStrike" baseline="0"/>
              <a:t> 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D1-C945-B3A1-7B270353274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ED1-C945-B3A1-7B270353274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ED1-C945-B3A1-7B270353274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ED1-C945-B3A1-7B270353274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ED1-C945-B3A1-7B270353274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ED1-C945-B3A1-7B2703532748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D1-C945-B3A1-7B2703532748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D1-C945-B3A1-7B27035327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D1-C945-B3A1-7B270353274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ED1-C945-B3A1-7B27035327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ED1-C945-B3A1-7B270353274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ED1-C945-B3A1-7B27035327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ED1-C945-B3A1-7B2703532748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D1-C945-B3A1-7B270353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Июнь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91-D841-9D55-328CD7EC6D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791-D841-9D55-328CD7EC6D4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791-D841-9D55-328CD7EC6D4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791-D841-9D55-328CD7EC6D4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C791-D841-9D55-328CD7EC6D4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C791-D841-9D55-328CD7EC6D4D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91-D841-9D55-328CD7EC6D4D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91-D841-9D55-328CD7EC6D4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91-D841-9D55-328CD7EC6D4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91-D841-9D55-328CD7EC6D4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91-D841-9D55-328CD7EC6D4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91-D841-9D55-328CD7EC6D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791-D841-9D55-328CD7EC6D4D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91-D841-9D55-328CD7EC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Декабрь</a:t>
            </a:r>
            <a:r>
              <a:rPr lang="ru-RU" sz="1400" b="0" i="0" u="none" strike="noStrike" baseline="0"/>
              <a:t> 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763-4F4B-B762-DEA82EB8A10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763-4F4B-B762-DEA82EB8A10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763-4F4B-B762-DEA82EB8A10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763-4F4B-B762-DEA82EB8A10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763-4F4B-B762-DEA82EB8A10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763-4F4B-B762-DEA82EB8A102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63-4F4B-B762-DEA82EB8A102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63-4F4B-B762-DEA82EB8A10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763-4F4B-B762-DEA82EB8A10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763-4F4B-B762-DEA82EB8A10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763-4F4B-B762-DEA82EB8A102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763-4F4B-B762-DEA82EB8A1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763-4F4B-B762-DEA82EB8A102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63-4F4B-B762-DEA82EB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месячные расходы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 Еда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Лист1!$B$1:$M$1</c:f>
              <c:strCache>
                <c:ptCount val="12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</c:strCache>
            </c:strRef>
          </c:cat>
          <c:val>
            <c:numRef>
              <c:f>Лист1!$B$2:$M$2</c:f>
              <c:numCache>
                <c:formatCode>0</c:formatCode>
                <c:ptCount val="12"/>
                <c:pt idx="0">
                  <c:v>70</c:v>
                </c:pt>
                <c:pt idx="1">
                  <c:v>68.571428571428598</c:v>
                </c:pt>
                <c:pt idx="2">
                  <c:v>67.142857142857196</c:v>
                </c:pt>
                <c:pt idx="3">
                  <c:v>65.714285714285793</c:v>
                </c:pt>
                <c:pt idx="4">
                  <c:v>64.285714285714207</c:v>
                </c:pt>
                <c:pt idx="5">
                  <c:v>62.857142857142897</c:v>
                </c:pt>
                <c:pt idx="6">
                  <c:v>61.428571428571601</c:v>
                </c:pt>
                <c:pt idx="7">
                  <c:v>60.000000000000199</c:v>
                </c:pt>
                <c:pt idx="8">
                  <c:v>58.571428571428797</c:v>
                </c:pt>
                <c:pt idx="9">
                  <c:v>57.142857142857402</c:v>
                </c:pt>
                <c:pt idx="10">
                  <c:v>55.714285714286</c:v>
                </c:pt>
                <c:pt idx="11">
                  <c:v>54.285714285714597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2745-9703-2ABE29A49F8C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 Транспортные расходы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Лист1!$B$1:$M$1</c:f>
              <c:strCache>
                <c:ptCount val="12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</c:strCache>
            </c:strRef>
          </c:cat>
          <c:val>
            <c:numRef>
              <c:f>Лист1!$B$3:$M$3</c:f>
              <c:numCache>
                <c:formatCode>0</c:formatCode>
                <c:ptCount val="12"/>
                <c:pt idx="0">
                  <c:v>390</c:v>
                </c:pt>
                <c:pt idx="1">
                  <c:v>394</c:v>
                </c:pt>
                <c:pt idx="2">
                  <c:v>398</c:v>
                </c:pt>
                <c:pt idx="3">
                  <c:v>402</c:v>
                </c:pt>
                <c:pt idx="4">
                  <c:v>406</c:v>
                </c:pt>
                <c:pt idx="5">
                  <c:v>410</c:v>
                </c:pt>
                <c:pt idx="6">
                  <c:v>414</c:v>
                </c:pt>
                <c:pt idx="7">
                  <c:v>418</c:v>
                </c:pt>
                <c:pt idx="8">
                  <c:v>422</c:v>
                </c:pt>
                <c:pt idx="9">
                  <c:v>426</c:v>
                </c:pt>
                <c:pt idx="10">
                  <c:v>430</c:v>
                </c:pt>
                <c:pt idx="1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7-2745-9703-2ABE29A49F8C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 Развлечения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Лист1!$B$1:$M$1</c:f>
              <c:strCache>
                <c:ptCount val="12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</c:strCache>
            </c:strRef>
          </c:cat>
          <c:val>
            <c:numRef>
              <c:f>Лист1!$B$4:$M$4</c:f>
              <c:numCache>
                <c:formatCode>0</c:formatCode>
                <c:ptCount val="12"/>
                <c:pt idx="0">
                  <c:v>5700</c:v>
                </c:pt>
                <c:pt idx="1">
                  <c:v>5900</c:v>
                </c:pt>
                <c:pt idx="2">
                  <c:v>6100</c:v>
                </c:pt>
                <c:pt idx="3">
                  <c:v>6300</c:v>
                </c:pt>
                <c:pt idx="4">
                  <c:v>6500</c:v>
                </c:pt>
                <c:pt idx="5">
                  <c:v>6700</c:v>
                </c:pt>
                <c:pt idx="6">
                  <c:v>6900</c:v>
                </c:pt>
                <c:pt idx="7">
                  <c:v>7100</c:v>
                </c:pt>
                <c:pt idx="8">
                  <c:v>7300</c:v>
                </c:pt>
                <c:pt idx="9">
                  <c:v>7500</c:v>
                </c:pt>
                <c:pt idx="10">
                  <c:v>7700</c:v>
                </c:pt>
                <c:pt idx="11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7-2745-9703-2ABE29A49F8C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 Коммунальные платежи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Лист1!$B$1:$M$1</c:f>
              <c:strCache>
                <c:ptCount val="12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</c:strCache>
            </c:strRef>
          </c:cat>
          <c:val>
            <c:numRef>
              <c:f>Лист1!$B$5:$M$5</c:f>
              <c:numCache>
                <c:formatCode>0</c:formatCode>
                <c:ptCount val="12"/>
                <c:pt idx="0">
                  <c:v>15000</c:v>
                </c:pt>
                <c:pt idx="1">
                  <c:v>15450</c:v>
                </c:pt>
                <c:pt idx="2">
                  <c:v>15913.5</c:v>
                </c:pt>
                <c:pt idx="3">
                  <c:v>16390.904999999999</c:v>
                </c:pt>
                <c:pt idx="4">
                  <c:v>16882.632149999998</c:v>
                </c:pt>
                <c:pt idx="5">
                  <c:v>17389.111114499996</c:v>
                </c:pt>
                <c:pt idx="6">
                  <c:v>17910.784447934995</c:v>
                </c:pt>
                <c:pt idx="7">
                  <c:v>18448.107981373047</c:v>
                </c:pt>
                <c:pt idx="8">
                  <c:v>19001.551220814239</c:v>
                </c:pt>
                <c:pt idx="9">
                  <c:v>19571.597757438667</c:v>
                </c:pt>
                <c:pt idx="10">
                  <c:v>20158.745690161828</c:v>
                </c:pt>
                <c:pt idx="11">
                  <c:v>20763.508060866683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7-2745-9703-2ABE29A49F8C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 Булавки   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Лист1!$B$1:$M$1</c:f>
              <c:strCache>
                <c:ptCount val="12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</c:strCache>
            </c:strRef>
          </c:cat>
          <c:val>
            <c:numRef>
              <c:f>Лист1!$B$6:$M$6</c:f>
              <c:numCache>
                <c:formatCode>0</c:formatCode>
                <c:ptCount val="12"/>
                <c:pt idx="0">
                  <c:v>29000</c:v>
                </c:pt>
                <c:pt idx="1">
                  <c:v>30000</c:v>
                </c:pt>
                <c:pt idx="2">
                  <c:v>31000</c:v>
                </c:pt>
                <c:pt idx="3">
                  <c:v>32000</c:v>
                </c:pt>
                <c:pt idx="4">
                  <c:v>33000</c:v>
                </c:pt>
                <c:pt idx="5">
                  <c:v>34000</c:v>
                </c:pt>
                <c:pt idx="6">
                  <c:v>35000</c:v>
                </c:pt>
                <c:pt idx="7">
                  <c:v>36000</c:v>
                </c:pt>
                <c:pt idx="8">
                  <c:v>37000</c:v>
                </c:pt>
                <c:pt idx="9">
                  <c:v>38000</c:v>
                </c:pt>
                <c:pt idx="10">
                  <c:v>39000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67-2745-9703-2ABE29A4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44671"/>
        <c:axId val="2010777263"/>
      </c:barChart>
      <c:catAx>
        <c:axId val="13160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777263"/>
        <c:crosses val="autoZero"/>
        <c:auto val="1"/>
        <c:lblAlgn val="ctr"/>
        <c:lblOffset val="100"/>
        <c:noMultiLvlLbl val="0"/>
      </c:catAx>
      <c:valAx>
        <c:axId val="20107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0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 Еда       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Лист1!$B$2:$N$2</c:f>
              <c:numCache>
                <c:formatCode>0</c:formatCode>
                <c:ptCount val="13"/>
                <c:pt idx="0">
                  <c:v>70</c:v>
                </c:pt>
                <c:pt idx="1">
                  <c:v>68.571428571428598</c:v>
                </c:pt>
                <c:pt idx="2">
                  <c:v>67.142857142857196</c:v>
                </c:pt>
                <c:pt idx="3">
                  <c:v>65.714285714285793</c:v>
                </c:pt>
                <c:pt idx="4">
                  <c:v>64.285714285714207</c:v>
                </c:pt>
                <c:pt idx="5">
                  <c:v>62.857142857142897</c:v>
                </c:pt>
                <c:pt idx="6">
                  <c:v>61.428571428571601</c:v>
                </c:pt>
                <c:pt idx="7">
                  <c:v>60.000000000000199</c:v>
                </c:pt>
                <c:pt idx="8">
                  <c:v>58.571428571428797</c:v>
                </c:pt>
                <c:pt idx="9">
                  <c:v>57.142857142857402</c:v>
                </c:pt>
                <c:pt idx="10">
                  <c:v>55.714285714286</c:v>
                </c:pt>
                <c:pt idx="11">
                  <c:v>54.285714285714597</c:v>
                </c:pt>
                <c:pt idx="12">
                  <c:v>62.142857142857281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1C43-9FB2-0D6BE94D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Коммунальные платежи </a:t>
            </a:r>
            <a:r>
              <a:rPr lang="ru-RU" sz="1400" b="0" i="0" u="none" strike="noStrike" baseline="0"/>
              <a:t> </a:t>
            </a:r>
            <a:r>
              <a:rPr lang="ru-RU"/>
              <a:t>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 Еда       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1-5045-8C9E-D71AFD779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1-5045-8C9E-D71AFD779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1-5045-8C9E-D71AFD779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1-5045-8C9E-D71AFD779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41-5045-8C9E-D71AFD779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41-5045-8C9E-D71AFD779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41-5045-8C9E-D71AFD779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41-5045-8C9E-D71AFD779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41-5045-8C9E-D71AFD779B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41-5045-8C9E-D71AFD779B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041-5045-8C9E-D71AFD779B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041-5045-8C9E-D71AFD779B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041-5045-8C9E-D71AFD779BD7}"/>
              </c:ext>
            </c:extLst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Лист1!$B$3:$N$3</c:f>
              <c:numCache>
                <c:formatCode>0</c:formatCode>
                <c:ptCount val="13"/>
                <c:pt idx="0">
                  <c:v>390</c:v>
                </c:pt>
                <c:pt idx="1">
                  <c:v>394</c:v>
                </c:pt>
                <c:pt idx="2">
                  <c:v>398</c:v>
                </c:pt>
                <c:pt idx="3">
                  <c:v>402</c:v>
                </c:pt>
                <c:pt idx="4">
                  <c:v>406</c:v>
                </c:pt>
                <c:pt idx="5">
                  <c:v>410</c:v>
                </c:pt>
                <c:pt idx="6">
                  <c:v>414</c:v>
                </c:pt>
                <c:pt idx="7">
                  <c:v>418</c:v>
                </c:pt>
                <c:pt idx="8">
                  <c:v>422</c:v>
                </c:pt>
                <c:pt idx="9">
                  <c:v>426</c:v>
                </c:pt>
                <c:pt idx="10">
                  <c:v>430</c:v>
                </c:pt>
                <c:pt idx="11">
                  <c:v>434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41-5045-8C9E-D71AFD77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Транспортные расходы </a:t>
            </a:r>
            <a:r>
              <a:rPr lang="ru-RU" sz="1400" b="0" i="0" u="none" strike="noStrike" baseline="0"/>
              <a:t> </a:t>
            </a:r>
            <a:r>
              <a:rPr lang="ru-RU"/>
              <a:t>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 Еда       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4-8043-9C17-03BB3AAE28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4-8043-9C17-03BB3AAE28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4-8043-9C17-03BB3AAE28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74-8043-9C17-03BB3AAE28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74-8043-9C17-03BB3AAE28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74-8043-9C17-03BB3AAE28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74-8043-9C17-03BB3AAE28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74-8043-9C17-03BB3AAE28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74-8043-9C17-03BB3AAE28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C74-8043-9C17-03BB3AAE28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C74-8043-9C17-03BB3AAE28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C74-8043-9C17-03BB3AAE28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C74-8043-9C17-03BB3AAE28E2}"/>
              </c:ext>
            </c:extLst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Лист1!$B$2:$N$2</c:f>
              <c:numCache>
                <c:formatCode>0</c:formatCode>
                <c:ptCount val="13"/>
                <c:pt idx="0">
                  <c:v>70</c:v>
                </c:pt>
                <c:pt idx="1">
                  <c:v>68.571428571428598</c:v>
                </c:pt>
                <c:pt idx="2">
                  <c:v>67.142857142857196</c:v>
                </c:pt>
                <c:pt idx="3">
                  <c:v>65.714285714285793</c:v>
                </c:pt>
                <c:pt idx="4">
                  <c:v>64.285714285714207</c:v>
                </c:pt>
                <c:pt idx="5">
                  <c:v>62.857142857142897</c:v>
                </c:pt>
                <c:pt idx="6">
                  <c:v>61.428571428571601</c:v>
                </c:pt>
                <c:pt idx="7">
                  <c:v>60.000000000000199</c:v>
                </c:pt>
                <c:pt idx="8">
                  <c:v>58.571428571428797</c:v>
                </c:pt>
                <c:pt idx="9">
                  <c:v>57.142857142857402</c:v>
                </c:pt>
                <c:pt idx="10">
                  <c:v>55.714285714286</c:v>
                </c:pt>
                <c:pt idx="11">
                  <c:v>54.285714285714597</c:v>
                </c:pt>
                <c:pt idx="12">
                  <c:v>62.142857142857281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74-8043-9C17-03BB3AAE28E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74-8043-9C17-03BB3AAE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Развлечения      </a:t>
            </a:r>
            <a:r>
              <a:rPr lang="ru-RU" sz="1400" b="0" i="0" u="none" strike="noStrike" baseline="0"/>
              <a:t> </a:t>
            </a:r>
            <a:r>
              <a:rPr lang="ru-RU"/>
              <a:t>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 Еда       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E-2647-81C7-155A61237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E-2647-81C7-155A61237B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E-2647-81C7-155A61237B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E-2647-81C7-155A61237B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EE-2647-81C7-155A61237B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EE-2647-81C7-155A61237B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EE-2647-81C7-155A61237B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EE-2647-81C7-155A61237B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EE-2647-81C7-155A61237B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EE-2647-81C7-155A61237B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EE-2647-81C7-155A61237B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EE-2647-81C7-155A61237B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DEE-2647-81C7-155A61237B4C}"/>
              </c:ext>
            </c:extLst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Лист1!$B$5:$N$5</c:f>
              <c:numCache>
                <c:formatCode>0</c:formatCode>
                <c:ptCount val="13"/>
                <c:pt idx="0">
                  <c:v>15000</c:v>
                </c:pt>
                <c:pt idx="1">
                  <c:v>15450</c:v>
                </c:pt>
                <c:pt idx="2">
                  <c:v>15913.5</c:v>
                </c:pt>
                <c:pt idx="3">
                  <c:v>16390.904999999999</c:v>
                </c:pt>
                <c:pt idx="4">
                  <c:v>16882.632149999998</c:v>
                </c:pt>
                <c:pt idx="5">
                  <c:v>17389.111114499996</c:v>
                </c:pt>
                <c:pt idx="6">
                  <c:v>17910.784447934995</c:v>
                </c:pt>
                <c:pt idx="7">
                  <c:v>18448.107981373047</c:v>
                </c:pt>
                <c:pt idx="8">
                  <c:v>19001.551220814239</c:v>
                </c:pt>
                <c:pt idx="9">
                  <c:v>19571.597757438667</c:v>
                </c:pt>
                <c:pt idx="10">
                  <c:v>20158.745690161828</c:v>
                </c:pt>
                <c:pt idx="11">
                  <c:v>20763.508060866683</c:v>
                </c:pt>
                <c:pt idx="12">
                  <c:v>17740.036951924121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DEE-2647-81C7-155A61237B4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EE-2647-81C7-155A6123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Лист1!$A$6</c:f>
              <c:strCache>
                <c:ptCount val="1"/>
                <c:pt idx="0">
                  <c:v> Булавки   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5-964E-AD22-B65FD1653E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A5-964E-AD22-B65FD1653E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A5-964E-AD22-B65FD1653E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A5-964E-AD22-B65FD1653E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A5-964E-AD22-B65FD1653E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A5-964E-AD22-B65FD1653E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A5-964E-AD22-B65FD1653E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A5-964E-AD22-B65FD1653E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A5-964E-AD22-B65FD1653E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A5-964E-AD22-B65FD1653E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A5-964E-AD22-B65FD1653E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A5-964E-AD22-B65FD1653EB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A5-964E-AD22-B65FD1653EB2}"/>
              </c:ext>
            </c:extLst>
          </c:dPt>
          <c:cat>
            <c:strRef>
              <c:f>Лист1!$B$1:$N$1</c:f>
              <c:strCache>
                <c:ptCount val="13"/>
                <c:pt idx="0">
                  <c:v> Январь </c:v>
                </c:pt>
                <c:pt idx="1">
                  <c:v> Февраль </c:v>
                </c:pt>
                <c:pt idx="2">
                  <c:v> Март </c:v>
                </c:pt>
                <c:pt idx="3">
                  <c:v> Апрель </c:v>
                </c:pt>
                <c:pt idx="4">
                  <c:v> Май </c:v>
                </c:pt>
                <c:pt idx="5">
                  <c:v> Июнь </c:v>
                </c:pt>
                <c:pt idx="6">
                  <c:v> Июль</c:v>
                </c:pt>
                <c:pt idx="7">
                  <c:v> Август</c:v>
                </c:pt>
                <c:pt idx="8">
                  <c:v> Сентябрь</c:v>
                </c:pt>
                <c:pt idx="9">
                  <c:v> Октябрь</c:v>
                </c:pt>
                <c:pt idx="10">
                  <c:v> Ноябрь</c:v>
                </c:pt>
                <c:pt idx="11">
                  <c:v> Декабрь</c:v>
                </c:pt>
                <c:pt idx="12">
                  <c:v>Ср. траты</c:v>
                </c:pt>
              </c:strCache>
            </c:strRef>
          </c:cat>
          <c:val>
            <c:numRef>
              <c:f>Лист1!$B$6:$N$6</c:f>
              <c:numCache>
                <c:formatCode>0</c:formatCode>
                <c:ptCount val="13"/>
                <c:pt idx="0">
                  <c:v>29000</c:v>
                </c:pt>
                <c:pt idx="1">
                  <c:v>30000</c:v>
                </c:pt>
                <c:pt idx="2">
                  <c:v>31000</c:v>
                </c:pt>
                <c:pt idx="3">
                  <c:v>32000</c:v>
                </c:pt>
                <c:pt idx="4">
                  <c:v>33000</c:v>
                </c:pt>
                <c:pt idx="5">
                  <c:v>34000</c:v>
                </c:pt>
                <c:pt idx="6">
                  <c:v>35000</c:v>
                </c:pt>
                <c:pt idx="7">
                  <c:v>36000</c:v>
                </c:pt>
                <c:pt idx="8">
                  <c:v>37000</c:v>
                </c:pt>
                <c:pt idx="9">
                  <c:v>38000</c:v>
                </c:pt>
                <c:pt idx="10">
                  <c:v>39000</c:v>
                </c:pt>
                <c:pt idx="11">
                  <c:v>40000</c:v>
                </c:pt>
                <c:pt idx="12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A5-964E-AD22-B65FD165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Затраты по категориям за год  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44E-E746-A9A9-4E1C3F86087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44E-E746-A9A9-4E1C3F8608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44E-E746-A9A9-4E1C3F8608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44E-E746-A9A9-4E1C3F8608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44E-E746-A9A9-4E1C3F860874}"/>
              </c:ext>
            </c:extLst>
          </c:dPt>
          <c:cat>
            <c:strRef>
              <c:f>Лист1!$A$2:$A$6</c:f>
              <c:strCache>
                <c:ptCount val="5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</c:strCache>
            </c:strRef>
          </c:cat>
          <c:val>
            <c:numRef>
              <c:f>Лист1!$P$2:$P$6</c:f>
              <c:numCache>
                <c:formatCode>0</c:formatCode>
                <c:ptCount val="5"/>
                <c:pt idx="0">
                  <c:v>745.71428571428737</c:v>
                </c:pt>
                <c:pt idx="1">
                  <c:v>4944</c:v>
                </c:pt>
                <c:pt idx="2">
                  <c:v>81600</c:v>
                </c:pt>
                <c:pt idx="3">
                  <c:v>212880.44342308945</c:v>
                </c:pt>
                <c:pt idx="4">
                  <c:v>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E-E746-A9A9-4E1C3F86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505391"/>
        <c:axId val="111367056"/>
        <c:axId val="0"/>
      </c:bar3DChart>
      <c:catAx>
        <c:axId val="21455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67056"/>
        <c:crosses val="autoZero"/>
        <c:auto val="1"/>
        <c:lblAlgn val="ctr"/>
        <c:lblOffset val="100"/>
        <c:noMultiLvlLbl val="0"/>
      </c:catAx>
      <c:valAx>
        <c:axId val="1113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5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Лист1!$C$1</c:f>
              <c:strCache>
                <c:ptCount val="1"/>
                <c:pt idx="0">
                  <c:v> Февраль </c:v>
                </c:pt>
              </c:strCache>
            </c:strRef>
          </c:tx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Лист1!$C$2:$C$7</c:f>
              <c:numCache>
                <c:formatCode>0</c:formatCode>
                <c:ptCount val="6"/>
                <c:pt idx="0">
                  <c:v>68.571428571428598</c:v>
                </c:pt>
                <c:pt idx="1">
                  <c:v>394</c:v>
                </c:pt>
                <c:pt idx="2">
                  <c:v>5900</c:v>
                </c:pt>
                <c:pt idx="3">
                  <c:v>15450</c:v>
                </c:pt>
                <c:pt idx="4">
                  <c:v>30000</c:v>
                </c:pt>
                <c:pt idx="5">
                  <c:v>51812.571428571428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3-9041-82A0-1BAE22C42FA6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A3-9041-82A0-1BAE22C42FA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3A3-9041-82A0-1BAE22C42FA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3A3-9041-82A0-1BAE22C42FA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3A3-9041-82A0-1BAE22C42FA6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3A3-9041-82A0-1BAE22C42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3A3-9041-82A0-1BAE22C42FA6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A3-9041-82A0-1BAE22C4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Суммарные траты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Лист1!$B$86:$B$90</c:f>
              <c:strCache>
                <c:ptCount val="5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</c:strCache>
            </c:strRef>
          </c:cat>
          <c:val>
            <c:numRef>
              <c:f>Лист1!$P$86:$P$90</c:f>
              <c:numCache>
                <c:formatCode>0</c:formatCode>
                <c:ptCount val="5"/>
                <c:pt idx="0">
                  <c:v>745.71428571428737</c:v>
                </c:pt>
                <c:pt idx="1">
                  <c:v>4944</c:v>
                </c:pt>
                <c:pt idx="2">
                  <c:v>81600</c:v>
                </c:pt>
                <c:pt idx="3">
                  <c:v>212880.44342308945</c:v>
                </c:pt>
                <c:pt idx="4">
                  <c:v>414000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D-954B-A564-571CD897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Лист1!$D$1</c:f>
              <c:strCache>
                <c:ptCount val="1"/>
                <c:pt idx="0">
                  <c:v> Март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7A5-0F42-84C7-3C0FF8013E3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7A5-0F42-84C7-3C0FF8013E3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7A5-0F42-84C7-3C0FF8013E3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7A5-0F42-84C7-3C0FF8013E3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7A5-0F42-84C7-3C0FF8013E3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7A5-0F42-84C7-3C0FF8013E36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A5-0F42-84C7-3C0FF8013E36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7A5-0F42-84C7-3C0FF8013E3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7A5-0F42-84C7-3C0FF8013E3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7A5-0F42-84C7-3C0FF8013E3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7A5-0F42-84C7-3C0FF8013E36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7A5-0F42-84C7-3C0FF8013E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7A5-0F42-84C7-3C0FF8013E36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A5-0F42-84C7-3C0FF801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Июль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3C1-CD47-894F-795D5395C97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3C1-CD47-894F-795D5395C97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3C1-CD47-894F-795D5395C97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3C1-CD47-894F-795D5395C97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3C1-CD47-894F-795D5395C97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3C1-CD47-894F-795D5395C973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C1-CD47-894F-795D5395C973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3C1-CD47-894F-795D5395C97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3C1-CD47-894F-795D5395C97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3C1-CD47-894F-795D5395C973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3C1-CD47-894F-795D5395C973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3C1-CD47-894F-795D5395C9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3C1-CD47-894F-795D5395C973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C1-CD47-894F-795D5395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400" b="0" i="0" u="none" strike="noStrike" baseline="0">
                <a:effectLst/>
              </a:rPr>
              <a:t> Август</a:t>
            </a:r>
            <a:r>
              <a:rPr lang="ru-RU" sz="1400" b="0" i="0" u="none" strike="noStrike" baseline="0"/>
              <a:t> 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22-DB4C-9C5E-46959001BFB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522-DB4C-9C5E-46959001BFB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522-DB4C-9C5E-46959001BFB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522-DB4C-9C5E-46959001BFB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522-DB4C-9C5E-46959001BFB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522-DB4C-9C5E-46959001BFBD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2-DB4C-9C5E-46959001BFBD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2-DB4C-9C5E-46959001BFB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22-DB4C-9C5E-46959001BFB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22-DB4C-9C5E-46959001BFB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522-DB4C-9C5E-46959001BFB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522-DB4C-9C5E-46959001BF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522-DB4C-9C5E-46959001BFBD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22-DB4C-9C5E-46959001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Сентябрь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4B-3445-90D4-5D53351F2DA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44B-3445-90D4-5D53351F2DA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44B-3445-90D4-5D53351F2DA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44B-3445-90D4-5D53351F2DA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44B-3445-90D4-5D53351F2DA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44B-3445-90D4-5D53351F2DA0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4B-3445-90D4-5D53351F2DA0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4B-3445-90D4-5D53351F2DA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4B-3445-90D4-5D53351F2DA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44B-3445-90D4-5D53351F2DA0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44B-3445-90D4-5D53351F2DA0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44B-3445-90D4-5D53351F2D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44B-3445-90D4-5D53351F2DA0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4B-3445-90D4-5D53351F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Лист1!$E$1</c:f>
              <c:strCache>
                <c:ptCount val="1"/>
                <c:pt idx="0">
                  <c:v> Апрель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45F-7145-A67B-51A837C58E3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45F-7145-A67B-51A837C58E3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45F-7145-A67B-51A837C58E3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45F-7145-A67B-51A837C58E3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45F-7145-A67B-51A837C58E3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45F-7145-A67B-51A837C58E35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F-7145-A67B-51A837C58E35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5F-7145-A67B-51A837C58E3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45F-7145-A67B-51A837C58E3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45F-7145-A67B-51A837C58E3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45F-7145-A67B-51A837C58E3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45F-7145-A67B-51A837C58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45F-7145-A67B-51A837C58E35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5F-7145-A67B-51A837C5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 Октябрь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7B-E445-ACD9-8D52AF72566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07B-E445-ACD9-8D52AF72566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07B-E445-ACD9-8D52AF72566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07B-E445-ACD9-8D52AF72566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07B-E445-ACD9-8D52AF72566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07B-E445-ACD9-8D52AF725665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7B-E445-ACD9-8D52AF725665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7B-E445-ACD9-8D52AF7256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07B-E445-ACD9-8D52AF72566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07B-E445-ACD9-8D52AF72566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07B-E445-ACD9-8D52AF72566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07B-E445-ACD9-8D52AF725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07B-E445-ACD9-8D52AF725665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7B-E445-ACD9-8D52AF72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 Май 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3B-BC4E-BF98-CEFFADEBC6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23B-BC4E-BF98-CEFFADEBC60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23B-BC4E-BF98-CEFFADEBC60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23B-BC4E-BF98-CEFFADEBC60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23B-BC4E-BF98-CEFFADEBC60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23B-BC4E-BF98-CEFFADEBC604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B-BC4E-BF98-CEFFADEBC604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 Январь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23B-BC4E-BF98-CEFFADEBC60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23B-BC4E-BF98-CEFFADEBC60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23B-BC4E-BF98-CEFFADEBC60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23B-BC4E-BF98-CEFFADEBC60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23B-BC4E-BF98-CEFFADEBC6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23B-BC4E-BF98-CEFFADEBC604}"/>
              </c:ext>
            </c:extLst>
          </c:dPt>
          <c:cat>
            <c:strRef>
              <c:f>Лист1!$A$2:$A$7</c:f>
              <c:strCache>
                <c:ptCount val="6"/>
                <c:pt idx="0">
                  <c:v> Еда              </c:v>
                </c:pt>
                <c:pt idx="1">
                  <c:v> Транспортные расходы </c:v>
                </c:pt>
                <c:pt idx="2">
                  <c:v> Развлечения      </c:v>
                </c:pt>
                <c:pt idx="3">
                  <c:v> Коммунальные платежи </c:v>
                </c:pt>
                <c:pt idx="4">
                  <c:v> Булавки          </c:v>
                </c:pt>
                <c:pt idx="5">
                  <c:v> Итого           </c:v>
                </c:pt>
              </c:strCache>
            </c:strRef>
          </c:cat>
          <c:val>
            <c:numRef>
              <c:f>Лист1!$B$2:$B$7</c:f>
              <c:numCache>
                <c:formatCode>0</c:formatCode>
                <c:ptCount val="6"/>
                <c:pt idx="0">
                  <c:v>70</c:v>
                </c:pt>
                <c:pt idx="1">
                  <c:v>390</c:v>
                </c:pt>
                <c:pt idx="2">
                  <c:v>5700</c:v>
                </c:pt>
                <c:pt idx="3">
                  <c:v>15000</c:v>
                </c:pt>
                <c:pt idx="4">
                  <c:v>29000</c:v>
                </c:pt>
                <c:pt idx="5">
                  <c:v>50160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B-BC4E-BF98-CEFFADEB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50800</xdr:rowOff>
    </xdr:from>
    <xdr:to>
      <xdr:col>3</xdr:col>
      <xdr:colOff>342900</xdr:colOff>
      <xdr:row>22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610A41-B2E9-7041-AD98-0C592581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8</xdr:row>
      <xdr:rowOff>114300</xdr:rowOff>
    </xdr:from>
    <xdr:to>
      <xdr:col>7</xdr:col>
      <xdr:colOff>368300</xdr:colOff>
      <xdr:row>23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871003C-17F4-E341-A6F8-CF425349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8</xdr:row>
      <xdr:rowOff>38100</xdr:rowOff>
    </xdr:from>
    <xdr:to>
      <xdr:col>11</xdr:col>
      <xdr:colOff>279400</xdr:colOff>
      <xdr:row>22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1ACA83A-1E48-344D-A04B-53D397AA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3</xdr:col>
      <xdr:colOff>342900</xdr:colOff>
      <xdr:row>41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3D98404-2868-1344-92F7-F79A0CA5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774700</xdr:colOff>
      <xdr:row>26</xdr:row>
      <xdr:rowOff>139700</xdr:rowOff>
    </xdr:from>
    <xdr:to>
      <xdr:col>7</xdr:col>
      <xdr:colOff>495300</xdr:colOff>
      <xdr:row>41</xdr:row>
      <xdr:rowOff>25400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A2F232A-3533-B541-84DF-BD7EB12F6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27</xdr:row>
      <xdr:rowOff>38100</xdr:rowOff>
    </xdr:from>
    <xdr:to>
      <xdr:col>11</xdr:col>
      <xdr:colOff>596900</xdr:colOff>
      <xdr:row>41</xdr:row>
      <xdr:rowOff>114300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D02F538-3B1F-014F-B40D-E7C578A0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622300</xdr:colOff>
      <xdr:row>8</xdr:row>
      <xdr:rowOff>63500</xdr:rowOff>
    </xdr:from>
    <xdr:to>
      <xdr:col>16</xdr:col>
      <xdr:colOff>76200</xdr:colOff>
      <xdr:row>22</xdr:row>
      <xdr:rowOff>139700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6C717FD-7689-AA48-B4A9-7E9D19E2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88900</xdr:colOff>
      <xdr:row>27</xdr:row>
      <xdr:rowOff>12700</xdr:rowOff>
    </xdr:from>
    <xdr:to>
      <xdr:col>16</xdr:col>
      <xdr:colOff>419100</xdr:colOff>
      <xdr:row>41</xdr:row>
      <xdr:rowOff>88900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BA83EFC-218F-A64B-8198-63919D4F7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254000</xdr:colOff>
      <xdr:row>8</xdr:row>
      <xdr:rowOff>101600</xdr:rowOff>
    </xdr:from>
    <xdr:to>
      <xdr:col>21</xdr:col>
      <xdr:colOff>114300</xdr:colOff>
      <xdr:row>22</xdr:row>
      <xdr:rowOff>177800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C807EDE-B8E0-A14D-A735-79899BCD6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660400</xdr:colOff>
      <xdr:row>25</xdr:row>
      <xdr:rowOff>38100</xdr:rowOff>
    </xdr:from>
    <xdr:to>
      <xdr:col>21</xdr:col>
      <xdr:colOff>520700</xdr:colOff>
      <xdr:row>39</xdr:row>
      <xdr:rowOff>114300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EC80FBF-90D7-D34A-B661-44761228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546100</xdr:colOff>
      <xdr:row>8</xdr:row>
      <xdr:rowOff>0</xdr:rowOff>
    </xdr:from>
    <xdr:to>
      <xdr:col>26</xdr:col>
      <xdr:colOff>406400</xdr:colOff>
      <xdr:row>22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C268525-98FC-8D41-B006-4CAD5C82C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63500</xdr:colOff>
      <xdr:row>25</xdr:row>
      <xdr:rowOff>50800</xdr:rowOff>
    </xdr:from>
    <xdr:to>
      <xdr:col>26</xdr:col>
      <xdr:colOff>596900</xdr:colOff>
      <xdr:row>39</xdr:row>
      <xdr:rowOff>127000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42EA04E-3744-C746-B0FF-060726A6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304800</xdr:colOff>
      <xdr:row>42</xdr:row>
      <xdr:rowOff>127000</xdr:rowOff>
    </xdr:from>
    <xdr:to>
      <xdr:col>5</xdr:col>
      <xdr:colOff>241300</xdr:colOff>
      <xdr:row>57</xdr:row>
      <xdr:rowOff>12700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A29F9B4C-A27F-71C5-38BC-A3BEC614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685800</xdr:colOff>
      <xdr:row>43</xdr:row>
      <xdr:rowOff>127000</xdr:rowOff>
    </xdr:from>
    <xdr:to>
      <xdr:col>11</xdr:col>
      <xdr:colOff>0</xdr:colOff>
      <xdr:row>58</xdr:row>
      <xdr:rowOff>12700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EB13E123-97E0-B736-7831-73F6A083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177800</xdr:colOff>
      <xdr:row>43</xdr:row>
      <xdr:rowOff>88900</xdr:rowOff>
    </xdr:from>
    <xdr:to>
      <xdr:col>17</xdr:col>
      <xdr:colOff>304800</xdr:colOff>
      <xdr:row>57</xdr:row>
      <xdr:rowOff>165100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18923427-BEDE-F541-B021-F9DCFA11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495300</xdr:colOff>
      <xdr:row>43</xdr:row>
      <xdr:rowOff>114300</xdr:rowOff>
    </xdr:from>
    <xdr:to>
      <xdr:col>24</xdr:col>
      <xdr:colOff>355600</xdr:colOff>
      <xdr:row>58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A5DAB4FF-1D25-2347-950E-BA235182D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13</xdr:col>
      <xdr:colOff>190500</xdr:colOff>
      <xdr:row>75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8384D757-4DF0-DA47-BAD6-7FABE8F4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533400</xdr:colOff>
      <xdr:row>77</xdr:row>
      <xdr:rowOff>76200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C23F6FC9-2CF2-EF4F-8633-8D8B6460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393700</xdr:colOff>
      <xdr:row>63</xdr:row>
      <xdr:rowOff>177800</xdr:rowOff>
    </xdr:from>
    <xdr:to>
      <xdr:col>5</xdr:col>
      <xdr:colOff>330200</xdr:colOff>
      <xdr:row>78</xdr:row>
      <xdr:rowOff>63500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98D8E703-197F-BE45-D2AB-63B173F47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660400</xdr:colOff>
      <xdr:row>91</xdr:row>
      <xdr:rowOff>101600</xdr:rowOff>
    </xdr:from>
    <xdr:to>
      <xdr:col>9</xdr:col>
      <xdr:colOff>850900</xdr:colOff>
      <xdr:row>105</xdr:row>
      <xdr:rowOff>177800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21DE26A0-67F7-81FA-63E4-EBC4FD82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90;&#1072;&#1073;&#1083;&#1080;&#1094;&#1072;%20&#1076;&#1083;&#1103;%20&#1072;&#1083;&#1075;&#1086;&#1088;&#1080;&#1090;&#1084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topLeftCell="A71" workbookViewId="0">
      <selection activeCell="N102" sqref="N102"/>
    </sheetView>
  </sheetViews>
  <sheetFormatPr baseColWidth="10" defaultColWidth="8.83203125" defaultRowHeight="15" x14ac:dyDescent="0.2"/>
  <cols>
    <col min="1" max="1" width="14.83203125" customWidth="1"/>
    <col min="2" max="13" width="11.5" bestFit="1" customWidth="1"/>
    <col min="16" max="16" width="10.1640625" customWidth="1"/>
  </cols>
  <sheetData>
    <row r="1" spans="1:16" ht="28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</row>
    <row r="2" spans="1:16" x14ac:dyDescent="0.2">
      <c r="A2" s="3" t="s">
        <v>7</v>
      </c>
      <c r="B2" s="4">
        <v>70</v>
      </c>
      <c r="C2" s="4">
        <v>68.571428571428598</v>
      </c>
      <c r="D2" s="4">
        <v>67.142857142857196</v>
      </c>
      <c r="E2" s="4">
        <v>65.714285714285793</v>
      </c>
      <c r="F2" s="4">
        <v>64.285714285714207</v>
      </c>
      <c r="G2" s="4">
        <v>62.857142857142897</v>
      </c>
      <c r="H2" s="4">
        <v>61.428571428571601</v>
      </c>
      <c r="I2" s="4">
        <v>60.000000000000199</v>
      </c>
      <c r="J2" s="4">
        <v>58.571428571428797</v>
      </c>
      <c r="K2" s="4">
        <v>57.142857142857402</v>
      </c>
      <c r="L2" s="4">
        <v>55.714285714286</v>
      </c>
      <c r="M2" s="4">
        <v>54.285714285714597</v>
      </c>
      <c r="N2" s="4">
        <f>AVERAGE(B2:M2)</f>
        <v>62.142857142857281</v>
      </c>
      <c r="P2" s="1">
        <f>SUM(B2:M2)</f>
        <v>745.71428571428737</v>
      </c>
    </row>
    <row r="3" spans="1:16" ht="32.25" customHeight="1" x14ac:dyDescent="0.2">
      <c r="A3" s="2" t="s">
        <v>9</v>
      </c>
      <c r="B3" s="4">
        <v>390</v>
      </c>
      <c r="C3" s="4">
        <v>394</v>
      </c>
      <c r="D3" s="4">
        <v>398</v>
      </c>
      <c r="E3" s="4">
        <v>402</v>
      </c>
      <c r="F3" s="4">
        <v>406</v>
      </c>
      <c r="G3" s="4">
        <v>410</v>
      </c>
      <c r="H3" s="4">
        <v>414</v>
      </c>
      <c r="I3" s="4">
        <v>418</v>
      </c>
      <c r="J3" s="4">
        <v>422</v>
      </c>
      <c r="K3" s="4">
        <v>426</v>
      </c>
      <c r="L3" s="4">
        <v>430</v>
      </c>
      <c r="M3" s="4">
        <v>434</v>
      </c>
      <c r="N3" s="4">
        <f>AVERAGE(B3:M3)</f>
        <v>412</v>
      </c>
      <c r="P3" s="1">
        <f>SUM(B3:M3)</f>
        <v>4944</v>
      </c>
    </row>
    <row r="4" spans="1:16" ht="27" customHeight="1" x14ac:dyDescent="0.2">
      <c r="A4" s="3" t="s">
        <v>10</v>
      </c>
      <c r="B4" s="4">
        <v>5700</v>
      </c>
      <c r="C4" s="4">
        <v>5900</v>
      </c>
      <c r="D4" s="4">
        <v>6100</v>
      </c>
      <c r="E4" s="4">
        <v>6300</v>
      </c>
      <c r="F4" s="4">
        <v>6500</v>
      </c>
      <c r="G4" s="4">
        <v>6700</v>
      </c>
      <c r="H4" s="4">
        <v>6900</v>
      </c>
      <c r="I4" s="4">
        <v>7100</v>
      </c>
      <c r="J4" s="4">
        <v>7300</v>
      </c>
      <c r="K4" s="4">
        <v>7500</v>
      </c>
      <c r="L4" s="4">
        <v>7700</v>
      </c>
      <c r="M4" s="4">
        <v>7900</v>
      </c>
      <c r="N4" s="4">
        <f>AVERAGE(B4:M4)</f>
        <v>6800</v>
      </c>
      <c r="P4" s="1">
        <f t="shared" ref="P4:P6" si="0">SUM(B4:M4)</f>
        <v>81600</v>
      </c>
    </row>
    <row r="5" spans="1:16" x14ac:dyDescent="0.2">
      <c r="A5" s="2" t="s">
        <v>8</v>
      </c>
      <c r="B5" s="4">
        <v>15000</v>
      </c>
      <c r="C5" s="4">
        <f>B5 *0.03+B5</f>
        <v>15450</v>
      </c>
      <c r="D5" s="4">
        <f>C5 *0.03+C5</f>
        <v>15913.5</v>
      </c>
      <c r="E5" s="4">
        <f>D5 *0.03+D5</f>
        <v>16390.904999999999</v>
      </c>
      <c r="F5" s="4">
        <f>E5 *0.03+E5</f>
        <v>16882.632149999998</v>
      </c>
      <c r="G5" s="4">
        <f>F5 *0.03+F5</f>
        <v>17389.111114499996</v>
      </c>
      <c r="H5" s="4">
        <f>G5 *0.03+G5</f>
        <v>17910.784447934995</v>
      </c>
      <c r="I5" s="4">
        <f>H5 *0.03+H5</f>
        <v>18448.107981373047</v>
      </c>
      <c r="J5" s="4">
        <f>I5 *0.03+I5</f>
        <v>19001.551220814239</v>
      </c>
      <c r="K5" s="4">
        <f>J5 *0.03+J5</f>
        <v>19571.597757438667</v>
      </c>
      <c r="L5" s="4">
        <f>K5 *0.03+K5</f>
        <v>20158.745690161828</v>
      </c>
      <c r="M5" s="4">
        <f>L5 *0.03+L5</f>
        <v>20763.508060866683</v>
      </c>
      <c r="N5" s="4">
        <f>AVERAGE(B5:M5)</f>
        <v>17740.036951924121</v>
      </c>
      <c r="P5" s="1">
        <f t="shared" si="0"/>
        <v>212880.44342308945</v>
      </c>
    </row>
    <row r="6" spans="1:16" x14ac:dyDescent="0.2">
      <c r="A6" s="3" t="s">
        <v>11</v>
      </c>
      <c r="B6" s="4">
        <v>29000</v>
      </c>
      <c r="C6" s="4">
        <v>30000</v>
      </c>
      <c r="D6" s="4">
        <v>31000</v>
      </c>
      <c r="E6" s="4">
        <v>32000</v>
      </c>
      <c r="F6" s="4">
        <v>33000</v>
      </c>
      <c r="G6" s="4">
        <v>34000</v>
      </c>
      <c r="H6" s="4">
        <v>35000</v>
      </c>
      <c r="I6" s="4">
        <v>36000</v>
      </c>
      <c r="J6" s="4">
        <v>37000</v>
      </c>
      <c r="K6" s="4">
        <v>38000</v>
      </c>
      <c r="L6" s="4">
        <v>39000</v>
      </c>
      <c r="M6" s="4">
        <v>40000</v>
      </c>
      <c r="N6" s="4">
        <f>AVERAGE(B6:M6)</f>
        <v>34500</v>
      </c>
      <c r="P6" s="1">
        <f t="shared" si="0"/>
        <v>414000</v>
      </c>
    </row>
    <row r="7" spans="1:16" x14ac:dyDescent="0.2">
      <c r="A7" s="3" t="s">
        <v>12</v>
      </c>
      <c r="B7" s="4">
        <f>SUM(B2:B6)</f>
        <v>50160</v>
      </c>
      <c r="C7" s="4">
        <f>SUM(C2:C6)</f>
        <v>51812.571428571428</v>
      </c>
      <c r="D7" s="4">
        <f>SUM(D2:D6)</f>
        <v>53478.642857142855</v>
      </c>
      <c r="E7" s="4">
        <f>SUM(E2:E6)</f>
        <v>55158.619285714289</v>
      </c>
      <c r="F7" s="4">
        <f>SUM(F2:F6)</f>
        <v>56852.917864285715</v>
      </c>
      <c r="G7" s="4">
        <f>SUM(G2:G6)</f>
        <v>58561.968257357141</v>
      </c>
      <c r="H7" s="4">
        <f>SUM(H2:H6)</f>
        <v>60286.213019363568</v>
      </c>
      <c r="I7" s="4">
        <f>SUM(I2:I6)</f>
        <v>62026.107981373047</v>
      </c>
      <c r="J7" s="4">
        <f>SUM(J2:J6)</f>
        <v>63782.122649385667</v>
      </c>
      <c r="K7" s="4">
        <f>SUM(K2:K6)</f>
        <v>65554.740614581533</v>
      </c>
      <c r="L7" s="4">
        <f>SUM(L2:L6)</f>
        <v>67344.459975876118</v>
      </c>
      <c r="M7" s="4">
        <f>SUM(M2:M6)</f>
        <v>69151.7937751524</v>
      </c>
      <c r="N7" s="4">
        <f t="shared" ref="N3:N7" si="1">AVERAGE(B7:M7)</f>
        <v>59514.179809066984</v>
      </c>
    </row>
    <row r="85" spans="2:16" ht="32" x14ac:dyDescent="0.2">
      <c r="B85" s="2" t="s">
        <v>0</v>
      </c>
      <c r="C85" s="3" t="s">
        <v>1</v>
      </c>
      <c r="D85" s="3" t="s">
        <v>2</v>
      </c>
      <c r="E85" s="3" t="s">
        <v>3</v>
      </c>
      <c r="F85" s="3" t="s">
        <v>4</v>
      </c>
      <c r="G85" s="3" t="s">
        <v>5</v>
      </c>
      <c r="H85" s="3" t="s">
        <v>6</v>
      </c>
      <c r="I85" s="3" t="s">
        <v>13</v>
      </c>
      <c r="J85" s="3" t="s">
        <v>14</v>
      </c>
      <c r="K85" s="3" t="s">
        <v>15</v>
      </c>
      <c r="L85" s="3" t="s">
        <v>16</v>
      </c>
      <c r="M85" s="3" t="s">
        <v>17</v>
      </c>
      <c r="N85" s="3" t="s">
        <v>18</v>
      </c>
      <c r="O85" s="3" t="s">
        <v>19</v>
      </c>
      <c r="P85" s="5" t="s">
        <v>20</v>
      </c>
    </row>
    <row r="86" spans="2:16" x14ac:dyDescent="0.2">
      <c r="B86" s="3" t="s">
        <v>7</v>
      </c>
      <c r="C86" s="4">
        <v>70</v>
      </c>
      <c r="D86" s="4">
        <v>68.571428571428598</v>
      </c>
      <c r="E86" s="4">
        <v>67.142857142857196</v>
      </c>
      <c r="F86" s="4">
        <v>65.714285714285793</v>
      </c>
      <c r="G86" s="4">
        <v>64.285714285714207</v>
      </c>
      <c r="H86" s="4">
        <v>62.857142857142897</v>
      </c>
      <c r="I86" s="4">
        <v>61.428571428571601</v>
      </c>
      <c r="J86" s="4">
        <v>60.000000000000199</v>
      </c>
      <c r="K86" s="4">
        <v>58.571428571428797</v>
      </c>
      <c r="L86" s="4">
        <v>57.142857142857402</v>
      </c>
      <c r="M86" s="4">
        <v>55.714285714286</v>
      </c>
      <c r="N86" s="4">
        <v>54.285714285714597</v>
      </c>
      <c r="O86" s="4">
        <f>AVERAGE(C86:N86)</f>
        <v>62.142857142857281</v>
      </c>
      <c r="P86" s="6">
        <f>SUM(C86:N86)</f>
        <v>745.71428571428737</v>
      </c>
    </row>
    <row r="87" spans="2:16" ht="48" x14ac:dyDescent="0.2">
      <c r="B87" s="2" t="s">
        <v>9</v>
      </c>
      <c r="C87" s="4">
        <v>390</v>
      </c>
      <c r="D87" s="4">
        <v>394</v>
      </c>
      <c r="E87" s="4">
        <v>398</v>
      </c>
      <c r="F87" s="4">
        <v>402</v>
      </c>
      <c r="G87" s="4">
        <v>406</v>
      </c>
      <c r="H87" s="4">
        <v>410</v>
      </c>
      <c r="I87" s="4">
        <v>414</v>
      </c>
      <c r="J87" s="4">
        <v>418</v>
      </c>
      <c r="K87" s="4">
        <v>422</v>
      </c>
      <c r="L87" s="4">
        <v>426</v>
      </c>
      <c r="M87" s="4">
        <v>430</v>
      </c>
      <c r="N87" s="4">
        <v>434</v>
      </c>
      <c r="O87" s="4">
        <f>AVERAGE(C87:N87)</f>
        <v>412</v>
      </c>
      <c r="P87" s="6">
        <f t="shared" ref="P87:P91" si="2">SUM(C87:N87)</f>
        <v>4944</v>
      </c>
    </row>
    <row r="88" spans="2:16" x14ac:dyDescent="0.2">
      <c r="B88" s="3" t="s">
        <v>10</v>
      </c>
      <c r="C88" s="4">
        <v>5700</v>
      </c>
      <c r="D88" s="4">
        <v>5900</v>
      </c>
      <c r="E88" s="4">
        <v>6100</v>
      </c>
      <c r="F88" s="4">
        <v>6300</v>
      </c>
      <c r="G88" s="4">
        <v>6500</v>
      </c>
      <c r="H88" s="4">
        <v>6700</v>
      </c>
      <c r="I88" s="4">
        <v>6900</v>
      </c>
      <c r="J88" s="4">
        <v>7100</v>
      </c>
      <c r="K88" s="4">
        <v>7300</v>
      </c>
      <c r="L88" s="4">
        <v>7500</v>
      </c>
      <c r="M88" s="4">
        <v>7700</v>
      </c>
      <c r="N88" s="4">
        <v>7900</v>
      </c>
      <c r="O88" s="4">
        <f>AVERAGE(C88:N88)</f>
        <v>6800</v>
      </c>
      <c r="P88" s="6">
        <f t="shared" si="2"/>
        <v>81600</v>
      </c>
    </row>
    <row r="89" spans="2:16" ht="48" x14ac:dyDescent="0.2">
      <c r="B89" s="2" t="s">
        <v>8</v>
      </c>
      <c r="C89" s="4">
        <v>15000</v>
      </c>
      <c r="D89" s="4">
        <f>C89 *0.03+C89</f>
        <v>15450</v>
      </c>
      <c r="E89" s="4">
        <f>D89 *0.03+D89</f>
        <v>15913.5</v>
      </c>
      <c r="F89" s="4">
        <f>E89 *0.03+E89</f>
        <v>16390.904999999999</v>
      </c>
      <c r="G89" s="4">
        <f>F89 *0.03+F89</f>
        <v>16882.632149999998</v>
      </c>
      <c r="H89" s="4">
        <f>G89 *0.03+G89</f>
        <v>17389.111114499996</v>
      </c>
      <c r="I89" s="4">
        <f>H89 *0.03+H89</f>
        <v>17910.784447934995</v>
      </c>
      <c r="J89" s="4">
        <f>I89 *0.03+I89</f>
        <v>18448.107981373047</v>
      </c>
      <c r="K89" s="4">
        <f>J89 *0.03+J89</f>
        <v>19001.551220814239</v>
      </c>
      <c r="L89" s="4">
        <f>K89 *0.03+K89</f>
        <v>19571.597757438667</v>
      </c>
      <c r="M89" s="4">
        <f>L89 *0.03+L89</f>
        <v>20158.745690161828</v>
      </c>
      <c r="N89" s="4">
        <f>M89 *0.03+M89</f>
        <v>20763.508060866683</v>
      </c>
      <c r="O89" s="4">
        <f>AVERAGE(C89:N89)</f>
        <v>17740.036951924121</v>
      </c>
      <c r="P89" s="6">
        <f t="shared" si="2"/>
        <v>212880.44342308945</v>
      </c>
    </row>
    <row r="90" spans="2:16" x14ac:dyDescent="0.2">
      <c r="B90" s="3" t="s">
        <v>11</v>
      </c>
      <c r="C90" s="4">
        <v>29000</v>
      </c>
      <c r="D90" s="4">
        <v>30000</v>
      </c>
      <c r="E90" s="4">
        <v>31000</v>
      </c>
      <c r="F90" s="4">
        <v>32000</v>
      </c>
      <c r="G90" s="4">
        <v>33000</v>
      </c>
      <c r="H90" s="4">
        <v>34000</v>
      </c>
      <c r="I90" s="4">
        <v>35000</v>
      </c>
      <c r="J90" s="4">
        <v>36000</v>
      </c>
      <c r="K90" s="4">
        <v>37000</v>
      </c>
      <c r="L90" s="4">
        <v>38000</v>
      </c>
      <c r="M90" s="4">
        <v>39000</v>
      </c>
      <c r="N90" s="4">
        <v>40000</v>
      </c>
      <c r="O90" s="4">
        <f>AVERAGE(C90:N90)</f>
        <v>34500</v>
      </c>
      <c r="P90" s="6">
        <f t="shared" si="2"/>
        <v>414000</v>
      </c>
    </row>
    <row r="91" spans="2:16" x14ac:dyDescent="0.2">
      <c r="B91" s="3" t="s">
        <v>12</v>
      </c>
      <c r="C91" s="4">
        <f>SUM(C86:C90)</f>
        <v>50160</v>
      </c>
      <c r="D91" s="4">
        <f>SUM(D86:D90)</f>
        <v>51812.571428571428</v>
      </c>
      <c r="E91" s="4">
        <f>SUM(E86:E90)</f>
        <v>53478.642857142855</v>
      </c>
      <c r="F91" s="4">
        <f>SUM(F86:F90)</f>
        <v>55158.619285714289</v>
      </c>
      <c r="G91" s="4">
        <f>SUM(G86:G90)</f>
        <v>56852.917864285715</v>
      </c>
      <c r="H91" s="4">
        <f>SUM(H86:H90)</f>
        <v>58561.968257357141</v>
      </c>
      <c r="I91" s="4">
        <f>SUM(I86:I90)</f>
        <v>60286.213019363568</v>
      </c>
      <c r="J91" s="4">
        <f>SUM(J86:J90)</f>
        <v>62026.107981373047</v>
      </c>
      <c r="K91" s="4">
        <f>SUM(K86:K90)</f>
        <v>63782.122649385667</v>
      </c>
      <c r="L91" s="4">
        <f>SUM(L86:L90)</f>
        <v>65554.740614581533</v>
      </c>
      <c r="M91" s="4">
        <f>SUM(M86:M90)</f>
        <v>67344.459975876118</v>
      </c>
      <c r="N91" s="4">
        <f>SUM(N86:N90)</f>
        <v>69151.7937751524</v>
      </c>
      <c r="O91" s="4">
        <f t="shared" ref="O91" si="3">AVERAGE(C91:N91)</f>
        <v>59514.179809066984</v>
      </c>
      <c r="P91" s="6">
        <f t="shared" si="2"/>
        <v>714170.15770880377</v>
      </c>
    </row>
  </sheetData>
  <sortState xmlns:xlrd2="http://schemas.microsoft.com/office/spreadsheetml/2017/richdata2" ref="B2:M7">
    <sortCondition ref="B1:B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2024-01-24T14:56:33Z</dcterms:modified>
</cp:coreProperties>
</file>