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10" windowWidth="14810" windowHeight="8020" activeTab="1"/>
  </bookViews>
  <sheets>
    <sheet name="Pivot_Analysis" sheetId="1" r:id="rId1"/>
    <sheet name="e02024-2025clean" sheetId="2" r:id="rId2"/>
  </sheets>
  <definedNames>
    <definedName name="DaneZewnętrzne_1" localSheetId="1" hidden="1">'e02024-2025clean'!$A$1:$F$381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F4" i="1" l="1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</calcChain>
</file>

<file path=xl/connections.xml><?xml version="1.0" encoding="utf-8"?>
<connections xmlns="http://schemas.openxmlformats.org/spreadsheetml/2006/main">
  <connection id="1" keepAlive="1" name="Zapytanie — E0 2024/2025 staging" description="Połączenie z zapytaniem „E0 2024/2025 staging” w skoroszycie." type="5" refreshedVersion="5" background="1" saveData="1">
    <dbPr connection="provider=Microsoft.Mashup.OleDb.1;data source=$EmbeddedMashup(30be232f-1fc7-4e4e-abe2-9cb9e40e41b3)$;location=&quot;E0 2024/2025 staging&quot;;extended properties=&quot;UEsDBBQAAgAIAOY981pMEFxHqgAAAPoAAAASABwAQ29uZmlnL1BhY2thZ2UueG1sIKIYACigFAAAAAAAAAAAAAAAAAAAAAAAAAAAAIWPQQ6CMBREr0K657eFYIR8ysItJCQmxm2DFRqhEFqEu7nwSF5BE8W4czfz8hYzj9sds6Vrvasare5NSjgw4ilT9Sdt6pRM7uxvSSawlNVF1sp7ycYmiz2lpHFuSCid5xnmEPqxpgFjnB6LfF81qpPkK+v/sq+NddJUigg8vMeIAKIYIh5GEDCOdMVYaLNmDhGEQbwBhvQH425q3TQqMbR+mSNdK9LPD/EEUEsDBBQAAgAIAOY981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mPfNaeQ4UuyYDAAB0DQAAEwAcAEZvcm11bGFzL1NlY3Rpb24xLm0gohgAKKAUAAAAAAAAAAAAAAAAAAAAAAAAAAAAvZfPbtpAEMbvSLzDilyIZFFIQw5NqUSM3a3URm5M5Lahhy1sEiv2LrIXiBPlkrfoc+RUqbeU9+rY+avuZ7WncgDz+fsNOzvr0ZDLqYm1YuHdZ2+32Wg28lORyRnbaHldttXd2n5Bb32WG3ESq5MWG7BEmmaD0Wv9I7u9ma2vNYluvuyM9HSRSmXafpzIjquVoS95u+W+mhzmMssn76XSSz0ZyfzM6PnkQByL9fXkm7go2EyoYnrKMrGaeN3ONF+2Np2jkUziNDYyG7SclsNcnSxSlQ96W12HeWqqZ7SiwU6/2+057ONCGxmaIpGDp8vOvlby66Zzt96N1r44WV/f3qzOYqbZXM9WxfpnfqFVkdK3i1insSwzHItvxAaZTikQl2JGi28/Zuuwo/tbwyQJpyIRWT4w2eL5D32hSIq2VDNTzJ9CjjOh8mOdpXepjIu5zNv/tizn8rI1ipe0DRRRMiPPzZXDSBNGPogzuq7EcZw+ioauK5HrVI6lSK0Qw5Uo4A1/zN+S+E6Zne1Oudh7dQjVA4vnkOeQ54A/kMcyk9KOG9r8EGg8HCMjELkPjEDjLvABjX8GPqDxA+AD2t7LnT639qFUR1Ad2moE+AjQEWB9wPqA9W02CG02CG02CG024jYbcZuNuM32Pu3ZMIk2TaKNfxDnNk6ijZNo48PliY2TaOMkog330I57aMs9gNMJeLPV6cMbr9GNANoD6KWEoZt06KcMoZ906KeU8OJ9D8fnp/gZAKfnTgenFJkD5CzLDbyVDM8BclcyLDtcdCnjKrs4RRd3BRe1BRQiQgEihPsI9xHuAzwIAU4iag8AjzjASUQdAuD04AO+VGGTABGo6iBCqcI+ASLQSQARShW2ClgCD9bAg0XwUITyaNT2Cxc3DAwE2F3mXtczMFHmWtc1MFHmVtc3an6Du7hzuHWtw4W9A9oD6K0OAW4f0F+VHDcQ6K8KjFuI5b96GlcP84WKf303msVKSXZWTafF09wayoT+ItzP3+0/x1vncQp9PmM+HysfJsmH2bGaFq9qxuXeX+flmuVWIzIah//v5Hu12WzEqia13d9QSwECLQAUAAIACADmPfNaTBBcR6oAAAD6AAAAEgAAAAAAAAAAAAAAAAAAAAAAQ29uZmlnL1BhY2thZ2UueG1sUEsBAi0AFAACAAgA5j3zWg/K6aukAAAA6QAAABMAAAAAAAAAAAAAAAAA9gAAAFtDb250ZW50X1R5cGVzXS54bWxQSwECLQAUAAIACADmPfNaeQ4UuyYDAAB0DQAAEwAAAAAAAAAAAAAAAADnAQAARm9ybXVsYXMvU2VjdGlvbjEubVBLBQYAAAAAAwADAMIAAABaBQAAAAA=&quot;" command="SELECT * FROM [E0 2024/2025 staging]"/>
  </connection>
</connections>
</file>

<file path=xl/sharedStrings.xml><?xml version="1.0" encoding="utf-8"?>
<sst xmlns="http://schemas.openxmlformats.org/spreadsheetml/2006/main" count="1172" uniqueCount="35">
  <si>
    <t>Date</t>
  </si>
  <si>
    <t>HomeTeam</t>
  </si>
  <si>
    <t>AwayTeam</t>
  </si>
  <si>
    <t>FTHG</t>
  </si>
  <si>
    <t>FTAG</t>
  </si>
  <si>
    <t>FTR</t>
  </si>
  <si>
    <t>Man United</t>
  </si>
  <si>
    <t>Fulham</t>
  </si>
  <si>
    <t>H</t>
  </si>
  <si>
    <t>Ipswich</t>
  </si>
  <si>
    <t>Liverpool</t>
  </si>
  <si>
    <t>A</t>
  </si>
  <si>
    <t>Arsenal</t>
  </si>
  <si>
    <t>Wolves</t>
  </si>
  <si>
    <t>Everton</t>
  </si>
  <si>
    <t>Brighton</t>
  </si>
  <si>
    <t>Newcastle</t>
  </si>
  <si>
    <t>Southampton</t>
  </si>
  <si>
    <t>Nott'm Forest</t>
  </si>
  <si>
    <t>Bournemouth</t>
  </si>
  <si>
    <t>D</t>
  </si>
  <si>
    <t>West Ham</t>
  </si>
  <si>
    <t>Aston Villa</t>
  </si>
  <si>
    <t>Brentford</t>
  </si>
  <si>
    <t>Crystal Palace</t>
  </si>
  <si>
    <t>Chelsea</t>
  </si>
  <si>
    <t>Man City</t>
  </si>
  <si>
    <t>Leicester</t>
  </si>
  <si>
    <t>Tottenham</t>
  </si>
  <si>
    <t>GoalDifference</t>
  </si>
  <si>
    <t>HomeWin 1/0</t>
  </si>
  <si>
    <t>Etykiety wierszy</t>
  </si>
  <si>
    <t>Średnia GoalDifference</t>
  </si>
  <si>
    <t>Home Win %</t>
  </si>
  <si>
    <t>Korelacja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</si>
</sst>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2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pivotButton="1"/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ny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_ ;\-0.00\ 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4"/>
      <tableStyleElement type="headerRow" dxfId="23"/>
      <tableStyleElement type="firstRowStripe" dxfId="22"/>
    </tableStyle>
    <tableStyle name="TableStyleQueryResult" pivot="0" count="3">
      <tableStyleElement type="wholeTable" dxfId="21"/>
      <tableStyleElement type="headerRow" dxfId="20"/>
      <tableStyleElement type="first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emier%20League%202024-2025%20Pivot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857.36954965278" createdVersion="5" refreshedVersion="5" minRefreshableVersion="3" recordCount="380">
  <cacheSource type="worksheet">
    <worksheetSource name="E0_2024_2025_staging" r:id="rId2"/>
  </cacheSource>
  <cacheFields count="8">
    <cacheField name="Date" numFmtId="14">
      <sharedItems containsSemiMixedTypes="0" containsNonDate="0" containsDate="1" containsString="0" minDate="2024-08-16T00:00:00" maxDate="2025-05-26T00:00:00"/>
    </cacheField>
    <cacheField name="HomeTeam" numFmtId="0">
      <sharedItems count="20">
        <s v="Man United"/>
        <s v="Ipswich"/>
        <s v="Arsenal"/>
        <s v="Everton"/>
        <s v="Newcastle"/>
        <s v="Nott'm Forest"/>
        <s v="West Ham"/>
        <s v="Brentford"/>
        <s v="Chelsea"/>
        <s v="Leicester"/>
        <s v="Brighton"/>
        <s v="Crystal Palace"/>
        <s v="Fulham"/>
        <s v="Man City"/>
        <s v="Southampton"/>
        <s v="Tottenham"/>
        <s v="Aston Villa"/>
        <s v="Bournemouth"/>
        <s v="Wolves"/>
        <s v="Liverpool"/>
      </sharedItems>
    </cacheField>
    <cacheField name="AwayTeam" numFmtId="0">
      <sharedItems/>
    </cacheField>
    <cacheField name="FTHG" numFmtId="0">
      <sharedItems containsSemiMixedTypes="0" containsString="0" containsNumber="1" containsInteger="1" minValue="0" maxValue="7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GoalDifference" numFmtId="0">
      <sharedItems containsSemiMixedTypes="0" containsString="0" containsNumber="1" containsInteger="1" minValue="-6" maxValue="7"/>
    </cacheField>
    <cacheField name="HomeWin 1/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24-08-16T00:00:00"/>
    <x v="0"/>
    <s v="Fulham"/>
    <n v="1"/>
    <n v="0"/>
    <s v="H"/>
    <n v="1"/>
    <n v="1"/>
  </r>
  <r>
    <d v="2024-08-17T00:00:00"/>
    <x v="1"/>
    <s v="Liverpool"/>
    <n v="0"/>
    <n v="2"/>
    <s v="A"/>
    <n v="-2"/>
    <n v="0"/>
  </r>
  <r>
    <d v="2024-08-17T00:00:00"/>
    <x v="2"/>
    <s v="Wolves"/>
    <n v="2"/>
    <n v="0"/>
    <s v="H"/>
    <n v="2"/>
    <n v="1"/>
  </r>
  <r>
    <d v="2024-08-17T00:00:00"/>
    <x v="3"/>
    <s v="Brighton"/>
    <n v="0"/>
    <n v="3"/>
    <s v="A"/>
    <n v="-3"/>
    <n v="0"/>
  </r>
  <r>
    <d v="2024-08-17T00:00:00"/>
    <x v="4"/>
    <s v="Southampton"/>
    <n v="1"/>
    <n v="0"/>
    <s v="H"/>
    <n v="1"/>
    <n v="1"/>
  </r>
  <r>
    <d v="2024-08-17T00:00:00"/>
    <x v="5"/>
    <s v="Bournemouth"/>
    <n v="1"/>
    <n v="1"/>
    <s v="D"/>
    <n v="0"/>
    <n v="0"/>
  </r>
  <r>
    <d v="2024-08-17T00:00:00"/>
    <x v="6"/>
    <s v="Aston Villa"/>
    <n v="1"/>
    <n v="2"/>
    <s v="A"/>
    <n v="-1"/>
    <n v="0"/>
  </r>
  <r>
    <d v="2024-08-18T00:00:00"/>
    <x v="7"/>
    <s v="Crystal Palace"/>
    <n v="2"/>
    <n v="1"/>
    <s v="H"/>
    <n v="1"/>
    <n v="1"/>
  </r>
  <r>
    <d v="2024-08-18T00:00:00"/>
    <x v="8"/>
    <s v="Man City"/>
    <n v="0"/>
    <n v="2"/>
    <s v="A"/>
    <n v="-2"/>
    <n v="0"/>
  </r>
  <r>
    <d v="2024-08-19T00:00:00"/>
    <x v="9"/>
    <s v="Tottenham"/>
    <n v="1"/>
    <n v="1"/>
    <s v="D"/>
    <n v="0"/>
    <n v="0"/>
  </r>
  <r>
    <d v="2024-08-24T00:00:00"/>
    <x v="10"/>
    <s v="Man United"/>
    <n v="2"/>
    <n v="1"/>
    <s v="H"/>
    <n v="1"/>
    <n v="1"/>
  </r>
  <r>
    <d v="2024-08-24T00:00:00"/>
    <x v="11"/>
    <s v="West Ham"/>
    <n v="0"/>
    <n v="2"/>
    <s v="A"/>
    <n v="-2"/>
    <n v="0"/>
  </r>
  <r>
    <d v="2024-08-24T00:00:00"/>
    <x v="12"/>
    <s v="Leicester"/>
    <n v="2"/>
    <n v="1"/>
    <s v="H"/>
    <n v="1"/>
    <n v="1"/>
  </r>
  <r>
    <d v="2024-08-24T00:00:00"/>
    <x v="13"/>
    <s v="Ipswich"/>
    <n v="4"/>
    <n v="1"/>
    <s v="H"/>
    <n v="3"/>
    <n v="1"/>
  </r>
  <r>
    <d v="2024-08-24T00:00:00"/>
    <x v="14"/>
    <s v="Nott'm Forest"/>
    <n v="0"/>
    <n v="1"/>
    <s v="A"/>
    <n v="-1"/>
    <n v="0"/>
  </r>
  <r>
    <d v="2024-08-24T00:00:00"/>
    <x v="15"/>
    <s v="Everton"/>
    <n v="4"/>
    <n v="0"/>
    <s v="H"/>
    <n v="4"/>
    <n v="1"/>
  </r>
  <r>
    <d v="2024-08-24T00:00:00"/>
    <x v="16"/>
    <s v="Arsenal"/>
    <n v="0"/>
    <n v="2"/>
    <s v="A"/>
    <n v="-2"/>
    <n v="0"/>
  </r>
  <r>
    <d v="2024-08-25T00:00:00"/>
    <x v="17"/>
    <s v="Newcastle"/>
    <n v="1"/>
    <n v="1"/>
    <s v="D"/>
    <n v="0"/>
    <n v="0"/>
  </r>
  <r>
    <d v="2024-08-25T00:00:00"/>
    <x v="18"/>
    <s v="Chelsea"/>
    <n v="2"/>
    <n v="6"/>
    <s v="A"/>
    <n v="-4"/>
    <n v="0"/>
  </r>
  <r>
    <d v="2024-08-25T00:00:00"/>
    <x v="19"/>
    <s v="Brentford"/>
    <n v="2"/>
    <n v="0"/>
    <s v="H"/>
    <n v="2"/>
    <n v="1"/>
  </r>
  <r>
    <d v="2024-08-31T00:00:00"/>
    <x v="2"/>
    <s v="Brighton"/>
    <n v="1"/>
    <n v="1"/>
    <s v="D"/>
    <n v="0"/>
    <n v="0"/>
  </r>
  <r>
    <d v="2024-08-31T00:00:00"/>
    <x v="7"/>
    <s v="Southampton"/>
    <n v="3"/>
    <n v="1"/>
    <s v="H"/>
    <n v="2"/>
    <n v="1"/>
  </r>
  <r>
    <d v="2024-08-31T00:00:00"/>
    <x v="3"/>
    <s v="Bournemouth"/>
    <n v="2"/>
    <n v="3"/>
    <s v="A"/>
    <n v="-1"/>
    <n v="0"/>
  </r>
  <r>
    <d v="2024-08-31T00:00:00"/>
    <x v="1"/>
    <s v="Fulham"/>
    <n v="1"/>
    <n v="1"/>
    <s v="D"/>
    <n v="0"/>
    <n v="0"/>
  </r>
  <r>
    <d v="2024-08-31T00:00:00"/>
    <x v="9"/>
    <s v="Aston Villa"/>
    <n v="1"/>
    <n v="2"/>
    <s v="A"/>
    <n v="-1"/>
    <n v="0"/>
  </r>
  <r>
    <d v="2024-08-31T00:00:00"/>
    <x v="5"/>
    <s v="Wolves"/>
    <n v="1"/>
    <n v="1"/>
    <s v="D"/>
    <n v="0"/>
    <n v="0"/>
  </r>
  <r>
    <d v="2024-08-31T00:00:00"/>
    <x v="6"/>
    <s v="Man City"/>
    <n v="1"/>
    <n v="3"/>
    <s v="A"/>
    <n v="-2"/>
    <n v="0"/>
  </r>
  <r>
    <d v="2024-09-01T00:00:00"/>
    <x v="8"/>
    <s v="Crystal Palace"/>
    <n v="1"/>
    <n v="1"/>
    <s v="D"/>
    <n v="0"/>
    <n v="0"/>
  </r>
  <r>
    <d v="2024-09-01T00:00:00"/>
    <x v="4"/>
    <s v="Tottenham"/>
    <n v="2"/>
    <n v="1"/>
    <s v="H"/>
    <n v="1"/>
    <n v="1"/>
  </r>
  <r>
    <d v="2024-09-01T00:00:00"/>
    <x v="0"/>
    <s v="Liverpool"/>
    <n v="0"/>
    <n v="3"/>
    <s v="A"/>
    <n v="-3"/>
    <n v="0"/>
  </r>
  <r>
    <d v="2024-09-14T00:00:00"/>
    <x v="14"/>
    <s v="Man United"/>
    <n v="0"/>
    <n v="3"/>
    <s v="A"/>
    <n v="-3"/>
    <n v="0"/>
  </r>
  <r>
    <d v="2024-09-14T00:00:00"/>
    <x v="10"/>
    <s v="Ipswich"/>
    <n v="0"/>
    <n v="0"/>
    <s v="D"/>
    <n v="0"/>
    <n v="0"/>
  </r>
  <r>
    <d v="2024-09-14T00:00:00"/>
    <x v="11"/>
    <s v="Leicester"/>
    <n v="2"/>
    <n v="2"/>
    <s v="D"/>
    <n v="0"/>
    <n v="0"/>
  </r>
  <r>
    <d v="2024-09-14T00:00:00"/>
    <x v="12"/>
    <s v="West Ham"/>
    <n v="1"/>
    <n v="1"/>
    <s v="D"/>
    <n v="0"/>
    <n v="0"/>
  </r>
  <r>
    <d v="2024-09-14T00:00:00"/>
    <x v="19"/>
    <s v="Nott'm Forest"/>
    <n v="0"/>
    <n v="1"/>
    <s v="A"/>
    <n v="-1"/>
    <n v="0"/>
  </r>
  <r>
    <d v="2024-09-14T00:00:00"/>
    <x v="13"/>
    <s v="Brentford"/>
    <n v="2"/>
    <n v="1"/>
    <s v="H"/>
    <n v="1"/>
    <n v="1"/>
  </r>
  <r>
    <d v="2024-09-14T00:00:00"/>
    <x v="16"/>
    <s v="Everton"/>
    <n v="3"/>
    <n v="2"/>
    <s v="H"/>
    <n v="1"/>
    <n v="1"/>
  </r>
  <r>
    <d v="2024-09-14T00:00:00"/>
    <x v="17"/>
    <s v="Chelsea"/>
    <n v="0"/>
    <n v="1"/>
    <s v="A"/>
    <n v="-1"/>
    <n v="0"/>
  </r>
  <r>
    <d v="2024-09-15T00:00:00"/>
    <x v="15"/>
    <s v="Arsenal"/>
    <n v="0"/>
    <n v="1"/>
    <s v="A"/>
    <n v="-1"/>
    <n v="0"/>
  </r>
  <r>
    <d v="2024-09-15T00:00:00"/>
    <x v="18"/>
    <s v="Newcastle"/>
    <n v="1"/>
    <n v="2"/>
    <s v="A"/>
    <n v="-1"/>
    <n v="0"/>
  </r>
  <r>
    <d v="2024-09-21T00:00:00"/>
    <x v="6"/>
    <s v="Chelsea"/>
    <n v="0"/>
    <n v="3"/>
    <s v="A"/>
    <n v="-3"/>
    <n v="0"/>
  </r>
  <r>
    <d v="2024-09-21T00:00:00"/>
    <x v="16"/>
    <s v="Wolves"/>
    <n v="3"/>
    <n v="1"/>
    <s v="H"/>
    <n v="2"/>
    <n v="1"/>
  </r>
  <r>
    <d v="2024-09-21T00:00:00"/>
    <x v="12"/>
    <s v="Newcastle"/>
    <n v="3"/>
    <n v="1"/>
    <s v="H"/>
    <n v="2"/>
    <n v="1"/>
  </r>
  <r>
    <d v="2024-09-21T00:00:00"/>
    <x v="9"/>
    <s v="Everton"/>
    <n v="1"/>
    <n v="1"/>
    <s v="D"/>
    <n v="0"/>
    <n v="0"/>
  </r>
  <r>
    <d v="2024-09-21T00:00:00"/>
    <x v="19"/>
    <s v="Bournemouth"/>
    <n v="3"/>
    <n v="0"/>
    <s v="H"/>
    <n v="3"/>
    <n v="1"/>
  </r>
  <r>
    <d v="2024-09-21T00:00:00"/>
    <x v="14"/>
    <s v="Ipswich"/>
    <n v="1"/>
    <n v="1"/>
    <s v="D"/>
    <n v="0"/>
    <n v="0"/>
  </r>
  <r>
    <d v="2024-09-21T00:00:00"/>
    <x v="15"/>
    <s v="Brentford"/>
    <n v="3"/>
    <n v="1"/>
    <s v="H"/>
    <n v="2"/>
    <n v="1"/>
  </r>
  <r>
    <d v="2024-09-21T00:00:00"/>
    <x v="11"/>
    <s v="Man United"/>
    <n v="0"/>
    <n v="0"/>
    <s v="D"/>
    <n v="0"/>
    <n v="0"/>
  </r>
  <r>
    <d v="2024-09-22T00:00:00"/>
    <x v="10"/>
    <s v="Nott'm Forest"/>
    <n v="2"/>
    <n v="2"/>
    <s v="D"/>
    <n v="0"/>
    <n v="0"/>
  </r>
  <r>
    <d v="2024-09-22T00:00:00"/>
    <x v="13"/>
    <s v="Arsenal"/>
    <n v="2"/>
    <n v="2"/>
    <s v="D"/>
    <n v="0"/>
    <n v="0"/>
  </r>
  <r>
    <d v="2024-09-28T00:00:00"/>
    <x v="4"/>
    <s v="Man City"/>
    <n v="1"/>
    <n v="1"/>
    <s v="D"/>
    <n v="0"/>
    <n v="0"/>
  </r>
  <r>
    <d v="2024-09-28T00:00:00"/>
    <x v="2"/>
    <s v="Leicester"/>
    <n v="4"/>
    <n v="2"/>
    <s v="H"/>
    <n v="2"/>
    <n v="1"/>
  </r>
  <r>
    <d v="2024-09-28T00:00:00"/>
    <x v="7"/>
    <s v="West Ham"/>
    <n v="1"/>
    <n v="1"/>
    <s v="D"/>
    <n v="0"/>
    <n v="0"/>
  </r>
  <r>
    <d v="2024-09-28T00:00:00"/>
    <x v="8"/>
    <s v="Brighton"/>
    <n v="4"/>
    <n v="2"/>
    <s v="H"/>
    <n v="2"/>
    <n v="1"/>
  </r>
  <r>
    <d v="2024-09-28T00:00:00"/>
    <x v="3"/>
    <s v="Crystal Palace"/>
    <n v="2"/>
    <n v="1"/>
    <s v="H"/>
    <n v="1"/>
    <n v="1"/>
  </r>
  <r>
    <d v="2024-09-28T00:00:00"/>
    <x v="5"/>
    <s v="Fulham"/>
    <n v="0"/>
    <n v="1"/>
    <s v="A"/>
    <n v="-1"/>
    <n v="0"/>
  </r>
  <r>
    <d v="2024-09-28T00:00:00"/>
    <x v="18"/>
    <s v="Liverpool"/>
    <n v="1"/>
    <n v="2"/>
    <s v="A"/>
    <n v="-1"/>
    <n v="0"/>
  </r>
  <r>
    <d v="2024-09-29T00:00:00"/>
    <x v="1"/>
    <s v="Aston Villa"/>
    <n v="2"/>
    <n v="2"/>
    <s v="D"/>
    <n v="0"/>
    <n v="0"/>
  </r>
  <r>
    <d v="2024-09-29T00:00:00"/>
    <x v="0"/>
    <s v="Tottenham"/>
    <n v="0"/>
    <n v="3"/>
    <s v="A"/>
    <n v="-3"/>
    <n v="0"/>
  </r>
  <r>
    <d v="2024-09-30T00:00:00"/>
    <x v="17"/>
    <s v="Southampton"/>
    <n v="3"/>
    <n v="1"/>
    <s v="H"/>
    <n v="2"/>
    <n v="1"/>
  </r>
  <r>
    <d v="2024-10-05T00:00:00"/>
    <x v="11"/>
    <s v="Liverpool"/>
    <n v="0"/>
    <n v="1"/>
    <s v="A"/>
    <n v="-1"/>
    <n v="0"/>
  </r>
  <r>
    <d v="2024-10-05T00:00:00"/>
    <x v="2"/>
    <s v="Southampton"/>
    <n v="3"/>
    <n v="1"/>
    <s v="H"/>
    <n v="2"/>
    <n v="1"/>
  </r>
  <r>
    <d v="2024-10-05T00:00:00"/>
    <x v="7"/>
    <s v="Wolves"/>
    <n v="5"/>
    <n v="3"/>
    <s v="H"/>
    <n v="2"/>
    <n v="1"/>
  </r>
  <r>
    <d v="2024-10-05T00:00:00"/>
    <x v="9"/>
    <s v="Bournemouth"/>
    <n v="1"/>
    <n v="0"/>
    <s v="H"/>
    <n v="1"/>
    <n v="1"/>
  </r>
  <r>
    <d v="2024-10-05T00:00:00"/>
    <x v="13"/>
    <s v="Fulham"/>
    <n v="3"/>
    <n v="2"/>
    <s v="H"/>
    <n v="1"/>
    <n v="1"/>
  </r>
  <r>
    <d v="2024-10-05T00:00:00"/>
    <x v="6"/>
    <s v="Ipswich"/>
    <n v="4"/>
    <n v="1"/>
    <s v="H"/>
    <n v="3"/>
    <n v="1"/>
  </r>
  <r>
    <d v="2024-10-05T00:00:00"/>
    <x v="3"/>
    <s v="Newcastle"/>
    <n v="0"/>
    <n v="0"/>
    <s v="D"/>
    <n v="0"/>
    <n v="0"/>
  </r>
  <r>
    <d v="2024-10-06T00:00:00"/>
    <x v="16"/>
    <s v="Man United"/>
    <n v="0"/>
    <n v="0"/>
    <s v="D"/>
    <n v="0"/>
    <n v="0"/>
  </r>
  <r>
    <d v="2024-10-06T00:00:00"/>
    <x v="8"/>
    <s v="Nott'm Forest"/>
    <n v="1"/>
    <n v="1"/>
    <s v="D"/>
    <n v="0"/>
    <n v="0"/>
  </r>
  <r>
    <d v="2024-10-06T00:00:00"/>
    <x v="10"/>
    <s v="Tottenham"/>
    <n v="3"/>
    <n v="2"/>
    <s v="H"/>
    <n v="1"/>
    <n v="1"/>
  </r>
  <r>
    <d v="2024-10-19T00:00:00"/>
    <x v="15"/>
    <s v="West Ham"/>
    <n v="4"/>
    <n v="1"/>
    <s v="H"/>
    <n v="3"/>
    <n v="1"/>
  </r>
  <r>
    <d v="2024-10-19T00:00:00"/>
    <x v="12"/>
    <s v="Aston Villa"/>
    <n v="1"/>
    <n v="3"/>
    <s v="A"/>
    <n v="-2"/>
    <n v="0"/>
  </r>
  <r>
    <d v="2024-10-19T00:00:00"/>
    <x v="1"/>
    <s v="Everton"/>
    <n v="0"/>
    <n v="2"/>
    <s v="A"/>
    <n v="-2"/>
    <n v="0"/>
  </r>
  <r>
    <d v="2024-10-19T00:00:00"/>
    <x v="0"/>
    <s v="Brentford"/>
    <n v="2"/>
    <n v="1"/>
    <s v="H"/>
    <n v="1"/>
    <n v="1"/>
  </r>
  <r>
    <d v="2024-10-19T00:00:00"/>
    <x v="4"/>
    <s v="Brighton"/>
    <n v="0"/>
    <n v="1"/>
    <s v="A"/>
    <n v="-1"/>
    <n v="0"/>
  </r>
  <r>
    <d v="2024-10-19T00:00:00"/>
    <x v="14"/>
    <s v="Leicester"/>
    <n v="2"/>
    <n v="3"/>
    <s v="A"/>
    <n v="-1"/>
    <n v="0"/>
  </r>
  <r>
    <d v="2024-10-19T00:00:00"/>
    <x v="17"/>
    <s v="Arsenal"/>
    <n v="2"/>
    <n v="0"/>
    <s v="H"/>
    <n v="2"/>
    <n v="1"/>
  </r>
  <r>
    <d v="2024-10-20T00:00:00"/>
    <x v="18"/>
    <s v="Man City"/>
    <n v="1"/>
    <n v="2"/>
    <s v="A"/>
    <n v="-1"/>
    <n v="0"/>
  </r>
  <r>
    <d v="2024-10-20T00:00:00"/>
    <x v="19"/>
    <s v="Chelsea"/>
    <n v="2"/>
    <n v="1"/>
    <s v="H"/>
    <n v="1"/>
    <n v="1"/>
  </r>
  <r>
    <d v="2024-10-21T00:00:00"/>
    <x v="5"/>
    <s v="Crystal Palace"/>
    <n v="1"/>
    <n v="0"/>
    <s v="H"/>
    <n v="1"/>
    <n v="1"/>
  </r>
  <r>
    <d v="2024-10-25T00:00:00"/>
    <x v="9"/>
    <s v="Nott'm Forest"/>
    <n v="1"/>
    <n v="3"/>
    <s v="A"/>
    <n v="-2"/>
    <n v="0"/>
  </r>
  <r>
    <d v="2024-10-26T00:00:00"/>
    <x v="16"/>
    <s v="Bournemouth"/>
    <n v="1"/>
    <n v="1"/>
    <s v="D"/>
    <n v="0"/>
    <n v="0"/>
  </r>
  <r>
    <d v="2024-10-26T00:00:00"/>
    <x v="7"/>
    <s v="Ipswich"/>
    <n v="4"/>
    <n v="3"/>
    <s v="H"/>
    <n v="1"/>
    <n v="1"/>
  </r>
  <r>
    <d v="2024-10-26T00:00:00"/>
    <x v="10"/>
    <s v="Wolves"/>
    <n v="2"/>
    <n v="2"/>
    <s v="D"/>
    <n v="0"/>
    <n v="0"/>
  </r>
  <r>
    <d v="2024-10-26T00:00:00"/>
    <x v="13"/>
    <s v="Southampton"/>
    <n v="1"/>
    <n v="0"/>
    <s v="H"/>
    <n v="1"/>
    <n v="1"/>
  </r>
  <r>
    <d v="2024-10-26T00:00:00"/>
    <x v="3"/>
    <s v="Fulham"/>
    <n v="1"/>
    <n v="1"/>
    <s v="D"/>
    <n v="0"/>
    <n v="0"/>
  </r>
  <r>
    <d v="2024-10-27T00:00:00"/>
    <x v="8"/>
    <s v="Newcastle"/>
    <n v="2"/>
    <n v="1"/>
    <s v="H"/>
    <n v="1"/>
    <n v="1"/>
  </r>
  <r>
    <d v="2024-10-27T00:00:00"/>
    <x v="11"/>
    <s v="Tottenham"/>
    <n v="1"/>
    <n v="0"/>
    <s v="H"/>
    <n v="1"/>
    <n v="1"/>
  </r>
  <r>
    <d v="2024-10-27T00:00:00"/>
    <x v="6"/>
    <s v="Man United"/>
    <n v="2"/>
    <n v="1"/>
    <s v="H"/>
    <n v="1"/>
    <n v="1"/>
  </r>
  <r>
    <d v="2024-10-27T00:00:00"/>
    <x v="2"/>
    <s v="Liverpool"/>
    <n v="2"/>
    <n v="2"/>
    <s v="D"/>
    <n v="0"/>
    <n v="0"/>
  </r>
  <r>
    <d v="2024-11-02T00:00:00"/>
    <x v="4"/>
    <s v="Arsenal"/>
    <n v="1"/>
    <n v="0"/>
    <s v="H"/>
    <n v="1"/>
    <n v="1"/>
  </r>
  <r>
    <d v="2024-11-02T00:00:00"/>
    <x v="17"/>
    <s v="Man City"/>
    <n v="2"/>
    <n v="1"/>
    <s v="H"/>
    <n v="1"/>
    <n v="1"/>
  </r>
  <r>
    <d v="2024-11-02T00:00:00"/>
    <x v="1"/>
    <s v="Leicester"/>
    <n v="1"/>
    <n v="1"/>
    <s v="D"/>
    <n v="0"/>
    <n v="0"/>
  </r>
  <r>
    <d v="2024-11-02T00:00:00"/>
    <x v="19"/>
    <s v="Brighton"/>
    <n v="2"/>
    <n v="1"/>
    <s v="H"/>
    <n v="1"/>
    <n v="1"/>
  </r>
  <r>
    <d v="2024-11-02T00:00:00"/>
    <x v="5"/>
    <s v="West Ham"/>
    <n v="3"/>
    <n v="0"/>
    <s v="H"/>
    <n v="3"/>
    <n v="1"/>
  </r>
  <r>
    <d v="2024-11-02T00:00:00"/>
    <x v="14"/>
    <s v="Everton"/>
    <n v="1"/>
    <n v="0"/>
    <s v="H"/>
    <n v="1"/>
    <n v="1"/>
  </r>
  <r>
    <d v="2024-11-02T00:00:00"/>
    <x v="18"/>
    <s v="Crystal Palace"/>
    <n v="2"/>
    <n v="2"/>
    <s v="D"/>
    <n v="0"/>
    <n v="0"/>
  </r>
  <r>
    <d v="2024-11-03T00:00:00"/>
    <x v="15"/>
    <s v="Aston Villa"/>
    <n v="4"/>
    <n v="1"/>
    <s v="H"/>
    <n v="3"/>
    <n v="1"/>
  </r>
  <r>
    <d v="2024-11-03T00:00:00"/>
    <x v="0"/>
    <s v="Chelsea"/>
    <n v="1"/>
    <n v="1"/>
    <s v="D"/>
    <n v="0"/>
    <n v="0"/>
  </r>
  <r>
    <d v="2024-11-04T00:00:00"/>
    <x v="12"/>
    <s v="Brentford"/>
    <n v="2"/>
    <n v="1"/>
    <s v="H"/>
    <n v="1"/>
    <n v="1"/>
  </r>
  <r>
    <d v="2024-11-09T00:00:00"/>
    <x v="7"/>
    <s v="Bournemouth"/>
    <n v="3"/>
    <n v="2"/>
    <s v="H"/>
    <n v="1"/>
    <n v="1"/>
  </r>
  <r>
    <d v="2024-11-09T00:00:00"/>
    <x v="11"/>
    <s v="Fulham"/>
    <n v="0"/>
    <n v="2"/>
    <s v="A"/>
    <n v="-2"/>
    <n v="0"/>
  </r>
  <r>
    <d v="2024-11-09T00:00:00"/>
    <x v="6"/>
    <s v="Everton"/>
    <n v="0"/>
    <n v="0"/>
    <s v="D"/>
    <n v="0"/>
    <n v="0"/>
  </r>
  <r>
    <d v="2024-11-09T00:00:00"/>
    <x v="18"/>
    <s v="Southampton"/>
    <n v="2"/>
    <n v="0"/>
    <s v="H"/>
    <n v="2"/>
    <n v="1"/>
  </r>
  <r>
    <d v="2024-11-09T00:00:00"/>
    <x v="10"/>
    <s v="Man City"/>
    <n v="2"/>
    <n v="1"/>
    <s v="H"/>
    <n v="1"/>
    <n v="1"/>
  </r>
  <r>
    <d v="2024-11-09T00:00:00"/>
    <x v="19"/>
    <s v="Aston Villa"/>
    <n v="2"/>
    <n v="0"/>
    <s v="H"/>
    <n v="2"/>
    <n v="1"/>
  </r>
  <r>
    <d v="2024-11-10T00:00:00"/>
    <x v="0"/>
    <s v="Leicester"/>
    <n v="3"/>
    <n v="0"/>
    <s v="H"/>
    <n v="3"/>
    <n v="1"/>
  </r>
  <r>
    <d v="2024-11-10T00:00:00"/>
    <x v="5"/>
    <s v="Newcastle"/>
    <n v="1"/>
    <n v="3"/>
    <s v="A"/>
    <n v="-2"/>
    <n v="0"/>
  </r>
  <r>
    <d v="2024-11-10T00:00:00"/>
    <x v="15"/>
    <s v="Ipswich"/>
    <n v="1"/>
    <n v="2"/>
    <s v="A"/>
    <n v="-1"/>
    <n v="0"/>
  </r>
  <r>
    <d v="2024-11-10T00:00:00"/>
    <x v="8"/>
    <s v="Arsenal"/>
    <n v="1"/>
    <n v="1"/>
    <s v="D"/>
    <n v="0"/>
    <n v="0"/>
  </r>
  <r>
    <d v="2024-11-23T00:00:00"/>
    <x v="9"/>
    <s v="Chelsea"/>
    <n v="1"/>
    <n v="2"/>
    <s v="A"/>
    <n v="-1"/>
    <n v="0"/>
  </r>
  <r>
    <d v="2024-11-23T00:00:00"/>
    <x v="2"/>
    <s v="Nott'm Forest"/>
    <n v="3"/>
    <n v="0"/>
    <s v="H"/>
    <n v="3"/>
    <n v="1"/>
  </r>
  <r>
    <d v="2024-11-23T00:00:00"/>
    <x v="16"/>
    <s v="Crystal Palace"/>
    <n v="2"/>
    <n v="2"/>
    <s v="D"/>
    <n v="0"/>
    <n v="0"/>
  </r>
  <r>
    <d v="2024-11-23T00:00:00"/>
    <x v="17"/>
    <s v="Brighton"/>
    <n v="1"/>
    <n v="2"/>
    <s v="A"/>
    <n v="-1"/>
    <n v="0"/>
  </r>
  <r>
    <d v="2024-11-23T00:00:00"/>
    <x v="3"/>
    <s v="Brentford"/>
    <n v="0"/>
    <n v="0"/>
    <s v="D"/>
    <n v="0"/>
    <n v="0"/>
  </r>
  <r>
    <d v="2024-11-23T00:00:00"/>
    <x v="12"/>
    <s v="Wolves"/>
    <n v="1"/>
    <n v="4"/>
    <s v="A"/>
    <n v="-3"/>
    <n v="0"/>
  </r>
  <r>
    <d v="2024-11-23T00:00:00"/>
    <x v="13"/>
    <s v="Tottenham"/>
    <n v="0"/>
    <n v="4"/>
    <s v="A"/>
    <n v="-4"/>
    <n v="0"/>
  </r>
  <r>
    <d v="2024-11-24T00:00:00"/>
    <x v="14"/>
    <s v="Liverpool"/>
    <n v="2"/>
    <n v="3"/>
    <s v="A"/>
    <n v="-1"/>
    <n v="0"/>
  </r>
  <r>
    <d v="2024-11-24T00:00:00"/>
    <x v="1"/>
    <s v="Man United"/>
    <n v="1"/>
    <n v="1"/>
    <s v="D"/>
    <n v="0"/>
    <n v="0"/>
  </r>
  <r>
    <d v="2024-11-25T00:00:00"/>
    <x v="4"/>
    <s v="West Ham"/>
    <n v="0"/>
    <n v="2"/>
    <s v="A"/>
    <n v="-2"/>
    <n v="0"/>
  </r>
  <r>
    <d v="2024-11-29T00:00:00"/>
    <x v="10"/>
    <s v="Southampton"/>
    <n v="1"/>
    <n v="1"/>
    <s v="D"/>
    <n v="0"/>
    <n v="0"/>
  </r>
  <r>
    <d v="2024-11-30T00:00:00"/>
    <x v="7"/>
    <s v="Leicester"/>
    <n v="4"/>
    <n v="1"/>
    <s v="H"/>
    <n v="3"/>
    <n v="1"/>
  </r>
  <r>
    <d v="2024-11-30T00:00:00"/>
    <x v="11"/>
    <s v="Newcastle"/>
    <n v="1"/>
    <n v="1"/>
    <s v="D"/>
    <n v="0"/>
    <n v="0"/>
  </r>
  <r>
    <d v="2024-11-30T00:00:00"/>
    <x v="5"/>
    <s v="Ipswich"/>
    <n v="1"/>
    <n v="0"/>
    <s v="H"/>
    <n v="1"/>
    <n v="1"/>
  </r>
  <r>
    <d v="2024-11-30T00:00:00"/>
    <x v="18"/>
    <s v="Bournemouth"/>
    <n v="2"/>
    <n v="4"/>
    <s v="A"/>
    <n v="-2"/>
    <n v="0"/>
  </r>
  <r>
    <d v="2024-11-30T00:00:00"/>
    <x v="6"/>
    <s v="Arsenal"/>
    <n v="2"/>
    <n v="5"/>
    <s v="A"/>
    <n v="-3"/>
    <n v="0"/>
  </r>
  <r>
    <d v="2024-12-01T00:00:00"/>
    <x v="8"/>
    <s v="Aston Villa"/>
    <n v="3"/>
    <n v="0"/>
    <s v="H"/>
    <n v="3"/>
    <n v="1"/>
  </r>
  <r>
    <d v="2024-12-01T00:00:00"/>
    <x v="0"/>
    <s v="Everton"/>
    <n v="4"/>
    <n v="0"/>
    <s v="H"/>
    <n v="4"/>
    <n v="1"/>
  </r>
  <r>
    <d v="2024-12-01T00:00:00"/>
    <x v="15"/>
    <s v="Fulham"/>
    <n v="1"/>
    <n v="1"/>
    <s v="D"/>
    <n v="0"/>
    <n v="0"/>
  </r>
  <r>
    <d v="2024-12-01T00:00:00"/>
    <x v="19"/>
    <s v="Man City"/>
    <n v="2"/>
    <n v="0"/>
    <s v="H"/>
    <n v="2"/>
    <n v="1"/>
  </r>
  <r>
    <d v="2024-12-03T00:00:00"/>
    <x v="1"/>
    <s v="Crystal Palace"/>
    <n v="0"/>
    <n v="1"/>
    <s v="A"/>
    <n v="-1"/>
    <n v="0"/>
  </r>
  <r>
    <d v="2024-12-03T00:00:00"/>
    <x v="9"/>
    <s v="West Ham"/>
    <n v="3"/>
    <n v="1"/>
    <s v="H"/>
    <n v="2"/>
    <n v="1"/>
  </r>
  <r>
    <d v="2024-12-04T00:00:00"/>
    <x v="3"/>
    <s v="Wolves"/>
    <n v="4"/>
    <n v="0"/>
    <s v="H"/>
    <n v="4"/>
    <n v="1"/>
  </r>
  <r>
    <d v="2024-12-04T00:00:00"/>
    <x v="13"/>
    <s v="Nott'm Forest"/>
    <n v="3"/>
    <n v="0"/>
    <s v="H"/>
    <n v="3"/>
    <n v="1"/>
  </r>
  <r>
    <d v="2024-12-04T00:00:00"/>
    <x v="4"/>
    <s v="Liverpool"/>
    <n v="3"/>
    <n v="3"/>
    <s v="D"/>
    <n v="0"/>
    <n v="0"/>
  </r>
  <r>
    <d v="2024-12-04T00:00:00"/>
    <x v="14"/>
    <s v="Chelsea"/>
    <n v="1"/>
    <n v="5"/>
    <s v="A"/>
    <n v="-4"/>
    <n v="0"/>
  </r>
  <r>
    <d v="2024-12-04T00:00:00"/>
    <x v="2"/>
    <s v="Man United"/>
    <n v="2"/>
    <n v="0"/>
    <s v="H"/>
    <n v="2"/>
    <n v="1"/>
  </r>
  <r>
    <d v="2024-12-04T00:00:00"/>
    <x v="16"/>
    <s v="Brentford"/>
    <n v="3"/>
    <n v="1"/>
    <s v="H"/>
    <n v="2"/>
    <n v="1"/>
  </r>
  <r>
    <d v="2024-12-05T00:00:00"/>
    <x v="12"/>
    <s v="Brighton"/>
    <n v="3"/>
    <n v="1"/>
    <s v="H"/>
    <n v="2"/>
    <n v="1"/>
  </r>
  <r>
    <d v="2024-12-05T00:00:00"/>
    <x v="17"/>
    <s v="Tottenham"/>
    <n v="1"/>
    <n v="0"/>
    <s v="H"/>
    <n v="1"/>
    <n v="1"/>
  </r>
  <r>
    <d v="2024-12-07T00:00:00"/>
    <x v="16"/>
    <s v="Southampton"/>
    <n v="1"/>
    <n v="0"/>
    <s v="H"/>
    <n v="1"/>
    <n v="1"/>
  </r>
  <r>
    <d v="2024-12-07T00:00:00"/>
    <x v="7"/>
    <s v="Newcastle"/>
    <n v="4"/>
    <n v="2"/>
    <s v="H"/>
    <n v="2"/>
    <n v="1"/>
  </r>
  <r>
    <d v="2024-12-07T00:00:00"/>
    <x v="11"/>
    <s v="Man City"/>
    <n v="2"/>
    <n v="2"/>
    <s v="D"/>
    <n v="0"/>
    <n v="0"/>
  </r>
  <r>
    <d v="2024-12-07T00:00:00"/>
    <x v="0"/>
    <s v="Nott'm Forest"/>
    <n v="2"/>
    <n v="3"/>
    <s v="A"/>
    <n v="-1"/>
    <n v="0"/>
  </r>
  <r>
    <d v="2024-12-08T00:00:00"/>
    <x v="12"/>
    <s v="Arsenal"/>
    <n v="1"/>
    <n v="1"/>
    <s v="D"/>
    <n v="0"/>
    <n v="0"/>
  </r>
  <r>
    <d v="2024-12-08T00:00:00"/>
    <x v="1"/>
    <s v="Bournemouth"/>
    <n v="1"/>
    <n v="2"/>
    <s v="A"/>
    <n v="-1"/>
    <n v="0"/>
  </r>
  <r>
    <d v="2024-12-08T00:00:00"/>
    <x v="9"/>
    <s v="Brighton"/>
    <n v="2"/>
    <n v="2"/>
    <s v="D"/>
    <n v="0"/>
    <n v="0"/>
  </r>
  <r>
    <d v="2024-12-08T00:00:00"/>
    <x v="15"/>
    <s v="Chelsea"/>
    <n v="3"/>
    <n v="4"/>
    <s v="A"/>
    <n v="-1"/>
    <n v="0"/>
  </r>
  <r>
    <d v="2024-12-09T00:00:00"/>
    <x v="6"/>
    <s v="Wolves"/>
    <n v="2"/>
    <n v="1"/>
    <s v="H"/>
    <n v="1"/>
    <n v="1"/>
  </r>
  <r>
    <d v="2024-12-14T00:00:00"/>
    <x v="2"/>
    <s v="Everton"/>
    <n v="0"/>
    <n v="0"/>
    <s v="D"/>
    <n v="0"/>
    <n v="0"/>
  </r>
  <r>
    <d v="2024-12-14T00:00:00"/>
    <x v="19"/>
    <s v="Fulham"/>
    <n v="2"/>
    <n v="2"/>
    <s v="D"/>
    <n v="0"/>
    <n v="0"/>
  </r>
  <r>
    <d v="2024-12-14T00:00:00"/>
    <x v="4"/>
    <s v="Leicester"/>
    <n v="4"/>
    <n v="0"/>
    <s v="H"/>
    <n v="4"/>
    <n v="1"/>
  </r>
  <r>
    <d v="2024-12-14T00:00:00"/>
    <x v="18"/>
    <s v="Ipswich"/>
    <n v="1"/>
    <n v="2"/>
    <s v="A"/>
    <n v="-1"/>
    <n v="0"/>
  </r>
  <r>
    <d v="2024-12-14T00:00:00"/>
    <x v="5"/>
    <s v="Aston Villa"/>
    <n v="2"/>
    <n v="1"/>
    <s v="H"/>
    <n v="1"/>
    <n v="1"/>
  </r>
  <r>
    <d v="2024-12-15T00:00:00"/>
    <x v="10"/>
    <s v="Crystal Palace"/>
    <n v="1"/>
    <n v="3"/>
    <s v="A"/>
    <n v="-2"/>
    <n v="0"/>
  </r>
  <r>
    <d v="2024-12-15T00:00:00"/>
    <x v="13"/>
    <s v="Man United"/>
    <n v="1"/>
    <n v="2"/>
    <s v="A"/>
    <n v="-1"/>
    <n v="0"/>
  </r>
  <r>
    <d v="2024-12-15T00:00:00"/>
    <x v="8"/>
    <s v="Brentford"/>
    <n v="2"/>
    <n v="1"/>
    <s v="H"/>
    <n v="1"/>
    <n v="1"/>
  </r>
  <r>
    <d v="2024-12-15T00:00:00"/>
    <x v="14"/>
    <s v="Tottenham"/>
    <n v="0"/>
    <n v="5"/>
    <s v="A"/>
    <n v="-5"/>
    <n v="0"/>
  </r>
  <r>
    <d v="2024-12-16T00:00:00"/>
    <x v="17"/>
    <s v="West Ham"/>
    <n v="1"/>
    <n v="1"/>
    <s v="D"/>
    <n v="0"/>
    <n v="0"/>
  </r>
  <r>
    <d v="2024-12-21T00:00:00"/>
    <x v="16"/>
    <s v="Man City"/>
    <n v="2"/>
    <n v="1"/>
    <s v="H"/>
    <n v="1"/>
    <n v="1"/>
  </r>
  <r>
    <d v="2024-12-21T00:00:00"/>
    <x v="7"/>
    <s v="Nott'm Forest"/>
    <n v="0"/>
    <n v="2"/>
    <s v="A"/>
    <n v="-2"/>
    <n v="0"/>
  </r>
  <r>
    <d v="2024-12-21T00:00:00"/>
    <x v="1"/>
    <s v="Newcastle"/>
    <n v="0"/>
    <n v="4"/>
    <s v="A"/>
    <n v="-4"/>
    <n v="0"/>
  </r>
  <r>
    <d v="2024-12-21T00:00:00"/>
    <x v="6"/>
    <s v="Brighton"/>
    <n v="1"/>
    <n v="1"/>
    <s v="D"/>
    <n v="0"/>
    <n v="0"/>
  </r>
  <r>
    <d v="2024-12-21T00:00:00"/>
    <x v="11"/>
    <s v="Arsenal"/>
    <n v="1"/>
    <n v="5"/>
    <s v="A"/>
    <n v="-4"/>
    <n v="0"/>
  </r>
  <r>
    <d v="2024-12-22T00:00:00"/>
    <x v="3"/>
    <s v="Chelsea"/>
    <n v="0"/>
    <n v="0"/>
    <s v="D"/>
    <n v="0"/>
    <n v="0"/>
  </r>
  <r>
    <d v="2024-12-22T00:00:00"/>
    <x v="12"/>
    <s v="Southampton"/>
    <n v="0"/>
    <n v="0"/>
    <s v="D"/>
    <n v="0"/>
    <n v="0"/>
  </r>
  <r>
    <d v="2024-12-22T00:00:00"/>
    <x v="9"/>
    <s v="Wolves"/>
    <n v="0"/>
    <n v="3"/>
    <s v="A"/>
    <n v="-3"/>
    <n v="0"/>
  </r>
  <r>
    <d v="2024-12-22T00:00:00"/>
    <x v="0"/>
    <s v="Bournemouth"/>
    <n v="0"/>
    <n v="3"/>
    <s v="A"/>
    <n v="-3"/>
    <n v="0"/>
  </r>
  <r>
    <d v="2024-12-22T00:00:00"/>
    <x v="15"/>
    <s v="Liverpool"/>
    <n v="3"/>
    <n v="6"/>
    <s v="A"/>
    <n v="-3"/>
    <n v="0"/>
  </r>
  <r>
    <d v="2024-12-26T00:00:00"/>
    <x v="13"/>
    <s v="Everton"/>
    <n v="1"/>
    <n v="1"/>
    <s v="D"/>
    <n v="0"/>
    <n v="0"/>
  </r>
  <r>
    <d v="2024-12-26T00:00:00"/>
    <x v="17"/>
    <s v="Crystal Palace"/>
    <n v="0"/>
    <n v="0"/>
    <s v="D"/>
    <n v="0"/>
    <n v="0"/>
  </r>
  <r>
    <d v="2024-12-26T00:00:00"/>
    <x v="8"/>
    <s v="Fulham"/>
    <n v="1"/>
    <n v="2"/>
    <s v="A"/>
    <n v="-1"/>
    <n v="0"/>
  </r>
  <r>
    <d v="2024-12-26T00:00:00"/>
    <x v="4"/>
    <s v="Aston Villa"/>
    <n v="3"/>
    <n v="0"/>
    <s v="H"/>
    <n v="3"/>
    <n v="1"/>
  </r>
  <r>
    <d v="2024-12-26T00:00:00"/>
    <x v="5"/>
    <s v="Tottenham"/>
    <n v="1"/>
    <n v="0"/>
    <s v="H"/>
    <n v="1"/>
    <n v="1"/>
  </r>
  <r>
    <d v="2024-12-26T00:00:00"/>
    <x v="14"/>
    <s v="West Ham"/>
    <n v="0"/>
    <n v="1"/>
    <s v="A"/>
    <n v="-1"/>
    <n v="0"/>
  </r>
  <r>
    <d v="2024-12-26T00:00:00"/>
    <x v="18"/>
    <s v="Man United"/>
    <n v="2"/>
    <n v="0"/>
    <s v="H"/>
    <n v="2"/>
    <n v="1"/>
  </r>
  <r>
    <d v="2024-12-26T00:00:00"/>
    <x v="19"/>
    <s v="Leicester"/>
    <n v="3"/>
    <n v="1"/>
    <s v="H"/>
    <n v="2"/>
    <n v="1"/>
  </r>
  <r>
    <d v="2024-12-27T00:00:00"/>
    <x v="10"/>
    <s v="Brentford"/>
    <n v="0"/>
    <n v="0"/>
    <s v="D"/>
    <n v="0"/>
    <n v="0"/>
  </r>
  <r>
    <d v="2024-12-27T00:00:00"/>
    <x v="2"/>
    <s v="Ipswich"/>
    <n v="1"/>
    <n v="0"/>
    <s v="H"/>
    <n v="1"/>
    <n v="1"/>
  </r>
  <r>
    <d v="2024-12-29T00:00:00"/>
    <x v="9"/>
    <s v="Man City"/>
    <n v="0"/>
    <n v="2"/>
    <s v="A"/>
    <n v="-2"/>
    <n v="0"/>
  </r>
  <r>
    <d v="2024-12-29T00:00:00"/>
    <x v="11"/>
    <s v="Southampton"/>
    <n v="2"/>
    <n v="1"/>
    <s v="H"/>
    <n v="1"/>
    <n v="1"/>
  </r>
  <r>
    <d v="2024-12-29T00:00:00"/>
    <x v="3"/>
    <s v="Nott'm Forest"/>
    <n v="0"/>
    <n v="2"/>
    <s v="A"/>
    <n v="-2"/>
    <n v="0"/>
  </r>
  <r>
    <d v="2024-12-29T00:00:00"/>
    <x v="12"/>
    <s v="Bournemouth"/>
    <n v="2"/>
    <n v="2"/>
    <s v="D"/>
    <n v="0"/>
    <n v="0"/>
  </r>
  <r>
    <d v="2024-12-29T00:00:00"/>
    <x v="15"/>
    <s v="Wolves"/>
    <n v="2"/>
    <n v="2"/>
    <s v="D"/>
    <n v="0"/>
    <n v="0"/>
  </r>
  <r>
    <d v="2024-12-29T00:00:00"/>
    <x v="6"/>
    <s v="Liverpool"/>
    <n v="0"/>
    <n v="5"/>
    <s v="A"/>
    <n v="-5"/>
    <n v="0"/>
  </r>
  <r>
    <d v="2024-12-30T00:00:00"/>
    <x v="16"/>
    <s v="Brighton"/>
    <n v="2"/>
    <n v="2"/>
    <s v="D"/>
    <n v="0"/>
    <n v="0"/>
  </r>
  <r>
    <d v="2024-12-30T00:00:00"/>
    <x v="1"/>
    <s v="Chelsea"/>
    <n v="2"/>
    <n v="0"/>
    <s v="H"/>
    <n v="2"/>
    <n v="1"/>
  </r>
  <r>
    <d v="2024-12-30T00:00:00"/>
    <x v="0"/>
    <s v="Newcastle"/>
    <n v="0"/>
    <n v="2"/>
    <s v="A"/>
    <n v="-2"/>
    <n v="0"/>
  </r>
  <r>
    <d v="2025-01-01T00:00:00"/>
    <x v="7"/>
    <s v="Arsenal"/>
    <n v="1"/>
    <n v="3"/>
    <s v="A"/>
    <n v="-2"/>
    <n v="0"/>
  </r>
  <r>
    <d v="2025-01-04T00:00:00"/>
    <x v="15"/>
    <s v="Newcastle"/>
    <n v="1"/>
    <n v="2"/>
    <s v="A"/>
    <n v="-1"/>
    <n v="0"/>
  </r>
  <r>
    <d v="2025-01-04T00:00:00"/>
    <x v="16"/>
    <s v="Leicester"/>
    <n v="2"/>
    <n v="1"/>
    <s v="H"/>
    <n v="1"/>
    <n v="1"/>
  </r>
  <r>
    <d v="2025-01-04T00:00:00"/>
    <x v="17"/>
    <s v="Everton"/>
    <n v="1"/>
    <n v="0"/>
    <s v="H"/>
    <n v="1"/>
    <n v="1"/>
  </r>
  <r>
    <d v="2025-01-04T00:00:00"/>
    <x v="11"/>
    <s v="Chelsea"/>
    <n v="1"/>
    <n v="1"/>
    <s v="D"/>
    <n v="0"/>
    <n v="0"/>
  </r>
  <r>
    <d v="2025-01-04T00:00:00"/>
    <x v="13"/>
    <s v="West Ham"/>
    <n v="4"/>
    <n v="1"/>
    <s v="H"/>
    <n v="3"/>
    <n v="1"/>
  </r>
  <r>
    <d v="2025-01-04T00:00:00"/>
    <x v="14"/>
    <s v="Brentford"/>
    <n v="0"/>
    <n v="5"/>
    <s v="A"/>
    <n v="-5"/>
    <n v="0"/>
  </r>
  <r>
    <d v="2025-01-04T00:00:00"/>
    <x v="10"/>
    <s v="Arsenal"/>
    <n v="1"/>
    <n v="1"/>
    <s v="D"/>
    <n v="0"/>
    <n v="0"/>
  </r>
  <r>
    <d v="2025-01-05T00:00:00"/>
    <x v="12"/>
    <s v="Ipswich"/>
    <n v="2"/>
    <n v="2"/>
    <s v="D"/>
    <n v="0"/>
    <n v="0"/>
  </r>
  <r>
    <d v="2025-01-05T00:00:00"/>
    <x v="19"/>
    <s v="Man United"/>
    <n v="2"/>
    <n v="2"/>
    <s v="D"/>
    <n v="0"/>
    <n v="0"/>
  </r>
  <r>
    <d v="2025-01-06T00:00:00"/>
    <x v="18"/>
    <s v="Nott'm Forest"/>
    <n v="0"/>
    <n v="3"/>
    <s v="A"/>
    <n v="-3"/>
    <n v="0"/>
  </r>
  <r>
    <d v="2025-01-14T00:00:00"/>
    <x v="7"/>
    <s v="Man City"/>
    <n v="2"/>
    <n v="2"/>
    <s v="D"/>
    <n v="0"/>
    <n v="0"/>
  </r>
  <r>
    <d v="2025-01-14T00:00:00"/>
    <x v="8"/>
    <s v="Bournemouth"/>
    <n v="2"/>
    <n v="2"/>
    <s v="D"/>
    <n v="0"/>
    <n v="0"/>
  </r>
  <r>
    <d v="2025-01-14T00:00:00"/>
    <x v="6"/>
    <s v="Fulham"/>
    <n v="3"/>
    <n v="2"/>
    <s v="H"/>
    <n v="1"/>
    <n v="1"/>
  </r>
  <r>
    <d v="2025-01-14T00:00:00"/>
    <x v="5"/>
    <s v="Liverpool"/>
    <n v="1"/>
    <n v="1"/>
    <s v="D"/>
    <n v="0"/>
    <n v="0"/>
  </r>
  <r>
    <d v="2025-01-15T00:00:00"/>
    <x v="3"/>
    <s v="Aston Villa"/>
    <n v="0"/>
    <n v="1"/>
    <s v="A"/>
    <n v="-1"/>
    <n v="0"/>
  </r>
  <r>
    <d v="2025-01-15T00:00:00"/>
    <x v="9"/>
    <s v="Crystal Palace"/>
    <n v="0"/>
    <n v="2"/>
    <s v="A"/>
    <n v="-2"/>
    <n v="0"/>
  </r>
  <r>
    <d v="2025-01-15T00:00:00"/>
    <x v="4"/>
    <s v="Wolves"/>
    <n v="3"/>
    <n v="0"/>
    <s v="H"/>
    <n v="3"/>
    <n v="1"/>
  </r>
  <r>
    <d v="2025-01-15T00:00:00"/>
    <x v="2"/>
    <s v="Tottenham"/>
    <n v="2"/>
    <n v="1"/>
    <s v="H"/>
    <n v="1"/>
    <n v="1"/>
  </r>
  <r>
    <d v="2025-01-16T00:00:00"/>
    <x v="1"/>
    <s v="Brighton"/>
    <n v="0"/>
    <n v="2"/>
    <s v="A"/>
    <n v="-2"/>
    <n v="0"/>
  </r>
  <r>
    <d v="2025-01-16T00:00:00"/>
    <x v="0"/>
    <s v="Southampton"/>
    <n v="3"/>
    <n v="1"/>
    <s v="H"/>
    <n v="2"/>
    <n v="1"/>
  </r>
  <r>
    <d v="2025-01-18T00:00:00"/>
    <x v="4"/>
    <s v="Bournemouth"/>
    <n v="1"/>
    <n v="4"/>
    <s v="A"/>
    <n v="-3"/>
    <n v="0"/>
  </r>
  <r>
    <d v="2025-01-18T00:00:00"/>
    <x v="7"/>
    <s v="Liverpool"/>
    <n v="0"/>
    <n v="2"/>
    <s v="A"/>
    <n v="-2"/>
    <n v="0"/>
  </r>
  <r>
    <d v="2025-01-18T00:00:00"/>
    <x v="9"/>
    <s v="Fulham"/>
    <n v="0"/>
    <n v="2"/>
    <s v="A"/>
    <n v="-2"/>
    <n v="0"/>
  </r>
  <r>
    <d v="2025-01-18T00:00:00"/>
    <x v="6"/>
    <s v="Crystal Palace"/>
    <n v="0"/>
    <n v="2"/>
    <s v="A"/>
    <n v="-2"/>
    <n v="0"/>
  </r>
  <r>
    <d v="2025-01-18T00:00:00"/>
    <x v="2"/>
    <s v="Aston Villa"/>
    <n v="2"/>
    <n v="2"/>
    <s v="D"/>
    <n v="0"/>
    <n v="0"/>
  </r>
  <r>
    <d v="2025-01-19T00:00:00"/>
    <x v="3"/>
    <s v="Tottenham"/>
    <n v="3"/>
    <n v="2"/>
    <s v="H"/>
    <n v="1"/>
    <n v="1"/>
  </r>
  <r>
    <d v="2025-01-19T00:00:00"/>
    <x v="0"/>
    <s v="Brighton"/>
    <n v="1"/>
    <n v="3"/>
    <s v="A"/>
    <n v="-2"/>
    <n v="0"/>
  </r>
  <r>
    <d v="2025-01-19T00:00:00"/>
    <x v="5"/>
    <s v="Southampton"/>
    <n v="3"/>
    <n v="2"/>
    <s v="H"/>
    <n v="1"/>
    <n v="1"/>
  </r>
  <r>
    <d v="2025-01-19T00:00:00"/>
    <x v="1"/>
    <s v="Man City"/>
    <n v="0"/>
    <n v="6"/>
    <s v="A"/>
    <n v="-6"/>
    <n v="0"/>
  </r>
  <r>
    <d v="2025-01-20T00:00:00"/>
    <x v="8"/>
    <s v="Wolves"/>
    <n v="3"/>
    <n v="1"/>
    <s v="H"/>
    <n v="2"/>
    <n v="1"/>
  </r>
  <r>
    <d v="2025-01-25T00:00:00"/>
    <x v="17"/>
    <s v="Nott'm Forest"/>
    <n v="5"/>
    <n v="0"/>
    <s v="H"/>
    <n v="5"/>
    <n v="1"/>
  </r>
  <r>
    <d v="2025-01-25T00:00:00"/>
    <x v="10"/>
    <s v="Everton"/>
    <n v="0"/>
    <n v="1"/>
    <s v="A"/>
    <n v="-1"/>
    <n v="0"/>
  </r>
  <r>
    <d v="2025-01-25T00:00:00"/>
    <x v="19"/>
    <s v="Ipswich"/>
    <n v="4"/>
    <n v="1"/>
    <s v="H"/>
    <n v="3"/>
    <n v="1"/>
  </r>
  <r>
    <d v="2025-01-25T00:00:00"/>
    <x v="14"/>
    <s v="Newcastle"/>
    <n v="1"/>
    <n v="3"/>
    <s v="A"/>
    <n v="-2"/>
    <n v="0"/>
  </r>
  <r>
    <d v="2025-01-25T00:00:00"/>
    <x v="18"/>
    <s v="Arsenal"/>
    <n v="0"/>
    <n v="1"/>
    <s v="A"/>
    <n v="-1"/>
    <n v="0"/>
  </r>
  <r>
    <d v="2025-01-25T00:00:00"/>
    <x v="13"/>
    <s v="Chelsea"/>
    <n v="3"/>
    <n v="1"/>
    <s v="H"/>
    <n v="2"/>
    <n v="1"/>
  </r>
  <r>
    <d v="2025-01-26T00:00:00"/>
    <x v="11"/>
    <s v="Brentford"/>
    <n v="1"/>
    <n v="2"/>
    <s v="A"/>
    <n v="-1"/>
    <n v="0"/>
  </r>
  <r>
    <d v="2025-01-26T00:00:00"/>
    <x v="15"/>
    <s v="Leicester"/>
    <n v="1"/>
    <n v="2"/>
    <s v="A"/>
    <n v="-1"/>
    <n v="0"/>
  </r>
  <r>
    <d v="2025-01-26T00:00:00"/>
    <x v="16"/>
    <s v="West Ham"/>
    <n v="1"/>
    <n v="1"/>
    <s v="D"/>
    <n v="0"/>
    <n v="0"/>
  </r>
  <r>
    <d v="2025-01-26T00:00:00"/>
    <x v="12"/>
    <s v="Man United"/>
    <n v="0"/>
    <n v="1"/>
    <s v="A"/>
    <n v="-1"/>
    <n v="0"/>
  </r>
  <r>
    <d v="2025-02-01T00:00:00"/>
    <x v="5"/>
    <s v="Brighton"/>
    <n v="7"/>
    <n v="0"/>
    <s v="H"/>
    <n v="7"/>
    <n v="1"/>
  </r>
  <r>
    <d v="2025-02-01T00:00:00"/>
    <x v="17"/>
    <s v="Liverpool"/>
    <n v="0"/>
    <n v="2"/>
    <s v="A"/>
    <n v="-2"/>
    <n v="0"/>
  </r>
  <r>
    <d v="2025-02-01T00:00:00"/>
    <x v="3"/>
    <s v="Leicester"/>
    <n v="4"/>
    <n v="0"/>
    <s v="H"/>
    <n v="4"/>
    <n v="1"/>
  </r>
  <r>
    <d v="2025-02-01T00:00:00"/>
    <x v="1"/>
    <s v="Southampton"/>
    <n v="1"/>
    <n v="2"/>
    <s v="A"/>
    <n v="-1"/>
    <n v="0"/>
  </r>
  <r>
    <d v="2025-02-01T00:00:00"/>
    <x v="4"/>
    <s v="Fulham"/>
    <n v="1"/>
    <n v="2"/>
    <s v="A"/>
    <n v="-1"/>
    <n v="0"/>
  </r>
  <r>
    <d v="2025-02-01T00:00:00"/>
    <x v="18"/>
    <s v="Aston Villa"/>
    <n v="2"/>
    <n v="0"/>
    <s v="H"/>
    <n v="2"/>
    <n v="1"/>
  </r>
  <r>
    <d v="2025-02-02T00:00:00"/>
    <x v="7"/>
    <s v="Tottenham"/>
    <n v="0"/>
    <n v="2"/>
    <s v="A"/>
    <n v="-2"/>
    <n v="0"/>
  </r>
  <r>
    <d v="2025-02-02T00:00:00"/>
    <x v="0"/>
    <s v="Crystal Palace"/>
    <n v="0"/>
    <n v="2"/>
    <s v="A"/>
    <n v="-2"/>
    <n v="0"/>
  </r>
  <r>
    <d v="2025-02-02T00:00:00"/>
    <x v="2"/>
    <s v="Man City"/>
    <n v="5"/>
    <n v="1"/>
    <s v="H"/>
    <n v="4"/>
    <n v="1"/>
  </r>
  <r>
    <d v="2025-02-03T00:00:00"/>
    <x v="8"/>
    <s v="West Ham"/>
    <n v="2"/>
    <n v="1"/>
    <s v="H"/>
    <n v="1"/>
    <n v="1"/>
  </r>
  <r>
    <d v="2025-02-12T00:00:00"/>
    <x v="3"/>
    <s v="Liverpool"/>
    <n v="2"/>
    <n v="2"/>
    <s v="D"/>
    <n v="0"/>
    <n v="0"/>
  </r>
  <r>
    <d v="2025-02-14T00:00:00"/>
    <x v="10"/>
    <s v="Chelsea"/>
    <n v="3"/>
    <n v="0"/>
    <s v="H"/>
    <n v="3"/>
    <n v="1"/>
  </r>
  <r>
    <d v="2025-02-15T00:00:00"/>
    <x v="9"/>
    <s v="Arsenal"/>
    <n v="0"/>
    <n v="2"/>
    <s v="A"/>
    <n v="-2"/>
    <n v="0"/>
  </r>
  <r>
    <d v="2025-02-15T00:00:00"/>
    <x v="16"/>
    <s v="Ipswich"/>
    <n v="1"/>
    <n v="1"/>
    <s v="D"/>
    <n v="0"/>
    <n v="0"/>
  </r>
  <r>
    <d v="2025-02-15T00:00:00"/>
    <x v="12"/>
    <s v="Nott'm Forest"/>
    <n v="2"/>
    <n v="1"/>
    <s v="H"/>
    <n v="1"/>
    <n v="1"/>
  </r>
  <r>
    <d v="2025-02-15T00:00:00"/>
    <x v="13"/>
    <s v="Newcastle"/>
    <n v="4"/>
    <n v="0"/>
    <s v="H"/>
    <n v="4"/>
    <n v="1"/>
  </r>
  <r>
    <d v="2025-02-15T00:00:00"/>
    <x v="14"/>
    <s v="Bournemouth"/>
    <n v="1"/>
    <n v="3"/>
    <s v="A"/>
    <n v="-2"/>
    <n v="0"/>
  </r>
  <r>
    <d v="2025-02-15T00:00:00"/>
    <x v="6"/>
    <s v="Brentford"/>
    <n v="0"/>
    <n v="1"/>
    <s v="A"/>
    <n v="-1"/>
    <n v="0"/>
  </r>
  <r>
    <d v="2025-02-15T00:00:00"/>
    <x v="11"/>
    <s v="Everton"/>
    <n v="1"/>
    <n v="2"/>
    <s v="A"/>
    <n v="-1"/>
    <n v="0"/>
  </r>
  <r>
    <d v="2025-02-16T00:00:00"/>
    <x v="19"/>
    <s v="Wolves"/>
    <n v="2"/>
    <n v="1"/>
    <s v="H"/>
    <n v="1"/>
    <n v="1"/>
  </r>
  <r>
    <d v="2025-02-16T00:00:00"/>
    <x v="15"/>
    <s v="Man United"/>
    <n v="1"/>
    <n v="0"/>
    <s v="H"/>
    <n v="1"/>
    <n v="1"/>
  </r>
  <r>
    <d v="2025-02-19T00:00:00"/>
    <x v="16"/>
    <s v="Liverpool"/>
    <n v="2"/>
    <n v="2"/>
    <s v="D"/>
    <n v="0"/>
    <n v="0"/>
  </r>
  <r>
    <d v="2025-02-21T00:00:00"/>
    <x v="9"/>
    <s v="Brentford"/>
    <n v="0"/>
    <n v="4"/>
    <s v="A"/>
    <n v="-4"/>
    <n v="0"/>
  </r>
  <r>
    <d v="2025-02-22T00:00:00"/>
    <x v="3"/>
    <s v="Man United"/>
    <n v="2"/>
    <n v="2"/>
    <s v="D"/>
    <n v="0"/>
    <n v="0"/>
  </r>
  <r>
    <d v="2025-02-22T00:00:00"/>
    <x v="2"/>
    <s v="West Ham"/>
    <n v="0"/>
    <n v="1"/>
    <s v="A"/>
    <n v="-1"/>
    <n v="0"/>
  </r>
  <r>
    <d v="2025-02-22T00:00:00"/>
    <x v="17"/>
    <s v="Wolves"/>
    <n v="0"/>
    <n v="1"/>
    <s v="A"/>
    <n v="-1"/>
    <n v="0"/>
  </r>
  <r>
    <d v="2025-02-22T00:00:00"/>
    <x v="12"/>
    <s v="Crystal Palace"/>
    <n v="0"/>
    <n v="2"/>
    <s v="A"/>
    <n v="-2"/>
    <n v="0"/>
  </r>
  <r>
    <d v="2025-02-22T00:00:00"/>
    <x v="1"/>
    <s v="Tottenham"/>
    <n v="1"/>
    <n v="4"/>
    <s v="A"/>
    <n v="-3"/>
    <n v="0"/>
  </r>
  <r>
    <d v="2025-02-22T00:00:00"/>
    <x v="14"/>
    <s v="Brighton"/>
    <n v="0"/>
    <n v="4"/>
    <s v="A"/>
    <n v="-4"/>
    <n v="0"/>
  </r>
  <r>
    <d v="2025-02-22T00:00:00"/>
    <x v="16"/>
    <s v="Chelsea"/>
    <n v="2"/>
    <n v="1"/>
    <s v="H"/>
    <n v="1"/>
    <n v="1"/>
  </r>
  <r>
    <d v="2025-02-23T00:00:00"/>
    <x v="4"/>
    <s v="Nott'm Forest"/>
    <n v="4"/>
    <n v="3"/>
    <s v="H"/>
    <n v="1"/>
    <n v="1"/>
  </r>
  <r>
    <d v="2025-02-23T00:00:00"/>
    <x v="13"/>
    <s v="Liverpool"/>
    <n v="0"/>
    <n v="2"/>
    <s v="A"/>
    <n v="-2"/>
    <n v="0"/>
  </r>
  <r>
    <d v="2025-02-25T00:00:00"/>
    <x v="10"/>
    <s v="Bournemouth"/>
    <n v="2"/>
    <n v="1"/>
    <s v="H"/>
    <n v="1"/>
    <n v="1"/>
  </r>
  <r>
    <d v="2025-02-25T00:00:00"/>
    <x v="11"/>
    <s v="Aston Villa"/>
    <n v="4"/>
    <n v="1"/>
    <s v="H"/>
    <n v="3"/>
    <n v="1"/>
  </r>
  <r>
    <d v="2025-02-25T00:00:00"/>
    <x v="18"/>
    <s v="Fulham"/>
    <n v="1"/>
    <n v="2"/>
    <s v="A"/>
    <n v="-1"/>
    <n v="0"/>
  </r>
  <r>
    <d v="2025-02-25T00:00:00"/>
    <x v="8"/>
    <s v="Southampton"/>
    <n v="4"/>
    <n v="0"/>
    <s v="H"/>
    <n v="4"/>
    <n v="1"/>
  </r>
  <r>
    <d v="2025-02-26T00:00:00"/>
    <x v="7"/>
    <s v="Everton"/>
    <n v="1"/>
    <n v="1"/>
    <s v="D"/>
    <n v="0"/>
    <n v="0"/>
  </r>
  <r>
    <d v="2025-02-26T00:00:00"/>
    <x v="0"/>
    <s v="Ipswich"/>
    <n v="3"/>
    <n v="2"/>
    <s v="H"/>
    <n v="1"/>
    <n v="1"/>
  </r>
  <r>
    <d v="2025-02-26T00:00:00"/>
    <x v="5"/>
    <s v="Arsenal"/>
    <n v="0"/>
    <n v="0"/>
    <s v="D"/>
    <n v="0"/>
    <n v="0"/>
  </r>
  <r>
    <d v="2025-02-26T00:00:00"/>
    <x v="15"/>
    <s v="Man City"/>
    <n v="0"/>
    <n v="1"/>
    <s v="A"/>
    <n v="-1"/>
    <n v="0"/>
  </r>
  <r>
    <d v="2025-02-26T00:00:00"/>
    <x v="19"/>
    <s v="Newcastle"/>
    <n v="2"/>
    <n v="0"/>
    <s v="H"/>
    <n v="2"/>
    <n v="1"/>
  </r>
  <r>
    <d v="2025-02-27T00:00:00"/>
    <x v="6"/>
    <s v="Leicester"/>
    <n v="2"/>
    <n v="0"/>
    <s v="H"/>
    <n v="2"/>
    <n v="1"/>
  </r>
  <r>
    <d v="2025-03-08T00:00:00"/>
    <x v="5"/>
    <s v="Man City"/>
    <n v="1"/>
    <n v="0"/>
    <s v="H"/>
    <n v="1"/>
    <n v="1"/>
  </r>
  <r>
    <d v="2025-03-08T00:00:00"/>
    <x v="10"/>
    <s v="Fulham"/>
    <n v="2"/>
    <n v="1"/>
    <s v="H"/>
    <n v="1"/>
    <n v="1"/>
  </r>
  <r>
    <d v="2025-03-08T00:00:00"/>
    <x v="11"/>
    <s v="Ipswich"/>
    <n v="1"/>
    <n v="0"/>
    <s v="H"/>
    <n v="1"/>
    <n v="1"/>
  </r>
  <r>
    <d v="2025-03-08T00:00:00"/>
    <x v="19"/>
    <s v="Southampton"/>
    <n v="3"/>
    <n v="1"/>
    <s v="H"/>
    <n v="2"/>
    <n v="1"/>
  </r>
  <r>
    <d v="2025-03-08T00:00:00"/>
    <x v="7"/>
    <s v="Aston Villa"/>
    <n v="0"/>
    <n v="1"/>
    <s v="A"/>
    <n v="-1"/>
    <n v="0"/>
  </r>
  <r>
    <d v="2025-03-08T00:00:00"/>
    <x v="18"/>
    <s v="Everton"/>
    <n v="1"/>
    <n v="1"/>
    <s v="D"/>
    <n v="0"/>
    <n v="0"/>
  </r>
  <r>
    <d v="2025-03-09T00:00:00"/>
    <x v="8"/>
    <s v="Leicester"/>
    <n v="1"/>
    <n v="0"/>
    <s v="H"/>
    <n v="1"/>
    <n v="1"/>
  </r>
  <r>
    <d v="2025-03-09T00:00:00"/>
    <x v="15"/>
    <s v="Bournemouth"/>
    <n v="2"/>
    <n v="2"/>
    <s v="D"/>
    <n v="0"/>
    <n v="0"/>
  </r>
  <r>
    <d v="2025-03-09T00:00:00"/>
    <x v="0"/>
    <s v="Arsenal"/>
    <n v="1"/>
    <n v="1"/>
    <s v="D"/>
    <n v="0"/>
    <n v="0"/>
  </r>
  <r>
    <d v="2025-03-10T00:00:00"/>
    <x v="6"/>
    <s v="Newcastle"/>
    <n v="0"/>
    <n v="1"/>
    <s v="A"/>
    <n v="-1"/>
    <n v="0"/>
  </r>
  <r>
    <d v="2025-03-15T00:00:00"/>
    <x v="3"/>
    <s v="West Ham"/>
    <n v="1"/>
    <n v="1"/>
    <s v="D"/>
    <n v="0"/>
    <n v="0"/>
  </r>
  <r>
    <d v="2025-03-15T00:00:00"/>
    <x v="1"/>
    <s v="Nott'm Forest"/>
    <n v="2"/>
    <n v="4"/>
    <s v="A"/>
    <n v="-2"/>
    <n v="0"/>
  </r>
  <r>
    <d v="2025-03-15T00:00:00"/>
    <x v="13"/>
    <s v="Brighton"/>
    <n v="2"/>
    <n v="2"/>
    <s v="D"/>
    <n v="0"/>
    <n v="0"/>
  </r>
  <r>
    <d v="2025-03-15T00:00:00"/>
    <x v="14"/>
    <s v="Wolves"/>
    <n v="1"/>
    <n v="2"/>
    <s v="A"/>
    <n v="-1"/>
    <n v="0"/>
  </r>
  <r>
    <d v="2025-03-15T00:00:00"/>
    <x v="17"/>
    <s v="Brentford"/>
    <n v="1"/>
    <n v="2"/>
    <s v="A"/>
    <n v="-1"/>
    <n v="0"/>
  </r>
  <r>
    <d v="2025-03-16T00:00:00"/>
    <x v="2"/>
    <s v="Chelsea"/>
    <n v="1"/>
    <n v="0"/>
    <s v="H"/>
    <n v="1"/>
    <n v="1"/>
  </r>
  <r>
    <d v="2025-03-16T00:00:00"/>
    <x v="12"/>
    <s v="Tottenham"/>
    <n v="2"/>
    <n v="0"/>
    <s v="H"/>
    <n v="2"/>
    <n v="1"/>
  </r>
  <r>
    <d v="2025-03-16T00:00:00"/>
    <x v="9"/>
    <s v="Man United"/>
    <n v="0"/>
    <n v="3"/>
    <s v="A"/>
    <n v="-3"/>
    <n v="0"/>
  </r>
  <r>
    <d v="2025-04-01T00:00:00"/>
    <x v="2"/>
    <s v="Fulham"/>
    <n v="2"/>
    <n v="1"/>
    <s v="H"/>
    <n v="1"/>
    <n v="1"/>
  </r>
  <r>
    <d v="2025-04-01T00:00:00"/>
    <x v="18"/>
    <s v="West Ham"/>
    <n v="1"/>
    <n v="0"/>
    <s v="H"/>
    <n v="1"/>
    <n v="1"/>
  </r>
  <r>
    <d v="2025-04-01T00:00:00"/>
    <x v="5"/>
    <s v="Man United"/>
    <n v="1"/>
    <n v="0"/>
    <s v="H"/>
    <n v="1"/>
    <n v="1"/>
  </r>
  <r>
    <d v="2025-04-02T00:00:00"/>
    <x v="17"/>
    <s v="Ipswich"/>
    <n v="1"/>
    <n v="2"/>
    <s v="A"/>
    <n v="-1"/>
    <n v="0"/>
  </r>
  <r>
    <d v="2025-04-02T00:00:00"/>
    <x v="10"/>
    <s v="Aston Villa"/>
    <n v="0"/>
    <n v="3"/>
    <s v="A"/>
    <n v="-3"/>
    <n v="0"/>
  </r>
  <r>
    <d v="2025-04-02T00:00:00"/>
    <x v="13"/>
    <s v="Leicester"/>
    <n v="2"/>
    <n v="0"/>
    <s v="H"/>
    <n v="2"/>
    <n v="1"/>
  </r>
  <r>
    <d v="2025-04-02T00:00:00"/>
    <x v="4"/>
    <s v="Brentford"/>
    <n v="2"/>
    <n v="1"/>
    <s v="H"/>
    <n v="1"/>
    <n v="1"/>
  </r>
  <r>
    <d v="2025-04-02T00:00:00"/>
    <x v="14"/>
    <s v="Crystal Palace"/>
    <n v="1"/>
    <n v="1"/>
    <s v="D"/>
    <n v="0"/>
    <n v="0"/>
  </r>
  <r>
    <d v="2025-04-02T00:00:00"/>
    <x v="19"/>
    <s v="Everton"/>
    <n v="1"/>
    <n v="0"/>
    <s v="H"/>
    <n v="1"/>
    <n v="1"/>
  </r>
  <r>
    <d v="2025-04-03T00:00:00"/>
    <x v="8"/>
    <s v="Tottenham"/>
    <n v="1"/>
    <n v="0"/>
    <s v="H"/>
    <n v="1"/>
    <n v="1"/>
  </r>
  <r>
    <d v="2025-04-05T00:00:00"/>
    <x v="3"/>
    <s v="Arsenal"/>
    <n v="1"/>
    <n v="1"/>
    <s v="D"/>
    <n v="0"/>
    <n v="0"/>
  </r>
  <r>
    <d v="2025-04-05T00:00:00"/>
    <x v="11"/>
    <s v="Brighton"/>
    <n v="2"/>
    <n v="1"/>
    <s v="H"/>
    <n v="1"/>
    <n v="1"/>
  </r>
  <r>
    <d v="2025-04-05T00:00:00"/>
    <x v="1"/>
    <s v="Wolves"/>
    <n v="1"/>
    <n v="2"/>
    <s v="A"/>
    <n v="-1"/>
    <n v="0"/>
  </r>
  <r>
    <d v="2025-04-05T00:00:00"/>
    <x v="6"/>
    <s v="Bournemouth"/>
    <n v="2"/>
    <n v="2"/>
    <s v="D"/>
    <n v="0"/>
    <n v="0"/>
  </r>
  <r>
    <d v="2025-04-05T00:00:00"/>
    <x v="16"/>
    <s v="Nott'm Forest"/>
    <n v="2"/>
    <n v="1"/>
    <s v="H"/>
    <n v="1"/>
    <n v="1"/>
  </r>
  <r>
    <d v="2025-04-06T00:00:00"/>
    <x v="7"/>
    <s v="Chelsea"/>
    <n v="0"/>
    <n v="0"/>
    <s v="D"/>
    <n v="0"/>
    <n v="0"/>
  </r>
  <r>
    <d v="2025-04-06T00:00:00"/>
    <x v="12"/>
    <s v="Liverpool"/>
    <n v="3"/>
    <n v="2"/>
    <s v="H"/>
    <n v="1"/>
    <n v="1"/>
  </r>
  <r>
    <d v="2025-04-06T00:00:00"/>
    <x v="15"/>
    <s v="Southampton"/>
    <n v="3"/>
    <n v="1"/>
    <s v="H"/>
    <n v="2"/>
    <n v="1"/>
  </r>
  <r>
    <d v="2025-04-06T00:00:00"/>
    <x v="0"/>
    <s v="Man City"/>
    <n v="0"/>
    <n v="0"/>
    <s v="D"/>
    <n v="0"/>
    <n v="0"/>
  </r>
  <r>
    <d v="2025-04-07T00:00:00"/>
    <x v="9"/>
    <s v="Newcastle"/>
    <n v="0"/>
    <n v="3"/>
    <s v="A"/>
    <n v="-3"/>
    <n v="0"/>
  </r>
  <r>
    <d v="2025-04-12T00:00:00"/>
    <x v="13"/>
    <s v="Crystal Palace"/>
    <n v="5"/>
    <n v="2"/>
    <s v="H"/>
    <n v="3"/>
    <n v="1"/>
  </r>
  <r>
    <d v="2025-04-12T00:00:00"/>
    <x v="10"/>
    <s v="Leicester"/>
    <n v="2"/>
    <n v="2"/>
    <s v="D"/>
    <n v="0"/>
    <n v="0"/>
  </r>
  <r>
    <d v="2025-04-12T00:00:00"/>
    <x v="5"/>
    <s v="Everton"/>
    <n v="0"/>
    <n v="1"/>
    <s v="A"/>
    <n v="-1"/>
    <n v="0"/>
  </r>
  <r>
    <d v="2025-04-12T00:00:00"/>
    <x v="14"/>
    <s v="Aston Villa"/>
    <n v="0"/>
    <n v="3"/>
    <s v="A"/>
    <n v="-3"/>
    <n v="0"/>
  </r>
  <r>
    <d v="2025-04-12T00:00:00"/>
    <x v="2"/>
    <s v="Brentford"/>
    <n v="1"/>
    <n v="1"/>
    <s v="D"/>
    <n v="0"/>
    <n v="0"/>
  </r>
  <r>
    <d v="2025-04-13T00:00:00"/>
    <x v="8"/>
    <s v="Ipswich"/>
    <n v="2"/>
    <n v="2"/>
    <s v="D"/>
    <n v="0"/>
    <n v="0"/>
  </r>
  <r>
    <d v="2025-04-13T00:00:00"/>
    <x v="19"/>
    <s v="West Ham"/>
    <n v="2"/>
    <n v="1"/>
    <s v="H"/>
    <n v="1"/>
    <n v="1"/>
  </r>
  <r>
    <d v="2025-04-13T00:00:00"/>
    <x v="18"/>
    <s v="Tottenham"/>
    <n v="4"/>
    <n v="2"/>
    <s v="H"/>
    <n v="2"/>
    <n v="1"/>
  </r>
  <r>
    <d v="2025-04-13T00:00:00"/>
    <x v="4"/>
    <s v="Man United"/>
    <n v="4"/>
    <n v="1"/>
    <s v="H"/>
    <n v="3"/>
    <n v="1"/>
  </r>
  <r>
    <d v="2025-04-14T00:00:00"/>
    <x v="17"/>
    <s v="Fulham"/>
    <n v="1"/>
    <n v="0"/>
    <s v="H"/>
    <n v="1"/>
    <n v="1"/>
  </r>
  <r>
    <d v="2025-04-16T00:00:00"/>
    <x v="4"/>
    <s v="Crystal Palace"/>
    <n v="5"/>
    <n v="0"/>
    <s v="H"/>
    <n v="5"/>
    <n v="1"/>
  </r>
  <r>
    <d v="2025-04-19T00:00:00"/>
    <x v="7"/>
    <s v="Brighton"/>
    <n v="4"/>
    <n v="2"/>
    <s v="H"/>
    <n v="2"/>
    <n v="1"/>
  </r>
  <r>
    <d v="2025-04-19T00:00:00"/>
    <x v="11"/>
    <s v="Bournemouth"/>
    <n v="0"/>
    <n v="0"/>
    <s v="D"/>
    <n v="0"/>
    <n v="0"/>
  </r>
  <r>
    <d v="2025-04-19T00:00:00"/>
    <x v="3"/>
    <s v="Man City"/>
    <n v="0"/>
    <n v="2"/>
    <s v="A"/>
    <n v="-2"/>
    <n v="0"/>
  </r>
  <r>
    <d v="2025-04-19T00:00:00"/>
    <x v="6"/>
    <s v="Southampton"/>
    <n v="1"/>
    <n v="1"/>
    <s v="D"/>
    <n v="0"/>
    <n v="0"/>
  </r>
  <r>
    <d v="2025-04-19T00:00:00"/>
    <x v="16"/>
    <s v="Newcastle"/>
    <n v="4"/>
    <n v="1"/>
    <s v="H"/>
    <n v="3"/>
    <n v="1"/>
  </r>
  <r>
    <d v="2025-04-20T00:00:00"/>
    <x v="12"/>
    <s v="Chelsea"/>
    <n v="1"/>
    <n v="2"/>
    <s v="A"/>
    <n v="-1"/>
    <n v="0"/>
  </r>
  <r>
    <d v="2025-04-20T00:00:00"/>
    <x v="1"/>
    <s v="Arsenal"/>
    <n v="0"/>
    <n v="4"/>
    <s v="A"/>
    <n v="-4"/>
    <n v="0"/>
  </r>
  <r>
    <d v="2025-04-20T00:00:00"/>
    <x v="0"/>
    <s v="Wolves"/>
    <n v="0"/>
    <n v="1"/>
    <s v="A"/>
    <n v="-1"/>
    <n v="0"/>
  </r>
  <r>
    <d v="2025-04-20T00:00:00"/>
    <x v="9"/>
    <s v="Liverpool"/>
    <n v="0"/>
    <n v="1"/>
    <s v="A"/>
    <n v="-1"/>
    <n v="0"/>
  </r>
  <r>
    <d v="2025-04-21T00:00:00"/>
    <x v="15"/>
    <s v="Nott'm Forest"/>
    <n v="1"/>
    <n v="2"/>
    <s v="A"/>
    <n v="-1"/>
    <n v="0"/>
  </r>
  <r>
    <d v="2025-04-22T00:00:00"/>
    <x v="13"/>
    <s v="Aston Villa"/>
    <n v="2"/>
    <n v="1"/>
    <s v="H"/>
    <n v="1"/>
    <n v="1"/>
  </r>
  <r>
    <d v="2025-04-23T00:00:00"/>
    <x v="2"/>
    <s v="Crystal Palace"/>
    <n v="2"/>
    <n v="2"/>
    <s v="D"/>
    <n v="0"/>
    <n v="0"/>
  </r>
  <r>
    <d v="2025-04-26T00:00:00"/>
    <x v="8"/>
    <s v="Everton"/>
    <n v="1"/>
    <n v="0"/>
    <s v="H"/>
    <n v="1"/>
    <n v="1"/>
  </r>
  <r>
    <d v="2025-04-26T00:00:00"/>
    <x v="10"/>
    <s v="West Ham"/>
    <n v="3"/>
    <n v="2"/>
    <s v="H"/>
    <n v="1"/>
    <n v="1"/>
  </r>
  <r>
    <d v="2025-04-26T00:00:00"/>
    <x v="4"/>
    <s v="Ipswich"/>
    <n v="3"/>
    <n v="0"/>
    <s v="H"/>
    <n v="3"/>
    <n v="1"/>
  </r>
  <r>
    <d v="2025-04-26T00:00:00"/>
    <x v="14"/>
    <s v="Fulham"/>
    <n v="1"/>
    <n v="2"/>
    <s v="A"/>
    <n v="-1"/>
    <n v="0"/>
  </r>
  <r>
    <d v="2025-04-26T00:00:00"/>
    <x v="18"/>
    <s v="Leicester"/>
    <n v="3"/>
    <n v="0"/>
    <s v="H"/>
    <n v="3"/>
    <n v="1"/>
  </r>
  <r>
    <d v="2025-04-27T00:00:00"/>
    <x v="17"/>
    <s v="Man United"/>
    <n v="1"/>
    <n v="1"/>
    <s v="D"/>
    <n v="0"/>
    <n v="0"/>
  </r>
  <r>
    <d v="2025-04-27T00:00:00"/>
    <x v="19"/>
    <s v="Tottenham"/>
    <n v="5"/>
    <n v="1"/>
    <s v="H"/>
    <n v="4"/>
    <n v="1"/>
  </r>
  <r>
    <d v="2025-05-01T00:00:00"/>
    <x v="5"/>
    <s v="Brentford"/>
    <n v="0"/>
    <n v="2"/>
    <s v="A"/>
    <n v="-2"/>
    <n v="0"/>
  </r>
  <r>
    <d v="2025-05-02T00:00:00"/>
    <x v="13"/>
    <s v="Wolves"/>
    <n v="1"/>
    <n v="0"/>
    <s v="H"/>
    <n v="1"/>
    <n v="1"/>
  </r>
  <r>
    <d v="2025-05-03T00:00:00"/>
    <x v="16"/>
    <s v="Fulham"/>
    <n v="1"/>
    <n v="0"/>
    <s v="H"/>
    <n v="1"/>
    <n v="1"/>
  </r>
  <r>
    <d v="2025-05-03T00:00:00"/>
    <x v="3"/>
    <s v="Ipswich"/>
    <n v="2"/>
    <n v="2"/>
    <s v="D"/>
    <n v="0"/>
    <n v="0"/>
  </r>
  <r>
    <d v="2025-05-03T00:00:00"/>
    <x v="9"/>
    <s v="Southampton"/>
    <n v="2"/>
    <n v="0"/>
    <s v="H"/>
    <n v="2"/>
    <n v="1"/>
  </r>
  <r>
    <d v="2025-05-03T00:00:00"/>
    <x v="2"/>
    <s v="Bournemouth"/>
    <n v="1"/>
    <n v="2"/>
    <s v="A"/>
    <n v="-1"/>
    <n v="0"/>
  </r>
  <r>
    <d v="2025-05-04T00:00:00"/>
    <x v="7"/>
    <s v="Man United"/>
    <n v="4"/>
    <n v="3"/>
    <s v="H"/>
    <n v="1"/>
    <n v="1"/>
  </r>
  <r>
    <d v="2025-05-04T00:00:00"/>
    <x v="10"/>
    <s v="Newcastle"/>
    <n v="1"/>
    <n v="1"/>
    <s v="D"/>
    <n v="0"/>
    <n v="0"/>
  </r>
  <r>
    <d v="2025-05-04T00:00:00"/>
    <x v="6"/>
    <s v="Tottenham"/>
    <n v="1"/>
    <n v="1"/>
    <s v="D"/>
    <n v="0"/>
    <n v="0"/>
  </r>
  <r>
    <d v="2025-05-04T00:00:00"/>
    <x v="8"/>
    <s v="Liverpool"/>
    <n v="3"/>
    <n v="1"/>
    <s v="H"/>
    <n v="2"/>
    <n v="1"/>
  </r>
  <r>
    <d v="2025-05-05T00:00:00"/>
    <x v="11"/>
    <s v="Nott'm Forest"/>
    <n v="1"/>
    <n v="1"/>
    <s v="D"/>
    <n v="0"/>
    <n v="0"/>
  </r>
  <r>
    <d v="2025-05-10T00:00:00"/>
    <x v="12"/>
    <s v="Everton"/>
    <n v="1"/>
    <n v="3"/>
    <s v="A"/>
    <n v="-2"/>
    <n v="0"/>
  </r>
  <r>
    <d v="2025-05-10T00:00:00"/>
    <x v="1"/>
    <s v="Brentford"/>
    <n v="0"/>
    <n v="1"/>
    <s v="A"/>
    <n v="-1"/>
    <n v="0"/>
  </r>
  <r>
    <d v="2025-05-10T00:00:00"/>
    <x v="14"/>
    <s v="Man City"/>
    <n v="0"/>
    <n v="0"/>
    <s v="D"/>
    <n v="0"/>
    <n v="0"/>
  </r>
  <r>
    <d v="2025-05-10T00:00:00"/>
    <x v="18"/>
    <s v="Brighton"/>
    <n v="0"/>
    <n v="2"/>
    <s v="A"/>
    <n v="-2"/>
    <n v="0"/>
  </r>
  <r>
    <d v="2025-05-10T00:00:00"/>
    <x v="17"/>
    <s v="Aston Villa"/>
    <n v="0"/>
    <n v="1"/>
    <s v="A"/>
    <n v="-1"/>
    <n v="0"/>
  </r>
  <r>
    <d v="2025-05-11T00:00:00"/>
    <x v="4"/>
    <s v="Chelsea"/>
    <n v="2"/>
    <n v="0"/>
    <s v="H"/>
    <n v="2"/>
    <n v="1"/>
  </r>
  <r>
    <d v="2025-05-11T00:00:00"/>
    <x v="0"/>
    <s v="West Ham"/>
    <n v="0"/>
    <n v="2"/>
    <s v="A"/>
    <n v="-2"/>
    <n v="0"/>
  </r>
  <r>
    <d v="2025-05-11T00:00:00"/>
    <x v="5"/>
    <s v="Leicester"/>
    <n v="2"/>
    <n v="2"/>
    <s v="D"/>
    <n v="0"/>
    <n v="0"/>
  </r>
  <r>
    <d v="2025-05-11T00:00:00"/>
    <x v="15"/>
    <s v="Crystal Palace"/>
    <n v="0"/>
    <n v="2"/>
    <s v="A"/>
    <n v="-2"/>
    <n v="0"/>
  </r>
  <r>
    <d v="2025-05-11T00:00:00"/>
    <x v="19"/>
    <s v="Arsenal"/>
    <n v="2"/>
    <n v="2"/>
    <s v="D"/>
    <n v="0"/>
    <n v="0"/>
  </r>
  <r>
    <d v="2025-05-16T00:00:00"/>
    <x v="16"/>
    <s v="Tottenham"/>
    <n v="2"/>
    <n v="0"/>
    <s v="H"/>
    <n v="2"/>
    <n v="1"/>
  </r>
  <r>
    <d v="2025-05-16T00:00:00"/>
    <x v="8"/>
    <s v="Man United"/>
    <n v="1"/>
    <n v="0"/>
    <s v="H"/>
    <n v="1"/>
    <n v="1"/>
  </r>
  <r>
    <d v="2025-05-18T00:00:00"/>
    <x v="3"/>
    <s v="Southampton"/>
    <n v="2"/>
    <n v="0"/>
    <s v="H"/>
    <n v="2"/>
    <n v="1"/>
  </r>
  <r>
    <d v="2025-05-18T00:00:00"/>
    <x v="6"/>
    <s v="Nott'm Forest"/>
    <n v="1"/>
    <n v="2"/>
    <s v="A"/>
    <n v="-1"/>
    <n v="0"/>
  </r>
  <r>
    <d v="2025-05-18T00:00:00"/>
    <x v="7"/>
    <s v="Fulham"/>
    <n v="2"/>
    <n v="3"/>
    <s v="A"/>
    <n v="-1"/>
    <n v="0"/>
  </r>
  <r>
    <d v="2025-05-18T00:00:00"/>
    <x v="9"/>
    <s v="Ipswich"/>
    <n v="2"/>
    <n v="0"/>
    <s v="H"/>
    <n v="2"/>
    <n v="1"/>
  </r>
  <r>
    <d v="2025-05-18T00:00:00"/>
    <x v="2"/>
    <s v="Newcastle"/>
    <n v="1"/>
    <n v="0"/>
    <s v="H"/>
    <n v="1"/>
    <n v="1"/>
  </r>
  <r>
    <d v="2025-05-19T00:00:00"/>
    <x v="10"/>
    <s v="Liverpool"/>
    <n v="3"/>
    <n v="2"/>
    <s v="H"/>
    <n v="1"/>
    <n v="1"/>
  </r>
  <r>
    <d v="2025-05-20T00:00:00"/>
    <x v="11"/>
    <s v="Wolves"/>
    <n v="4"/>
    <n v="2"/>
    <s v="H"/>
    <n v="2"/>
    <n v="1"/>
  </r>
  <r>
    <d v="2025-05-20T00:00:00"/>
    <x v="13"/>
    <s v="Bournemouth"/>
    <n v="3"/>
    <n v="1"/>
    <s v="H"/>
    <n v="2"/>
    <n v="1"/>
  </r>
  <r>
    <d v="2025-05-25T00:00:00"/>
    <x v="17"/>
    <s v="Leicester"/>
    <n v="2"/>
    <n v="0"/>
    <s v="H"/>
    <n v="2"/>
    <n v="1"/>
  </r>
  <r>
    <d v="2025-05-25T00:00:00"/>
    <x v="12"/>
    <s v="Man City"/>
    <n v="0"/>
    <n v="2"/>
    <s v="A"/>
    <n v="-2"/>
    <n v="0"/>
  </r>
  <r>
    <d v="2025-05-25T00:00:00"/>
    <x v="1"/>
    <s v="West Ham"/>
    <n v="1"/>
    <n v="3"/>
    <s v="A"/>
    <n v="-2"/>
    <n v="0"/>
  </r>
  <r>
    <d v="2025-05-25T00:00:00"/>
    <x v="19"/>
    <s v="Crystal Palace"/>
    <n v="1"/>
    <n v="1"/>
    <s v="D"/>
    <n v="0"/>
    <n v="0"/>
  </r>
  <r>
    <d v="2025-05-25T00:00:00"/>
    <x v="0"/>
    <s v="Aston Villa"/>
    <n v="2"/>
    <n v="0"/>
    <s v="H"/>
    <n v="2"/>
    <n v="1"/>
  </r>
  <r>
    <d v="2025-05-25T00:00:00"/>
    <x v="4"/>
    <s v="Everton"/>
    <n v="0"/>
    <n v="1"/>
    <s v="A"/>
    <n v="-1"/>
    <n v="0"/>
  </r>
  <r>
    <d v="2025-05-25T00:00:00"/>
    <x v="5"/>
    <s v="Chelsea"/>
    <n v="0"/>
    <n v="1"/>
    <s v="A"/>
    <n v="-1"/>
    <n v="0"/>
  </r>
  <r>
    <d v="2025-05-25T00:00:00"/>
    <x v="14"/>
    <s v="Arsenal"/>
    <n v="1"/>
    <n v="2"/>
    <s v="A"/>
    <n v="-1"/>
    <n v="0"/>
  </r>
  <r>
    <d v="2025-05-25T00:00:00"/>
    <x v="15"/>
    <s v="Brighton"/>
    <n v="1"/>
    <n v="4"/>
    <s v="A"/>
    <n v="-3"/>
    <n v="0"/>
  </r>
  <r>
    <d v="2025-05-25T00:00:00"/>
    <x v="18"/>
    <s v="Brentford"/>
    <n v="1"/>
    <n v="1"/>
    <s v="D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rowGrandTotals="0" colGrandTotals="0" itemPrintTitles="1" createdVersion="5" indent="0" outline="1" outlineData="1" multipleFieldFilters="0">
  <location ref="C3:E23" firstHeaderRow="0" firstDataRow="1" firstDataCol="1"/>
  <pivotFields count="8">
    <pivotField numFmtId="14" showAll="0"/>
    <pivotField axis="axisRow" showAll="0" sortType="descending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0">
    <i>
      <x v="11"/>
    </i>
    <i>
      <x v="12"/>
    </i>
    <i>
      <x v="14"/>
    </i>
    <i>
      <x v="5"/>
    </i>
    <i>
      <x v="1"/>
    </i>
    <i>
      <x/>
    </i>
    <i>
      <x v="15"/>
    </i>
    <i>
      <x v="3"/>
    </i>
    <i>
      <x v="2"/>
    </i>
    <i>
      <x v="4"/>
    </i>
    <i>
      <x v="13"/>
    </i>
    <i>
      <x v="8"/>
    </i>
    <i>
      <x v="6"/>
    </i>
    <i>
      <x v="17"/>
    </i>
    <i>
      <x v="19"/>
    </i>
    <i>
      <x v="18"/>
    </i>
    <i>
      <x v="7"/>
    </i>
    <i>
      <x v="10"/>
    </i>
    <i>
      <x v="16"/>
    </i>
    <i>
      <x v="9"/>
    </i>
  </rowItems>
  <colFields count="1">
    <field x="-2"/>
  </colFields>
  <colItems count="2">
    <i>
      <x/>
    </i>
    <i i="1">
      <x v="1"/>
    </i>
  </colItems>
  <dataFields count="2">
    <dataField name="Home Win %" fld="7" subtotal="average" baseField="1" baseItem="0" numFmtId="9"/>
    <dataField name="Średnia GoalDifference" fld="6" subtotal="average" baseField="1" baseItem="11" numFmtId="164"/>
  </dataFields>
  <formats count="6">
    <format dxfId="15">
      <pivotArea outline="0" collapsedLevelsAreSubtotals="1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8">
      <queryTableField id="1" name="Date" tableColumnId="1"/>
      <queryTableField id="2" name="HomeTeam" tableColumnId="2"/>
      <queryTableField id="3" name="AwayTeam" tableColumnId="3"/>
      <queryTableField id="4" name="FTHG" tableColumnId="4"/>
      <queryTableField id="5" name="FTAG" tableColumnId="5"/>
      <queryTableField id="6" name="FTR" tableColumnId="6"/>
      <queryTableField id="8" dataBound="0" tableColumnId="7"/>
      <queryTableField id="7" dataBound="0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ela24" displayName="Tabela24" ref="F3:F4" totalsRowShown="0">
  <autoFilter ref="F3:F4"/>
  <tableColumns count="1">
    <tableColumn id="1" name="Korelacja">
      <calculatedColumnFormula>PEARSON(D4:D23,E4:E23)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E0_2024_2025_staging" displayName="E0_2024_2025_staging" ref="A1:H381" tableType="queryTable" totalsRowShown="0" headerRowDxfId="9" dataDxfId="8">
  <autoFilter ref="A1:H381"/>
  <tableColumns count="8">
    <tableColumn id="1" uniqueName="1" name="Date" queryTableFieldId="1" dataDxfId="6"/>
    <tableColumn id="2" uniqueName="2" name="HomeTeam" queryTableFieldId="2" dataDxfId="5"/>
    <tableColumn id="3" uniqueName="3" name="AwayTeam" queryTableFieldId="3" dataDxfId="4"/>
    <tableColumn id="4" uniqueName="4" name="FTHG" queryTableFieldId="4" dataDxfId="3"/>
    <tableColumn id="5" uniqueName="5" name="FTAG" queryTableFieldId="5" dataDxfId="2"/>
    <tableColumn id="6" uniqueName="6" name="FTR" queryTableFieldId="6" dataDxfId="0"/>
    <tableColumn id="7" uniqueName="7" name="GoalDifference" queryTableFieldId="8" dataDxfId="1"/>
    <tableColumn id="8" uniqueName="8" name="HomeWin 1/0" queryTableFieldId="7" dataDxfId="7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3"/>
  <sheetViews>
    <sheetView showGridLines="0" workbookViewId="0">
      <pane ySplit="1" topLeftCell="A2" activePane="bottomLeft" state="frozen"/>
      <selection pane="bottomLeft" activeCell="C8" sqref="C4:C23"/>
      <pivotSelection pane="topRight" showHeader="1" axis="axisRow" activeRow="7" activeCol="2" previousRow="7" previousCol="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5" x14ac:dyDescent="0.35"/>
  <cols>
    <col min="3" max="3" width="16.6328125" bestFit="1" customWidth="1"/>
    <col min="4" max="4" width="19.81640625" customWidth="1"/>
    <col min="5" max="5" width="32.08984375" customWidth="1"/>
    <col min="6" max="6" width="16.08984375" customWidth="1"/>
    <col min="7" max="7" width="24.90625" customWidth="1"/>
    <col min="8" max="8" width="22.54296875" customWidth="1"/>
    <col min="9" max="9" width="22.26953125" customWidth="1"/>
    <col min="10" max="10" width="21.81640625" customWidth="1"/>
    <col min="11" max="11" width="17.6328125" customWidth="1"/>
    <col min="12" max="12" width="19.81640625" customWidth="1"/>
  </cols>
  <sheetData>
    <row r="3" spans="3:6" x14ac:dyDescent="0.35">
      <c r="C3" s="8" t="s">
        <v>31</v>
      </c>
      <c r="D3" t="s">
        <v>33</v>
      </c>
      <c r="E3" t="s">
        <v>32</v>
      </c>
      <c r="F3" t="s">
        <v>34</v>
      </c>
    </row>
    <row r="4" spans="3:6" x14ac:dyDescent="0.35">
      <c r="C4" s="9" t="s">
        <v>10</v>
      </c>
      <c r="D4" s="10">
        <v>0.73684210526315785</v>
      </c>
      <c r="E4" s="11">
        <v>1.368421052631579</v>
      </c>
      <c r="F4">
        <f>PEARSON(D4:D23,E4:E23)</f>
        <v>0.96117998654546088</v>
      </c>
    </row>
    <row r="5" spans="3:6" x14ac:dyDescent="0.35">
      <c r="C5" s="9" t="s">
        <v>26</v>
      </c>
      <c r="D5" s="10">
        <v>0.68421052631578949</v>
      </c>
      <c r="E5" s="11">
        <v>1.0526315789473684</v>
      </c>
    </row>
    <row r="6" spans="3:6" x14ac:dyDescent="0.35">
      <c r="C6" s="9" t="s">
        <v>16</v>
      </c>
      <c r="D6" s="10">
        <v>0.63157894736842102</v>
      </c>
      <c r="E6" s="11">
        <v>1.0526315789473684</v>
      </c>
    </row>
    <row r="7" spans="3:6" x14ac:dyDescent="0.35">
      <c r="C7" s="9" t="s">
        <v>25</v>
      </c>
      <c r="D7" s="10">
        <v>0.63157894736842102</v>
      </c>
      <c r="E7" s="11">
        <v>0.89473684210526316</v>
      </c>
    </row>
    <row r="8" spans="3:6" x14ac:dyDescent="0.35">
      <c r="C8" s="9" t="s">
        <v>22</v>
      </c>
      <c r="D8" s="10">
        <v>0.57894736842105265</v>
      </c>
      <c r="E8" s="11">
        <v>0.73684210526315785</v>
      </c>
    </row>
    <row r="9" spans="3:6" x14ac:dyDescent="0.35">
      <c r="C9" s="9" t="s">
        <v>12</v>
      </c>
      <c r="D9" s="10">
        <v>0.57894736842105265</v>
      </c>
      <c r="E9" s="11">
        <v>0.94736842105263153</v>
      </c>
    </row>
    <row r="10" spans="3:6" x14ac:dyDescent="0.35">
      <c r="C10" s="9" t="s">
        <v>18</v>
      </c>
      <c r="D10" s="10">
        <v>0.47368421052631576</v>
      </c>
      <c r="E10" s="11">
        <v>0.52631578947368418</v>
      </c>
    </row>
    <row r="11" spans="3:6" x14ac:dyDescent="0.35">
      <c r="C11" s="9" t="s">
        <v>23</v>
      </c>
      <c r="D11" s="10">
        <v>0.47368421052631576</v>
      </c>
      <c r="E11" s="11">
        <v>0.26315789473684209</v>
      </c>
    </row>
    <row r="12" spans="3:6" x14ac:dyDescent="0.35">
      <c r="C12" s="9" t="s">
        <v>19</v>
      </c>
      <c r="D12" s="10">
        <v>0.42105263157894735</v>
      </c>
      <c r="E12" s="11">
        <v>0.36842105263157893</v>
      </c>
    </row>
    <row r="13" spans="3:6" x14ac:dyDescent="0.35">
      <c r="C13" s="9" t="s">
        <v>15</v>
      </c>
      <c r="D13" s="10">
        <v>0.42105263157894735</v>
      </c>
      <c r="E13" s="11">
        <v>0.21052631578947367</v>
      </c>
    </row>
    <row r="14" spans="3:6" x14ac:dyDescent="0.35">
      <c r="C14" s="9" t="s">
        <v>6</v>
      </c>
      <c r="D14" s="10">
        <v>0.36842105263157893</v>
      </c>
      <c r="E14" s="11">
        <v>-0.26315789473684209</v>
      </c>
    </row>
    <row r="15" spans="3:6" x14ac:dyDescent="0.35">
      <c r="C15" s="9" t="s">
        <v>7</v>
      </c>
      <c r="D15" s="10">
        <v>0.36842105263157893</v>
      </c>
      <c r="E15" s="11">
        <v>-0.15789473684210525</v>
      </c>
    </row>
    <row r="16" spans="3:6" x14ac:dyDescent="0.35">
      <c r="C16" s="9" t="s">
        <v>24</v>
      </c>
      <c r="D16" s="10">
        <v>0.31578947368421051</v>
      </c>
      <c r="E16" s="11">
        <v>-0.10526315789473684</v>
      </c>
    </row>
    <row r="17" spans="3:5" x14ac:dyDescent="0.35">
      <c r="C17" s="9" t="s">
        <v>28</v>
      </c>
      <c r="D17" s="10">
        <v>0.31578947368421051</v>
      </c>
      <c r="E17" s="11">
        <v>0</v>
      </c>
    </row>
    <row r="18" spans="3:5" x14ac:dyDescent="0.35">
      <c r="C18" s="9" t="s">
        <v>13</v>
      </c>
      <c r="D18" s="10">
        <v>0.31578947368421051</v>
      </c>
      <c r="E18" s="11">
        <v>-0.26315789473684209</v>
      </c>
    </row>
    <row r="19" spans="3:5" x14ac:dyDescent="0.35">
      <c r="C19" s="9" t="s">
        <v>21</v>
      </c>
      <c r="D19" s="10">
        <v>0.26315789473684209</v>
      </c>
      <c r="E19" s="11">
        <v>-0.57894736842105265</v>
      </c>
    </row>
    <row r="20" spans="3:5" x14ac:dyDescent="0.35">
      <c r="C20" s="9" t="s">
        <v>14</v>
      </c>
      <c r="D20" s="10">
        <v>0.26315789473684209</v>
      </c>
      <c r="E20" s="11">
        <v>0.15789473684210525</v>
      </c>
    </row>
    <row r="21" spans="3:5" x14ac:dyDescent="0.35">
      <c r="C21" s="9" t="s">
        <v>27</v>
      </c>
      <c r="D21" s="10">
        <v>0.21052631578947367</v>
      </c>
      <c r="E21" s="11">
        <v>-1</v>
      </c>
    </row>
    <row r="22" spans="3:5" x14ac:dyDescent="0.35">
      <c r="C22" s="9" t="s">
        <v>17</v>
      </c>
      <c r="D22" s="10">
        <v>5.2631578947368418E-2</v>
      </c>
      <c r="E22" s="11">
        <v>-1.7894736842105263</v>
      </c>
    </row>
    <row r="23" spans="3:5" x14ac:dyDescent="0.35">
      <c r="C23" s="9" t="s">
        <v>9</v>
      </c>
      <c r="D23" s="10">
        <v>5.2631578947368418E-2</v>
      </c>
      <c r="E23" s="11">
        <v>-1.5789473684210527</v>
      </c>
    </row>
  </sheetData>
  <conditionalFormatting pivot="1" sqref="D4:D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L23">
    <cfRule type="cellIs" dxfId="18" priority="7" operator="greaterThan">
      <formula>1.5</formula>
    </cfRule>
    <cfRule type="cellIs" dxfId="17" priority="2" operator="greaterThan">
      <formula>1.5</formula>
    </cfRule>
    <cfRule type="cellIs" dxfId="16" priority="1" operator="greaterThan">
      <formula>1.5</formula>
    </cfRule>
  </conditionalFormatting>
  <conditionalFormatting sqref="J4:J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"/>
  <sheetViews>
    <sheetView tabSelected="1" workbookViewId="0">
      <selection sqref="A1:H381"/>
    </sheetView>
  </sheetViews>
  <sheetFormatPr defaultRowHeight="14.5" x14ac:dyDescent="0.35"/>
  <cols>
    <col min="1" max="1" width="9.90625" bestFit="1" customWidth="1"/>
    <col min="2" max="2" width="12.7265625" bestFit="1" customWidth="1"/>
    <col min="3" max="3" width="12.453125" bestFit="1" customWidth="1"/>
    <col min="4" max="4" width="7.54296875" bestFit="1" customWidth="1"/>
    <col min="5" max="5" width="7.453125" bestFit="1" customWidth="1"/>
    <col min="6" max="6" width="6.08984375" bestFit="1" customWidth="1"/>
    <col min="7" max="7" width="15.6328125" bestFit="1" customWidth="1"/>
    <col min="8" max="8" width="14.7265625" bestFit="1" customWidth="1"/>
    <col min="9" max="10" width="7.54296875" bestFit="1" customWidth="1"/>
    <col min="11" max="11" width="6.1796875" bestFit="1" customWidth="1"/>
  </cols>
  <sheetData>
    <row r="1" spans="1:8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29</v>
      </c>
      <c r="H1" s="3" t="s">
        <v>30</v>
      </c>
    </row>
    <row r="2" spans="1:8" x14ac:dyDescent="0.35">
      <c r="A2" s="1">
        <v>45520</v>
      </c>
      <c r="B2" s="3" t="s">
        <v>6</v>
      </c>
      <c r="C2" s="3" t="s">
        <v>7</v>
      </c>
      <c r="D2" s="5">
        <v>1</v>
      </c>
      <c r="E2" s="5">
        <v>0</v>
      </c>
      <c r="F2" s="5" t="s">
        <v>8</v>
      </c>
      <c r="G2" s="7">
        <f>E0_2024_2025_staging[[#This Row],[FTHG]]-E0_2024_2025_staging[[#This Row],[FTAG]]</f>
        <v>1</v>
      </c>
      <c r="H2" s="3">
        <f>IF(E0_2024_2025_staging[[#This Row],[FTR]]="H",1,0)</f>
        <v>1</v>
      </c>
    </row>
    <row r="3" spans="1:8" x14ac:dyDescent="0.35">
      <c r="A3" s="1">
        <v>45521</v>
      </c>
      <c r="B3" s="3" t="s">
        <v>9</v>
      </c>
      <c r="C3" s="3" t="s">
        <v>10</v>
      </c>
      <c r="D3" s="5">
        <v>0</v>
      </c>
      <c r="E3" s="5">
        <v>2</v>
      </c>
      <c r="F3" s="5" t="s">
        <v>11</v>
      </c>
      <c r="G3" s="7">
        <f>E0_2024_2025_staging[[#This Row],[FTHG]]-E0_2024_2025_staging[[#This Row],[FTAG]]</f>
        <v>-2</v>
      </c>
      <c r="H3" s="3">
        <f>IF(E0_2024_2025_staging[[#This Row],[FTR]]="H",1,0)</f>
        <v>0</v>
      </c>
    </row>
    <row r="4" spans="1:8" x14ac:dyDescent="0.35">
      <c r="A4" s="1">
        <v>45521</v>
      </c>
      <c r="B4" s="3" t="s">
        <v>12</v>
      </c>
      <c r="C4" s="3" t="s">
        <v>13</v>
      </c>
      <c r="D4" s="5">
        <v>2</v>
      </c>
      <c r="E4" s="5">
        <v>0</v>
      </c>
      <c r="F4" s="5" t="s">
        <v>8</v>
      </c>
      <c r="G4" s="7">
        <f>E0_2024_2025_staging[[#This Row],[FTHG]]-E0_2024_2025_staging[[#This Row],[FTAG]]</f>
        <v>2</v>
      </c>
      <c r="H4" s="3">
        <f>IF(E0_2024_2025_staging[[#This Row],[FTR]]="H",1,0)</f>
        <v>1</v>
      </c>
    </row>
    <row r="5" spans="1:8" x14ac:dyDescent="0.35">
      <c r="A5" s="1">
        <v>45521</v>
      </c>
      <c r="B5" s="3" t="s">
        <v>14</v>
      </c>
      <c r="C5" s="3" t="s">
        <v>15</v>
      </c>
      <c r="D5" s="5">
        <v>0</v>
      </c>
      <c r="E5" s="5">
        <v>3</v>
      </c>
      <c r="F5" s="5" t="s">
        <v>11</v>
      </c>
      <c r="G5" s="7">
        <f>E0_2024_2025_staging[[#This Row],[FTHG]]-E0_2024_2025_staging[[#This Row],[FTAG]]</f>
        <v>-3</v>
      </c>
      <c r="H5" s="3">
        <f>IF(E0_2024_2025_staging[[#This Row],[FTR]]="H",1,0)</f>
        <v>0</v>
      </c>
    </row>
    <row r="6" spans="1:8" x14ac:dyDescent="0.35">
      <c r="A6" s="1">
        <v>45521</v>
      </c>
      <c r="B6" s="3" t="s">
        <v>16</v>
      </c>
      <c r="C6" s="3" t="s">
        <v>17</v>
      </c>
      <c r="D6" s="5">
        <v>1</v>
      </c>
      <c r="E6" s="5">
        <v>0</v>
      </c>
      <c r="F6" s="5" t="s">
        <v>8</v>
      </c>
      <c r="G6" s="7">
        <f>E0_2024_2025_staging[[#This Row],[FTHG]]-E0_2024_2025_staging[[#This Row],[FTAG]]</f>
        <v>1</v>
      </c>
      <c r="H6" s="3">
        <f>IF(E0_2024_2025_staging[[#This Row],[FTR]]="H",1,0)</f>
        <v>1</v>
      </c>
    </row>
    <row r="7" spans="1:8" x14ac:dyDescent="0.35">
      <c r="A7" s="1">
        <v>45521</v>
      </c>
      <c r="B7" s="3" t="s">
        <v>18</v>
      </c>
      <c r="C7" s="3" t="s">
        <v>19</v>
      </c>
      <c r="D7" s="5">
        <v>1</v>
      </c>
      <c r="E7" s="5">
        <v>1</v>
      </c>
      <c r="F7" s="5" t="s">
        <v>20</v>
      </c>
      <c r="G7" s="7">
        <f>E0_2024_2025_staging[[#This Row],[FTHG]]-E0_2024_2025_staging[[#This Row],[FTAG]]</f>
        <v>0</v>
      </c>
      <c r="H7" s="3">
        <f>IF(E0_2024_2025_staging[[#This Row],[FTR]]="H",1,0)</f>
        <v>0</v>
      </c>
    </row>
    <row r="8" spans="1:8" x14ac:dyDescent="0.35">
      <c r="A8" s="1">
        <v>45521</v>
      </c>
      <c r="B8" s="3" t="s">
        <v>21</v>
      </c>
      <c r="C8" s="3" t="s">
        <v>22</v>
      </c>
      <c r="D8" s="5">
        <v>1</v>
      </c>
      <c r="E8" s="5">
        <v>2</v>
      </c>
      <c r="F8" s="5" t="s">
        <v>11</v>
      </c>
      <c r="G8" s="7">
        <f>E0_2024_2025_staging[[#This Row],[FTHG]]-E0_2024_2025_staging[[#This Row],[FTAG]]</f>
        <v>-1</v>
      </c>
      <c r="H8" s="3">
        <f>IF(E0_2024_2025_staging[[#This Row],[FTR]]="H",1,0)</f>
        <v>0</v>
      </c>
    </row>
    <row r="9" spans="1:8" x14ac:dyDescent="0.35">
      <c r="A9" s="1">
        <v>45522</v>
      </c>
      <c r="B9" s="3" t="s">
        <v>23</v>
      </c>
      <c r="C9" s="3" t="s">
        <v>24</v>
      </c>
      <c r="D9" s="5">
        <v>2</v>
      </c>
      <c r="E9" s="5">
        <v>1</v>
      </c>
      <c r="F9" s="5" t="s">
        <v>8</v>
      </c>
      <c r="G9" s="7">
        <f>E0_2024_2025_staging[[#This Row],[FTHG]]-E0_2024_2025_staging[[#This Row],[FTAG]]</f>
        <v>1</v>
      </c>
      <c r="H9" s="3">
        <f>IF(E0_2024_2025_staging[[#This Row],[FTR]]="H",1,0)</f>
        <v>1</v>
      </c>
    </row>
    <row r="10" spans="1:8" x14ac:dyDescent="0.35">
      <c r="A10" s="1">
        <v>45522</v>
      </c>
      <c r="B10" s="3" t="s">
        <v>25</v>
      </c>
      <c r="C10" s="3" t="s">
        <v>26</v>
      </c>
      <c r="D10" s="5">
        <v>0</v>
      </c>
      <c r="E10" s="5">
        <v>2</v>
      </c>
      <c r="F10" s="5" t="s">
        <v>11</v>
      </c>
      <c r="G10" s="7">
        <f>E0_2024_2025_staging[[#This Row],[FTHG]]-E0_2024_2025_staging[[#This Row],[FTAG]]</f>
        <v>-2</v>
      </c>
      <c r="H10" s="3">
        <f>IF(E0_2024_2025_staging[[#This Row],[FTR]]="H",1,0)</f>
        <v>0</v>
      </c>
    </row>
    <row r="11" spans="1:8" x14ac:dyDescent="0.35">
      <c r="A11" s="1">
        <v>45523</v>
      </c>
      <c r="B11" s="3" t="s">
        <v>27</v>
      </c>
      <c r="C11" s="3" t="s">
        <v>28</v>
      </c>
      <c r="D11" s="5">
        <v>1</v>
      </c>
      <c r="E11" s="5">
        <v>1</v>
      </c>
      <c r="F11" s="5" t="s">
        <v>20</v>
      </c>
      <c r="G11" s="7">
        <f>E0_2024_2025_staging[[#This Row],[FTHG]]-E0_2024_2025_staging[[#This Row],[FTAG]]</f>
        <v>0</v>
      </c>
      <c r="H11" s="3">
        <f>IF(E0_2024_2025_staging[[#This Row],[FTR]]="H",1,0)</f>
        <v>0</v>
      </c>
    </row>
    <row r="12" spans="1:8" x14ac:dyDescent="0.35">
      <c r="A12" s="1">
        <v>45528</v>
      </c>
      <c r="B12" s="3" t="s">
        <v>15</v>
      </c>
      <c r="C12" s="3" t="s">
        <v>6</v>
      </c>
      <c r="D12" s="5">
        <v>2</v>
      </c>
      <c r="E12" s="5">
        <v>1</v>
      </c>
      <c r="F12" s="5" t="s">
        <v>8</v>
      </c>
      <c r="G12" s="7">
        <f>E0_2024_2025_staging[[#This Row],[FTHG]]-E0_2024_2025_staging[[#This Row],[FTAG]]</f>
        <v>1</v>
      </c>
      <c r="H12" s="3">
        <f>IF(E0_2024_2025_staging[[#This Row],[FTR]]="H",1,0)</f>
        <v>1</v>
      </c>
    </row>
    <row r="13" spans="1:8" x14ac:dyDescent="0.35">
      <c r="A13" s="1">
        <v>45528</v>
      </c>
      <c r="B13" s="3" t="s">
        <v>24</v>
      </c>
      <c r="C13" s="3" t="s">
        <v>21</v>
      </c>
      <c r="D13" s="5">
        <v>0</v>
      </c>
      <c r="E13" s="5">
        <v>2</v>
      </c>
      <c r="F13" s="5" t="s">
        <v>11</v>
      </c>
      <c r="G13" s="7">
        <f>E0_2024_2025_staging[[#This Row],[FTHG]]-E0_2024_2025_staging[[#This Row],[FTAG]]</f>
        <v>-2</v>
      </c>
      <c r="H13" s="3">
        <f>IF(E0_2024_2025_staging[[#This Row],[FTR]]="H",1,0)</f>
        <v>0</v>
      </c>
    </row>
    <row r="14" spans="1:8" x14ac:dyDescent="0.35">
      <c r="A14" s="1">
        <v>45528</v>
      </c>
      <c r="B14" s="3" t="s">
        <v>7</v>
      </c>
      <c r="C14" s="3" t="s">
        <v>27</v>
      </c>
      <c r="D14" s="5">
        <v>2</v>
      </c>
      <c r="E14" s="5">
        <v>1</v>
      </c>
      <c r="F14" s="5" t="s">
        <v>8</v>
      </c>
      <c r="G14" s="7">
        <f>E0_2024_2025_staging[[#This Row],[FTHG]]-E0_2024_2025_staging[[#This Row],[FTAG]]</f>
        <v>1</v>
      </c>
      <c r="H14" s="3">
        <f>IF(E0_2024_2025_staging[[#This Row],[FTR]]="H",1,0)</f>
        <v>1</v>
      </c>
    </row>
    <row r="15" spans="1:8" x14ac:dyDescent="0.35">
      <c r="A15" s="1">
        <v>45528</v>
      </c>
      <c r="B15" s="3" t="s">
        <v>26</v>
      </c>
      <c r="C15" s="3" t="s">
        <v>9</v>
      </c>
      <c r="D15" s="5">
        <v>4</v>
      </c>
      <c r="E15" s="5">
        <v>1</v>
      </c>
      <c r="F15" s="5" t="s">
        <v>8</v>
      </c>
      <c r="G15" s="7">
        <f>E0_2024_2025_staging[[#This Row],[FTHG]]-E0_2024_2025_staging[[#This Row],[FTAG]]</f>
        <v>3</v>
      </c>
      <c r="H15" s="3">
        <f>IF(E0_2024_2025_staging[[#This Row],[FTR]]="H",1,0)</f>
        <v>1</v>
      </c>
    </row>
    <row r="16" spans="1:8" x14ac:dyDescent="0.35">
      <c r="A16" s="1">
        <v>45528</v>
      </c>
      <c r="B16" s="3" t="s">
        <v>17</v>
      </c>
      <c r="C16" s="3" t="s">
        <v>18</v>
      </c>
      <c r="D16" s="5">
        <v>0</v>
      </c>
      <c r="E16" s="5">
        <v>1</v>
      </c>
      <c r="F16" s="5" t="s">
        <v>11</v>
      </c>
      <c r="G16" s="7">
        <f>E0_2024_2025_staging[[#This Row],[FTHG]]-E0_2024_2025_staging[[#This Row],[FTAG]]</f>
        <v>-1</v>
      </c>
      <c r="H16" s="3">
        <f>IF(E0_2024_2025_staging[[#This Row],[FTR]]="H",1,0)</f>
        <v>0</v>
      </c>
    </row>
    <row r="17" spans="1:8" x14ac:dyDescent="0.35">
      <c r="A17" s="1">
        <v>45528</v>
      </c>
      <c r="B17" s="3" t="s">
        <v>28</v>
      </c>
      <c r="C17" s="3" t="s">
        <v>14</v>
      </c>
      <c r="D17" s="5">
        <v>4</v>
      </c>
      <c r="E17" s="5">
        <v>0</v>
      </c>
      <c r="F17" s="5" t="s">
        <v>8</v>
      </c>
      <c r="G17" s="7">
        <f>E0_2024_2025_staging[[#This Row],[FTHG]]-E0_2024_2025_staging[[#This Row],[FTAG]]</f>
        <v>4</v>
      </c>
      <c r="H17" s="3">
        <f>IF(E0_2024_2025_staging[[#This Row],[FTR]]="H",1,0)</f>
        <v>1</v>
      </c>
    </row>
    <row r="18" spans="1:8" x14ac:dyDescent="0.35">
      <c r="A18" s="1">
        <v>45528</v>
      </c>
      <c r="B18" s="3" t="s">
        <v>22</v>
      </c>
      <c r="C18" s="3" t="s">
        <v>12</v>
      </c>
      <c r="D18" s="5">
        <v>0</v>
      </c>
      <c r="E18" s="5">
        <v>2</v>
      </c>
      <c r="F18" s="5" t="s">
        <v>11</v>
      </c>
      <c r="G18" s="7">
        <f>E0_2024_2025_staging[[#This Row],[FTHG]]-E0_2024_2025_staging[[#This Row],[FTAG]]</f>
        <v>-2</v>
      </c>
      <c r="H18" s="3">
        <f>IF(E0_2024_2025_staging[[#This Row],[FTR]]="H",1,0)</f>
        <v>0</v>
      </c>
    </row>
    <row r="19" spans="1:8" x14ac:dyDescent="0.35">
      <c r="A19" s="1">
        <v>45529</v>
      </c>
      <c r="B19" s="3" t="s">
        <v>19</v>
      </c>
      <c r="C19" s="3" t="s">
        <v>16</v>
      </c>
      <c r="D19" s="5">
        <v>1</v>
      </c>
      <c r="E19" s="5">
        <v>1</v>
      </c>
      <c r="F19" s="5" t="s">
        <v>20</v>
      </c>
      <c r="G19" s="7">
        <f>E0_2024_2025_staging[[#This Row],[FTHG]]-E0_2024_2025_staging[[#This Row],[FTAG]]</f>
        <v>0</v>
      </c>
      <c r="H19" s="3">
        <f>IF(E0_2024_2025_staging[[#This Row],[FTR]]="H",1,0)</f>
        <v>0</v>
      </c>
    </row>
    <row r="20" spans="1:8" x14ac:dyDescent="0.35">
      <c r="A20" s="1">
        <v>45529</v>
      </c>
      <c r="B20" s="3" t="s">
        <v>13</v>
      </c>
      <c r="C20" s="3" t="s">
        <v>25</v>
      </c>
      <c r="D20" s="5">
        <v>2</v>
      </c>
      <c r="E20" s="5">
        <v>6</v>
      </c>
      <c r="F20" s="5" t="s">
        <v>11</v>
      </c>
      <c r="G20" s="7">
        <f>E0_2024_2025_staging[[#This Row],[FTHG]]-E0_2024_2025_staging[[#This Row],[FTAG]]</f>
        <v>-4</v>
      </c>
      <c r="H20" s="3">
        <f>IF(E0_2024_2025_staging[[#This Row],[FTR]]="H",1,0)</f>
        <v>0</v>
      </c>
    </row>
    <row r="21" spans="1:8" x14ac:dyDescent="0.35">
      <c r="A21" s="1">
        <v>45529</v>
      </c>
      <c r="B21" s="3" t="s">
        <v>10</v>
      </c>
      <c r="C21" s="3" t="s">
        <v>23</v>
      </c>
      <c r="D21" s="5">
        <v>2</v>
      </c>
      <c r="E21" s="5">
        <v>0</v>
      </c>
      <c r="F21" s="5" t="s">
        <v>8</v>
      </c>
      <c r="G21" s="7">
        <f>E0_2024_2025_staging[[#This Row],[FTHG]]-E0_2024_2025_staging[[#This Row],[FTAG]]</f>
        <v>2</v>
      </c>
      <c r="H21" s="3">
        <f>IF(E0_2024_2025_staging[[#This Row],[FTR]]="H",1,0)</f>
        <v>1</v>
      </c>
    </row>
    <row r="22" spans="1:8" x14ac:dyDescent="0.35">
      <c r="A22" s="1">
        <v>45535</v>
      </c>
      <c r="B22" s="3" t="s">
        <v>12</v>
      </c>
      <c r="C22" s="3" t="s">
        <v>15</v>
      </c>
      <c r="D22" s="5">
        <v>1</v>
      </c>
      <c r="E22" s="5">
        <v>1</v>
      </c>
      <c r="F22" s="5" t="s">
        <v>20</v>
      </c>
      <c r="G22" s="7">
        <f>E0_2024_2025_staging[[#This Row],[FTHG]]-E0_2024_2025_staging[[#This Row],[FTAG]]</f>
        <v>0</v>
      </c>
      <c r="H22" s="3">
        <f>IF(E0_2024_2025_staging[[#This Row],[FTR]]="H",1,0)</f>
        <v>0</v>
      </c>
    </row>
    <row r="23" spans="1:8" x14ac:dyDescent="0.35">
      <c r="A23" s="1">
        <v>45535</v>
      </c>
      <c r="B23" s="3" t="s">
        <v>23</v>
      </c>
      <c r="C23" s="3" t="s">
        <v>17</v>
      </c>
      <c r="D23" s="5">
        <v>3</v>
      </c>
      <c r="E23" s="5">
        <v>1</v>
      </c>
      <c r="F23" s="5" t="s">
        <v>8</v>
      </c>
      <c r="G23" s="7">
        <f>E0_2024_2025_staging[[#This Row],[FTHG]]-E0_2024_2025_staging[[#This Row],[FTAG]]</f>
        <v>2</v>
      </c>
      <c r="H23" s="3">
        <f>IF(E0_2024_2025_staging[[#This Row],[FTR]]="H",1,0)</f>
        <v>1</v>
      </c>
    </row>
    <row r="24" spans="1:8" x14ac:dyDescent="0.35">
      <c r="A24" s="1">
        <v>45535</v>
      </c>
      <c r="B24" s="3" t="s">
        <v>14</v>
      </c>
      <c r="C24" s="3" t="s">
        <v>19</v>
      </c>
      <c r="D24" s="5">
        <v>2</v>
      </c>
      <c r="E24" s="5">
        <v>3</v>
      </c>
      <c r="F24" s="5" t="s">
        <v>11</v>
      </c>
      <c r="G24" s="7">
        <f>E0_2024_2025_staging[[#This Row],[FTHG]]-E0_2024_2025_staging[[#This Row],[FTAG]]</f>
        <v>-1</v>
      </c>
      <c r="H24" s="3">
        <f>IF(E0_2024_2025_staging[[#This Row],[FTR]]="H",1,0)</f>
        <v>0</v>
      </c>
    </row>
    <row r="25" spans="1:8" x14ac:dyDescent="0.35">
      <c r="A25" s="1">
        <v>45535</v>
      </c>
      <c r="B25" s="3" t="s">
        <v>9</v>
      </c>
      <c r="C25" s="3" t="s">
        <v>7</v>
      </c>
      <c r="D25" s="5">
        <v>1</v>
      </c>
      <c r="E25" s="5">
        <v>1</v>
      </c>
      <c r="F25" s="5" t="s">
        <v>20</v>
      </c>
      <c r="G25" s="7">
        <f>E0_2024_2025_staging[[#This Row],[FTHG]]-E0_2024_2025_staging[[#This Row],[FTAG]]</f>
        <v>0</v>
      </c>
      <c r="H25" s="3">
        <f>IF(E0_2024_2025_staging[[#This Row],[FTR]]="H",1,0)</f>
        <v>0</v>
      </c>
    </row>
    <row r="26" spans="1:8" x14ac:dyDescent="0.35">
      <c r="A26" s="1">
        <v>45535</v>
      </c>
      <c r="B26" s="3" t="s">
        <v>27</v>
      </c>
      <c r="C26" s="3" t="s">
        <v>22</v>
      </c>
      <c r="D26" s="5">
        <v>1</v>
      </c>
      <c r="E26" s="5">
        <v>2</v>
      </c>
      <c r="F26" s="5" t="s">
        <v>11</v>
      </c>
      <c r="G26" s="7">
        <f>E0_2024_2025_staging[[#This Row],[FTHG]]-E0_2024_2025_staging[[#This Row],[FTAG]]</f>
        <v>-1</v>
      </c>
      <c r="H26" s="3">
        <f>IF(E0_2024_2025_staging[[#This Row],[FTR]]="H",1,0)</f>
        <v>0</v>
      </c>
    </row>
    <row r="27" spans="1:8" x14ac:dyDescent="0.35">
      <c r="A27" s="1">
        <v>45535</v>
      </c>
      <c r="B27" s="3" t="s">
        <v>18</v>
      </c>
      <c r="C27" s="3" t="s">
        <v>13</v>
      </c>
      <c r="D27" s="5">
        <v>1</v>
      </c>
      <c r="E27" s="5">
        <v>1</v>
      </c>
      <c r="F27" s="5" t="s">
        <v>20</v>
      </c>
      <c r="G27" s="7">
        <f>E0_2024_2025_staging[[#This Row],[FTHG]]-E0_2024_2025_staging[[#This Row],[FTAG]]</f>
        <v>0</v>
      </c>
      <c r="H27" s="3">
        <f>IF(E0_2024_2025_staging[[#This Row],[FTR]]="H",1,0)</f>
        <v>0</v>
      </c>
    </row>
    <row r="28" spans="1:8" x14ac:dyDescent="0.35">
      <c r="A28" s="1">
        <v>45535</v>
      </c>
      <c r="B28" s="3" t="s">
        <v>21</v>
      </c>
      <c r="C28" s="3" t="s">
        <v>26</v>
      </c>
      <c r="D28" s="5">
        <v>1</v>
      </c>
      <c r="E28" s="5">
        <v>3</v>
      </c>
      <c r="F28" s="5" t="s">
        <v>11</v>
      </c>
      <c r="G28" s="7">
        <f>E0_2024_2025_staging[[#This Row],[FTHG]]-E0_2024_2025_staging[[#This Row],[FTAG]]</f>
        <v>-2</v>
      </c>
      <c r="H28" s="3">
        <f>IF(E0_2024_2025_staging[[#This Row],[FTR]]="H",1,0)</f>
        <v>0</v>
      </c>
    </row>
    <row r="29" spans="1:8" x14ac:dyDescent="0.35">
      <c r="A29" s="1">
        <v>45536</v>
      </c>
      <c r="B29" s="3" t="s">
        <v>25</v>
      </c>
      <c r="C29" s="3" t="s">
        <v>24</v>
      </c>
      <c r="D29" s="5">
        <v>1</v>
      </c>
      <c r="E29" s="5">
        <v>1</v>
      </c>
      <c r="F29" s="5" t="s">
        <v>20</v>
      </c>
      <c r="G29" s="7">
        <f>E0_2024_2025_staging[[#This Row],[FTHG]]-E0_2024_2025_staging[[#This Row],[FTAG]]</f>
        <v>0</v>
      </c>
      <c r="H29" s="3">
        <f>IF(E0_2024_2025_staging[[#This Row],[FTR]]="H",1,0)</f>
        <v>0</v>
      </c>
    </row>
    <row r="30" spans="1:8" x14ac:dyDescent="0.35">
      <c r="A30" s="1">
        <v>45536</v>
      </c>
      <c r="B30" s="3" t="s">
        <v>16</v>
      </c>
      <c r="C30" s="3" t="s">
        <v>28</v>
      </c>
      <c r="D30" s="5">
        <v>2</v>
      </c>
      <c r="E30" s="5">
        <v>1</v>
      </c>
      <c r="F30" s="5" t="s">
        <v>8</v>
      </c>
      <c r="G30" s="7">
        <f>E0_2024_2025_staging[[#This Row],[FTHG]]-E0_2024_2025_staging[[#This Row],[FTAG]]</f>
        <v>1</v>
      </c>
      <c r="H30" s="3">
        <f>IF(E0_2024_2025_staging[[#This Row],[FTR]]="H",1,0)</f>
        <v>1</v>
      </c>
    </row>
    <row r="31" spans="1:8" x14ac:dyDescent="0.35">
      <c r="A31" s="1">
        <v>45536</v>
      </c>
      <c r="B31" s="3" t="s">
        <v>6</v>
      </c>
      <c r="C31" s="3" t="s">
        <v>10</v>
      </c>
      <c r="D31" s="5">
        <v>0</v>
      </c>
      <c r="E31" s="5">
        <v>3</v>
      </c>
      <c r="F31" s="5" t="s">
        <v>11</v>
      </c>
      <c r="G31" s="7">
        <f>E0_2024_2025_staging[[#This Row],[FTHG]]-E0_2024_2025_staging[[#This Row],[FTAG]]</f>
        <v>-3</v>
      </c>
      <c r="H31" s="3">
        <f>IF(E0_2024_2025_staging[[#This Row],[FTR]]="H",1,0)</f>
        <v>0</v>
      </c>
    </row>
    <row r="32" spans="1:8" x14ac:dyDescent="0.35">
      <c r="A32" s="1">
        <v>45549</v>
      </c>
      <c r="B32" s="3" t="s">
        <v>17</v>
      </c>
      <c r="C32" s="3" t="s">
        <v>6</v>
      </c>
      <c r="D32" s="5">
        <v>0</v>
      </c>
      <c r="E32" s="5">
        <v>3</v>
      </c>
      <c r="F32" s="5" t="s">
        <v>11</v>
      </c>
      <c r="G32" s="7">
        <f>E0_2024_2025_staging[[#This Row],[FTHG]]-E0_2024_2025_staging[[#This Row],[FTAG]]</f>
        <v>-3</v>
      </c>
      <c r="H32" s="3">
        <f>IF(E0_2024_2025_staging[[#This Row],[FTR]]="H",1,0)</f>
        <v>0</v>
      </c>
    </row>
    <row r="33" spans="1:8" x14ac:dyDescent="0.35">
      <c r="A33" s="1">
        <v>45549</v>
      </c>
      <c r="B33" s="3" t="s">
        <v>15</v>
      </c>
      <c r="C33" s="3" t="s">
        <v>9</v>
      </c>
      <c r="D33" s="5">
        <v>0</v>
      </c>
      <c r="E33" s="5">
        <v>0</v>
      </c>
      <c r="F33" s="5" t="s">
        <v>20</v>
      </c>
      <c r="G33" s="7">
        <f>E0_2024_2025_staging[[#This Row],[FTHG]]-E0_2024_2025_staging[[#This Row],[FTAG]]</f>
        <v>0</v>
      </c>
      <c r="H33" s="3">
        <f>IF(E0_2024_2025_staging[[#This Row],[FTR]]="H",1,0)</f>
        <v>0</v>
      </c>
    </row>
    <row r="34" spans="1:8" x14ac:dyDescent="0.35">
      <c r="A34" s="1">
        <v>45549</v>
      </c>
      <c r="B34" s="3" t="s">
        <v>24</v>
      </c>
      <c r="C34" s="3" t="s">
        <v>27</v>
      </c>
      <c r="D34" s="5">
        <v>2</v>
      </c>
      <c r="E34" s="5">
        <v>2</v>
      </c>
      <c r="F34" s="5" t="s">
        <v>20</v>
      </c>
      <c r="G34" s="7">
        <f>E0_2024_2025_staging[[#This Row],[FTHG]]-E0_2024_2025_staging[[#This Row],[FTAG]]</f>
        <v>0</v>
      </c>
      <c r="H34" s="3">
        <f>IF(E0_2024_2025_staging[[#This Row],[FTR]]="H",1,0)</f>
        <v>0</v>
      </c>
    </row>
    <row r="35" spans="1:8" x14ac:dyDescent="0.35">
      <c r="A35" s="1">
        <v>45549</v>
      </c>
      <c r="B35" s="3" t="s">
        <v>7</v>
      </c>
      <c r="C35" s="3" t="s">
        <v>21</v>
      </c>
      <c r="D35" s="5">
        <v>1</v>
      </c>
      <c r="E35" s="5">
        <v>1</v>
      </c>
      <c r="F35" s="5" t="s">
        <v>20</v>
      </c>
      <c r="G35" s="7">
        <f>E0_2024_2025_staging[[#This Row],[FTHG]]-E0_2024_2025_staging[[#This Row],[FTAG]]</f>
        <v>0</v>
      </c>
      <c r="H35" s="3">
        <f>IF(E0_2024_2025_staging[[#This Row],[FTR]]="H",1,0)</f>
        <v>0</v>
      </c>
    </row>
    <row r="36" spans="1:8" x14ac:dyDescent="0.35">
      <c r="A36" s="1">
        <v>45549</v>
      </c>
      <c r="B36" s="3" t="s">
        <v>10</v>
      </c>
      <c r="C36" s="3" t="s">
        <v>18</v>
      </c>
      <c r="D36" s="5">
        <v>0</v>
      </c>
      <c r="E36" s="5">
        <v>1</v>
      </c>
      <c r="F36" s="5" t="s">
        <v>11</v>
      </c>
      <c r="G36" s="7">
        <f>E0_2024_2025_staging[[#This Row],[FTHG]]-E0_2024_2025_staging[[#This Row],[FTAG]]</f>
        <v>-1</v>
      </c>
      <c r="H36" s="3">
        <f>IF(E0_2024_2025_staging[[#This Row],[FTR]]="H",1,0)</f>
        <v>0</v>
      </c>
    </row>
    <row r="37" spans="1:8" x14ac:dyDescent="0.35">
      <c r="A37" s="1">
        <v>45549</v>
      </c>
      <c r="B37" s="3" t="s">
        <v>26</v>
      </c>
      <c r="C37" s="3" t="s">
        <v>23</v>
      </c>
      <c r="D37" s="5">
        <v>2</v>
      </c>
      <c r="E37" s="5">
        <v>1</v>
      </c>
      <c r="F37" s="5" t="s">
        <v>8</v>
      </c>
      <c r="G37" s="7">
        <f>E0_2024_2025_staging[[#This Row],[FTHG]]-E0_2024_2025_staging[[#This Row],[FTAG]]</f>
        <v>1</v>
      </c>
      <c r="H37" s="3">
        <f>IF(E0_2024_2025_staging[[#This Row],[FTR]]="H",1,0)</f>
        <v>1</v>
      </c>
    </row>
    <row r="38" spans="1:8" x14ac:dyDescent="0.35">
      <c r="A38" s="1">
        <v>45549</v>
      </c>
      <c r="B38" s="3" t="s">
        <v>22</v>
      </c>
      <c r="C38" s="3" t="s">
        <v>14</v>
      </c>
      <c r="D38" s="5">
        <v>3</v>
      </c>
      <c r="E38" s="5">
        <v>2</v>
      </c>
      <c r="F38" s="5" t="s">
        <v>8</v>
      </c>
      <c r="G38" s="7">
        <f>E0_2024_2025_staging[[#This Row],[FTHG]]-E0_2024_2025_staging[[#This Row],[FTAG]]</f>
        <v>1</v>
      </c>
      <c r="H38" s="3">
        <f>IF(E0_2024_2025_staging[[#This Row],[FTR]]="H",1,0)</f>
        <v>1</v>
      </c>
    </row>
    <row r="39" spans="1:8" x14ac:dyDescent="0.35">
      <c r="A39" s="1">
        <v>45549</v>
      </c>
      <c r="B39" s="3" t="s">
        <v>19</v>
      </c>
      <c r="C39" s="3" t="s">
        <v>25</v>
      </c>
      <c r="D39" s="5">
        <v>0</v>
      </c>
      <c r="E39" s="5">
        <v>1</v>
      </c>
      <c r="F39" s="5" t="s">
        <v>11</v>
      </c>
      <c r="G39" s="7">
        <f>E0_2024_2025_staging[[#This Row],[FTHG]]-E0_2024_2025_staging[[#This Row],[FTAG]]</f>
        <v>-1</v>
      </c>
      <c r="H39" s="3">
        <f>IF(E0_2024_2025_staging[[#This Row],[FTR]]="H",1,0)</f>
        <v>0</v>
      </c>
    </row>
    <row r="40" spans="1:8" x14ac:dyDescent="0.35">
      <c r="A40" s="1">
        <v>45550</v>
      </c>
      <c r="B40" s="3" t="s">
        <v>28</v>
      </c>
      <c r="C40" s="3" t="s">
        <v>12</v>
      </c>
      <c r="D40" s="5">
        <v>0</v>
      </c>
      <c r="E40" s="5">
        <v>1</v>
      </c>
      <c r="F40" s="5" t="s">
        <v>11</v>
      </c>
      <c r="G40" s="7">
        <f>E0_2024_2025_staging[[#This Row],[FTHG]]-E0_2024_2025_staging[[#This Row],[FTAG]]</f>
        <v>-1</v>
      </c>
      <c r="H40" s="3">
        <f>IF(E0_2024_2025_staging[[#This Row],[FTR]]="H",1,0)</f>
        <v>0</v>
      </c>
    </row>
    <row r="41" spans="1:8" x14ac:dyDescent="0.35">
      <c r="A41" s="1">
        <v>45550</v>
      </c>
      <c r="B41" s="3" t="s">
        <v>13</v>
      </c>
      <c r="C41" s="3" t="s">
        <v>16</v>
      </c>
      <c r="D41" s="5">
        <v>1</v>
      </c>
      <c r="E41" s="5">
        <v>2</v>
      </c>
      <c r="F41" s="5" t="s">
        <v>11</v>
      </c>
      <c r="G41" s="7">
        <f>E0_2024_2025_staging[[#This Row],[FTHG]]-E0_2024_2025_staging[[#This Row],[FTAG]]</f>
        <v>-1</v>
      </c>
      <c r="H41" s="3">
        <f>IF(E0_2024_2025_staging[[#This Row],[FTR]]="H",1,0)</f>
        <v>0</v>
      </c>
    </row>
    <row r="42" spans="1:8" x14ac:dyDescent="0.35">
      <c r="A42" s="1">
        <v>45556</v>
      </c>
      <c r="B42" s="3" t="s">
        <v>21</v>
      </c>
      <c r="C42" s="3" t="s">
        <v>25</v>
      </c>
      <c r="D42" s="5">
        <v>0</v>
      </c>
      <c r="E42" s="5">
        <v>3</v>
      </c>
      <c r="F42" s="5" t="s">
        <v>11</v>
      </c>
      <c r="G42" s="7">
        <f>E0_2024_2025_staging[[#This Row],[FTHG]]-E0_2024_2025_staging[[#This Row],[FTAG]]</f>
        <v>-3</v>
      </c>
      <c r="H42" s="3">
        <f>IF(E0_2024_2025_staging[[#This Row],[FTR]]="H",1,0)</f>
        <v>0</v>
      </c>
    </row>
    <row r="43" spans="1:8" x14ac:dyDescent="0.35">
      <c r="A43" s="1">
        <v>45556</v>
      </c>
      <c r="B43" s="3" t="s">
        <v>22</v>
      </c>
      <c r="C43" s="3" t="s">
        <v>13</v>
      </c>
      <c r="D43" s="5">
        <v>3</v>
      </c>
      <c r="E43" s="5">
        <v>1</v>
      </c>
      <c r="F43" s="5" t="s">
        <v>8</v>
      </c>
      <c r="G43" s="7">
        <f>E0_2024_2025_staging[[#This Row],[FTHG]]-E0_2024_2025_staging[[#This Row],[FTAG]]</f>
        <v>2</v>
      </c>
      <c r="H43" s="3">
        <f>IF(E0_2024_2025_staging[[#This Row],[FTR]]="H",1,0)</f>
        <v>1</v>
      </c>
    </row>
    <row r="44" spans="1:8" x14ac:dyDescent="0.35">
      <c r="A44" s="1">
        <v>45556</v>
      </c>
      <c r="B44" s="3" t="s">
        <v>7</v>
      </c>
      <c r="C44" s="3" t="s">
        <v>16</v>
      </c>
      <c r="D44" s="5">
        <v>3</v>
      </c>
      <c r="E44" s="5">
        <v>1</v>
      </c>
      <c r="F44" s="5" t="s">
        <v>8</v>
      </c>
      <c r="G44" s="7">
        <f>E0_2024_2025_staging[[#This Row],[FTHG]]-E0_2024_2025_staging[[#This Row],[FTAG]]</f>
        <v>2</v>
      </c>
      <c r="H44" s="3">
        <f>IF(E0_2024_2025_staging[[#This Row],[FTR]]="H",1,0)</f>
        <v>1</v>
      </c>
    </row>
    <row r="45" spans="1:8" x14ac:dyDescent="0.35">
      <c r="A45" s="1">
        <v>45556</v>
      </c>
      <c r="B45" s="3" t="s">
        <v>27</v>
      </c>
      <c r="C45" s="3" t="s">
        <v>14</v>
      </c>
      <c r="D45" s="5">
        <v>1</v>
      </c>
      <c r="E45" s="5">
        <v>1</v>
      </c>
      <c r="F45" s="5" t="s">
        <v>20</v>
      </c>
      <c r="G45" s="7">
        <f>E0_2024_2025_staging[[#This Row],[FTHG]]-E0_2024_2025_staging[[#This Row],[FTAG]]</f>
        <v>0</v>
      </c>
      <c r="H45" s="3">
        <f>IF(E0_2024_2025_staging[[#This Row],[FTR]]="H",1,0)</f>
        <v>0</v>
      </c>
    </row>
    <row r="46" spans="1:8" x14ac:dyDescent="0.35">
      <c r="A46" s="1">
        <v>45556</v>
      </c>
      <c r="B46" s="3" t="s">
        <v>10</v>
      </c>
      <c r="C46" s="3" t="s">
        <v>19</v>
      </c>
      <c r="D46" s="5">
        <v>3</v>
      </c>
      <c r="E46" s="5">
        <v>0</v>
      </c>
      <c r="F46" s="5" t="s">
        <v>8</v>
      </c>
      <c r="G46" s="7">
        <f>E0_2024_2025_staging[[#This Row],[FTHG]]-E0_2024_2025_staging[[#This Row],[FTAG]]</f>
        <v>3</v>
      </c>
      <c r="H46" s="3">
        <f>IF(E0_2024_2025_staging[[#This Row],[FTR]]="H",1,0)</f>
        <v>1</v>
      </c>
    </row>
    <row r="47" spans="1:8" x14ac:dyDescent="0.35">
      <c r="A47" s="1">
        <v>45556</v>
      </c>
      <c r="B47" s="3" t="s">
        <v>17</v>
      </c>
      <c r="C47" s="3" t="s">
        <v>9</v>
      </c>
      <c r="D47" s="5">
        <v>1</v>
      </c>
      <c r="E47" s="5">
        <v>1</v>
      </c>
      <c r="F47" s="5" t="s">
        <v>20</v>
      </c>
      <c r="G47" s="7">
        <f>E0_2024_2025_staging[[#This Row],[FTHG]]-E0_2024_2025_staging[[#This Row],[FTAG]]</f>
        <v>0</v>
      </c>
      <c r="H47" s="3">
        <f>IF(E0_2024_2025_staging[[#This Row],[FTR]]="H",1,0)</f>
        <v>0</v>
      </c>
    </row>
    <row r="48" spans="1:8" x14ac:dyDescent="0.35">
      <c r="A48" s="1">
        <v>45556</v>
      </c>
      <c r="B48" s="3" t="s">
        <v>28</v>
      </c>
      <c r="C48" s="3" t="s">
        <v>23</v>
      </c>
      <c r="D48" s="5">
        <v>3</v>
      </c>
      <c r="E48" s="5">
        <v>1</v>
      </c>
      <c r="F48" s="5" t="s">
        <v>8</v>
      </c>
      <c r="G48" s="7">
        <f>E0_2024_2025_staging[[#This Row],[FTHG]]-E0_2024_2025_staging[[#This Row],[FTAG]]</f>
        <v>2</v>
      </c>
      <c r="H48" s="3">
        <f>IF(E0_2024_2025_staging[[#This Row],[FTR]]="H",1,0)</f>
        <v>1</v>
      </c>
    </row>
    <row r="49" spans="1:8" x14ac:dyDescent="0.35">
      <c r="A49" s="1">
        <v>45556</v>
      </c>
      <c r="B49" s="3" t="s">
        <v>24</v>
      </c>
      <c r="C49" s="3" t="s">
        <v>6</v>
      </c>
      <c r="D49" s="5">
        <v>0</v>
      </c>
      <c r="E49" s="5">
        <v>0</v>
      </c>
      <c r="F49" s="5" t="s">
        <v>20</v>
      </c>
      <c r="G49" s="7">
        <f>E0_2024_2025_staging[[#This Row],[FTHG]]-E0_2024_2025_staging[[#This Row],[FTAG]]</f>
        <v>0</v>
      </c>
      <c r="H49" s="3">
        <f>IF(E0_2024_2025_staging[[#This Row],[FTR]]="H",1,0)</f>
        <v>0</v>
      </c>
    </row>
    <row r="50" spans="1:8" x14ac:dyDescent="0.35">
      <c r="A50" s="1">
        <v>45557</v>
      </c>
      <c r="B50" s="3" t="s">
        <v>15</v>
      </c>
      <c r="C50" s="3" t="s">
        <v>18</v>
      </c>
      <c r="D50" s="5">
        <v>2</v>
      </c>
      <c r="E50" s="5">
        <v>2</v>
      </c>
      <c r="F50" s="5" t="s">
        <v>20</v>
      </c>
      <c r="G50" s="7">
        <f>E0_2024_2025_staging[[#This Row],[FTHG]]-E0_2024_2025_staging[[#This Row],[FTAG]]</f>
        <v>0</v>
      </c>
      <c r="H50" s="3">
        <f>IF(E0_2024_2025_staging[[#This Row],[FTR]]="H",1,0)</f>
        <v>0</v>
      </c>
    </row>
    <row r="51" spans="1:8" x14ac:dyDescent="0.35">
      <c r="A51" s="1">
        <v>45557</v>
      </c>
      <c r="B51" s="3" t="s">
        <v>26</v>
      </c>
      <c r="C51" s="3" t="s">
        <v>12</v>
      </c>
      <c r="D51" s="5">
        <v>2</v>
      </c>
      <c r="E51" s="5">
        <v>2</v>
      </c>
      <c r="F51" s="5" t="s">
        <v>20</v>
      </c>
      <c r="G51" s="7">
        <f>E0_2024_2025_staging[[#This Row],[FTHG]]-E0_2024_2025_staging[[#This Row],[FTAG]]</f>
        <v>0</v>
      </c>
      <c r="H51" s="3">
        <f>IF(E0_2024_2025_staging[[#This Row],[FTR]]="H",1,0)</f>
        <v>0</v>
      </c>
    </row>
    <row r="52" spans="1:8" x14ac:dyDescent="0.35">
      <c r="A52" s="1">
        <v>45563</v>
      </c>
      <c r="B52" s="3" t="s">
        <v>16</v>
      </c>
      <c r="C52" s="3" t="s">
        <v>26</v>
      </c>
      <c r="D52" s="5">
        <v>1</v>
      </c>
      <c r="E52" s="5">
        <v>1</v>
      </c>
      <c r="F52" s="5" t="s">
        <v>20</v>
      </c>
      <c r="G52" s="7">
        <f>E0_2024_2025_staging[[#This Row],[FTHG]]-E0_2024_2025_staging[[#This Row],[FTAG]]</f>
        <v>0</v>
      </c>
      <c r="H52" s="3">
        <f>IF(E0_2024_2025_staging[[#This Row],[FTR]]="H",1,0)</f>
        <v>0</v>
      </c>
    </row>
    <row r="53" spans="1:8" x14ac:dyDescent="0.35">
      <c r="A53" s="1">
        <v>45563</v>
      </c>
      <c r="B53" s="3" t="s">
        <v>12</v>
      </c>
      <c r="C53" s="3" t="s">
        <v>27</v>
      </c>
      <c r="D53" s="5">
        <v>4</v>
      </c>
      <c r="E53" s="5">
        <v>2</v>
      </c>
      <c r="F53" s="5" t="s">
        <v>8</v>
      </c>
      <c r="G53" s="7">
        <f>E0_2024_2025_staging[[#This Row],[FTHG]]-E0_2024_2025_staging[[#This Row],[FTAG]]</f>
        <v>2</v>
      </c>
      <c r="H53" s="3">
        <f>IF(E0_2024_2025_staging[[#This Row],[FTR]]="H",1,0)</f>
        <v>1</v>
      </c>
    </row>
    <row r="54" spans="1:8" x14ac:dyDescent="0.35">
      <c r="A54" s="1">
        <v>45563</v>
      </c>
      <c r="B54" s="3" t="s">
        <v>23</v>
      </c>
      <c r="C54" s="3" t="s">
        <v>21</v>
      </c>
      <c r="D54" s="5">
        <v>1</v>
      </c>
      <c r="E54" s="5">
        <v>1</v>
      </c>
      <c r="F54" s="5" t="s">
        <v>20</v>
      </c>
      <c r="G54" s="7">
        <f>E0_2024_2025_staging[[#This Row],[FTHG]]-E0_2024_2025_staging[[#This Row],[FTAG]]</f>
        <v>0</v>
      </c>
      <c r="H54" s="3">
        <f>IF(E0_2024_2025_staging[[#This Row],[FTR]]="H",1,0)</f>
        <v>0</v>
      </c>
    </row>
    <row r="55" spans="1:8" x14ac:dyDescent="0.35">
      <c r="A55" s="1">
        <v>45563</v>
      </c>
      <c r="B55" s="3" t="s">
        <v>25</v>
      </c>
      <c r="C55" s="3" t="s">
        <v>15</v>
      </c>
      <c r="D55" s="5">
        <v>4</v>
      </c>
      <c r="E55" s="5">
        <v>2</v>
      </c>
      <c r="F55" s="5" t="s">
        <v>8</v>
      </c>
      <c r="G55" s="7">
        <f>E0_2024_2025_staging[[#This Row],[FTHG]]-E0_2024_2025_staging[[#This Row],[FTAG]]</f>
        <v>2</v>
      </c>
      <c r="H55" s="3">
        <f>IF(E0_2024_2025_staging[[#This Row],[FTR]]="H",1,0)</f>
        <v>1</v>
      </c>
    </row>
    <row r="56" spans="1:8" x14ac:dyDescent="0.35">
      <c r="A56" s="1">
        <v>45563</v>
      </c>
      <c r="B56" s="3" t="s">
        <v>14</v>
      </c>
      <c r="C56" s="3" t="s">
        <v>24</v>
      </c>
      <c r="D56" s="5">
        <v>2</v>
      </c>
      <c r="E56" s="5">
        <v>1</v>
      </c>
      <c r="F56" s="5" t="s">
        <v>8</v>
      </c>
      <c r="G56" s="7">
        <f>E0_2024_2025_staging[[#This Row],[FTHG]]-E0_2024_2025_staging[[#This Row],[FTAG]]</f>
        <v>1</v>
      </c>
      <c r="H56" s="3">
        <f>IF(E0_2024_2025_staging[[#This Row],[FTR]]="H",1,0)</f>
        <v>1</v>
      </c>
    </row>
    <row r="57" spans="1:8" x14ac:dyDescent="0.35">
      <c r="A57" s="1">
        <v>45563</v>
      </c>
      <c r="B57" s="3" t="s">
        <v>18</v>
      </c>
      <c r="C57" s="3" t="s">
        <v>7</v>
      </c>
      <c r="D57" s="5">
        <v>0</v>
      </c>
      <c r="E57" s="5">
        <v>1</v>
      </c>
      <c r="F57" s="5" t="s">
        <v>11</v>
      </c>
      <c r="G57" s="7">
        <f>E0_2024_2025_staging[[#This Row],[FTHG]]-E0_2024_2025_staging[[#This Row],[FTAG]]</f>
        <v>-1</v>
      </c>
      <c r="H57" s="3">
        <f>IF(E0_2024_2025_staging[[#This Row],[FTR]]="H",1,0)</f>
        <v>0</v>
      </c>
    </row>
    <row r="58" spans="1:8" x14ac:dyDescent="0.35">
      <c r="A58" s="1">
        <v>45563</v>
      </c>
      <c r="B58" s="3" t="s">
        <v>13</v>
      </c>
      <c r="C58" s="3" t="s">
        <v>10</v>
      </c>
      <c r="D58" s="5">
        <v>1</v>
      </c>
      <c r="E58" s="5">
        <v>2</v>
      </c>
      <c r="F58" s="5" t="s">
        <v>11</v>
      </c>
      <c r="G58" s="7">
        <f>E0_2024_2025_staging[[#This Row],[FTHG]]-E0_2024_2025_staging[[#This Row],[FTAG]]</f>
        <v>-1</v>
      </c>
      <c r="H58" s="3">
        <f>IF(E0_2024_2025_staging[[#This Row],[FTR]]="H",1,0)</f>
        <v>0</v>
      </c>
    </row>
    <row r="59" spans="1:8" x14ac:dyDescent="0.35">
      <c r="A59" s="1">
        <v>45564</v>
      </c>
      <c r="B59" s="3" t="s">
        <v>9</v>
      </c>
      <c r="C59" s="3" t="s">
        <v>22</v>
      </c>
      <c r="D59" s="5">
        <v>2</v>
      </c>
      <c r="E59" s="5">
        <v>2</v>
      </c>
      <c r="F59" s="5" t="s">
        <v>20</v>
      </c>
      <c r="G59" s="7">
        <f>E0_2024_2025_staging[[#This Row],[FTHG]]-E0_2024_2025_staging[[#This Row],[FTAG]]</f>
        <v>0</v>
      </c>
      <c r="H59" s="3">
        <f>IF(E0_2024_2025_staging[[#This Row],[FTR]]="H",1,0)</f>
        <v>0</v>
      </c>
    </row>
    <row r="60" spans="1:8" x14ac:dyDescent="0.35">
      <c r="A60" s="1">
        <v>45564</v>
      </c>
      <c r="B60" s="3" t="s">
        <v>6</v>
      </c>
      <c r="C60" s="3" t="s">
        <v>28</v>
      </c>
      <c r="D60" s="5">
        <v>0</v>
      </c>
      <c r="E60" s="5">
        <v>3</v>
      </c>
      <c r="F60" s="5" t="s">
        <v>11</v>
      </c>
      <c r="G60" s="7">
        <f>E0_2024_2025_staging[[#This Row],[FTHG]]-E0_2024_2025_staging[[#This Row],[FTAG]]</f>
        <v>-3</v>
      </c>
      <c r="H60" s="3">
        <f>IF(E0_2024_2025_staging[[#This Row],[FTR]]="H",1,0)</f>
        <v>0</v>
      </c>
    </row>
    <row r="61" spans="1:8" x14ac:dyDescent="0.35">
      <c r="A61" s="1">
        <v>45565</v>
      </c>
      <c r="B61" s="3" t="s">
        <v>19</v>
      </c>
      <c r="C61" s="3" t="s">
        <v>17</v>
      </c>
      <c r="D61" s="5">
        <v>3</v>
      </c>
      <c r="E61" s="5">
        <v>1</v>
      </c>
      <c r="F61" s="5" t="s">
        <v>8</v>
      </c>
      <c r="G61" s="7">
        <f>E0_2024_2025_staging[[#This Row],[FTHG]]-E0_2024_2025_staging[[#This Row],[FTAG]]</f>
        <v>2</v>
      </c>
      <c r="H61" s="3">
        <f>IF(E0_2024_2025_staging[[#This Row],[FTR]]="H",1,0)</f>
        <v>1</v>
      </c>
    </row>
    <row r="62" spans="1:8" x14ac:dyDescent="0.35">
      <c r="A62" s="1">
        <v>45570</v>
      </c>
      <c r="B62" s="3" t="s">
        <v>24</v>
      </c>
      <c r="C62" s="3" t="s">
        <v>10</v>
      </c>
      <c r="D62" s="5">
        <v>0</v>
      </c>
      <c r="E62" s="5">
        <v>1</v>
      </c>
      <c r="F62" s="5" t="s">
        <v>11</v>
      </c>
      <c r="G62" s="7">
        <f>E0_2024_2025_staging[[#This Row],[FTHG]]-E0_2024_2025_staging[[#This Row],[FTAG]]</f>
        <v>-1</v>
      </c>
      <c r="H62" s="3">
        <f>IF(E0_2024_2025_staging[[#This Row],[FTR]]="H",1,0)</f>
        <v>0</v>
      </c>
    </row>
    <row r="63" spans="1:8" x14ac:dyDescent="0.35">
      <c r="A63" s="1">
        <v>45570</v>
      </c>
      <c r="B63" s="3" t="s">
        <v>12</v>
      </c>
      <c r="C63" s="3" t="s">
        <v>17</v>
      </c>
      <c r="D63" s="5">
        <v>3</v>
      </c>
      <c r="E63" s="5">
        <v>1</v>
      </c>
      <c r="F63" s="5" t="s">
        <v>8</v>
      </c>
      <c r="G63" s="7">
        <f>E0_2024_2025_staging[[#This Row],[FTHG]]-E0_2024_2025_staging[[#This Row],[FTAG]]</f>
        <v>2</v>
      </c>
      <c r="H63" s="3">
        <f>IF(E0_2024_2025_staging[[#This Row],[FTR]]="H",1,0)</f>
        <v>1</v>
      </c>
    </row>
    <row r="64" spans="1:8" x14ac:dyDescent="0.35">
      <c r="A64" s="1">
        <v>45570</v>
      </c>
      <c r="B64" s="3" t="s">
        <v>23</v>
      </c>
      <c r="C64" s="3" t="s">
        <v>13</v>
      </c>
      <c r="D64" s="5">
        <v>5</v>
      </c>
      <c r="E64" s="5">
        <v>3</v>
      </c>
      <c r="F64" s="5" t="s">
        <v>8</v>
      </c>
      <c r="G64" s="7">
        <f>E0_2024_2025_staging[[#This Row],[FTHG]]-E0_2024_2025_staging[[#This Row],[FTAG]]</f>
        <v>2</v>
      </c>
      <c r="H64" s="3">
        <f>IF(E0_2024_2025_staging[[#This Row],[FTR]]="H",1,0)</f>
        <v>1</v>
      </c>
    </row>
    <row r="65" spans="1:8" x14ac:dyDescent="0.35">
      <c r="A65" s="1">
        <v>45570</v>
      </c>
      <c r="B65" s="3" t="s">
        <v>27</v>
      </c>
      <c r="C65" s="3" t="s">
        <v>19</v>
      </c>
      <c r="D65" s="5">
        <v>1</v>
      </c>
      <c r="E65" s="5">
        <v>0</v>
      </c>
      <c r="F65" s="5" t="s">
        <v>8</v>
      </c>
      <c r="G65" s="7">
        <f>E0_2024_2025_staging[[#This Row],[FTHG]]-E0_2024_2025_staging[[#This Row],[FTAG]]</f>
        <v>1</v>
      </c>
      <c r="H65" s="3">
        <f>IF(E0_2024_2025_staging[[#This Row],[FTR]]="H",1,0)</f>
        <v>1</v>
      </c>
    </row>
    <row r="66" spans="1:8" x14ac:dyDescent="0.35">
      <c r="A66" s="1">
        <v>45570</v>
      </c>
      <c r="B66" s="3" t="s">
        <v>26</v>
      </c>
      <c r="C66" s="3" t="s">
        <v>7</v>
      </c>
      <c r="D66" s="5">
        <v>3</v>
      </c>
      <c r="E66" s="5">
        <v>2</v>
      </c>
      <c r="F66" s="5" t="s">
        <v>8</v>
      </c>
      <c r="G66" s="7">
        <f>E0_2024_2025_staging[[#This Row],[FTHG]]-E0_2024_2025_staging[[#This Row],[FTAG]]</f>
        <v>1</v>
      </c>
      <c r="H66" s="3">
        <f>IF(E0_2024_2025_staging[[#This Row],[FTR]]="H",1,0)</f>
        <v>1</v>
      </c>
    </row>
    <row r="67" spans="1:8" x14ac:dyDescent="0.35">
      <c r="A67" s="1">
        <v>45570</v>
      </c>
      <c r="B67" s="3" t="s">
        <v>21</v>
      </c>
      <c r="C67" s="3" t="s">
        <v>9</v>
      </c>
      <c r="D67" s="5">
        <v>4</v>
      </c>
      <c r="E67" s="5">
        <v>1</v>
      </c>
      <c r="F67" s="5" t="s">
        <v>8</v>
      </c>
      <c r="G67" s="7">
        <f>E0_2024_2025_staging[[#This Row],[FTHG]]-E0_2024_2025_staging[[#This Row],[FTAG]]</f>
        <v>3</v>
      </c>
      <c r="H67" s="3">
        <f>IF(E0_2024_2025_staging[[#This Row],[FTR]]="H",1,0)</f>
        <v>1</v>
      </c>
    </row>
    <row r="68" spans="1:8" x14ac:dyDescent="0.35">
      <c r="A68" s="1">
        <v>45570</v>
      </c>
      <c r="B68" s="3" t="s">
        <v>14</v>
      </c>
      <c r="C68" s="3" t="s">
        <v>16</v>
      </c>
      <c r="D68" s="5">
        <v>0</v>
      </c>
      <c r="E68" s="5">
        <v>0</v>
      </c>
      <c r="F68" s="5" t="s">
        <v>20</v>
      </c>
      <c r="G68" s="7">
        <f>E0_2024_2025_staging[[#This Row],[FTHG]]-E0_2024_2025_staging[[#This Row],[FTAG]]</f>
        <v>0</v>
      </c>
      <c r="H68" s="3">
        <f>IF(E0_2024_2025_staging[[#This Row],[FTR]]="H",1,0)</f>
        <v>0</v>
      </c>
    </row>
    <row r="69" spans="1:8" x14ac:dyDescent="0.35">
      <c r="A69" s="1">
        <v>45571</v>
      </c>
      <c r="B69" s="3" t="s">
        <v>22</v>
      </c>
      <c r="C69" s="3" t="s">
        <v>6</v>
      </c>
      <c r="D69" s="5">
        <v>0</v>
      </c>
      <c r="E69" s="5">
        <v>0</v>
      </c>
      <c r="F69" s="5" t="s">
        <v>20</v>
      </c>
      <c r="G69" s="7">
        <f>E0_2024_2025_staging[[#This Row],[FTHG]]-E0_2024_2025_staging[[#This Row],[FTAG]]</f>
        <v>0</v>
      </c>
      <c r="H69" s="3">
        <f>IF(E0_2024_2025_staging[[#This Row],[FTR]]="H",1,0)</f>
        <v>0</v>
      </c>
    </row>
    <row r="70" spans="1:8" x14ac:dyDescent="0.35">
      <c r="A70" s="1">
        <v>45571</v>
      </c>
      <c r="B70" s="3" t="s">
        <v>25</v>
      </c>
      <c r="C70" s="3" t="s">
        <v>18</v>
      </c>
      <c r="D70" s="5">
        <v>1</v>
      </c>
      <c r="E70" s="5">
        <v>1</v>
      </c>
      <c r="F70" s="5" t="s">
        <v>20</v>
      </c>
      <c r="G70" s="7">
        <f>E0_2024_2025_staging[[#This Row],[FTHG]]-E0_2024_2025_staging[[#This Row],[FTAG]]</f>
        <v>0</v>
      </c>
      <c r="H70" s="3">
        <f>IF(E0_2024_2025_staging[[#This Row],[FTR]]="H",1,0)</f>
        <v>0</v>
      </c>
    </row>
    <row r="71" spans="1:8" x14ac:dyDescent="0.35">
      <c r="A71" s="1">
        <v>45571</v>
      </c>
      <c r="B71" s="3" t="s">
        <v>15</v>
      </c>
      <c r="C71" s="3" t="s">
        <v>28</v>
      </c>
      <c r="D71" s="5">
        <v>3</v>
      </c>
      <c r="E71" s="5">
        <v>2</v>
      </c>
      <c r="F71" s="5" t="s">
        <v>8</v>
      </c>
      <c r="G71" s="7">
        <f>E0_2024_2025_staging[[#This Row],[FTHG]]-E0_2024_2025_staging[[#This Row],[FTAG]]</f>
        <v>1</v>
      </c>
      <c r="H71" s="3">
        <f>IF(E0_2024_2025_staging[[#This Row],[FTR]]="H",1,0)</f>
        <v>1</v>
      </c>
    </row>
    <row r="72" spans="1:8" x14ac:dyDescent="0.35">
      <c r="A72" s="1">
        <v>45584</v>
      </c>
      <c r="B72" s="3" t="s">
        <v>28</v>
      </c>
      <c r="C72" s="3" t="s">
        <v>21</v>
      </c>
      <c r="D72" s="5">
        <v>4</v>
      </c>
      <c r="E72" s="5">
        <v>1</v>
      </c>
      <c r="F72" s="5" t="s">
        <v>8</v>
      </c>
      <c r="G72" s="7">
        <f>E0_2024_2025_staging[[#This Row],[FTHG]]-E0_2024_2025_staging[[#This Row],[FTAG]]</f>
        <v>3</v>
      </c>
      <c r="H72" s="3">
        <f>IF(E0_2024_2025_staging[[#This Row],[FTR]]="H",1,0)</f>
        <v>1</v>
      </c>
    </row>
    <row r="73" spans="1:8" x14ac:dyDescent="0.35">
      <c r="A73" s="1">
        <v>45584</v>
      </c>
      <c r="B73" s="3" t="s">
        <v>7</v>
      </c>
      <c r="C73" s="3" t="s">
        <v>22</v>
      </c>
      <c r="D73" s="5">
        <v>1</v>
      </c>
      <c r="E73" s="5">
        <v>3</v>
      </c>
      <c r="F73" s="5" t="s">
        <v>11</v>
      </c>
      <c r="G73" s="7">
        <f>E0_2024_2025_staging[[#This Row],[FTHG]]-E0_2024_2025_staging[[#This Row],[FTAG]]</f>
        <v>-2</v>
      </c>
      <c r="H73" s="3">
        <f>IF(E0_2024_2025_staging[[#This Row],[FTR]]="H",1,0)</f>
        <v>0</v>
      </c>
    </row>
    <row r="74" spans="1:8" x14ac:dyDescent="0.35">
      <c r="A74" s="1">
        <v>45584</v>
      </c>
      <c r="B74" s="3" t="s">
        <v>9</v>
      </c>
      <c r="C74" s="3" t="s">
        <v>14</v>
      </c>
      <c r="D74" s="5">
        <v>0</v>
      </c>
      <c r="E74" s="5">
        <v>2</v>
      </c>
      <c r="F74" s="5" t="s">
        <v>11</v>
      </c>
      <c r="G74" s="7">
        <f>E0_2024_2025_staging[[#This Row],[FTHG]]-E0_2024_2025_staging[[#This Row],[FTAG]]</f>
        <v>-2</v>
      </c>
      <c r="H74" s="3">
        <f>IF(E0_2024_2025_staging[[#This Row],[FTR]]="H",1,0)</f>
        <v>0</v>
      </c>
    </row>
    <row r="75" spans="1:8" x14ac:dyDescent="0.35">
      <c r="A75" s="1">
        <v>45584</v>
      </c>
      <c r="B75" s="3" t="s">
        <v>6</v>
      </c>
      <c r="C75" s="3" t="s">
        <v>23</v>
      </c>
      <c r="D75" s="5">
        <v>2</v>
      </c>
      <c r="E75" s="5">
        <v>1</v>
      </c>
      <c r="F75" s="5" t="s">
        <v>8</v>
      </c>
      <c r="G75" s="7">
        <f>E0_2024_2025_staging[[#This Row],[FTHG]]-E0_2024_2025_staging[[#This Row],[FTAG]]</f>
        <v>1</v>
      </c>
      <c r="H75" s="3">
        <f>IF(E0_2024_2025_staging[[#This Row],[FTR]]="H",1,0)</f>
        <v>1</v>
      </c>
    </row>
    <row r="76" spans="1:8" x14ac:dyDescent="0.35">
      <c r="A76" s="1">
        <v>45584</v>
      </c>
      <c r="B76" s="3" t="s">
        <v>16</v>
      </c>
      <c r="C76" s="3" t="s">
        <v>15</v>
      </c>
      <c r="D76" s="5">
        <v>0</v>
      </c>
      <c r="E76" s="5">
        <v>1</v>
      </c>
      <c r="F76" s="5" t="s">
        <v>11</v>
      </c>
      <c r="G76" s="7">
        <f>E0_2024_2025_staging[[#This Row],[FTHG]]-E0_2024_2025_staging[[#This Row],[FTAG]]</f>
        <v>-1</v>
      </c>
      <c r="H76" s="3">
        <f>IF(E0_2024_2025_staging[[#This Row],[FTR]]="H",1,0)</f>
        <v>0</v>
      </c>
    </row>
    <row r="77" spans="1:8" x14ac:dyDescent="0.35">
      <c r="A77" s="1">
        <v>45584</v>
      </c>
      <c r="B77" s="3" t="s">
        <v>17</v>
      </c>
      <c r="C77" s="3" t="s">
        <v>27</v>
      </c>
      <c r="D77" s="5">
        <v>2</v>
      </c>
      <c r="E77" s="5">
        <v>3</v>
      </c>
      <c r="F77" s="5" t="s">
        <v>11</v>
      </c>
      <c r="G77" s="7">
        <f>E0_2024_2025_staging[[#This Row],[FTHG]]-E0_2024_2025_staging[[#This Row],[FTAG]]</f>
        <v>-1</v>
      </c>
      <c r="H77" s="3">
        <f>IF(E0_2024_2025_staging[[#This Row],[FTR]]="H",1,0)</f>
        <v>0</v>
      </c>
    </row>
    <row r="78" spans="1:8" x14ac:dyDescent="0.35">
      <c r="A78" s="1">
        <v>45584</v>
      </c>
      <c r="B78" s="3" t="s">
        <v>19</v>
      </c>
      <c r="C78" s="3" t="s">
        <v>12</v>
      </c>
      <c r="D78" s="5">
        <v>2</v>
      </c>
      <c r="E78" s="5">
        <v>0</v>
      </c>
      <c r="F78" s="5" t="s">
        <v>8</v>
      </c>
      <c r="G78" s="7">
        <f>E0_2024_2025_staging[[#This Row],[FTHG]]-E0_2024_2025_staging[[#This Row],[FTAG]]</f>
        <v>2</v>
      </c>
      <c r="H78" s="3">
        <f>IF(E0_2024_2025_staging[[#This Row],[FTR]]="H",1,0)</f>
        <v>1</v>
      </c>
    </row>
    <row r="79" spans="1:8" x14ac:dyDescent="0.35">
      <c r="A79" s="1">
        <v>45585</v>
      </c>
      <c r="B79" s="3" t="s">
        <v>13</v>
      </c>
      <c r="C79" s="3" t="s">
        <v>26</v>
      </c>
      <c r="D79" s="5">
        <v>1</v>
      </c>
      <c r="E79" s="5">
        <v>2</v>
      </c>
      <c r="F79" s="5" t="s">
        <v>11</v>
      </c>
      <c r="G79" s="7">
        <f>E0_2024_2025_staging[[#This Row],[FTHG]]-E0_2024_2025_staging[[#This Row],[FTAG]]</f>
        <v>-1</v>
      </c>
      <c r="H79" s="3">
        <f>IF(E0_2024_2025_staging[[#This Row],[FTR]]="H",1,0)</f>
        <v>0</v>
      </c>
    </row>
    <row r="80" spans="1:8" x14ac:dyDescent="0.35">
      <c r="A80" s="1">
        <v>45585</v>
      </c>
      <c r="B80" s="3" t="s">
        <v>10</v>
      </c>
      <c r="C80" s="3" t="s">
        <v>25</v>
      </c>
      <c r="D80" s="5">
        <v>2</v>
      </c>
      <c r="E80" s="5">
        <v>1</v>
      </c>
      <c r="F80" s="5" t="s">
        <v>8</v>
      </c>
      <c r="G80" s="7">
        <f>E0_2024_2025_staging[[#This Row],[FTHG]]-E0_2024_2025_staging[[#This Row],[FTAG]]</f>
        <v>1</v>
      </c>
      <c r="H80" s="3">
        <f>IF(E0_2024_2025_staging[[#This Row],[FTR]]="H",1,0)</f>
        <v>1</v>
      </c>
    </row>
    <row r="81" spans="1:8" x14ac:dyDescent="0.35">
      <c r="A81" s="1">
        <v>45586</v>
      </c>
      <c r="B81" s="3" t="s">
        <v>18</v>
      </c>
      <c r="C81" s="3" t="s">
        <v>24</v>
      </c>
      <c r="D81" s="5">
        <v>1</v>
      </c>
      <c r="E81" s="5">
        <v>0</v>
      </c>
      <c r="F81" s="5" t="s">
        <v>8</v>
      </c>
      <c r="G81" s="7">
        <f>E0_2024_2025_staging[[#This Row],[FTHG]]-E0_2024_2025_staging[[#This Row],[FTAG]]</f>
        <v>1</v>
      </c>
      <c r="H81" s="3">
        <f>IF(E0_2024_2025_staging[[#This Row],[FTR]]="H",1,0)</f>
        <v>1</v>
      </c>
    </row>
    <row r="82" spans="1:8" x14ac:dyDescent="0.35">
      <c r="A82" s="1">
        <v>45590</v>
      </c>
      <c r="B82" s="3" t="s">
        <v>27</v>
      </c>
      <c r="C82" s="3" t="s">
        <v>18</v>
      </c>
      <c r="D82" s="5">
        <v>1</v>
      </c>
      <c r="E82" s="5">
        <v>3</v>
      </c>
      <c r="F82" s="5" t="s">
        <v>11</v>
      </c>
      <c r="G82" s="7">
        <f>E0_2024_2025_staging[[#This Row],[FTHG]]-E0_2024_2025_staging[[#This Row],[FTAG]]</f>
        <v>-2</v>
      </c>
      <c r="H82" s="3">
        <f>IF(E0_2024_2025_staging[[#This Row],[FTR]]="H",1,0)</f>
        <v>0</v>
      </c>
    </row>
    <row r="83" spans="1:8" x14ac:dyDescent="0.35">
      <c r="A83" s="1">
        <v>45591</v>
      </c>
      <c r="B83" s="3" t="s">
        <v>22</v>
      </c>
      <c r="C83" s="3" t="s">
        <v>19</v>
      </c>
      <c r="D83" s="5">
        <v>1</v>
      </c>
      <c r="E83" s="5">
        <v>1</v>
      </c>
      <c r="F83" s="5" t="s">
        <v>20</v>
      </c>
      <c r="G83" s="7">
        <f>E0_2024_2025_staging[[#This Row],[FTHG]]-E0_2024_2025_staging[[#This Row],[FTAG]]</f>
        <v>0</v>
      </c>
      <c r="H83" s="3">
        <f>IF(E0_2024_2025_staging[[#This Row],[FTR]]="H",1,0)</f>
        <v>0</v>
      </c>
    </row>
    <row r="84" spans="1:8" x14ac:dyDescent="0.35">
      <c r="A84" s="1">
        <v>45591</v>
      </c>
      <c r="B84" s="3" t="s">
        <v>23</v>
      </c>
      <c r="C84" s="3" t="s">
        <v>9</v>
      </c>
      <c r="D84" s="5">
        <v>4</v>
      </c>
      <c r="E84" s="5">
        <v>3</v>
      </c>
      <c r="F84" s="5" t="s">
        <v>8</v>
      </c>
      <c r="G84" s="7">
        <f>E0_2024_2025_staging[[#This Row],[FTHG]]-E0_2024_2025_staging[[#This Row],[FTAG]]</f>
        <v>1</v>
      </c>
      <c r="H84" s="3">
        <f>IF(E0_2024_2025_staging[[#This Row],[FTR]]="H",1,0)</f>
        <v>1</v>
      </c>
    </row>
    <row r="85" spans="1:8" x14ac:dyDescent="0.35">
      <c r="A85" s="1">
        <v>45591</v>
      </c>
      <c r="B85" s="3" t="s">
        <v>15</v>
      </c>
      <c r="C85" s="3" t="s">
        <v>13</v>
      </c>
      <c r="D85" s="5">
        <v>2</v>
      </c>
      <c r="E85" s="5">
        <v>2</v>
      </c>
      <c r="F85" s="5" t="s">
        <v>20</v>
      </c>
      <c r="G85" s="7">
        <f>E0_2024_2025_staging[[#This Row],[FTHG]]-E0_2024_2025_staging[[#This Row],[FTAG]]</f>
        <v>0</v>
      </c>
      <c r="H85" s="3">
        <f>IF(E0_2024_2025_staging[[#This Row],[FTR]]="H",1,0)</f>
        <v>0</v>
      </c>
    </row>
    <row r="86" spans="1:8" x14ac:dyDescent="0.35">
      <c r="A86" s="1">
        <v>45591</v>
      </c>
      <c r="B86" s="3" t="s">
        <v>26</v>
      </c>
      <c r="C86" s="3" t="s">
        <v>17</v>
      </c>
      <c r="D86" s="5">
        <v>1</v>
      </c>
      <c r="E86" s="5">
        <v>0</v>
      </c>
      <c r="F86" s="5" t="s">
        <v>8</v>
      </c>
      <c r="G86" s="7">
        <f>E0_2024_2025_staging[[#This Row],[FTHG]]-E0_2024_2025_staging[[#This Row],[FTAG]]</f>
        <v>1</v>
      </c>
      <c r="H86" s="3">
        <f>IF(E0_2024_2025_staging[[#This Row],[FTR]]="H",1,0)</f>
        <v>1</v>
      </c>
    </row>
    <row r="87" spans="1:8" x14ac:dyDescent="0.35">
      <c r="A87" s="1">
        <v>45591</v>
      </c>
      <c r="B87" s="3" t="s">
        <v>14</v>
      </c>
      <c r="C87" s="3" t="s">
        <v>7</v>
      </c>
      <c r="D87" s="5">
        <v>1</v>
      </c>
      <c r="E87" s="5">
        <v>1</v>
      </c>
      <c r="F87" s="5" t="s">
        <v>20</v>
      </c>
      <c r="G87" s="7">
        <f>E0_2024_2025_staging[[#This Row],[FTHG]]-E0_2024_2025_staging[[#This Row],[FTAG]]</f>
        <v>0</v>
      </c>
      <c r="H87" s="3">
        <f>IF(E0_2024_2025_staging[[#This Row],[FTR]]="H",1,0)</f>
        <v>0</v>
      </c>
    </row>
    <row r="88" spans="1:8" x14ac:dyDescent="0.35">
      <c r="A88" s="1">
        <v>45592</v>
      </c>
      <c r="B88" s="3" t="s">
        <v>25</v>
      </c>
      <c r="C88" s="3" t="s">
        <v>16</v>
      </c>
      <c r="D88" s="5">
        <v>2</v>
      </c>
      <c r="E88" s="5">
        <v>1</v>
      </c>
      <c r="F88" s="5" t="s">
        <v>8</v>
      </c>
      <c r="G88" s="7">
        <f>E0_2024_2025_staging[[#This Row],[FTHG]]-E0_2024_2025_staging[[#This Row],[FTAG]]</f>
        <v>1</v>
      </c>
      <c r="H88" s="3">
        <f>IF(E0_2024_2025_staging[[#This Row],[FTR]]="H",1,0)</f>
        <v>1</v>
      </c>
    </row>
    <row r="89" spans="1:8" x14ac:dyDescent="0.35">
      <c r="A89" s="1">
        <v>45592</v>
      </c>
      <c r="B89" s="3" t="s">
        <v>24</v>
      </c>
      <c r="C89" s="3" t="s">
        <v>28</v>
      </c>
      <c r="D89" s="5">
        <v>1</v>
      </c>
      <c r="E89" s="5">
        <v>0</v>
      </c>
      <c r="F89" s="5" t="s">
        <v>8</v>
      </c>
      <c r="G89" s="7">
        <f>E0_2024_2025_staging[[#This Row],[FTHG]]-E0_2024_2025_staging[[#This Row],[FTAG]]</f>
        <v>1</v>
      </c>
      <c r="H89" s="3">
        <f>IF(E0_2024_2025_staging[[#This Row],[FTR]]="H",1,0)</f>
        <v>1</v>
      </c>
    </row>
    <row r="90" spans="1:8" x14ac:dyDescent="0.35">
      <c r="A90" s="1">
        <v>45592</v>
      </c>
      <c r="B90" s="3" t="s">
        <v>21</v>
      </c>
      <c r="C90" s="3" t="s">
        <v>6</v>
      </c>
      <c r="D90" s="5">
        <v>2</v>
      </c>
      <c r="E90" s="5">
        <v>1</v>
      </c>
      <c r="F90" s="5" t="s">
        <v>8</v>
      </c>
      <c r="G90" s="7">
        <f>E0_2024_2025_staging[[#This Row],[FTHG]]-E0_2024_2025_staging[[#This Row],[FTAG]]</f>
        <v>1</v>
      </c>
      <c r="H90" s="3">
        <f>IF(E0_2024_2025_staging[[#This Row],[FTR]]="H",1,0)</f>
        <v>1</v>
      </c>
    </row>
    <row r="91" spans="1:8" x14ac:dyDescent="0.35">
      <c r="A91" s="1">
        <v>45592</v>
      </c>
      <c r="B91" s="3" t="s">
        <v>12</v>
      </c>
      <c r="C91" s="3" t="s">
        <v>10</v>
      </c>
      <c r="D91" s="5">
        <v>2</v>
      </c>
      <c r="E91" s="5">
        <v>2</v>
      </c>
      <c r="F91" s="5" t="s">
        <v>20</v>
      </c>
      <c r="G91" s="7">
        <f>E0_2024_2025_staging[[#This Row],[FTHG]]-E0_2024_2025_staging[[#This Row],[FTAG]]</f>
        <v>0</v>
      </c>
      <c r="H91" s="3">
        <f>IF(E0_2024_2025_staging[[#This Row],[FTR]]="H",1,0)</f>
        <v>0</v>
      </c>
    </row>
    <row r="92" spans="1:8" x14ac:dyDescent="0.35">
      <c r="A92" s="1">
        <v>45598</v>
      </c>
      <c r="B92" s="3" t="s">
        <v>16</v>
      </c>
      <c r="C92" s="3" t="s">
        <v>12</v>
      </c>
      <c r="D92" s="5">
        <v>1</v>
      </c>
      <c r="E92" s="5">
        <v>0</v>
      </c>
      <c r="F92" s="5" t="s">
        <v>8</v>
      </c>
      <c r="G92" s="7">
        <f>E0_2024_2025_staging[[#This Row],[FTHG]]-E0_2024_2025_staging[[#This Row],[FTAG]]</f>
        <v>1</v>
      </c>
      <c r="H92" s="3">
        <f>IF(E0_2024_2025_staging[[#This Row],[FTR]]="H",1,0)</f>
        <v>1</v>
      </c>
    </row>
    <row r="93" spans="1:8" x14ac:dyDescent="0.35">
      <c r="A93" s="1">
        <v>45598</v>
      </c>
      <c r="B93" s="3" t="s">
        <v>19</v>
      </c>
      <c r="C93" s="3" t="s">
        <v>26</v>
      </c>
      <c r="D93" s="5">
        <v>2</v>
      </c>
      <c r="E93" s="5">
        <v>1</v>
      </c>
      <c r="F93" s="5" t="s">
        <v>8</v>
      </c>
      <c r="G93" s="7">
        <f>E0_2024_2025_staging[[#This Row],[FTHG]]-E0_2024_2025_staging[[#This Row],[FTAG]]</f>
        <v>1</v>
      </c>
      <c r="H93" s="3">
        <f>IF(E0_2024_2025_staging[[#This Row],[FTR]]="H",1,0)</f>
        <v>1</v>
      </c>
    </row>
    <row r="94" spans="1:8" x14ac:dyDescent="0.35">
      <c r="A94" s="1">
        <v>45598</v>
      </c>
      <c r="B94" s="3" t="s">
        <v>9</v>
      </c>
      <c r="C94" s="3" t="s">
        <v>27</v>
      </c>
      <c r="D94" s="5">
        <v>1</v>
      </c>
      <c r="E94" s="5">
        <v>1</v>
      </c>
      <c r="F94" s="5" t="s">
        <v>20</v>
      </c>
      <c r="G94" s="7">
        <f>E0_2024_2025_staging[[#This Row],[FTHG]]-E0_2024_2025_staging[[#This Row],[FTAG]]</f>
        <v>0</v>
      </c>
      <c r="H94" s="3">
        <f>IF(E0_2024_2025_staging[[#This Row],[FTR]]="H",1,0)</f>
        <v>0</v>
      </c>
    </row>
    <row r="95" spans="1:8" x14ac:dyDescent="0.35">
      <c r="A95" s="1">
        <v>45598</v>
      </c>
      <c r="B95" s="3" t="s">
        <v>10</v>
      </c>
      <c r="C95" s="3" t="s">
        <v>15</v>
      </c>
      <c r="D95" s="5">
        <v>2</v>
      </c>
      <c r="E95" s="5">
        <v>1</v>
      </c>
      <c r="F95" s="5" t="s">
        <v>8</v>
      </c>
      <c r="G95" s="7">
        <f>E0_2024_2025_staging[[#This Row],[FTHG]]-E0_2024_2025_staging[[#This Row],[FTAG]]</f>
        <v>1</v>
      </c>
      <c r="H95" s="3">
        <f>IF(E0_2024_2025_staging[[#This Row],[FTR]]="H",1,0)</f>
        <v>1</v>
      </c>
    </row>
    <row r="96" spans="1:8" x14ac:dyDescent="0.35">
      <c r="A96" s="1">
        <v>45598</v>
      </c>
      <c r="B96" s="3" t="s">
        <v>18</v>
      </c>
      <c r="C96" s="3" t="s">
        <v>21</v>
      </c>
      <c r="D96" s="5">
        <v>3</v>
      </c>
      <c r="E96" s="5">
        <v>0</v>
      </c>
      <c r="F96" s="5" t="s">
        <v>8</v>
      </c>
      <c r="G96" s="7">
        <f>E0_2024_2025_staging[[#This Row],[FTHG]]-E0_2024_2025_staging[[#This Row],[FTAG]]</f>
        <v>3</v>
      </c>
      <c r="H96" s="3">
        <f>IF(E0_2024_2025_staging[[#This Row],[FTR]]="H",1,0)</f>
        <v>1</v>
      </c>
    </row>
    <row r="97" spans="1:8" x14ac:dyDescent="0.35">
      <c r="A97" s="1">
        <v>45598</v>
      </c>
      <c r="B97" s="3" t="s">
        <v>17</v>
      </c>
      <c r="C97" s="3" t="s">
        <v>14</v>
      </c>
      <c r="D97" s="5">
        <v>1</v>
      </c>
      <c r="E97" s="5">
        <v>0</v>
      </c>
      <c r="F97" s="5" t="s">
        <v>8</v>
      </c>
      <c r="G97" s="7">
        <f>E0_2024_2025_staging[[#This Row],[FTHG]]-E0_2024_2025_staging[[#This Row],[FTAG]]</f>
        <v>1</v>
      </c>
      <c r="H97" s="3">
        <f>IF(E0_2024_2025_staging[[#This Row],[FTR]]="H",1,0)</f>
        <v>1</v>
      </c>
    </row>
    <row r="98" spans="1:8" x14ac:dyDescent="0.35">
      <c r="A98" s="1">
        <v>45598</v>
      </c>
      <c r="B98" s="3" t="s">
        <v>13</v>
      </c>
      <c r="C98" s="3" t="s">
        <v>24</v>
      </c>
      <c r="D98" s="5">
        <v>2</v>
      </c>
      <c r="E98" s="5">
        <v>2</v>
      </c>
      <c r="F98" s="5" t="s">
        <v>20</v>
      </c>
      <c r="G98" s="7">
        <f>E0_2024_2025_staging[[#This Row],[FTHG]]-E0_2024_2025_staging[[#This Row],[FTAG]]</f>
        <v>0</v>
      </c>
      <c r="H98" s="3">
        <f>IF(E0_2024_2025_staging[[#This Row],[FTR]]="H",1,0)</f>
        <v>0</v>
      </c>
    </row>
    <row r="99" spans="1:8" x14ac:dyDescent="0.35">
      <c r="A99" s="1">
        <v>45599</v>
      </c>
      <c r="B99" s="3" t="s">
        <v>28</v>
      </c>
      <c r="C99" s="3" t="s">
        <v>22</v>
      </c>
      <c r="D99" s="5">
        <v>4</v>
      </c>
      <c r="E99" s="5">
        <v>1</v>
      </c>
      <c r="F99" s="5" t="s">
        <v>8</v>
      </c>
      <c r="G99" s="7">
        <f>E0_2024_2025_staging[[#This Row],[FTHG]]-E0_2024_2025_staging[[#This Row],[FTAG]]</f>
        <v>3</v>
      </c>
      <c r="H99" s="3">
        <f>IF(E0_2024_2025_staging[[#This Row],[FTR]]="H",1,0)</f>
        <v>1</v>
      </c>
    </row>
    <row r="100" spans="1:8" x14ac:dyDescent="0.35">
      <c r="A100" s="1">
        <v>45599</v>
      </c>
      <c r="B100" s="3" t="s">
        <v>6</v>
      </c>
      <c r="C100" s="3" t="s">
        <v>25</v>
      </c>
      <c r="D100" s="5">
        <v>1</v>
      </c>
      <c r="E100" s="5">
        <v>1</v>
      </c>
      <c r="F100" s="5" t="s">
        <v>20</v>
      </c>
      <c r="G100" s="7">
        <f>E0_2024_2025_staging[[#This Row],[FTHG]]-E0_2024_2025_staging[[#This Row],[FTAG]]</f>
        <v>0</v>
      </c>
      <c r="H100" s="3">
        <f>IF(E0_2024_2025_staging[[#This Row],[FTR]]="H",1,0)</f>
        <v>0</v>
      </c>
    </row>
    <row r="101" spans="1:8" x14ac:dyDescent="0.35">
      <c r="A101" s="1">
        <v>45600</v>
      </c>
      <c r="B101" s="3" t="s">
        <v>7</v>
      </c>
      <c r="C101" s="3" t="s">
        <v>23</v>
      </c>
      <c r="D101" s="5">
        <v>2</v>
      </c>
      <c r="E101" s="5">
        <v>1</v>
      </c>
      <c r="F101" s="5" t="s">
        <v>8</v>
      </c>
      <c r="G101" s="7">
        <f>E0_2024_2025_staging[[#This Row],[FTHG]]-E0_2024_2025_staging[[#This Row],[FTAG]]</f>
        <v>1</v>
      </c>
      <c r="H101" s="3">
        <f>IF(E0_2024_2025_staging[[#This Row],[FTR]]="H",1,0)</f>
        <v>1</v>
      </c>
    </row>
    <row r="102" spans="1:8" x14ac:dyDescent="0.35">
      <c r="A102" s="1">
        <v>45605</v>
      </c>
      <c r="B102" s="3" t="s">
        <v>23</v>
      </c>
      <c r="C102" s="3" t="s">
        <v>19</v>
      </c>
      <c r="D102" s="5">
        <v>3</v>
      </c>
      <c r="E102" s="5">
        <v>2</v>
      </c>
      <c r="F102" s="6" t="s">
        <v>8</v>
      </c>
      <c r="G102" s="7">
        <f>E0_2024_2025_staging[[#This Row],[FTHG]]-E0_2024_2025_staging[[#This Row],[FTAG]]</f>
        <v>1</v>
      </c>
      <c r="H102" s="3">
        <f>IF(E0_2024_2025_staging[[#This Row],[FTR]]="H",1,0)</f>
        <v>1</v>
      </c>
    </row>
    <row r="103" spans="1:8" x14ac:dyDescent="0.35">
      <c r="A103" s="1">
        <v>45605</v>
      </c>
      <c r="B103" s="3" t="s">
        <v>24</v>
      </c>
      <c r="C103" s="3" t="s">
        <v>7</v>
      </c>
      <c r="D103" s="5">
        <v>0</v>
      </c>
      <c r="E103" s="5">
        <v>2</v>
      </c>
      <c r="F103" s="5" t="s">
        <v>11</v>
      </c>
      <c r="G103" s="7">
        <f>E0_2024_2025_staging[[#This Row],[FTHG]]-E0_2024_2025_staging[[#This Row],[FTAG]]</f>
        <v>-2</v>
      </c>
      <c r="H103" s="3">
        <f>IF(E0_2024_2025_staging[[#This Row],[FTR]]="H",1,0)</f>
        <v>0</v>
      </c>
    </row>
    <row r="104" spans="1:8" x14ac:dyDescent="0.35">
      <c r="A104" s="1">
        <v>45605</v>
      </c>
      <c r="B104" s="3" t="s">
        <v>21</v>
      </c>
      <c r="C104" s="3" t="s">
        <v>14</v>
      </c>
      <c r="D104" s="5">
        <v>0</v>
      </c>
      <c r="E104" s="5">
        <v>0</v>
      </c>
      <c r="F104" s="5" t="s">
        <v>20</v>
      </c>
      <c r="G104" s="7">
        <f>E0_2024_2025_staging[[#This Row],[FTHG]]-E0_2024_2025_staging[[#This Row],[FTAG]]</f>
        <v>0</v>
      </c>
      <c r="H104" s="3">
        <f>IF(E0_2024_2025_staging[[#This Row],[FTR]]="H",1,0)</f>
        <v>0</v>
      </c>
    </row>
    <row r="105" spans="1:8" x14ac:dyDescent="0.35">
      <c r="A105" s="1">
        <v>45605</v>
      </c>
      <c r="B105" s="3" t="s">
        <v>13</v>
      </c>
      <c r="C105" s="3" t="s">
        <v>17</v>
      </c>
      <c r="D105" s="5">
        <v>2</v>
      </c>
      <c r="E105" s="5">
        <v>0</v>
      </c>
      <c r="F105" s="5" t="s">
        <v>8</v>
      </c>
      <c r="G105" s="7">
        <f>E0_2024_2025_staging[[#This Row],[FTHG]]-E0_2024_2025_staging[[#This Row],[FTAG]]</f>
        <v>2</v>
      </c>
      <c r="H105" s="3">
        <f>IF(E0_2024_2025_staging[[#This Row],[FTR]]="H",1,0)</f>
        <v>1</v>
      </c>
    </row>
    <row r="106" spans="1:8" x14ac:dyDescent="0.35">
      <c r="A106" s="1">
        <v>45605</v>
      </c>
      <c r="B106" s="3" t="s">
        <v>15</v>
      </c>
      <c r="C106" s="3" t="s">
        <v>26</v>
      </c>
      <c r="D106" s="5">
        <v>2</v>
      </c>
      <c r="E106" s="5">
        <v>1</v>
      </c>
      <c r="F106" s="5" t="s">
        <v>8</v>
      </c>
      <c r="G106" s="7">
        <f>E0_2024_2025_staging[[#This Row],[FTHG]]-E0_2024_2025_staging[[#This Row],[FTAG]]</f>
        <v>1</v>
      </c>
      <c r="H106" s="3">
        <f>IF(E0_2024_2025_staging[[#This Row],[FTR]]="H",1,0)</f>
        <v>1</v>
      </c>
    </row>
    <row r="107" spans="1:8" x14ac:dyDescent="0.35">
      <c r="A107" s="1">
        <v>45605</v>
      </c>
      <c r="B107" s="3" t="s">
        <v>10</v>
      </c>
      <c r="C107" s="3" t="s">
        <v>22</v>
      </c>
      <c r="D107" s="5">
        <v>2</v>
      </c>
      <c r="E107" s="5">
        <v>0</v>
      </c>
      <c r="F107" s="5" t="s">
        <v>8</v>
      </c>
      <c r="G107" s="7">
        <f>E0_2024_2025_staging[[#This Row],[FTHG]]-E0_2024_2025_staging[[#This Row],[FTAG]]</f>
        <v>2</v>
      </c>
      <c r="H107" s="3">
        <f>IF(E0_2024_2025_staging[[#This Row],[FTR]]="H",1,0)</f>
        <v>1</v>
      </c>
    </row>
    <row r="108" spans="1:8" x14ac:dyDescent="0.35">
      <c r="A108" s="1">
        <v>45606</v>
      </c>
      <c r="B108" s="3" t="s">
        <v>6</v>
      </c>
      <c r="C108" s="3" t="s">
        <v>27</v>
      </c>
      <c r="D108" s="5">
        <v>3</v>
      </c>
      <c r="E108" s="5">
        <v>0</v>
      </c>
      <c r="F108" s="5" t="s">
        <v>8</v>
      </c>
      <c r="G108" s="7">
        <f>E0_2024_2025_staging[[#This Row],[FTHG]]-E0_2024_2025_staging[[#This Row],[FTAG]]</f>
        <v>3</v>
      </c>
      <c r="H108" s="3">
        <f>IF(E0_2024_2025_staging[[#This Row],[FTR]]="H",1,0)</f>
        <v>1</v>
      </c>
    </row>
    <row r="109" spans="1:8" x14ac:dyDescent="0.35">
      <c r="A109" s="1">
        <v>45606</v>
      </c>
      <c r="B109" s="3" t="s">
        <v>18</v>
      </c>
      <c r="C109" s="3" t="s">
        <v>16</v>
      </c>
      <c r="D109" s="5">
        <v>1</v>
      </c>
      <c r="E109" s="5">
        <v>3</v>
      </c>
      <c r="F109" s="5" t="s">
        <v>11</v>
      </c>
      <c r="G109" s="7">
        <f>E0_2024_2025_staging[[#This Row],[FTHG]]-E0_2024_2025_staging[[#This Row],[FTAG]]</f>
        <v>-2</v>
      </c>
      <c r="H109" s="3">
        <f>IF(E0_2024_2025_staging[[#This Row],[FTR]]="H",1,0)</f>
        <v>0</v>
      </c>
    </row>
    <row r="110" spans="1:8" x14ac:dyDescent="0.35">
      <c r="A110" s="1">
        <v>45606</v>
      </c>
      <c r="B110" s="3" t="s">
        <v>28</v>
      </c>
      <c r="C110" s="3" t="s">
        <v>9</v>
      </c>
      <c r="D110" s="5">
        <v>1</v>
      </c>
      <c r="E110" s="5">
        <v>2</v>
      </c>
      <c r="F110" s="5" t="s">
        <v>11</v>
      </c>
      <c r="G110" s="7">
        <f>E0_2024_2025_staging[[#This Row],[FTHG]]-E0_2024_2025_staging[[#This Row],[FTAG]]</f>
        <v>-1</v>
      </c>
      <c r="H110" s="3">
        <f>IF(E0_2024_2025_staging[[#This Row],[FTR]]="H",1,0)</f>
        <v>0</v>
      </c>
    </row>
    <row r="111" spans="1:8" x14ac:dyDescent="0.35">
      <c r="A111" s="1">
        <v>45606</v>
      </c>
      <c r="B111" s="3" t="s">
        <v>25</v>
      </c>
      <c r="C111" s="3" t="s">
        <v>12</v>
      </c>
      <c r="D111" s="5">
        <v>1</v>
      </c>
      <c r="E111" s="5">
        <v>1</v>
      </c>
      <c r="F111" s="5" t="s">
        <v>20</v>
      </c>
      <c r="G111" s="7">
        <f>E0_2024_2025_staging[[#This Row],[FTHG]]-E0_2024_2025_staging[[#This Row],[FTAG]]</f>
        <v>0</v>
      </c>
      <c r="H111" s="3">
        <f>IF(E0_2024_2025_staging[[#This Row],[FTR]]="H",1,0)</f>
        <v>0</v>
      </c>
    </row>
    <row r="112" spans="1:8" x14ac:dyDescent="0.35">
      <c r="A112" s="1">
        <v>45619</v>
      </c>
      <c r="B112" s="3" t="s">
        <v>27</v>
      </c>
      <c r="C112" s="3" t="s">
        <v>25</v>
      </c>
      <c r="D112" s="5">
        <v>1</v>
      </c>
      <c r="E112" s="5">
        <v>2</v>
      </c>
      <c r="F112" s="5" t="s">
        <v>11</v>
      </c>
      <c r="G112" s="7">
        <f>E0_2024_2025_staging[[#This Row],[FTHG]]-E0_2024_2025_staging[[#This Row],[FTAG]]</f>
        <v>-1</v>
      </c>
      <c r="H112" s="3">
        <f>IF(E0_2024_2025_staging[[#This Row],[FTR]]="H",1,0)</f>
        <v>0</v>
      </c>
    </row>
    <row r="113" spans="1:8" x14ac:dyDescent="0.35">
      <c r="A113" s="1">
        <v>45619</v>
      </c>
      <c r="B113" s="3" t="s">
        <v>12</v>
      </c>
      <c r="C113" s="3" t="s">
        <v>18</v>
      </c>
      <c r="D113" s="5">
        <v>3</v>
      </c>
      <c r="E113" s="5">
        <v>0</v>
      </c>
      <c r="F113" s="5" t="s">
        <v>8</v>
      </c>
      <c r="G113" s="7">
        <f>E0_2024_2025_staging[[#This Row],[FTHG]]-E0_2024_2025_staging[[#This Row],[FTAG]]</f>
        <v>3</v>
      </c>
      <c r="H113" s="3">
        <f>IF(E0_2024_2025_staging[[#This Row],[FTR]]="H",1,0)</f>
        <v>1</v>
      </c>
    </row>
    <row r="114" spans="1:8" x14ac:dyDescent="0.35">
      <c r="A114" s="1">
        <v>45619</v>
      </c>
      <c r="B114" s="3" t="s">
        <v>22</v>
      </c>
      <c r="C114" s="3" t="s">
        <v>24</v>
      </c>
      <c r="D114" s="5">
        <v>2</v>
      </c>
      <c r="E114" s="5">
        <v>2</v>
      </c>
      <c r="F114" s="5" t="s">
        <v>20</v>
      </c>
      <c r="G114" s="7">
        <f>E0_2024_2025_staging[[#This Row],[FTHG]]-E0_2024_2025_staging[[#This Row],[FTAG]]</f>
        <v>0</v>
      </c>
      <c r="H114" s="3">
        <f>IF(E0_2024_2025_staging[[#This Row],[FTR]]="H",1,0)</f>
        <v>0</v>
      </c>
    </row>
    <row r="115" spans="1:8" x14ac:dyDescent="0.35">
      <c r="A115" s="1">
        <v>45619</v>
      </c>
      <c r="B115" s="3" t="s">
        <v>19</v>
      </c>
      <c r="C115" s="3" t="s">
        <v>15</v>
      </c>
      <c r="D115" s="5">
        <v>1</v>
      </c>
      <c r="E115" s="5">
        <v>2</v>
      </c>
      <c r="F115" s="5" t="s">
        <v>11</v>
      </c>
      <c r="G115" s="7">
        <f>E0_2024_2025_staging[[#This Row],[FTHG]]-E0_2024_2025_staging[[#This Row],[FTAG]]</f>
        <v>-1</v>
      </c>
      <c r="H115" s="3">
        <f>IF(E0_2024_2025_staging[[#This Row],[FTR]]="H",1,0)</f>
        <v>0</v>
      </c>
    </row>
    <row r="116" spans="1:8" x14ac:dyDescent="0.35">
      <c r="A116" s="1">
        <v>45619</v>
      </c>
      <c r="B116" s="3" t="s">
        <v>14</v>
      </c>
      <c r="C116" s="3" t="s">
        <v>23</v>
      </c>
      <c r="D116" s="5">
        <v>0</v>
      </c>
      <c r="E116" s="5">
        <v>0</v>
      </c>
      <c r="F116" s="5" t="s">
        <v>20</v>
      </c>
      <c r="G116" s="7">
        <f>E0_2024_2025_staging[[#This Row],[FTHG]]-E0_2024_2025_staging[[#This Row],[FTAG]]</f>
        <v>0</v>
      </c>
      <c r="H116" s="3">
        <f>IF(E0_2024_2025_staging[[#This Row],[FTR]]="H",1,0)</f>
        <v>0</v>
      </c>
    </row>
    <row r="117" spans="1:8" x14ac:dyDescent="0.35">
      <c r="A117" s="1">
        <v>45619</v>
      </c>
      <c r="B117" s="3" t="s">
        <v>7</v>
      </c>
      <c r="C117" s="3" t="s">
        <v>13</v>
      </c>
      <c r="D117" s="5">
        <v>1</v>
      </c>
      <c r="E117" s="5">
        <v>4</v>
      </c>
      <c r="F117" s="5" t="s">
        <v>11</v>
      </c>
      <c r="G117" s="7">
        <f>E0_2024_2025_staging[[#This Row],[FTHG]]-E0_2024_2025_staging[[#This Row],[FTAG]]</f>
        <v>-3</v>
      </c>
      <c r="H117" s="3">
        <f>IF(E0_2024_2025_staging[[#This Row],[FTR]]="H",1,0)</f>
        <v>0</v>
      </c>
    </row>
    <row r="118" spans="1:8" x14ac:dyDescent="0.35">
      <c r="A118" s="1">
        <v>45619</v>
      </c>
      <c r="B118" s="3" t="s">
        <v>26</v>
      </c>
      <c r="C118" s="3" t="s">
        <v>28</v>
      </c>
      <c r="D118" s="5">
        <v>0</v>
      </c>
      <c r="E118" s="5">
        <v>4</v>
      </c>
      <c r="F118" s="5" t="s">
        <v>11</v>
      </c>
      <c r="G118" s="7">
        <f>E0_2024_2025_staging[[#This Row],[FTHG]]-E0_2024_2025_staging[[#This Row],[FTAG]]</f>
        <v>-4</v>
      </c>
      <c r="H118" s="3">
        <f>IF(E0_2024_2025_staging[[#This Row],[FTR]]="H",1,0)</f>
        <v>0</v>
      </c>
    </row>
    <row r="119" spans="1:8" x14ac:dyDescent="0.35">
      <c r="A119" s="1">
        <v>45620</v>
      </c>
      <c r="B119" s="3" t="s">
        <v>17</v>
      </c>
      <c r="C119" s="3" t="s">
        <v>10</v>
      </c>
      <c r="D119" s="5">
        <v>2</v>
      </c>
      <c r="E119" s="5">
        <v>3</v>
      </c>
      <c r="F119" s="5" t="s">
        <v>11</v>
      </c>
      <c r="G119" s="7">
        <f>E0_2024_2025_staging[[#This Row],[FTHG]]-E0_2024_2025_staging[[#This Row],[FTAG]]</f>
        <v>-1</v>
      </c>
      <c r="H119" s="3">
        <f>IF(E0_2024_2025_staging[[#This Row],[FTR]]="H",1,0)</f>
        <v>0</v>
      </c>
    </row>
    <row r="120" spans="1:8" x14ac:dyDescent="0.35">
      <c r="A120" s="1">
        <v>45620</v>
      </c>
      <c r="B120" s="3" t="s">
        <v>9</v>
      </c>
      <c r="C120" s="3" t="s">
        <v>6</v>
      </c>
      <c r="D120" s="5">
        <v>1</v>
      </c>
      <c r="E120" s="5">
        <v>1</v>
      </c>
      <c r="F120" s="5" t="s">
        <v>20</v>
      </c>
      <c r="G120" s="7">
        <f>E0_2024_2025_staging[[#This Row],[FTHG]]-E0_2024_2025_staging[[#This Row],[FTAG]]</f>
        <v>0</v>
      </c>
      <c r="H120" s="3">
        <f>IF(E0_2024_2025_staging[[#This Row],[FTR]]="H",1,0)</f>
        <v>0</v>
      </c>
    </row>
    <row r="121" spans="1:8" x14ac:dyDescent="0.35">
      <c r="A121" s="1">
        <v>45621</v>
      </c>
      <c r="B121" s="3" t="s">
        <v>16</v>
      </c>
      <c r="C121" s="3" t="s">
        <v>21</v>
      </c>
      <c r="D121" s="5">
        <v>0</v>
      </c>
      <c r="E121" s="5">
        <v>2</v>
      </c>
      <c r="F121" s="5" t="s">
        <v>11</v>
      </c>
      <c r="G121" s="7">
        <f>E0_2024_2025_staging[[#This Row],[FTHG]]-E0_2024_2025_staging[[#This Row],[FTAG]]</f>
        <v>-2</v>
      </c>
      <c r="H121" s="3">
        <f>IF(E0_2024_2025_staging[[#This Row],[FTR]]="H",1,0)</f>
        <v>0</v>
      </c>
    </row>
    <row r="122" spans="1:8" x14ac:dyDescent="0.35">
      <c r="A122" s="1">
        <v>45625</v>
      </c>
      <c r="B122" s="3" t="s">
        <v>15</v>
      </c>
      <c r="C122" s="3" t="s">
        <v>17</v>
      </c>
      <c r="D122" s="5">
        <v>1</v>
      </c>
      <c r="E122" s="5">
        <v>1</v>
      </c>
      <c r="F122" s="5" t="s">
        <v>20</v>
      </c>
      <c r="G122" s="7">
        <f>E0_2024_2025_staging[[#This Row],[FTHG]]-E0_2024_2025_staging[[#This Row],[FTAG]]</f>
        <v>0</v>
      </c>
      <c r="H122" s="3">
        <f>IF(E0_2024_2025_staging[[#This Row],[FTR]]="H",1,0)</f>
        <v>0</v>
      </c>
    </row>
    <row r="123" spans="1:8" x14ac:dyDescent="0.35">
      <c r="A123" s="1">
        <v>45626</v>
      </c>
      <c r="B123" s="3" t="s">
        <v>23</v>
      </c>
      <c r="C123" s="3" t="s">
        <v>27</v>
      </c>
      <c r="D123" s="5">
        <v>4</v>
      </c>
      <c r="E123" s="5">
        <v>1</v>
      </c>
      <c r="F123" s="5" t="s">
        <v>8</v>
      </c>
      <c r="G123" s="7">
        <f>E0_2024_2025_staging[[#This Row],[FTHG]]-E0_2024_2025_staging[[#This Row],[FTAG]]</f>
        <v>3</v>
      </c>
      <c r="H123" s="3">
        <f>IF(E0_2024_2025_staging[[#This Row],[FTR]]="H",1,0)</f>
        <v>1</v>
      </c>
    </row>
    <row r="124" spans="1:8" x14ac:dyDescent="0.35">
      <c r="A124" s="1">
        <v>45626</v>
      </c>
      <c r="B124" s="3" t="s">
        <v>24</v>
      </c>
      <c r="C124" s="3" t="s">
        <v>16</v>
      </c>
      <c r="D124" s="5">
        <v>1</v>
      </c>
      <c r="E124" s="5">
        <v>1</v>
      </c>
      <c r="F124" s="5" t="s">
        <v>20</v>
      </c>
      <c r="G124" s="7">
        <f>E0_2024_2025_staging[[#This Row],[FTHG]]-E0_2024_2025_staging[[#This Row],[FTAG]]</f>
        <v>0</v>
      </c>
      <c r="H124" s="3">
        <f>IF(E0_2024_2025_staging[[#This Row],[FTR]]="H",1,0)</f>
        <v>0</v>
      </c>
    </row>
    <row r="125" spans="1:8" x14ac:dyDescent="0.35">
      <c r="A125" s="1">
        <v>45626</v>
      </c>
      <c r="B125" s="3" t="s">
        <v>18</v>
      </c>
      <c r="C125" s="3" t="s">
        <v>9</v>
      </c>
      <c r="D125" s="5">
        <v>1</v>
      </c>
      <c r="E125" s="5">
        <v>0</v>
      </c>
      <c r="F125" s="5" t="s">
        <v>8</v>
      </c>
      <c r="G125" s="7">
        <f>E0_2024_2025_staging[[#This Row],[FTHG]]-E0_2024_2025_staging[[#This Row],[FTAG]]</f>
        <v>1</v>
      </c>
      <c r="H125" s="3">
        <f>IF(E0_2024_2025_staging[[#This Row],[FTR]]="H",1,0)</f>
        <v>1</v>
      </c>
    </row>
    <row r="126" spans="1:8" x14ac:dyDescent="0.35">
      <c r="A126" s="1">
        <v>45626</v>
      </c>
      <c r="B126" s="3" t="s">
        <v>13</v>
      </c>
      <c r="C126" s="3" t="s">
        <v>19</v>
      </c>
      <c r="D126" s="5">
        <v>2</v>
      </c>
      <c r="E126" s="5">
        <v>4</v>
      </c>
      <c r="F126" s="5" t="s">
        <v>11</v>
      </c>
      <c r="G126" s="7">
        <f>E0_2024_2025_staging[[#This Row],[FTHG]]-E0_2024_2025_staging[[#This Row],[FTAG]]</f>
        <v>-2</v>
      </c>
      <c r="H126" s="3">
        <f>IF(E0_2024_2025_staging[[#This Row],[FTR]]="H",1,0)</f>
        <v>0</v>
      </c>
    </row>
    <row r="127" spans="1:8" x14ac:dyDescent="0.35">
      <c r="A127" s="1">
        <v>45626</v>
      </c>
      <c r="B127" s="3" t="s">
        <v>21</v>
      </c>
      <c r="C127" s="3" t="s">
        <v>12</v>
      </c>
      <c r="D127" s="5">
        <v>2</v>
      </c>
      <c r="E127" s="5">
        <v>5</v>
      </c>
      <c r="F127" s="5" t="s">
        <v>11</v>
      </c>
      <c r="G127" s="7">
        <f>E0_2024_2025_staging[[#This Row],[FTHG]]-E0_2024_2025_staging[[#This Row],[FTAG]]</f>
        <v>-3</v>
      </c>
      <c r="H127" s="3">
        <f>IF(E0_2024_2025_staging[[#This Row],[FTR]]="H",1,0)</f>
        <v>0</v>
      </c>
    </row>
    <row r="128" spans="1:8" x14ac:dyDescent="0.35">
      <c r="A128" s="1">
        <v>45627</v>
      </c>
      <c r="B128" s="3" t="s">
        <v>25</v>
      </c>
      <c r="C128" s="3" t="s">
        <v>22</v>
      </c>
      <c r="D128" s="5">
        <v>3</v>
      </c>
      <c r="E128" s="5">
        <v>0</v>
      </c>
      <c r="F128" s="5" t="s">
        <v>8</v>
      </c>
      <c r="G128" s="7">
        <f>E0_2024_2025_staging[[#This Row],[FTHG]]-E0_2024_2025_staging[[#This Row],[FTAG]]</f>
        <v>3</v>
      </c>
      <c r="H128" s="3">
        <f>IF(E0_2024_2025_staging[[#This Row],[FTR]]="H",1,0)</f>
        <v>1</v>
      </c>
    </row>
    <row r="129" spans="1:8" x14ac:dyDescent="0.35">
      <c r="A129" s="1">
        <v>45627</v>
      </c>
      <c r="B129" s="3" t="s">
        <v>6</v>
      </c>
      <c r="C129" s="3" t="s">
        <v>14</v>
      </c>
      <c r="D129" s="5">
        <v>4</v>
      </c>
      <c r="E129" s="5">
        <v>0</v>
      </c>
      <c r="F129" s="5" t="s">
        <v>8</v>
      </c>
      <c r="G129" s="7">
        <f>E0_2024_2025_staging[[#This Row],[FTHG]]-E0_2024_2025_staging[[#This Row],[FTAG]]</f>
        <v>4</v>
      </c>
      <c r="H129" s="3">
        <f>IF(E0_2024_2025_staging[[#This Row],[FTR]]="H",1,0)</f>
        <v>1</v>
      </c>
    </row>
    <row r="130" spans="1:8" x14ac:dyDescent="0.35">
      <c r="A130" s="1">
        <v>45627</v>
      </c>
      <c r="B130" s="3" t="s">
        <v>28</v>
      </c>
      <c r="C130" s="3" t="s">
        <v>7</v>
      </c>
      <c r="D130" s="5">
        <v>1</v>
      </c>
      <c r="E130" s="5">
        <v>1</v>
      </c>
      <c r="F130" s="5" t="s">
        <v>20</v>
      </c>
      <c r="G130" s="7">
        <f>E0_2024_2025_staging[[#This Row],[FTHG]]-E0_2024_2025_staging[[#This Row],[FTAG]]</f>
        <v>0</v>
      </c>
      <c r="H130" s="3">
        <f>IF(E0_2024_2025_staging[[#This Row],[FTR]]="H",1,0)</f>
        <v>0</v>
      </c>
    </row>
    <row r="131" spans="1:8" x14ac:dyDescent="0.35">
      <c r="A131" s="1">
        <v>45627</v>
      </c>
      <c r="B131" s="3" t="s">
        <v>10</v>
      </c>
      <c r="C131" s="3" t="s">
        <v>26</v>
      </c>
      <c r="D131" s="5">
        <v>2</v>
      </c>
      <c r="E131" s="5">
        <v>0</v>
      </c>
      <c r="F131" s="5" t="s">
        <v>8</v>
      </c>
      <c r="G131" s="7">
        <f>E0_2024_2025_staging[[#This Row],[FTHG]]-E0_2024_2025_staging[[#This Row],[FTAG]]</f>
        <v>2</v>
      </c>
      <c r="H131" s="3">
        <f>IF(E0_2024_2025_staging[[#This Row],[FTR]]="H",1,0)</f>
        <v>1</v>
      </c>
    </row>
    <row r="132" spans="1:8" x14ac:dyDescent="0.35">
      <c r="A132" s="1">
        <v>45629</v>
      </c>
      <c r="B132" s="3" t="s">
        <v>9</v>
      </c>
      <c r="C132" s="3" t="s">
        <v>24</v>
      </c>
      <c r="D132" s="5">
        <v>0</v>
      </c>
      <c r="E132" s="5">
        <v>1</v>
      </c>
      <c r="F132" s="5" t="s">
        <v>11</v>
      </c>
      <c r="G132" s="7">
        <f>E0_2024_2025_staging[[#This Row],[FTHG]]-E0_2024_2025_staging[[#This Row],[FTAG]]</f>
        <v>-1</v>
      </c>
      <c r="H132" s="3">
        <f>IF(E0_2024_2025_staging[[#This Row],[FTR]]="H",1,0)</f>
        <v>0</v>
      </c>
    </row>
    <row r="133" spans="1:8" x14ac:dyDescent="0.35">
      <c r="A133" s="1">
        <v>45629</v>
      </c>
      <c r="B133" s="3" t="s">
        <v>27</v>
      </c>
      <c r="C133" s="3" t="s">
        <v>21</v>
      </c>
      <c r="D133" s="5">
        <v>3</v>
      </c>
      <c r="E133" s="5">
        <v>1</v>
      </c>
      <c r="F133" s="5" t="s">
        <v>8</v>
      </c>
      <c r="G133" s="7">
        <f>E0_2024_2025_staging[[#This Row],[FTHG]]-E0_2024_2025_staging[[#This Row],[FTAG]]</f>
        <v>2</v>
      </c>
      <c r="H133" s="3">
        <f>IF(E0_2024_2025_staging[[#This Row],[FTR]]="H",1,0)</f>
        <v>1</v>
      </c>
    </row>
    <row r="134" spans="1:8" x14ac:dyDescent="0.35">
      <c r="A134" s="1">
        <v>45630</v>
      </c>
      <c r="B134" s="3" t="s">
        <v>14</v>
      </c>
      <c r="C134" s="3" t="s">
        <v>13</v>
      </c>
      <c r="D134" s="5">
        <v>4</v>
      </c>
      <c r="E134" s="5">
        <v>0</v>
      </c>
      <c r="F134" s="5" t="s">
        <v>8</v>
      </c>
      <c r="G134" s="7">
        <f>E0_2024_2025_staging[[#This Row],[FTHG]]-E0_2024_2025_staging[[#This Row],[FTAG]]</f>
        <v>4</v>
      </c>
      <c r="H134" s="3">
        <f>IF(E0_2024_2025_staging[[#This Row],[FTR]]="H",1,0)</f>
        <v>1</v>
      </c>
    </row>
    <row r="135" spans="1:8" x14ac:dyDescent="0.35">
      <c r="A135" s="1">
        <v>45630</v>
      </c>
      <c r="B135" s="3" t="s">
        <v>26</v>
      </c>
      <c r="C135" s="3" t="s">
        <v>18</v>
      </c>
      <c r="D135" s="5">
        <v>3</v>
      </c>
      <c r="E135" s="5">
        <v>0</v>
      </c>
      <c r="F135" s="5" t="s">
        <v>8</v>
      </c>
      <c r="G135" s="7">
        <f>E0_2024_2025_staging[[#This Row],[FTHG]]-E0_2024_2025_staging[[#This Row],[FTAG]]</f>
        <v>3</v>
      </c>
      <c r="H135" s="3">
        <f>IF(E0_2024_2025_staging[[#This Row],[FTR]]="H",1,0)</f>
        <v>1</v>
      </c>
    </row>
    <row r="136" spans="1:8" x14ac:dyDescent="0.35">
      <c r="A136" s="1">
        <v>45630</v>
      </c>
      <c r="B136" s="3" t="s">
        <v>16</v>
      </c>
      <c r="C136" s="3" t="s">
        <v>10</v>
      </c>
      <c r="D136" s="5">
        <v>3</v>
      </c>
      <c r="E136" s="5">
        <v>3</v>
      </c>
      <c r="F136" s="5" t="s">
        <v>20</v>
      </c>
      <c r="G136" s="7">
        <f>E0_2024_2025_staging[[#This Row],[FTHG]]-E0_2024_2025_staging[[#This Row],[FTAG]]</f>
        <v>0</v>
      </c>
      <c r="H136" s="3">
        <f>IF(E0_2024_2025_staging[[#This Row],[FTR]]="H",1,0)</f>
        <v>0</v>
      </c>
    </row>
    <row r="137" spans="1:8" x14ac:dyDescent="0.35">
      <c r="A137" s="1">
        <v>45630</v>
      </c>
      <c r="B137" s="3" t="s">
        <v>17</v>
      </c>
      <c r="C137" s="3" t="s">
        <v>25</v>
      </c>
      <c r="D137" s="5">
        <v>1</v>
      </c>
      <c r="E137" s="5">
        <v>5</v>
      </c>
      <c r="F137" s="5" t="s">
        <v>11</v>
      </c>
      <c r="G137" s="7">
        <f>E0_2024_2025_staging[[#This Row],[FTHG]]-E0_2024_2025_staging[[#This Row],[FTAG]]</f>
        <v>-4</v>
      </c>
      <c r="H137" s="3">
        <f>IF(E0_2024_2025_staging[[#This Row],[FTR]]="H",1,0)</f>
        <v>0</v>
      </c>
    </row>
    <row r="138" spans="1:8" x14ac:dyDescent="0.35">
      <c r="A138" s="1">
        <v>45630</v>
      </c>
      <c r="B138" s="3" t="s">
        <v>12</v>
      </c>
      <c r="C138" s="3" t="s">
        <v>6</v>
      </c>
      <c r="D138" s="5">
        <v>2</v>
      </c>
      <c r="E138" s="5">
        <v>0</v>
      </c>
      <c r="F138" s="5" t="s">
        <v>8</v>
      </c>
      <c r="G138" s="7">
        <f>E0_2024_2025_staging[[#This Row],[FTHG]]-E0_2024_2025_staging[[#This Row],[FTAG]]</f>
        <v>2</v>
      </c>
      <c r="H138" s="3">
        <f>IF(E0_2024_2025_staging[[#This Row],[FTR]]="H",1,0)</f>
        <v>1</v>
      </c>
    </row>
    <row r="139" spans="1:8" x14ac:dyDescent="0.35">
      <c r="A139" s="1">
        <v>45630</v>
      </c>
      <c r="B139" s="3" t="s">
        <v>22</v>
      </c>
      <c r="C139" s="3" t="s">
        <v>23</v>
      </c>
      <c r="D139" s="5">
        <v>3</v>
      </c>
      <c r="E139" s="5">
        <v>1</v>
      </c>
      <c r="F139" s="5" t="s">
        <v>8</v>
      </c>
      <c r="G139" s="7">
        <f>E0_2024_2025_staging[[#This Row],[FTHG]]-E0_2024_2025_staging[[#This Row],[FTAG]]</f>
        <v>2</v>
      </c>
      <c r="H139" s="3">
        <f>IF(E0_2024_2025_staging[[#This Row],[FTR]]="H",1,0)</f>
        <v>1</v>
      </c>
    </row>
    <row r="140" spans="1:8" x14ac:dyDescent="0.35">
      <c r="A140" s="1">
        <v>45631</v>
      </c>
      <c r="B140" s="3" t="s">
        <v>7</v>
      </c>
      <c r="C140" s="3" t="s">
        <v>15</v>
      </c>
      <c r="D140" s="5">
        <v>3</v>
      </c>
      <c r="E140" s="5">
        <v>1</v>
      </c>
      <c r="F140" s="5" t="s">
        <v>8</v>
      </c>
      <c r="G140" s="7">
        <f>E0_2024_2025_staging[[#This Row],[FTHG]]-E0_2024_2025_staging[[#This Row],[FTAG]]</f>
        <v>2</v>
      </c>
      <c r="H140" s="3">
        <f>IF(E0_2024_2025_staging[[#This Row],[FTR]]="H",1,0)</f>
        <v>1</v>
      </c>
    </row>
    <row r="141" spans="1:8" x14ac:dyDescent="0.35">
      <c r="A141" s="1">
        <v>45631</v>
      </c>
      <c r="B141" s="3" t="s">
        <v>19</v>
      </c>
      <c r="C141" s="3" t="s">
        <v>28</v>
      </c>
      <c r="D141" s="5">
        <v>1</v>
      </c>
      <c r="E141" s="5">
        <v>0</v>
      </c>
      <c r="F141" s="5" t="s">
        <v>8</v>
      </c>
      <c r="G141" s="7">
        <f>E0_2024_2025_staging[[#This Row],[FTHG]]-E0_2024_2025_staging[[#This Row],[FTAG]]</f>
        <v>1</v>
      </c>
      <c r="H141" s="3">
        <f>IF(E0_2024_2025_staging[[#This Row],[FTR]]="H",1,0)</f>
        <v>1</v>
      </c>
    </row>
    <row r="142" spans="1:8" x14ac:dyDescent="0.35">
      <c r="A142" s="1">
        <v>45633</v>
      </c>
      <c r="B142" s="3" t="s">
        <v>22</v>
      </c>
      <c r="C142" s="3" t="s">
        <v>17</v>
      </c>
      <c r="D142" s="5">
        <v>1</v>
      </c>
      <c r="E142" s="5">
        <v>0</v>
      </c>
      <c r="F142" s="5" t="s">
        <v>8</v>
      </c>
      <c r="G142" s="7">
        <f>E0_2024_2025_staging[[#This Row],[FTHG]]-E0_2024_2025_staging[[#This Row],[FTAG]]</f>
        <v>1</v>
      </c>
      <c r="H142" s="3">
        <f>IF(E0_2024_2025_staging[[#This Row],[FTR]]="H",1,0)</f>
        <v>1</v>
      </c>
    </row>
    <row r="143" spans="1:8" x14ac:dyDescent="0.35">
      <c r="A143" s="1">
        <v>45633</v>
      </c>
      <c r="B143" s="3" t="s">
        <v>23</v>
      </c>
      <c r="C143" s="3" t="s">
        <v>16</v>
      </c>
      <c r="D143" s="5">
        <v>4</v>
      </c>
      <c r="E143" s="5">
        <v>2</v>
      </c>
      <c r="F143" s="5" t="s">
        <v>8</v>
      </c>
      <c r="G143" s="7">
        <f>E0_2024_2025_staging[[#This Row],[FTHG]]-E0_2024_2025_staging[[#This Row],[FTAG]]</f>
        <v>2</v>
      </c>
      <c r="H143" s="3">
        <f>IF(E0_2024_2025_staging[[#This Row],[FTR]]="H",1,0)</f>
        <v>1</v>
      </c>
    </row>
    <row r="144" spans="1:8" x14ac:dyDescent="0.35">
      <c r="A144" s="1">
        <v>45633</v>
      </c>
      <c r="B144" s="3" t="s">
        <v>24</v>
      </c>
      <c r="C144" s="3" t="s">
        <v>26</v>
      </c>
      <c r="D144" s="5">
        <v>2</v>
      </c>
      <c r="E144" s="5">
        <v>2</v>
      </c>
      <c r="F144" s="5" t="s">
        <v>20</v>
      </c>
      <c r="G144" s="7">
        <f>E0_2024_2025_staging[[#This Row],[FTHG]]-E0_2024_2025_staging[[#This Row],[FTAG]]</f>
        <v>0</v>
      </c>
      <c r="H144" s="3">
        <f>IF(E0_2024_2025_staging[[#This Row],[FTR]]="H",1,0)</f>
        <v>0</v>
      </c>
    </row>
    <row r="145" spans="1:8" x14ac:dyDescent="0.35">
      <c r="A145" s="1">
        <v>45633</v>
      </c>
      <c r="B145" s="3" t="s">
        <v>6</v>
      </c>
      <c r="C145" s="3" t="s">
        <v>18</v>
      </c>
      <c r="D145" s="5">
        <v>2</v>
      </c>
      <c r="E145" s="5">
        <v>3</v>
      </c>
      <c r="F145" s="5" t="s">
        <v>11</v>
      </c>
      <c r="G145" s="7">
        <f>E0_2024_2025_staging[[#This Row],[FTHG]]-E0_2024_2025_staging[[#This Row],[FTAG]]</f>
        <v>-1</v>
      </c>
      <c r="H145" s="3">
        <f>IF(E0_2024_2025_staging[[#This Row],[FTR]]="H",1,0)</f>
        <v>0</v>
      </c>
    </row>
    <row r="146" spans="1:8" x14ac:dyDescent="0.35">
      <c r="A146" s="1">
        <v>45634</v>
      </c>
      <c r="B146" s="3" t="s">
        <v>7</v>
      </c>
      <c r="C146" s="3" t="s">
        <v>12</v>
      </c>
      <c r="D146" s="5">
        <v>1</v>
      </c>
      <c r="E146" s="5">
        <v>1</v>
      </c>
      <c r="F146" s="5" t="s">
        <v>20</v>
      </c>
      <c r="G146" s="7">
        <f>E0_2024_2025_staging[[#This Row],[FTHG]]-E0_2024_2025_staging[[#This Row],[FTAG]]</f>
        <v>0</v>
      </c>
      <c r="H146" s="3">
        <f>IF(E0_2024_2025_staging[[#This Row],[FTR]]="H",1,0)</f>
        <v>0</v>
      </c>
    </row>
    <row r="147" spans="1:8" x14ac:dyDescent="0.35">
      <c r="A147" s="1">
        <v>45634</v>
      </c>
      <c r="B147" s="3" t="s">
        <v>9</v>
      </c>
      <c r="C147" s="3" t="s">
        <v>19</v>
      </c>
      <c r="D147" s="5">
        <v>1</v>
      </c>
      <c r="E147" s="5">
        <v>2</v>
      </c>
      <c r="F147" s="5" t="s">
        <v>11</v>
      </c>
      <c r="G147" s="7">
        <f>E0_2024_2025_staging[[#This Row],[FTHG]]-E0_2024_2025_staging[[#This Row],[FTAG]]</f>
        <v>-1</v>
      </c>
      <c r="H147" s="3">
        <f>IF(E0_2024_2025_staging[[#This Row],[FTR]]="H",1,0)</f>
        <v>0</v>
      </c>
    </row>
    <row r="148" spans="1:8" x14ac:dyDescent="0.35">
      <c r="A148" s="1">
        <v>45634</v>
      </c>
      <c r="B148" s="3" t="s">
        <v>27</v>
      </c>
      <c r="C148" s="3" t="s">
        <v>15</v>
      </c>
      <c r="D148" s="5">
        <v>2</v>
      </c>
      <c r="E148" s="5">
        <v>2</v>
      </c>
      <c r="F148" s="5" t="s">
        <v>20</v>
      </c>
      <c r="G148" s="7">
        <f>E0_2024_2025_staging[[#This Row],[FTHG]]-E0_2024_2025_staging[[#This Row],[FTAG]]</f>
        <v>0</v>
      </c>
      <c r="H148" s="3">
        <f>IF(E0_2024_2025_staging[[#This Row],[FTR]]="H",1,0)</f>
        <v>0</v>
      </c>
    </row>
    <row r="149" spans="1:8" x14ac:dyDescent="0.35">
      <c r="A149" s="1">
        <v>45634</v>
      </c>
      <c r="B149" s="3" t="s">
        <v>28</v>
      </c>
      <c r="C149" s="3" t="s">
        <v>25</v>
      </c>
      <c r="D149" s="5">
        <v>3</v>
      </c>
      <c r="E149" s="5">
        <v>4</v>
      </c>
      <c r="F149" s="5" t="s">
        <v>11</v>
      </c>
      <c r="G149" s="7">
        <f>E0_2024_2025_staging[[#This Row],[FTHG]]-E0_2024_2025_staging[[#This Row],[FTAG]]</f>
        <v>-1</v>
      </c>
      <c r="H149" s="3">
        <f>IF(E0_2024_2025_staging[[#This Row],[FTR]]="H",1,0)</f>
        <v>0</v>
      </c>
    </row>
    <row r="150" spans="1:8" x14ac:dyDescent="0.35">
      <c r="A150" s="1">
        <v>45635</v>
      </c>
      <c r="B150" s="3" t="s">
        <v>21</v>
      </c>
      <c r="C150" s="3" t="s">
        <v>13</v>
      </c>
      <c r="D150" s="5">
        <v>2</v>
      </c>
      <c r="E150" s="5">
        <v>1</v>
      </c>
      <c r="F150" s="5" t="s">
        <v>8</v>
      </c>
      <c r="G150" s="7">
        <f>E0_2024_2025_staging[[#This Row],[FTHG]]-E0_2024_2025_staging[[#This Row],[FTAG]]</f>
        <v>1</v>
      </c>
      <c r="H150" s="3">
        <f>IF(E0_2024_2025_staging[[#This Row],[FTR]]="H",1,0)</f>
        <v>1</v>
      </c>
    </row>
    <row r="151" spans="1:8" x14ac:dyDescent="0.35">
      <c r="A151" s="1">
        <v>45640</v>
      </c>
      <c r="B151" s="3" t="s">
        <v>12</v>
      </c>
      <c r="C151" s="3" t="s">
        <v>14</v>
      </c>
      <c r="D151" s="5">
        <v>0</v>
      </c>
      <c r="E151" s="5">
        <v>0</v>
      </c>
      <c r="F151" s="5" t="s">
        <v>20</v>
      </c>
      <c r="G151" s="7">
        <f>E0_2024_2025_staging[[#This Row],[FTHG]]-E0_2024_2025_staging[[#This Row],[FTAG]]</f>
        <v>0</v>
      </c>
      <c r="H151" s="3">
        <f>IF(E0_2024_2025_staging[[#This Row],[FTR]]="H",1,0)</f>
        <v>0</v>
      </c>
    </row>
    <row r="152" spans="1:8" x14ac:dyDescent="0.35">
      <c r="A152" s="1">
        <v>45640</v>
      </c>
      <c r="B152" s="3" t="s">
        <v>10</v>
      </c>
      <c r="C152" s="3" t="s">
        <v>7</v>
      </c>
      <c r="D152" s="5">
        <v>2</v>
      </c>
      <c r="E152" s="5">
        <v>2</v>
      </c>
      <c r="F152" s="5" t="s">
        <v>20</v>
      </c>
      <c r="G152" s="7">
        <f>E0_2024_2025_staging[[#This Row],[FTHG]]-E0_2024_2025_staging[[#This Row],[FTAG]]</f>
        <v>0</v>
      </c>
      <c r="H152" s="3">
        <f>IF(E0_2024_2025_staging[[#This Row],[FTR]]="H",1,0)</f>
        <v>0</v>
      </c>
    </row>
    <row r="153" spans="1:8" x14ac:dyDescent="0.35">
      <c r="A153" s="1">
        <v>45640</v>
      </c>
      <c r="B153" s="3" t="s">
        <v>16</v>
      </c>
      <c r="C153" s="3" t="s">
        <v>27</v>
      </c>
      <c r="D153" s="5">
        <v>4</v>
      </c>
      <c r="E153" s="5">
        <v>0</v>
      </c>
      <c r="F153" s="5" t="s">
        <v>8</v>
      </c>
      <c r="G153" s="7">
        <f>E0_2024_2025_staging[[#This Row],[FTHG]]-E0_2024_2025_staging[[#This Row],[FTAG]]</f>
        <v>4</v>
      </c>
      <c r="H153" s="3">
        <f>IF(E0_2024_2025_staging[[#This Row],[FTR]]="H",1,0)</f>
        <v>1</v>
      </c>
    </row>
    <row r="154" spans="1:8" x14ac:dyDescent="0.35">
      <c r="A154" s="1">
        <v>45640</v>
      </c>
      <c r="B154" s="3" t="s">
        <v>13</v>
      </c>
      <c r="C154" s="3" t="s">
        <v>9</v>
      </c>
      <c r="D154" s="5">
        <v>1</v>
      </c>
      <c r="E154" s="5">
        <v>2</v>
      </c>
      <c r="F154" s="5" t="s">
        <v>11</v>
      </c>
      <c r="G154" s="7">
        <f>E0_2024_2025_staging[[#This Row],[FTHG]]-E0_2024_2025_staging[[#This Row],[FTAG]]</f>
        <v>-1</v>
      </c>
      <c r="H154" s="3">
        <f>IF(E0_2024_2025_staging[[#This Row],[FTR]]="H",1,0)</f>
        <v>0</v>
      </c>
    </row>
    <row r="155" spans="1:8" x14ac:dyDescent="0.35">
      <c r="A155" s="1">
        <v>45640</v>
      </c>
      <c r="B155" s="3" t="s">
        <v>18</v>
      </c>
      <c r="C155" s="3" t="s">
        <v>22</v>
      </c>
      <c r="D155" s="5">
        <v>2</v>
      </c>
      <c r="E155" s="5">
        <v>1</v>
      </c>
      <c r="F155" s="5" t="s">
        <v>8</v>
      </c>
      <c r="G155" s="7">
        <f>E0_2024_2025_staging[[#This Row],[FTHG]]-E0_2024_2025_staging[[#This Row],[FTAG]]</f>
        <v>1</v>
      </c>
      <c r="H155" s="3">
        <f>IF(E0_2024_2025_staging[[#This Row],[FTR]]="H",1,0)</f>
        <v>1</v>
      </c>
    </row>
    <row r="156" spans="1:8" x14ac:dyDescent="0.35">
      <c r="A156" s="1">
        <v>45641</v>
      </c>
      <c r="B156" s="3" t="s">
        <v>15</v>
      </c>
      <c r="C156" s="3" t="s">
        <v>24</v>
      </c>
      <c r="D156" s="5">
        <v>1</v>
      </c>
      <c r="E156" s="5">
        <v>3</v>
      </c>
      <c r="F156" s="5" t="s">
        <v>11</v>
      </c>
      <c r="G156" s="7">
        <f>E0_2024_2025_staging[[#This Row],[FTHG]]-E0_2024_2025_staging[[#This Row],[FTAG]]</f>
        <v>-2</v>
      </c>
      <c r="H156" s="3">
        <f>IF(E0_2024_2025_staging[[#This Row],[FTR]]="H",1,0)</f>
        <v>0</v>
      </c>
    </row>
    <row r="157" spans="1:8" x14ac:dyDescent="0.35">
      <c r="A157" s="1">
        <v>45641</v>
      </c>
      <c r="B157" s="3" t="s">
        <v>26</v>
      </c>
      <c r="C157" s="3" t="s">
        <v>6</v>
      </c>
      <c r="D157" s="5">
        <v>1</v>
      </c>
      <c r="E157" s="5">
        <v>2</v>
      </c>
      <c r="F157" s="5" t="s">
        <v>11</v>
      </c>
      <c r="G157" s="7">
        <f>E0_2024_2025_staging[[#This Row],[FTHG]]-E0_2024_2025_staging[[#This Row],[FTAG]]</f>
        <v>-1</v>
      </c>
      <c r="H157" s="3">
        <f>IF(E0_2024_2025_staging[[#This Row],[FTR]]="H",1,0)</f>
        <v>0</v>
      </c>
    </row>
    <row r="158" spans="1:8" x14ac:dyDescent="0.35">
      <c r="A158" s="1">
        <v>45641</v>
      </c>
      <c r="B158" s="3" t="s">
        <v>25</v>
      </c>
      <c r="C158" s="3" t="s">
        <v>23</v>
      </c>
      <c r="D158" s="5">
        <v>2</v>
      </c>
      <c r="E158" s="5">
        <v>1</v>
      </c>
      <c r="F158" s="5" t="s">
        <v>8</v>
      </c>
      <c r="G158" s="7">
        <f>E0_2024_2025_staging[[#This Row],[FTHG]]-E0_2024_2025_staging[[#This Row],[FTAG]]</f>
        <v>1</v>
      </c>
      <c r="H158" s="3">
        <f>IF(E0_2024_2025_staging[[#This Row],[FTR]]="H",1,0)</f>
        <v>1</v>
      </c>
    </row>
    <row r="159" spans="1:8" x14ac:dyDescent="0.35">
      <c r="A159" s="1">
        <v>45641</v>
      </c>
      <c r="B159" s="3" t="s">
        <v>17</v>
      </c>
      <c r="C159" s="3" t="s">
        <v>28</v>
      </c>
      <c r="D159" s="5">
        <v>0</v>
      </c>
      <c r="E159" s="5">
        <v>5</v>
      </c>
      <c r="F159" s="5" t="s">
        <v>11</v>
      </c>
      <c r="G159" s="7">
        <f>E0_2024_2025_staging[[#This Row],[FTHG]]-E0_2024_2025_staging[[#This Row],[FTAG]]</f>
        <v>-5</v>
      </c>
      <c r="H159" s="3">
        <f>IF(E0_2024_2025_staging[[#This Row],[FTR]]="H",1,0)</f>
        <v>0</v>
      </c>
    </row>
    <row r="160" spans="1:8" x14ac:dyDescent="0.35">
      <c r="A160" s="1">
        <v>45642</v>
      </c>
      <c r="B160" s="3" t="s">
        <v>19</v>
      </c>
      <c r="C160" s="3" t="s">
        <v>21</v>
      </c>
      <c r="D160" s="5">
        <v>1</v>
      </c>
      <c r="E160" s="5">
        <v>1</v>
      </c>
      <c r="F160" s="5" t="s">
        <v>20</v>
      </c>
      <c r="G160" s="7">
        <f>E0_2024_2025_staging[[#This Row],[FTHG]]-E0_2024_2025_staging[[#This Row],[FTAG]]</f>
        <v>0</v>
      </c>
      <c r="H160" s="3">
        <f>IF(E0_2024_2025_staging[[#This Row],[FTR]]="H",1,0)</f>
        <v>0</v>
      </c>
    </row>
    <row r="161" spans="1:8" x14ac:dyDescent="0.35">
      <c r="A161" s="1">
        <v>45647</v>
      </c>
      <c r="B161" s="3" t="s">
        <v>22</v>
      </c>
      <c r="C161" s="3" t="s">
        <v>26</v>
      </c>
      <c r="D161" s="5">
        <v>2</v>
      </c>
      <c r="E161" s="5">
        <v>1</v>
      </c>
      <c r="F161" s="5" t="s">
        <v>8</v>
      </c>
      <c r="G161" s="7">
        <f>E0_2024_2025_staging[[#This Row],[FTHG]]-E0_2024_2025_staging[[#This Row],[FTAG]]</f>
        <v>1</v>
      </c>
      <c r="H161" s="3">
        <f>IF(E0_2024_2025_staging[[#This Row],[FTR]]="H",1,0)</f>
        <v>1</v>
      </c>
    </row>
    <row r="162" spans="1:8" x14ac:dyDescent="0.35">
      <c r="A162" s="1">
        <v>45647</v>
      </c>
      <c r="B162" s="3" t="s">
        <v>23</v>
      </c>
      <c r="C162" s="3" t="s">
        <v>18</v>
      </c>
      <c r="D162" s="5">
        <v>0</v>
      </c>
      <c r="E162" s="5">
        <v>2</v>
      </c>
      <c r="F162" s="5" t="s">
        <v>11</v>
      </c>
      <c r="G162" s="7">
        <f>E0_2024_2025_staging[[#This Row],[FTHG]]-E0_2024_2025_staging[[#This Row],[FTAG]]</f>
        <v>-2</v>
      </c>
      <c r="H162" s="3">
        <f>IF(E0_2024_2025_staging[[#This Row],[FTR]]="H",1,0)</f>
        <v>0</v>
      </c>
    </row>
    <row r="163" spans="1:8" x14ac:dyDescent="0.35">
      <c r="A163" s="1">
        <v>45647</v>
      </c>
      <c r="B163" s="3" t="s">
        <v>9</v>
      </c>
      <c r="C163" s="3" t="s">
        <v>16</v>
      </c>
      <c r="D163" s="5">
        <v>0</v>
      </c>
      <c r="E163" s="5">
        <v>4</v>
      </c>
      <c r="F163" s="5" t="s">
        <v>11</v>
      </c>
      <c r="G163" s="7">
        <f>E0_2024_2025_staging[[#This Row],[FTHG]]-E0_2024_2025_staging[[#This Row],[FTAG]]</f>
        <v>-4</v>
      </c>
      <c r="H163" s="3">
        <f>IF(E0_2024_2025_staging[[#This Row],[FTR]]="H",1,0)</f>
        <v>0</v>
      </c>
    </row>
    <row r="164" spans="1:8" x14ac:dyDescent="0.35">
      <c r="A164" s="1">
        <v>45647</v>
      </c>
      <c r="B164" s="3" t="s">
        <v>21</v>
      </c>
      <c r="C164" s="3" t="s">
        <v>15</v>
      </c>
      <c r="D164" s="5">
        <v>1</v>
      </c>
      <c r="E164" s="5">
        <v>1</v>
      </c>
      <c r="F164" s="5" t="s">
        <v>20</v>
      </c>
      <c r="G164" s="7">
        <f>E0_2024_2025_staging[[#This Row],[FTHG]]-E0_2024_2025_staging[[#This Row],[FTAG]]</f>
        <v>0</v>
      </c>
      <c r="H164" s="3">
        <f>IF(E0_2024_2025_staging[[#This Row],[FTR]]="H",1,0)</f>
        <v>0</v>
      </c>
    </row>
    <row r="165" spans="1:8" x14ac:dyDescent="0.35">
      <c r="A165" s="1">
        <v>45647</v>
      </c>
      <c r="B165" s="3" t="s">
        <v>24</v>
      </c>
      <c r="C165" s="3" t="s">
        <v>12</v>
      </c>
      <c r="D165" s="5">
        <v>1</v>
      </c>
      <c r="E165" s="5">
        <v>5</v>
      </c>
      <c r="F165" s="5" t="s">
        <v>11</v>
      </c>
      <c r="G165" s="7">
        <f>E0_2024_2025_staging[[#This Row],[FTHG]]-E0_2024_2025_staging[[#This Row],[FTAG]]</f>
        <v>-4</v>
      </c>
      <c r="H165" s="3">
        <f>IF(E0_2024_2025_staging[[#This Row],[FTR]]="H",1,0)</f>
        <v>0</v>
      </c>
    </row>
    <row r="166" spans="1:8" x14ac:dyDescent="0.35">
      <c r="A166" s="1">
        <v>45648</v>
      </c>
      <c r="B166" s="3" t="s">
        <v>14</v>
      </c>
      <c r="C166" s="3" t="s">
        <v>25</v>
      </c>
      <c r="D166" s="5">
        <v>0</v>
      </c>
      <c r="E166" s="5">
        <v>0</v>
      </c>
      <c r="F166" s="5" t="s">
        <v>20</v>
      </c>
      <c r="G166" s="7">
        <f>E0_2024_2025_staging[[#This Row],[FTHG]]-E0_2024_2025_staging[[#This Row],[FTAG]]</f>
        <v>0</v>
      </c>
      <c r="H166" s="3">
        <f>IF(E0_2024_2025_staging[[#This Row],[FTR]]="H",1,0)</f>
        <v>0</v>
      </c>
    </row>
    <row r="167" spans="1:8" x14ac:dyDescent="0.35">
      <c r="A167" s="1">
        <v>45648</v>
      </c>
      <c r="B167" s="3" t="s">
        <v>7</v>
      </c>
      <c r="C167" s="3" t="s">
        <v>17</v>
      </c>
      <c r="D167" s="5">
        <v>0</v>
      </c>
      <c r="E167" s="5">
        <v>0</v>
      </c>
      <c r="F167" s="5" t="s">
        <v>20</v>
      </c>
      <c r="G167" s="7">
        <f>E0_2024_2025_staging[[#This Row],[FTHG]]-E0_2024_2025_staging[[#This Row],[FTAG]]</f>
        <v>0</v>
      </c>
      <c r="H167" s="3">
        <f>IF(E0_2024_2025_staging[[#This Row],[FTR]]="H",1,0)</f>
        <v>0</v>
      </c>
    </row>
    <row r="168" spans="1:8" x14ac:dyDescent="0.35">
      <c r="A168" s="1">
        <v>45648</v>
      </c>
      <c r="B168" s="3" t="s">
        <v>27</v>
      </c>
      <c r="C168" s="3" t="s">
        <v>13</v>
      </c>
      <c r="D168" s="5">
        <v>0</v>
      </c>
      <c r="E168" s="5">
        <v>3</v>
      </c>
      <c r="F168" s="5" t="s">
        <v>11</v>
      </c>
      <c r="G168" s="7">
        <f>E0_2024_2025_staging[[#This Row],[FTHG]]-E0_2024_2025_staging[[#This Row],[FTAG]]</f>
        <v>-3</v>
      </c>
      <c r="H168" s="3">
        <f>IF(E0_2024_2025_staging[[#This Row],[FTR]]="H",1,0)</f>
        <v>0</v>
      </c>
    </row>
    <row r="169" spans="1:8" x14ac:dyDescent="0.35">
      <c r="A169" s="1">
        <v>45648</v>
      </c>
      <c r="B169" s="3" t="s">
        <v>6</v>
      </c>
      <c r="C169" s="3" t="s">
        <v>19</v>
      </c>
      <c r="D169" s="5">
        <v>0</v>
      </c>
      <c r="E169" s="5">
        <v>3</v>
      </c>
      <c r="F169" s="5" t="s">
        <v>11</v>
      </c>
      <c r="G169" s="7">
        <f>E0_2024_2025_staging[[#This Row],[FTHG]]-E0_2024_2025_staging[[#This Row],[FTAG]]</f>
        <v>-3</v>
      </c>
      <c r="H169" s="3">
        <f>IF(E0_2024_2025_staging[[#This Row],[FTR]]="H",1,0)</f>
        <v>0</v>
      </c>
    </row>
    <row r="170" spans="1:8" x14ac:dyDescent="0.35">
      <c r="A170" s="1">
        <v>45648</v>
      </c>
      <c r="B170" s="3" t="s">
        <v>28</v>
      </c>
      <c r="C170" s="3" t="s">
        <v>10</v>
      </c>
      <c r="D170" s="5">
        <v>3</v>
      </c>
      <c r="E170" s="5">
        <v>6</v>
      </c>
      <c r="F170" s="5" t="s">
        <v>11</v>
      </c>
      <c r="G170" s="7">
        <f>E0_2024_2025_staging[[#This Row],[FTHG]]-E0_2024_2025_staging[[#This Row],[FTAG]]</f>
        <v>-3</v>
      </c>
      <c r="H170" s="3">
        <f>IF(E0_2024_2025_staging[[#This Row],[FTR]]="H",1,0)</f>
        <v>0</v>
      </c>
    </row>
    <row r="171" spans="1:8" x14ac:dyDescent="0.35">
      <c r="A171" s="1">
        <v>45652</v>
      </c>
      <c r="B171" s="3" t="s">
        <v>26</v>
      </c>
      <c r="C171" s="3" t="s">
        <v>14</v>
      </c>
      <c r="D171" s="5">
        <v>1</v>
      </c>
      <c r="E171" s="5">
        <v>1</v>
      </c>
      <c r="F171" s="5" t="s">
        <v>20</v>
      </c>
      <c r="G171" s="7">
        <f>E0_2024_2025_staging[[#This Row],[FTHG]]-E0_2024_2025_staging[[#This Row],[FTAG]]</f>
        <v>0</v>
      </c>
      <c r="H171" s="3">
        <f>IF(E0_2024_2025_staging[[#This Row],[FTR]]="H",1,0)</f>
        <v>0</v>
      </c>
    </row>
    <row r="172" spans="1:8" x14ac:dyDescent="0.35">
      <c r="A172" s="1">
        <v>45652</v>
      </c>
      <c r="B172" s="3" t="s">
        <v>19</v>
      </c>
      <c r="C172" s="3" t="s">
        <v>24</v>
      </c>
      <c r="D172" s="5">
        <v>0</v>
      </c>
      <c r="E172" s="5">
        <v>0</v>
      </c>
      <c r="F172" s="5" t="s">
        <v>20</v>
      </c>
      <c r="G172" s="7">
        <f>E0_2024_2025_staging[[#This Row],[FTHG]]-E0_2024_2025_staging[[#This Row],[FTAG]]</f>
        <v>0</v>
      </c>
      <c r="H172" s="3">
        <f>IF(E0_2024_2025_staging[[#This Row],[FTR]]="H",1,0)</f>
        <v>0</v>
      </c>
    </row>
    <row r="173" spans="1:8" x14ac:dyDescent="0.35">
      <c r="A173" s="1">
        <v>45652</v>
      </c>
      <c r="B173" s="3" t="s">
        <v>25</v>
      </c>
      <c r="C173" s="3" t="s">
        <v>7</v>
      </c>
      <c r="D173" s="5">
        <v>1</v>
      </c>
      <c r="E173" s="5">
        <v>2</v>
      </c>
      <c r="F173" s="5" t="s">
        <v>11</v>
      </c>
      <c r="G173" s="7">
        <f>E0_2024_2025_staging[[#This Row],[FTHG]]-E0_2024_2025_staging[[#This Row],[FTAG]]</f>
        <v>-1</v>
      </c>
      <c r="H173" s="3">
        <f>IF(E0_2024_2025_staging[[#This Row],[FTR]]="H",1,0)</f>
        <v>0</v>
      </c>
    </row>
    <row r="174" spans="1:8" x14ac:dyDescent="0.35">
      <c r="A174" s="1">
        <v>45652</v>
      </c>
      <c r="B174" s="3" t="s">
        <v>16</v>
      </c>
      <c r="C174" s="3" t="s">
        <v>22</v>
      </c>
      <c r="D174" s="5">
        <v>3</v>
      </c>
      <c r="E174" s="5">
        <v>0</v>
      </c>
      <c r="F174" s="5" t="s">
        <v>8</v>
      </c>
      <c r="G174" s="7">
        <f>E0_2024_2025_staging[[#This Row],[FTHG]]-E0_2024_2025_staging[[#This Row],[FTAG]]</f>
        <v>3</v>
      </c>
      <c r="H174" s="3">
        <f>IF(E0_2024_2025_staging[[#This Row],[FTR]]="H",1,0)</f>
        <v>1</v>
      </c>
    </row>
    <row r="175" spans="1:8" x14ac:dyDescent="0.35">
      <c r="A175" s="1">
        <v>45652</v>
      </c>
      <c r="B175" s="3" t="s">
        <v>18</v>
      </c>
      <c r="C175" s="3" t="s">
        <v>28</v>
      </c>
      <c r="D175" s="5">
        <v>1</v>
      </c>
      <c r="E175" s="5">
        <v>0</v>
      </c>
      <c r="F175" s="5" t="s">
        <v>8</v>
      </c>
      <c r="G175" s="7">
        <f>E0_2024_2025_staging[[#This Row],[FTHG]]-E0_2024_2025_staging[[#This Row],[FTAG]]</f>
        <v>1</v>
      </c>
      <c r="H175" s="3">
        <f>IF(E0_2024_2025_staging[[#This Row],[FTR]]="H",1,0)</f>
        <v>1</v>
      </c>
    </row>
    <row r="176" spans="1:8" x14ac:dyDescent="0.35">
      <c r="A176" s="1">
        <v>45652</v>
      </c>
      <c r="B176" s="3" t="s">
        <v>17</v>
      </c>
      <c r="C176" s="3" t="s">
        <v>21</v>
      </c>
      <c r="D176" s="5">
        <v>0</v>
      </c>
      <c r="E176" s="5">
        <v>1</v>
      </c>
      <c r="F176" s="5" t="s">
        <v>11</v>
      </c>
      <c r="G176" s="7">
        <f>E0_2024_2025_staging[[#This Row],[FTHG]]-E0_2024_2025_staging[[#This Row],[FTAG]]</f>
        <v>-1</v>
      </c>
      <c r="H176" s="3">
        <f>IF(E0_2024_2025_staging[[#This Row],[FTR]]="H",1,0)</f>
        <v>0</v>
      </c>
    </row>
    <row r="177" spans="1:8" x14ac:dyDescent="0.35">
      <c r="A177" s="1">
        <v>45652</v>
      </c>
      <c r="B177" s="3" t="s">
        <v>13</v>
      </c>
      <c r="C177" s="3" t="s">
        <v>6</v>
      </c>
      <c r="D177" s="5">
        <v>2</v>
      </c>
      <c r="E177" s="5">
        <v>0</v>
      </c>
      <c r="F177" s="5" t="s">
        <v>8</v>
      </c>
      <c r="G177" s="7">
        <f>E0_2024_2025_staging[[#This Row],[FTHG]]-E0_2024_2025_staging[[#This Row],[FTAG]]</f>
        <v>2</v>
      </c>
      <c r="H177" s="3">
        <f>IF(E0_2024_2025_staging[[#This Row],[FTR]]="H",1,0)</f>
        <v>1</v>
      </c>
    </row>
    <row r="178" spans="1:8" x14ac:dyDescent="0.35">
      <c r="A178" s="1">
        <v>45652</v>
      </c>
      <c r="B178" s="3" t="s">
        <v>10</v>
      </c>
      <c r="C178" s="3" t="s">
        <v>27</v>
      </c>
      <c r="D178" s="5">
        <v>3</v>
      </c>
      <c r="E178" s="5">
        <v>1</v>
      </c>
      <c r="F178" s="5" t="s">
        <v>8</v>
      </c>
      <c r="G178" s="7">
        <f>E0_2024_2025_staging[[#This Row],[FTHG]]-E0_2024_2025_staging[[#This Row],[FTAG]]</f>
        <v>2</v>
      </c>
      <c r="H178" s="3">
        <f>IF(E0_2024_2025_staging[[#This Row],[FTR]]="H",1,0)</f>
        <v>1</v>
      </c>
    </row>
    <row r="179" spans="1:8" x14ac:dyDescent="0.35">
      <c r="A179" s="1">
        <v>45653</v>
      </c>
      <c r="B179" s="3" t="s">
        <v>15</v>
      </c>
      <c r="C179" s="3" t="s">
        <v>23</v>
      </c>
      <c r="D179" s="5">
        <v>0</v>
      </c>
      <c r="E179" s="5">
        <v>0</v>
      </c>
      <c r="F179" s="5" t="s">
        <v>20</v>
      </c>
      <c r="G179" s="7">
        <f>E0_2024_2025_staging[[#This Row],[FTHG]]-E0_2024_2025_staging[[#This Row],[FTAG]]</f>
        <v>0</v>
      </c>
      <c r="H179" s="3">
        <f>IF(E0_2024_2025_staging[[#This Row],[FTR]]="H",1,0)</f>
        <v>0</v>
      </c>
    </row>
    <row r="180" spans="1:8" x14ac:dyDescent="0.35">
      <c r="A180" s="1">
        <v>45653</v>
      </c>
      <c r="B180" s="3" t="s">
        <v>12</v>
      </c>
      <c r="C180" s="3" t="s">
        <v>9</v>
      </c>
      <c r="D180" s="5">
        <v>1</v>
      </c>
      <c r="E180" s="5">
        <v>0</v>
      </c>
      <c r="F180" s="5" t="s">
        <v>8</v>
      </c>
      <c r="G180" s="7">
        <f>E0_2024_2025_staging[[#This Row],[FTHG]]-E0_2024_2025_staging[[#This Row],[FTAG]]</f>
        <v>1</v>
      </c>
      <c r="H180" s="3">
        <f>IF(E0_2024_2025_staging[[#This Row],[FTR]]="H",1,0)</f>
        <v>1</v>
      </c>
    </row>
    <row r="181" spans="1:8" x14ac:dyDescent="0.35">
      <c r="A181" s="1">
        <v>45655</v>
      </c>
      <c r="B181" s="3" t="s">
        <v>27</v>
      </c>
      <c r="C181" s="3" t="s">
        <v>26</v>
      </c>
      <c r="D181" s="5">
        <v>0</v>
      </c>
      <c r="E181" s="5">
        <v>2</v>
      </c>
      <c r="F181" s="5" t="s">
        <v>11</v>
      </c>
      <c r="G181" s="7">
        <f>E0_2024_2025_staging[[#This Row],[FTHG]]-E0_2024_2025_staging[[#This Row],[FTAG]]</f>
        <v>-2</v>
      </c>
      <c r="H181" s="3">
        <f>IF(E0_2024_2025_staging[[#This Row],[FTR]]="H",1,0)</f>
        <v>0</v>
      </c>
    </row>
    <row r="182" spans="1:8" x14ac:dyDescent="0.35">
      <c r="A182" s="1">
        <v>45655</v>
      </c>
      <c r="B182" s="3" t="s">
        <v>24</v>
      </c>
      <c r="C182" s="3" t="s">
        <v>17</v>
      </c>
      <c r="D182" s="5">
        <v>2</v>
      </c>
      <c r="E182" s="5">
        <v>1</v>
      </c>
      <c r="F182" s="5" t="s">
        <v>8</v>
      </c>
      <c r="G182" s="7">
        <f>E0_2024_2025_staging[[#This Row],[FTHG]]-E0_2024_2025_staging[[#This Row],[FTAG]]</f>
        <v>1</v>
      </c>
      <c r="H182" s="3">
        <f>IF(E0_2024_2025_staging[[#This Row],[FTR]]="H",1,0)</f>
        <v>1</v>
      </c>
    </row>
    <row r="183" spans="1:8" x14ac:dyDescent="0.35">
      <c r="A183" s="1">
        <v>45655</v>
      </c>
      <c r="B183" s="3" t="s">
        <v>14</v>
      </c>
      <c r="C183" s="3" t="s">
        <v>18</v>
      </c>
      <c r="D183" s="5">
        <v>0</v>
      </c>
      <c r="E183" s="5">
        <v>2</v>
      </c>
      <c r="F183" s="5" t="s">
        <v>11</v>
      </c>
      <c r="G183" s="7">
        <f>E0_2024_2025_staging[[#This Row],[FTHG]]-E0_2024_2025_staging[[#This Row],[FTAG]]</f>
        <v>-2</v>
      </c>
      <c r="H183" s="3">
        <f>IF(E0_2024_2025_staging[[#This Row],[FTR]]="H",1,0)</f>
        <v>0</v>
      </c>
    </row>
    <row r="184" spans="1:8" x14ac:dyDescent="0.35">
      <c r="A184" s="1">
        <v>45655</v>
      </c>
      <c r="B184" s="3" t="s">
        <v>7</v>
      </c>
      <c r="C184" s="3" t="s">
        <v>19</v>
      </c>
      <c r="D184" s="5">
        <v>2</v>
      </c>
      <c r="E184" s="5">
        <v>2</v>
      </c>
      <c r="F184" s="5" t="s">
        <v>20</v>
      </c>
      <c r="G184" s="7">
        <f>E0_2024_2025_staging[[#This Row],[FTHG]]-E0_2024_2025_staging[[#This Row],[FTAG]]</f>
        <v>0</v>
      </c>
      <c r="H184" s="3">
        <f>IF(E0_2024_2025_staging[[#This Row],[FTR]]="H",1,0)</f>
        <v>0</v>
      </c>
    </row>
    <row r="185" spans="1:8" x14ac:dyDescent="0.35">
      <c r="A185" s="1">
        <v>45655</v>
      </c>
      <c r="B185" s="3" t="s">
        <v>28</v>
      </c>
      <c r="C185" s="3" t="s">
        <v>13</v>
      </c>
      <c r="D185" s="5">
        <v>2</v>
      </c>
      <c r="E185" s="5">
        <v>2</v>
      </c>
      <c r="F185" s="5" t="s">
        <v>20</v>
      </c>
      <c r="G185" s="7">
        <f>E0_2024_2025_staging[[#This Row],[FTHG]]-E0_2024_2025_staging[[#This Row],[FTAG]]</f>
        <v>0</v>
      </c>
      <c r="H185" s="3">
        <f>IF(E0_2024_2025_staging[[#This Row],[FTR]]="H",1,0)</f>
        <v>0</v>
      </c>
    </row>
    <row r="186" spans="1:8" x14ac:dyDescent="0.35">
      <c r="A186" s="1">
        <v>45655</v>
      </c>
      <c r="B186" s="3" t="s">
        <v>21</v>
      </c>
      <c r="C186" s="3" t="s">
        <v>10</v>
      </c>
      <c r="D186" s="5">
        <v>0</v>
      </c>
      <c r="E186" s="5">
        <v>5</v>
      </c>
      <c r="F186" s="5" t="s">
        <v>11</v>
      </c>
      <c r="G186" s="7">
        <f>E0_2024_2025_staging[[#This Row],[FTHG]]-E0_2024_2025_staging[[#This Row],[FTAG]]</f>
        <v>-5</v>
      </c>
      <c r="H186" s="3">
        <f>IF(E0_2024_2025_staging[[#This Row],[FTR]]="H",1,0)</f>
        <v>0</v>
      </c>
    </row>
    <row r="187" spans="1:8" x14ac:dyDescent="0.35">
      <c r="A187" s="1">
        <v>45656</v>
      </c>
      <c r="B187" s="3" t="s">
        <v>22</v>
      </c>
      <c r="C187" s="3" t="s">
        <v>15</v>
      </c>
      <c r="D187" s="5">
        <v>2</v>
      </c>
      <c r="E187" s="5">
        <v>2</v>
      </c>
      <c r="F187" s="5" t="s">
        <v>20</v>
      </c>
      <c r="G187" s="7">
        <f>E0_2024_2025_staging[[#This Row],[FTHG]]-E0_2024_2025_staging[[#This Row],[FTAG]]</f>
        <v>0</v>
      </c>
      <c r="H187" s="3">
        <f>IF(E0_2024_2025_staging[[#This Row],[FTR]]="H",1,0)</f>
        <v>0</v>
      </c>
    </row>
    <row r="188" spans="1:8" x14ac:dyDescent="0.35">
      <c r="A188" s="1">
        <v>45656</v>
      </c>
      <c r="B188" s="3" t="s">
        <v>9</v>
      </c>
      <c r="C188" s="3" t="s">
        <v>25</v>
      </c>
      <c r="D188" s="5">
        <v>2</v>
      </c>
      <c r="E188" s="5">
        <v>0</v>
      </c>
      <c r="F188" s="5" t="s">
        <v>8</v>
      </c>
      <c r="G188" s="7">
        <f>E0_2024_2025_staging[[#This Row],[FTHG]]-E0_2024_2025_staging[[#This Row],[FTAG]]</f>
        <v>2</v>
      </c>
      <c r="H188" s="3">
        <f>IF(E0_2024_2025_staging[[#This Row],[FTR]]="H",1,0)</f>
        <v>1</v>
      </c>
    </row>
    <row r="189" spans="1:8" x14ac:dyDescent="0.35">
      <c r="A189" s="1">
        <v>45656</v>
      </c>
      <c r="B189" s="3" t="s">
        <v>6</v>
      </c>
      <c r="C189" s="3" t="s">
        <v>16</v>
      </c>
      <c r="D189" s="5">
        <v>0</v>
      </c>
      <c r="E189" s="5">
        <v>2</v>
      </c>
      <c r="F189" s="5" t="s">
        <v>11</v>
      </c>
      <c r="G189" s="7">
        <f>E0_2024_2025_staging[[#This Row],[FTHG]]-E0_2024_2025_staging[[#This Row],[FTAG]]</f>
        <v>-2</v>
      </c>
      <c r="H189" s="3">
        <f>IF(E0_2024_2025_staging[[#This Row],[FTR]]="H",1,0)</f>
        <v>0</v>
      </c>
    </row>
    <row r="190" spans="1:8" x14ac:dyDescent="0.35">
      <c r="A190" s="1">
        <v>45658</v>
      </c>
      <c r="B190" s="3" t="s">
        <v>23</v>
      </c>
      <c r="C190" s="3" t="s">
        <v>12</v>
      </c>
      <c r="D190" s="5">
        <v>1</v>
      </c>
      <c r="E190" s="5">
        <v>3</v>
      </c>
      <c r="F190" s="5" t="s">
        <v>11</v>
      </c>
      <c r="G190" s="7">
        <f>E0_2024_2025_staging[[#This Row],[FTHG]]-E0_2024_2025_staging[[#This Row],[FTAG]]</f>
        <v>-2</v>
      </c>
      <c r="H190" s="3">
        <f>IF(E0_2024_2025_staging[[#This Row],[FTR]]="H",1,0)</f>
        <v>0</v>
      </c>
    </row>
    <row r="191" spans="1:8" x14ac:dyDescent="0.35">
      <c r="A191" s="1">
        <v>45661</v>
      </c>
      <c r="B191" s="3" t="s">
        <v>28</v>
      </c>
      <c r="C191" s="3" t="s">
        <v>16</v>
      </c>
      <c r="D191" s="5">
        <v>1</v>
      </c>
      <c r="E191" s="5">
        <v>2</v>
      </c>
      <c r="F191" s="5" t="s">
        <v>11</v>
      </c>
      <c r="G191" s="7">
        <f>E0_2024_2025_staging[[#This Row],[FTHG]]-E0_2024_2025_staging[[#This Row],[FTAG]]</f>
        <v>-1</v>
      </c>
      <c r="H191" s="3">
        <f>IF(E0_2024_2025_staging[[#This Row],[FTR]]="H",1,0)</f>
        <v>0</v>
      </c>
    </row>
    <row r="192" spans="1:8" x14ac:dyDescent="0.35">
      <c r="A192" s="1">
        <v>45661</v>
      </c>
      <c r="B192" s="3" t="s">
        <v>22</v>
      </c>
      <c r="C192" s="3" t="s">
        <v>27</v>
      </c>
      <c r="D192" s="5">
        <v>2</v>
      </c>
      <c r="E192" s="5">
        <v>1</v>
      </c>
      <c r="F192" s="5" t="s">
        <v>8</v>
      </c>
      <c r="G192" s="7">
        <f>E0_2024_2025_staging[[#This Row],[FTHG]]-E0_2024_2025_staging[[#This Row],[FTAG]]</f>
        <v>1</v>
      </c>
      <c r="H192" s="3">
        <f>IF(E0_2024_2025_staging[[#This Row],[FTR]]="H",1,0)</f>
        <v>1</v>
      </c>
    </row>
    <row r="193" spans="1:8" x14ac:dyDescent="0.35">
      <c r="A193" s="1">
        <v>45661</v>
      </c>
      <c r="B193" s="3" t="s">
        <v>19</v>
      </c>
      <c r="C193" s="3" t="s">
        <v>14</v>
      </c>
      <c r="D193" s="5">
        <v>1</v>
      </c>
      <c r="E193" s="5">
        <v>0</v>
      </c>
      <c r="F193" s="5" t="s">
        <v>8</v>
      </c>
      <c r="G193" s="7">
        <f>E0_2024_2025_staging[[#This Row],[FTHG]]-E0_2024_2025_staging[[#This Row],[FTAG]]</f>
        <v>1</v>
      </c>
      <c r="H193" s="3">
        <f>IF(E0_2024_2025_staging[[#This Row],[FTR]]="H",1,0)</f>
        <v>1</v>
      </c>
    </row>
    <row r="194" spans="1:8" x14ac:dyDescent="0.35">
      <c r="A194" s="1">
        <v>45661</v>
      </c>
      <c r="B194" s="3" t="s">
        <v>24</v>
      </c>
      <c r="C194" s="3" t="s">
        <v>25</v>
      </c>
      <c r="D194" s="5">
        <v>1</v>
      </c>
      <c r="E194" s="5">
        <v>1</v>
      </c>
      <c r="F194" s="5" t="s">
        <v>20</v>
      </c>
      <c r="G194" s="7">
        <f>E0_2024_2025_staging[[#This Row],[FTHG]]-E0_2024_2025_staging[[#This Row],[FTAG]]</f>
        <v>0</v>
      </c>
      <c r="H194" s="3">
        <f>IF(E0_2024_2025_staging[[#This Row],[FTR]]="H",1,0)</f>
        <v>0</v>
      </c>
    </row>
    <row r="195" spans="1:8" x14ac:dyDescent="0.35">
      <c r="A195" s="1">
        <v>45661</v>
      </c>
      <c r="B195" s="3" t="s">
        <v>26</v>
      </c>
      <c r="C195" s="3" t="s">
        <v>21</v>
      </c>
      <c r="D195" s="5">
        <v>4</v>
      </c>
      <c r="E195" s="5">
        <v>1</v>
      </c>
      <c r="F195" s="5" t="s">
        <v>8</v>
      </c>
      <c r="G195" s="7">
        <f>E0_2024_2025_staging[[#This Row],[FTHG]]-E0_2024_2025_staging[[#This Row],[FTAG]]</f>
        <v>3</v>
      </c>
      <c r="H195" s="3">
        <f>IF(E0_2024_2025_staging[[#This Row],[FTR]]="H",1,0)</f>
        <v>1</v>
      </c>
    </row>
    <row r="196" spans="1:8" x14ac:dyDescent="0.35">
      <c r="A196" s="1">
        <v>45661</v>
      </c>
      <c r="B196" s="3" t="s">
        <v>17</v>
      </c>
      <c r="C196" s="3" t="s">
        <v>23</v>
      </c>
      <c r="D196" s="5">
        <v>0</v>
      </c>
      <c r="E196" s="5">
        <v>5</v>
      </c>
      <c r="F196" s="5" t="s">
        <v>11</v>
      </c>
      <c r="G196" s="7">
        <f>E0_2024_2025_staging[[#This Row],[FTHG]]-E0_2024_2025_staging[[#This Row],[FTAG]]</f>
        <v>-5</v>
      </c>
      <c r="H196" s="3">
        <f>IF(E0_2024_2025_staging[[#This Row],[FTR]]="H",1,0)</f>
        <v>0</v>
      </c>
    </row>
    <row r="197" spans="1:8" x14ac:dyDescent="0.35">
      <c r="A197" s="1">
        <v>45661</v>
      </c>
      <c r="B197" s="3" t="s">
        <v>15</v>
      </c>
      <c r="C197" s="3" t="s">
        <v>12</v>
      </c>
      <c r="D197" s="5">
        <v>1</v>
      </c>
      <c r="E197" s="5">
        <v>1</v>
      </c>
      <c r="F197" s="5" t="s">
        <v>20</v>
      </c>
      <c r="G197" s="7">
        <f>E0_2024_2025_staging[[#This Row],[FTHG]]-E0_2024_2025_staging[[#This Row],[FTAG]]</f>
        <v>0</v>
      </c>
      <c r="H197" s="3">
        <f>IF(E0_2024_2025_staging[[#This Row],[FTR]]="H",1,0)</f>
        <v>0</v>
      </c>
    </row>
    <row r="198" spans="1:8" x14ac:dyDescent="0.35">
      <c r="A198" s="1">
        <v>45662</v>
      </c>
      <c r="B198" s="3" t="s">
        <v>7</v>
      </c>
      <c r="C198" s="3" t="s">
        <v>9</v>
      </c>
      <c r="D198" s="5">
        <v>2</v>
      </c>
      <c r="E198" s="5">
        <v>2</v>
      </c>
      <c r="F198" s="5" t="s">
        <v>20</v>
      </c>
      <c r="G198" s="7">
        <f>E0_2024_2025_staging[[#This Row],[FTHG]]-E0_2024_2025_staging[[#This Row],[FTAG]]</f>
        <v>0</v>
      </c>
      <c r="H198" s="3">
        <f>IF(E0_2024_2025_staging[[#This Row],[FTR]]="H",1,0)</f>
        <v>0</v>
      </c>
    </row>
    <row r="199" spans="1:8" x14ac:dyDescent="0.35">
      <c r="A199" s="1">
        <v>45662</v>
      </c>
      <c r="B199" s="3" t="s">
        <v>10</v>
      </c>
      <c r="C199" s="3" t="s">
        <v>6</v>
      </c>
      <c r="D199" s="5">
        <v>2</v>
      </c>
      <c r="E199" s="5">
        <v>2</v>
      </c>
      <c r="F199" s="5" t="s">
        <v>20</v>
      </c>
      <c r="G199" s="7">
        <f>E0_2024_2025_staging[[#This Row],[FTHG]]-E0_2024_2025_staging[[#This Row],[FTAG]]</f>
        <v>0</v>
      </c>
      <c r="H199" s="3">
        <f>IF(E0_2024_2025_staging[[#This Row],[FTR]]="H",1,0)</f>
        <v>0</v>
      </c>
    </row>
    <row r="200" spans="1:8" x14ac:dyDescent="0.35">
      <c r="A200" s="1">
        <v>45663</v>
      </c>
      <c r="B200" s="3" t="s">
        <v>13</v>
      </c>
      <c r="C200" s="3" t="s">
        <v>18</v>
      </c>
      <c r="D200" s="5">
        <v>0</v>
      </c>
      <c r="E200" s="5">
        <v>3</v>
      </c>
      <c r="F200" s="5" t="s">
        <v>11</v>
      </c>
      <c r="G200" s="7">
        <f>E0_2024_2025_staging[[#This Row],[FTHG]]-E0_2024_2025_staging[[#This Row],[FTAG]]</f>
        <v>-3</v>
      </c>
      <c r="H200" s="3">
        <f>IF(E0_2024_2025_staging[[#This Row],[FTR]]="H",1,0)</f>
        <v>0</v>
      </c>
    </row>
    <row r="201" spans="1:8" x14ac:dyDescent="0.35">
      <c r="A201" s="1">
        <v>45671</v>
      </c>
      <c r="B201" s="3" t="s">
        <v>23</v>
      </c>
      <c r="C201" s="3" t="s">
        <v>26</v>
      </c>
      <c r="D201" s="5">
        <v>2</v>
      </c>
      <c r="E201" s="5">
        <v>2</v>
      </c>
      <c r="F201" s="5" t="s">
        <v>20</v>
      </c>
      <c r="G201" s="7">
        <f>E0_2024_2025_staging[[#This Row],[FTHG]]-E0_2024_2025_staging[[#This Row],[FTAG]]</f>
        <v>0</v>
      </c>
      <c r="H201" s="3">
        <f>IF(E0_2024_2025_staging[[#This Row],[FTR]]="H",1,0)</f>
        <v>0</v>
      </c>
    </row>
    <row r="202" spans="1:8" x14ac:dyDescent="0.35">
      <c r="A202" s="1">
        <v>45671</v>
      </c>
      <c r="B202" s="3" t="s">
        <v>25</v>
      </c>
      <c r="C202" s="3" t="s">
        <v>19</v>
      </c>
      <c r="D202" s="5">
        <v>2</v>
      </c>
      <c r="E202" s="5">
        <v>2</v>
      </c>
      <c r="F202" s="5" t="s">
        <v>20</v>
      </c>
      <c r="G202" s="7">
        <f>E0_2024_2025_staging[[#This Row],[FTHG]]-E0_2024_2025_staging[[#This Row],[FTAG]]</f>
        <v>0</v>
      </c>
      <c r="H202" s="3">
        <f>IF(E0_2024_2025_staging[[#This Row],[FTR]]="H",1,0)</f>
        <v>0</v>
      </c>
    </row>
    <row r="203" spans="1:8" x14ac:dyDescent="0.35">
      <c r="A203" s="1">
        <v>45671</v>
      </c>
      <c r="B203" s="3" t="s">
        <v>21</v>
      </c>
      <c r="C203" s="3" t="s">
        <v>7</v>
      </c>
      <c r="D203" s="5">
        <v>3</v>
      </c>
      <c r="E203" s="5">
        <v>2</v>
      </c>
      <c r="F203" s="5" t="s">
        <v>8</v>
      </c>
      <c r="G203" s="7">
        <f>E0_2024_2025_staging[[#This Row],[FTHG]]-E0_2024_2025_staging[[#This Row],[FTAG]]</f>
        <v>1</v>
      </c>
      <c r="H203" s="3">
        <f>IF(E0_2024_2025_staging[[#This Row],[FTR]]="H",1,0)</f>
        <v>1</v>
      </c>
    </row>
    <row r="204" spans="1:8" x14ac:dyDescent="0.35">
      <c r="A204" s="1">
        <v>45671</v>
      </c>
      <c r="B204" s="3" t="s">
        <v>18</v>
      </c>
      <c r="C204" s="3" t="s">
        <v>10</v>
      </c>
      <c r="D204" s="5">
        <v>1</v>
      </c>
      <c r="E204" s="5">
        <v>1</v>
      </c>
      <c r="F204" s="5" t="s">
        <v>20</v>
      </c>
      <c r="G204" s="7">
        <f>E0_2024_2025_staging[[#This Row],[FTHG]]-E0_2024_2025_staging[[#This Row],[FTAG]]</f>
        <v>0</v>
      </c>
      <c r="H204" s="3">
        <f>IF(E0_2024_2025_staging[[#This Row],[FTR]]="H",1,0)</f>
        <v>0</v>
      </c>
    </row>
    <row r="205" spans="1:8" x14ac:dyDescent="0.35">
      <c r="A205" s="1">
        <v>45672</v>
      </c>
      <c r="B205" s="3" t="s">
        <v>14</v>
      </c>
      <c r="C205" s="3" t="s">
        <v>22</v>
      </c>
      <c r="D205" s="5">
        <v>0</v>
      </c>
      <c r="E205" s="5">
        <v>1</v>
      </c>
      <c r="F205" s="5" t="s">
        <v>11</v>
      </c>
      <c r="G205" s="7">
        <f>E0_2024_2025_staging[[#This Row],[FTHG]]-E0_2024_2025_staging[[#This Row],[FTAG]]</f>
        <v>-1</v>
      </c>
      <c r="H205" s="3">
        <f>IF(E0_2024_2025_staging[[#This Row],[FTR]]="H",1,0)</f>
        <v>0</v>
      </c>
    </row>
    <row r="206" spans="1:8" x14ac:dyDescent="0.35">
      <c r="A206" s="1">
        <v>45672</v>
      </c>
      <c r="B206" s="3" t="s">
        <v>27</v>
      </c>
      <c r="C206" s="3" t="s">
        <v>24</v>
      </c>
      <c r="D206" s="5">
        <v>0</v>
      </c>
      <c r="E206" s="5">
        <v>2</v>
      </c>
      <c r="F206" s="5" t="s">
        <v>11</v>
      </c>
      <c r="G206" s="7">
        <f>E0_2024_2025_staging[[#This Row],[FTHG]]-E0_2024_2025_staging[[#This Row],[FTAG]]</f>
        <v>-2</v>
      </c>
      <c r="H206" s="3">
        <f>IF(E0_2024_2025_staging[[#This Row],[FTR]]="H",1,0)</f>
        <v>0</v>
      </c>
    </row>
    <row r="207" spans="1:8" x14ac:dyDescent="0.35">
      <c r="A207" s="1">
        <v>45672</v>
      </c>
      <c r="B207" s="3" t="s">
        <v>16</v>
      </c>
      <c r="C207" s="3" t="s">
        <v>13</v>
      </c>
      <c r="D207" s="5">
        <v>3</v>
      </c>
      <c r="E207" s="5">
        <v>0</v>
      </c>
      <c r="F207" s="5" t="s">
        <v>8</v>
      </c>
      <c r="G207" s="7">
        <f>E0_2024_2025_staging[[#This Row],[FTHG]]-E0_2024_2025_staging[[#This Row],[FTAG]]</f>
        <v>3</v>
      </c>
      <c r="H207" s="3">
        <f>IF(E0_2024_2025_staging[[#This Row],[FTR]]="H",1,0)</f>
        <v>1</v>
      </c>
    </row>
    <row r="208" spans="1:8" x14ac:dyDescent="0.35">
      <c r="A208" s="1">
        <v>45672</v>
      </c>
      <c r="B208" s="3" t="s">
        <v>12</v>
      </c>
      <c r="C208" s="3" t="s">
        <v>28</v>
      </c>
      <c r="D208" s="5">
        <v>2</v>
      </c>
      <c r="E208" s="5">
        <v>1</v>
      </c>
      <c r="F208" s="5" t="s">
        <v>8</v>
      </c>
      <c r="G208" s="7">
        <f>E0_2024_2025_staging[[#This Row],[FTHG]]-E0_2024_2025_staging[[#This Row],[FTAG]]</f>
        <v>1</v>
      </c>
      <c r="H208" s="3">
        <f>IF(E0_2024_2025_staging[[#This Row],[FTR]]="H",1,0)</f>
        <v>1</v>
      </c>
    </row>
    <row r="209" spans="1:8" x14ac:dyDescent="0.35">
      <c r="A209" s="1">
        <v>45673</v>
      </c>
      <c r="B209" s="3" t="s">
        <v>9</v>
      </c>
      <c r="C209" s="3" t="s">
        <v>15</v>
      </c>
      <c r="D209" s="5">
        <v>0</v>
      </c>
      <c r="E209" s="5">
        <v>2</v>
      </c>
      <c r="F209" s="5" t="s">
        <v>11</v>
      </c>
      <c r="G209" s="7">
        <f>E0_2024_2025_staging[[#This Row],[FTHG]]-E0_2024_2025_staging[[#This Row],[FTAG]]</f>
        <v>-2</v>
      </c>
      <c r="H209" s="3">
        <f>IF(E0_2024_2025_staging[[#This Row],[FTR]]="H",1,0)</f>
        <v>0</v>
      </c>
    </row>
    <row r="210" spans="1:8" x14ac:dyDescent="0.35">
      <c r="A210" s="1">
        <v>45673</v>
      </c>
      <c r="B210" s="3" t="s">
        <v>6</v>
      </c>
      <c r="C210" s="3" t="s">
        <v>17</v>
      </c>
      <c r="D210" s="5">
        <v>3</v>
      </c>
      <c r="E210" s="5">
        <v>1</v>
      </c>
      <c r="F210" s="5" t="s">
        <v>8</v>
      </c>
      <c r="G210" s="7">
        <f>E0_2024_2025_staging[[#This Row],[FTHG]]-E0_2024_2025_staging[[#This Row],[FTAG]]</f>
        <v>2</v>
      </c>
      <c r="H210" s="3">
        <f>IF(E0_2024_2025_staging[[#This Row],[FTR]]="H",1,0)</f>
        <v>1</v>
      </c>
    </row>
    <row r="211" spans="1:8" x14ac:dyDescent="0.35">
      <c r="A211" s="1">
        <v>45675</v>
      </c>
      <c r="B211" s="3" t="s">
        <v>16</v>
      </c>
      <c r="C211" s="3" t="s">
        <v>19</v>
      </c>
      <c r="D211" s="5">
        <v>1</v>
      </c>
      <c r="E211" s="5">
        <v>4</v>
      </c>
      <c r="F211" s="5" t="s">
        <v>11</v>
      </c>
      <c r="G211" s="7">
        <f>E0_2024_2025_staging[[#This Row],[FTHG]]-E0_2024_2025_staging[[#This Row],[FTAG]]</f>
        <v>-3</v>
      </c>
      <c r="H211" s="3">
        <f>IF(E0_2024_2025_staging[[#This Row],[FTR]]="H",1,0)</f>
        <v>0</v>
      </c>
    </row>
    <row r="212" spans="1:8" x14ac:dyDescent="0.35">
      <c r="A212" s="1">
        <v>45675</v>
      </c>
      <c r="B212" s="3" t="s">
        <v>23</v>
      </c>
      <c r="C212" s="3" t="s">
        <v>10</v>
      </c>
      <c r="D212" s="5">
        <v>0</v>
      </c>
      <c r="E212" s="5">
        <v>2</v>
      </c>
      <c r="F212" s="5" t="s">
        <v>11</v>
      </c>
      <c r="G212" s="7">
        <f>E0_2024_2025_staging[[#This Row],[FTHG]]-E0_2024_2025_staging[[#This Row],[FTAG]]</f>
        <v>-2</v>
      </c>
      <c r="H212" s="3">
        <f>IF(E0_2024_2025_staging[[#This Row],[FTR]]="H",1,0)</f>
        <v>0</v>
      </c>
    </row>
    <row r="213" spans="1:8" x14ac:dyDescent="0.35">
      <c r="A213" s="1">
        <v>45675</v>
      </c>
      <c r="B213" s="3" t="s">
        <v>27</v>
      </c>
      <c r="C213" s="3" t="s">
        <v>7</v>
      </c>
      <c r="D213" s="5">
        <v>0</v>
      </c>
      <c r="E213" s="5">
        <v>2</v>
      </c>
      <c r="F213" s="5" t="s">
        <v>11</v>
      </c>
      <c r="G213" s="7">
        <f>E0_2024_2025_staging[[#This Row],[FTHG]]-E0_2024_2025_staging[[#This Row],[FTAG]]</f>
        <v>-2</v>
      </c>
      <c r="H213" s="3">
        <f>IF(E0_2024_2025_staging[[#This Row],[FTR]]="H",1,0)</f>
        <v>0</v>
      </c>
    </row>
    <row r="214" spans="1:8" x14ac:dyDescent="0.35">
      <c r="A214" s="1">
        <v>45675</v>
      </c>
      <c r="B214" s="3" t="s">
        <v>21</v>
      </c>
      <c r="C214" s="3" t="s">
        <v>24</v>
      </c>
      <c r="D214" s="5">
        <v>0</v>
      </c>
      <c r="E214" s="5">
        <v>2</v>
      </c>
      <c r="F214" s="5" t="s">
        <v>11</v>
      </c>
      <c r="G214" s="7">
        <f>E0_2024_2025_staging[[#This Row],[FTHG]]-E0_2024_2025_staging[[#This Row],[FTAG]]</f>
        <v>-2</v>
      </c>
      <c r="H214" s="3">
        <f>IF(E0_2024_2025_staging[[#This Row],[FTR]]="H",1,0)</f>
        <v>0</v>
      </c>
    </row>
    <row r="215" spans="1:8" x14ac:dyDescent="0.35">
      <c r="A215" s="1">
        <v>45675</v>
      </c>
      <c r="B215" s="3" t="s">
        <v>12</v>
      </c>
      <c r="C215" s="3" t="s">
        <v>22</v>
      </c>
      <c r="D215" s="5">
        <v>2</v>
      </c>
      <c r="E215" s="5">
        <v>2</v>
      </c>
      <c r="F215" s="5" t="s">
        <v>20</v>
      </c>
      <c r="G215" s="7">
        <f>E0_2024_2025_staging[[#This Row],[FTHG]]-E0_2024_2025_staging[[#This Row],[FTAG]]</f>
        <v>0</v>
      </c>
      <c r="H215" s="3">
        <f>IF(E0_2024_2025_staging[[#This Row],[FTR]]="H",1,0)</f>
        <v>0</v>
      </c>
    </row>
    <row r="216" spans="1:8" x14ac:dyDescent="0.35">
      <c r="A216" s="1">
        <v>45676</v>
      </c>
      <c r="B216" s="3" t="s">
        <v>14</v>
      </c>
      <c r="C216" s="3" t="s">
        <v>28</v>
      </c>
      <c r="D216" s="5">
        <v>3</v>
      </c>
      <c r="E216" s="5">
        <v>2</v>
      </c>
      <c r="F216" s="5" t="s">
        <v>8</v>
      </c>
      <c r="G216" s="7">
        <f>E0_2024_2025_staging[[#This Row],[FTHG]]-E0_2024_2025_staging[[#This Row],[FTAG]]</f>
        <v>1</v>
      </c>
      <c r="H216" s="3">
        <f>IF(E0_2024_2025_staging[[#This Row],[FTR]]="H",1,0)</f>
        <v>1</v>
      </c>
    </row>
    <row r="217" spans="1:8" x14ac:dyDescent="0.35">
      <c r="A217" s="1">
        <v>45676</v>
      </c>
      <c r="B217" s="3" t="s">
        <v>6</v>
      </c>
      <c r="C217" s="3" t="s">
        <v>15</v>
      </c>
      <c r="D217" s="5">
        <v>1</v>
      </c>
      <c r="E217" s="5">
        <v>3</v>
      </c>
      <c r="F217" s="5" t="s">
        <v>11</v>
      </c>
      <c r="G217" s="7">
        <f>E0_2024_2025_staging[[#This Row],[FTHG]]-E0_2024_2025_staging[[#This Row],[FTAG]]</f>
        <v>-2</v>
      </c>
      <c r="H217" s="3">
        <f>IF(E0_2024_2025_staging[[#This Row],[FTR]]="H",1,0)</f>
        <v>0</v>
      </c>
    </row>
    <row r="218" spans="1:8" x14ac:dyDescent="0.35">
      <c r="A218" s="1">
        <v>45676</v>
      </c>
      <c r="B218" s="3" t="s">
        <v>18</v>
      </c>
      <c r="C218" s="3" t="s">
        <v>17</v>
      </c>
      <c r="D218" s="5">
        <v>3</v>
      </c>
      <c r="E218" s="5">
        <v>2</v>
      </c>
      <c r="F218" s="5" t="s">
        <v>8</v>
      </c>
      <c r="G218" s="7">
        <f>E0_2024_2025_staging[[#This Row],[FTHG]]-E0_2024_2025_staging[[#This Row],[FTAG]]</f>
        <v>1</v>
      </c>
      <c r="H218" s="3">
        <f>IF(E0_2024_2025_staging[[#This Row],[FTR]]="H",1,0)</f>
        <v>1</v>
      </c>
    </row>
    <row r="219" spans="1:8" x14ac:dyDescent="0.35">
      <c r="A219" s="1">
        <v>45676</v>
      </c>
      <c r="B219" s="3" t="s">
        <v>9</v>
      </c>
      <c r="C219" s="3" t="s">
        <v>26</v>
      </c>
      <c r="D219" s="5">
        <v>0</v>
      </c>
      <c r="E219" s="5">
        <v>6</v>
      </c>
      <c r="F219" s="5" t="s">
        <v>11</v>
      </c>
      <c r="G219" s="7">
        <f>E0_2024_2025_staging[[#This Row],[FTHG]]-E0_2024_2025_staging[[#This Row],[FTAG]]</f>
        <v>-6</v>
      </c>
      <c r="H219" s="3">
        <f>IF(E0_2024_2025_staging[[#This Row],[FTR]]="H",1,0)</f>
        <v>0</v>
      </c>
    </row>
    <row r="220" spans="1:8" x14ac:dyDescent="0.35">
      <c r="A220" s="1">
        <v>45677</v>
      </c>
      <c r="B220" s="3" t="s">
        <v>25</v>
      </c>
      <c r="C220" s="3" t="s">
        <v>13</v>
      </c>
      <c r="D220" s="5">
        <v>3</v>
      </c>
      <c r="E220" s="5">
        <v>1</v>
      </c>
      <c r="F220" s="5" t="s">
        <v>8</v>
      </c>
      <c r="G220" s="7">
        <f>E0_2024_2025_staging[[#This Row],[FTHG]]-E0_2024_2025_staging[[#This Row],[FTAG]]</f>
        <v>2</v>
      </c>
      <c r="H220" s="3">
        <f>IF(E0_2024_2025_staging[[#This Row],[FTR]]="H",1,0)</f>
        <v>1</v>
      </c>
    </row>
    <row r="221" spans="1:8" x14ac:dyDescent="0.35">
      <c r="A221" s="1">
        <v>45682</v>
      </c>
      <c r="B221" s="3" t="s">
        <v>19</v>
      </c>
      <c r="C221" s="3" t="s">
        <v>18</v>
      </c>
      <c r="D221" s="5">
        <v>5</v>
      </c>
      <c r="E221" s="5">
        <v>0</v>
      </c>
      <c r="F221" s="5" t="s">
        <v>8</v>
      </c>
      <c r="G221" s="7">
        <f>E0_2024_2025_staging[[#This Row],[FTHG]]-E0_2024_2025_staging[[#This Row],[FTAG]]</f>
        <v>5</v>
      </c>
      <c r="H221" s="3">
        <f>IF(E0_2024_2025_staging[[#This Row],[FTR]]="H",1,0)</f>
        <v>1</v>
      </c>
    </row>
    <row r="222" spans="1:8" x14ac:dyDescent="0.35">
      <c r="A222" s="1">
        <v>45682</v>
      </c>
      <c r="B222" s="3" t="s">
        <v>15</v>
      </c>
      <c r="C222" s="3" t="s">
        <v>14</v>
      </c>
      <c r="D222" s="5">
        <v>0</v>
      </c>
      <c r="E222" s="5">
        <v>1</v>
      </c>
      <c r="F222" s="5" t="s">
        <v>11</v>
      </c>
      <c r="G222" s="7">
        <f>E0_2024_2025_staging[[#This Row],[FTHG]]-E0_2024_2025_staging[[#This Row],[FTAG]]</f>
        <v>-1</v>
      </c>
      <c r="H222" s="3">
        <f>IF(E0_2024_2025_staging[[#This Row],[FTR]]="H",1,0)</f>
        <v>0</v>
      </c>
    </row>
    <row r="223" spans="1:8" x14ac:dyDescent="0.35">
      <c r="A223" s="1">
        <v>45682</v>
      </c>
      <c r="B223" s="3" t="s">
        <v>10</v>
      </c>
      <c r="C223" s="3" t="s">
        <v>9</v>
      </c>
      <c r="D223" s="5">
        <v>4</v>
      </c>
      <c r="E223" s="5">
        <v>1</v>
      </c>
      <c r="F223" s="5" t="s">
        <v>8</v>
      </c>
      <c r="G223" s="7">
        <f>E0_2024_2025_staging[[#This Row],[FTHG]]-E0_2024_2025_staging[[#This Row],[FTAG]]</f>
        <v>3</v>
      </c>
      <c r="H223" s="3">
        <f>IF(E0_2024_2025_staging[[#This Row],[FTR]]="H",1,0)</f>
        <v>1</v>
      </c>
    </row>
    <row r="224" spans="1:8" x14ac:dyDescent="0.35">
      <c r="A224" s="1">
        <v>45682</v>
      </c>
      <c r="B224" s="3" t="s">
        <v>17</v>
      </c>
      <c r="C224" s="3" t="s">
        <v>16</v>
      </c>
      <c r="D224" s="5">
        <v>1</v>
      </c>
      <c r="E224" s="5">
        <v>3</v>
      </c>
      <c r="F224" s="5" t="s">
        <v>11</v>
      </c>
      <c r="G224" s="7">
        <f>E0_2024_2025_staging[[#This Row],[FTHG]]-E0_2024_2025_staging[[#This Row],[FTAG]]</f>
        <v>-2</v>
      </c>
      <c r="H224" s="3">
        <f>IF(E0_2024_2025_staging[[#This Row],[FTR]]="H",1,0)</f>
        <v>0</v>
      </c>
    </row>
    <row r="225" spans="1:8" x14ac:dyDescent="0.35">
      <c r="A225" s="1">
        <v>45682</v>
      </c>
      <c r="B225" s="3" t="s">
        <v>13</v>
      </c>
      <c r="C225" s="3" t="s">
        <v>12</v>
      </c>
      <c r="D225" s="5">
        <v>0</v>
      </c>
      <c r="E225" s="5">
        <v>1</v>
      </c>
      <c r="F225" s="5" t="s">
        <v>11</v>
      </c>
      <c r="G225" s="7">
        <f>E0_2024_2025_staging[[#This Row],[FTHG]]-E0_2024_2025_staging[[#This Row],[FTAG]]</f>
        <v>-1</v>
      </c>
      <c r="H225" s="3">
        <f>IF(E0_2024_2025_staging[[#This Row],[FTR]]="H",1,0)</f>
        <v>0</v>
      </c>
    </row>
    <row r="226" spans="1:8" x14ac:dyDescent="0.35">
      <c r="A226" s="1">
        <v>45682</v>
      </c>
      <c r="B226" s="3" t="s">
        <v>26</v>
      </c>
      <c r="C226" s="3" t="s">
        <v>25</v>
      </c>
      <c r="D226" s="5">
        <v>3</v>
      </c>
      <c r="E226" s="5">
        <v>1</v>
      </c>
      <c r="F226" s="5" t="s">
        <v>8</v>
      </c>
      <c r="G226" s="7">
        <f>E0_2024_2025_staging[[#This Row],[FTHG]]-E0_2024_2025_staging[[#This Row],[FTAG]]</f>
        <v>2</v>
      </c>
      <c r="H226" s="3">
        <f>IF(E0_2024_2025_staging[[#This Row],[FTR]]="H",1,0)</f>
        <v>1</v>
      </c>
    </row>
    <row r="227" spans="1:8" x14ac:dyDescent="0.35">
      <c r="A227" s="1">
        <v>45683</v>
      </c>
      <c r="B227" s="3" t="s">
        <v>24</v>
      </c>
      <c r="C227" s="3" t="s">
        <v>23</v>
      </c>
      <c r="D227" s="5">
        <v>1</v>
      </c>
      <c r="E227" s="5">
        <v>2</v>
      </c>
      <c r="F227" s="5" t="s">
        <v>11</v>
      </c>
      <c r="G227" s="7">
        <f>E0_2024_2025_staging[[#This Row],[FTHG]]-E0_2024_2025_staging[[#This Row],[FTAG]]</f>
        <v>-1</v>
      </c>
      <c r="H227" s="3">
        <f>IF(E0_2024_2025_staging[[#This Row],[FTR]]="H",1,0)</f>
        <v>0</v>
      </c>
    </row>
    <row r="228" spans="1:8" x14ac:dyDescent="0.35">
      <c r="A228" s="1">
        <v>45683</v>
      </c>
      <c r="B228" s="3" t="s">
        <v>28</v>
      </c>
      <c r="C228" s="3" t="s">
        <v>27</v>
      </c>
      <c r="D228" s="5">
        <v>1</v>
      </c>
      <c r="E228" s="5">
        <v>2</v>
      </c>
      <c r="F228" s="5" t="s">
        <v>11</v>
      </c>
      <c r="G228" s="7">
        <f>E0_2024_2025_staging[[#This Row],[FTHG]]-E0_2024_2025_staging[[#This Row],[FTAG]]</f>
        <v>-1</v>
      </c>
      <c r="H228" s="3">
        <f>IF(E0_2024_2025_staging[[#This Row],[FTR]]="H",1,0)</f>
        <v>0</v>
      </c>
    </row>
    <row r="229" spans="1:8" x14ac:dyDescent="0.35">
      <c r="A229" s="1">
        <v>45683</v>
      </c>
      <c r="B229" s="3" t="s">
        <v>22</v>
      </c>
      <c r="C229" s="3" t="s">
        <v>21</v>
      </c>
      <c r="D229" s="5">
        <v>1</v>
      </c>
      <c r="E229" s="5">
        <v>1</v>
      </c>
      <c r="F229" s="5" t="s">
        <v>20</v>
      </c>
      <c r="G229" s="7">
        <f>E0_2024_2025_staging[[#This Row],[FTHG]]-E0_2024_2025_staging[[#This Row],[FTAG]]</f>
        <v>0</v>
      </c>
      <c r="H229" s="3">
        <f>IF(E0_2024_2025_staging[[#This Row],[FTR]]="H",1,0)</f>
        <v>0</v>
      </c>
    </row>
    <row r="230" spans="1:8" x14ac:dyDescent="0.35">
      <c r="A230" s="1">
        <v>45683</v>
      </c>
      <c r="B230" s="3" t="s">
        <v>7</v>
      </c>
      <c r="C230" s="3" t="s">
        <v>6</v>
      </c>
      <c r="D230" s="5">
        <v>0</v>
      </c>
      <c r="E230" s="5">
        <v>1</v>
      </c>
      <c r="F230" s="5" t="s">
        <v>11</v>
      </c>
      <c r="G230" s="7">
        <f>E0_2024_2025_staging[[#This Row],[FTHG]]-E0_2024_2025_staging[[#This Row],[FTAG]]</f>
        <v>-1</v>
      </c>
      <c r="H230" s="3">
        <f>IF(E0_2024_2025_staging[[#This Row],[FTR]]="H",1,0)</f>
        <v>0</v>
      </c>
    </row>
    <row r="231" spans="1:8" x14ac:dyDescent="0.35">
      <c r="A231" s="1">
        <v>45689</v>
      </c>
      <c r="B231" s="3" t="s">
        <v>18</v>
      </c>
      <c r="C231" s="3" t="s">
        <v>15</v>
      </c>
      <c r="D231" s="5">
        <v>7</v>
      </c>
      <c r="E231" s="5">
        <v>0</v>
      </c>
      <c r="F231" s="5" t="s">
        <v>8</v>
      </c>
      <c r="G231" s="7">
        <f>E0_2024_2025_staging[[#This Row],[FTHG]]-E0_2024_2025_staging[[#This Row],[FTAG]]</f>
        <v>7</v>
      </c>
      <c r="H231" s="3">
        <f>IF(E0_2024_2025_staging[[#This Row],[FTR]]="H",1,0)</f>
        <v>1</v>
      </c>
    </row>
    <row r="232" spans="1:8" x14ac:dyDescent="0.35">
      <c r="A232" s="1">
        <v>45689</v>
      </c>
      <c r="B232" s="3" t="s">
        <v>19</v>
      </c>
      <c r="C232" s="3" t="s">
        <v>10</v>
      </c>
      <c r="D232" s="5">
        <v>0</v>
      </c>
      <c r="E232" s="5">
        <v>2</v>
      </c>
      <c r="F232" s="5" t="s">
        <v>11</v>
      </c>
      <c r="G232" s="7">
        <f>E0_2024_2025_staging[[#This Row],[FTHG]]-E0_2024_2025_staging[[#This Row],[FTAG]]</f>
        <v>-2</v>
      </c>
      <c r="H232" s="3">
        <f>IF(E0_2024_2025_staging[[#This Row],[FTR]]="H",1,0)</f>
        <v>0</v>
      </c>
    </row>
    <row r="233" spans="1:8" x14ac:dyDescent="0.35">
      <c r="A233" s="1">
        <v>45689</v>
      </c>
      <c r="B233" s="3" t="s">
        <v>14</v>
      </c>
      <c r="C233" s="3" t="s">
        <v>27</v>
      </c>
      <c r="D233" s="5">
        <v>4</v>
      </c>
      <c r="E233" s="5">
        <v>0</v>
      </c>
      <c r="F233" s="5" t="s">
        <v>8</v>
      </c>
      <c r="G233" s="7">
        <f>E0_2024_2025_staging[[#This Row],[FTHG]]-E0_2024_2025_staging[[#This Row],[FTAG]]</f>
        <v>4</v>
      </c>
      <c r="H233" s="3">
        <f>IF(E0_2024_2025_staging[[#This Row],[FTR]]="H",1,0)</f>
        <v>1</v>
      </c>
    </row>
    <row r="234" spans="1:8" x14ac:dyDescent="0.35">
      <c r="A234" s="1">
        <v>45689</v>
      </c>
      <c r="B234" s="3" t="s">
        <v>9</v>
      </c>
      <c r="C234" s="3" t="s">
        <v>17</v>
      </c>
      <c r="D234" s="5">
        <v>1</v>
      </c>
      <c r="E234" s="5">
        <v>2</v>
      </c>
      <c r="F234" s="5" t="s">
        <v>11</v>
      </c>
      <c r="G234" s="7">
        <f>E0_2024_2025_staging[[#This Row],[FTHG]]-E0_2024_2025_staging[[#This Row],[FTAG]]</f>
        <v>-1</v>
      </c>
      <c r="H234" s="3">
        <f>IF(E0_2024_2025_staging[[#This Row],[FTR]]="H",1,0)</f>
        <v>0</v>
      </c>
    </row>
    <row r="235" spans="1:8" x14ac:dyDescent="0.35">
      <c r="A235" s="1">
        <v>45689</v>
      </c>
      <c r="B235" s="3" t="s">
        <v>16</v>
      </c>
      <c r="C235" s="3" t="s">
        <v>7</v>
      </c>
      <c r="D235" s="5">
        <v>1</v>
      </c>
      <c r="E235" s="5">
        <v>2</v>
      </c>
      <c r="F235" s="5" t="s">
        <v>11</v>
      </c>
      <c r="G235" s="7">
        <f>E0_2024_2025_staging[[#This Row],[FTHG]]-E0_2024_2025_staging[[#This Row],[FTAG]]</f>
        <v>-1</v>
      </c>
      <c r="H235" s="3">
        <f>IF(E0_2024_2025_staging[[#This Row],[FTR]]="H",1,0)</f>
        <v>0</v>
      </c>
    </row>
    <row r="236" spans="1:8" x14ac:dyDescent="0.35">
      <c r="A236" s="1">
        <v>45689</v>
      </c>
      <c r="B236" s="3" t="s">
        <v>13</v>
      </c>
      <c r="C236" s="3" t="s">
        <v>22</v>
      </c>
      <c r="D236" s="5">
        <v>2</v>
      </c>
      <c r="E236" s="5">
        <v>0</v>
      </c>
      <c r="F236" s="5" t="s">
        <v>8</v>
      </c>
      <c r="G236" s="7">
        <f>E0_2024_2025_staging[[#This Row],[FTHG]]-E0_2024_2025_staging[[#This Row],[FTAG]]</f>
        <v>2</v>
      </c>
      <c r="H236" s="3">
        <f>IF(E0_2024_2025_staging[[#This Row],[FTR]]="H",1,0)</f>
        <v>1</v>
      </c>
    </row>
    <row r="237" spans="1:8" x14ac:dyDescent="0.35">
      <c r="A237" s="1">
        <v>45690</v>
      </c>
      <c r="B237" s="3" t="s">
        <v>23</v>
      </c>
      <c r="C237" s="3" t="s">
        <v>28</v>
      </c>
      <c r="D237" s="5">
        <v>0</v>
      </c>
      <c r="E237" s="5">
        <v>2</v>
      </c>
      <c r="F237" s="5" t="s">
        <v>11</v>
      </c>
      <c r="G237" s="7">
        <f>E0_2024_2025_staging[[#This Row],[FTHG]]-E0_2024_2025_staging[[#This Row],[FTAG]]</f>
        <v>-2</v>
      </c>
      <c r="H237" s="3">
        <f>IF(E0_2024_2025_staging[[#This Row],[FTR]]="H",1,0)</f>
        <v>0</v>
      </c>
    </row>
    <row r="238" spans="1:8" x14ac:dyDescent="0.35">
      <c r="A238" s="1">
        <v>45690</v>
      </c>
      <c r="B238" s="3" t="s">
        <v>6</v>
      </c>
      <c r="C238" s="3" t="s">
        <v>24</v>
      </c>
      <c r="D238" s="5">
        <v>0</v>
      </c>
      <c r="E238" s="5">
        <v>2</v>
      </c>
      <c r="F238" s="5" t="s">
        <v>11</v>
      </c>
      <c r="G238" s="7">
        <f>E0_2024_2025_staging[[#This Row],[FTHG]]-E0_2024_2025_staging[[#This Row],[FTAG]]</f>
        <v>-2</v>
      </c>
      <c r="H238" s="3">
        <f>IF(E0_2024_2025_staging[[#This Row],[FTR]]="H",1,0)</f>
        <v>0</v>
      </c>
    </row>
    <row r="239" spans="1:8" x14ac:dyDescent="0.35">
      <c r="A239" s="1">
        <v>45690</v>
      </c>
      <c r="B239" s="3" t="s">
        <v>12</v>
      </c>
      <c r="C239" s="3" t="s">
        <v>26</v>
      </c>
      <c r="D239" s="5">
        <v>5</v>
      </c>
      <c r="E239" s="5">
        <v>1</v>
      </c>
      <c r="F239" s="5" t="s">
        <v>8</v>
      </c>
      <c r="G239" s="7">
        <f>E0_2024_2025_staging[[#This Row],[FTHG]]-E0_2024_2025_staging[[#This Row],[FTAG]]</f>
        <v>4</v>
      </c>
      <c r="H239" s="3">
        <f>IF(E0_2024_2025_staging[[#This Row],[FTR]]="H",1,0)</f>
        <v>1</v>
      </c>
    </row>
    <row r="240" spans="1:8" x14ac:dyDescent="0.35">
      <c r="A240" s="1">
        <v>45691</v>
      </c>
      <c r="B240" s="3" t="s">
        <v>25</v>
      </c>
      <c r="C240" s="3" t="s">
        <v>21</v>
      </c>
      <c r="D240" s="5">
        <v>2</v>
      </c>
      <c r="E240" s="5">
        <v>1</v>
      </c>
      <c r="F240" s="5" t="s">
        <v>8</v>
      </c>
      <c r="G240" s="7">
        <f>E0_2024_2025_staging[[#This Row],[FTHG]]-E0_2024_2025_staging[[#This Row],[FTAG]]</f>
        <v>1</v>
      </c>
      <c r="H240" s="3">
        <f>IF(E0_2024_2025_staging[[#This Row],[FTR]]="H",1,0)</f>
        <v>1</v>
      </c>
    </row>
    <row r="241" spans="1:8" x14ac:dyDescent="0.35">
      <c r="A241" s="1">
        <v>45700</v>
      </c>
      <c r="B241" s="3" t="s">
        <v>14</v>
      </c>
      <c r="C241" s="3" t="s">
        <v>10</v>
      </c>
      <c r="D241" s="5">
        <v>2</v>
      </c>
      <c r="E241" s="5">
        <v>2</v>
      </c>
      <c r="F241" s="5" t="s">
        <v>20</v>
      </c>
      <c r="G241" s="7">
        <f>E0_2024_2025_staging[[#This Row],[FTHG]]-E0_2024_2025_staging[[#This Row],[FTAG]]</f>
        <v>0</v>
      </c>
      <c r="H241" s="3">
        <f>IF(E0_2024_2025_staging[[#This Row],[FTR]]="H",1,0)</f>
        <v>0</v>
      </c>
    </row>
    <row r="242" spans="1:8" x14ac:dyDescent="0.35">
      <c r="A242" s="1">
        <v>45702</v>
      </c>
      <c r="B242" s="3" t="s">
        <v>15</v>
      </c>
      <c r="C242" s="3" t="s">
        <v>25</v>
      </c>
      <c r="D242" s="5">
        <v>3</v>
      </c>
      <c r="E242" s="5">
        <v>0</v>
      </c>
      <c r="F242" s="5" t="s">
        <v>8</v>
      </c>
      <c r="G242" s="7">
        <f>E0_2024_2025_staging[[#This Row],[FTHG]]-E0_2024_2025_staging[[#This Row],[FTAG]]</f>
        <v>3</v>
      </c>
      <c r="H242" s="3">
        <f>IF(E0_2024_2025_staging[[#This Row],[FTR]]="H",1,0)</f>
        <v>1</v>
      </c>
    </row>
    <row r="243" spans="1:8" x14ac:dyDescent="0.35">
      <c r="A243" s="1">
        <v>45703</v>
      </c>
      <c r="B243" s="3" t="s">
        <v>27</v>
      </c>
      <c r="C243" s="3" t="s">
        <v>12</v>
      </c>
      <c r="D243" s="5">
        <v>0</v>
      </c>
      <c r="E243" s="5">
        <v>2</v>
      </c>
      <c r="F243" s="5" t="s">
        <v>11</v>
      </c>
      <c r="G243" s="7">
        <f>E0_2024_2025_staging[[#This Row],[FTHG]]-E0_2024_2025_staging[[#This Row],[FTAG]]</f>
        <v>-2</v>
      </c>
      <c r="H243" s="3">
        <f>IF(E0_2024_2025_staging[[#This Row],[FTR]]="H",1,0)</f>
        <v>0</v>
      </c>
    </row>
    <row r="244" spans="1:8" x14ac:dyDescent="0.35">
      <c r="A244" s="1">
        <v>45703</v>
      </c>
      <c r="B244" s="3" t="s">
        <v>22</v>
      </c>
      <c r="C244" s="3" t="s">
        <v>9</v>
      </c>
      <c r="D244" s="5">
        <v>1</v>
      </c>
      <c r="E244" s="5">
        <v>1</v>
      </c>
      <c r="F244" s="5" t="s">
        <v>20</v>
      </c>
      <c r="G244" s="7">
        <f>E0_2024_2025_staging[[#This Row],[FTHG]]-E0_2024_2025_staging[[#This Row],[FTAG]]</f>
        <v>0</v>
      </c>
      <c r="H244" s="3">
        <f>IF(E0_2024_2025_staging[[#This Row],[FTR]]="H",1,0)</f>
        <v>0</v>
      </c>
    </row>
    <row r="245" spans="1:8" x14ac:dyDescent="0.35">
      <c r="A245" s="1">
        <v>45703</v>
      </c>
      <c r="B245" s="3" t="s">
        <v>7</v>
      </c>
      <c r="C245" s="3" t="s">
        <v>18</v>
      </c>
      <c r="D245" s="5">
        <v>2</v>
      </c>
      <c r="E245" s="5">
        <v>1</v>
      </c>
      <c r="F245" s="5" t="s">
        <v>8</v>
      </c>
      <c r="G245" s="7">
        <f>E0_2024_2025_staging[[#This Row],[FTHG]]-E0_2024_2025_staging[[#This Row],[FTAG]]</f>
        <v>1</v>
      </c>
      <c r="H245" s="3">
        <f>IF(E0_2024_2025_staging[[#This Row],[FTR]]="H",1,0)</f>
        <v>1</v>
      </c>
    </row>
    <row r="246" spans="1:8" x14ac:dyDescent="0.35">
      <c r="A246" s="1">
        <v>45703</v>
      </c>
      <c r="B246" s="3" t="s">
        <v>26</v>
      </c>
      <c r="C246" s="3" t="s">
        <v>16</v>
      </c>
      <c r="D246" s="5">
        <v>4</v>
      </c>
      <c r="E246" s="5">
        <v>0</v>
      </c>
      <c r="F246" s="5" t="s">
        <v>8</v>
      </c>
      <c r="G246" s="7">
        <f>E0_2024_2025_staging[[#This Row],[FTHG]]-E0_2024_2025_staging[[#This Row],[FTAG]]</f>
        <v>4</v>
      </c>
      <c r="H246" s="3">
        <f>IF(E0_2024_2025_staging[[#This Row],[FTR]]="H",1,0)</f>
        <v>1</v>
      </c>
    </row>
    <row r="247" spans="1:8" x14ac:dyDescent="0.35">
      <c r="A247" s="1">
        <v>45703</v>
      </c>
      <c r="B247" s="3" t="s">
        <v>17</v>
      </c>
      <c r="C247" s="3" t="s">
        <v>19</v>
      </c>
      <c r="D247" s="5">
        <v>1</v>
      </c>
      <c r="E247" s="5">
        <v>3</v>
      </c>
      <c r="F247" s="5" t="s">
        <v>11</v>
      </c>
      <c r="G247" s="7">
        <f>E0_2024_2025_staging[[#This Row],[FTHG]]-E0_2024_2025_staging[[#This Row],[FTAG]]</f>
        <v>-2</v>
      </c>
      <c r="H247" s="3">
        <f>IF(E0_2024_2025_staging[[#This Row],[FTR]]="H",1,0)</f>
        <v>0</v>
      </c>
    </row>
    <row r="248" spans="1:8" x14ac:dyDescent="0.35">
      <c r="A248" s="1">
        <v>45703</v>
      </c>
      <c r="B248" s="3" t="s">
        <v>21</v>
      </c>
      <c r="C248" s="3" t="s">
        <v>23</v>
      </c>
      <c r="D248" s="5">
        <v>0</v>
      </c>
      <c r="E248" s="5">
        <v>1</v>
      </c>
      <c r="F248" s="5" t="s">
        <v>11</v>
      </c>
      <c r="G248" s="7">
        <f>E0_2024_2025_staging[[#This Row],[FTHG]]-E0_2024_2025_staging[[#This Row],[FTAG]]</f>
        <v>-1</v>
      </c>
      <c r="H248" s="3">
        <f>IF(E0_2024_2025_staging[[#This Row],[FTR]]="H",1,0)</f>
        <v>0</v>
      </c>
    </row>
    <row r="249" spans="1:8" x14ac:dyDescent="0.35">
      <c r="A249" s="1">
        <v>45703</v>
      </c>
      <c r="B249" s="3" t="s">
        <v>24</v>
      </c>
      <c r="C249" s="3" t="s">
        <v>14</v>
      </c>
      <c r="D249" s="5">
        <v>1</v>
      </c>
      <c r="E249" s="5">
        <v>2</v>
      </c>
      <c r="F249" s="5" t="s">
        <v>11</v>
      </c>
      <c r="G249" s="7">
        <f>E0_2024_2025_staging[[#This Row],[FTHG]]-E0_2024_2025_staging[[#This Row],[FTAG]]</f>
        <v>-1</v>
      </c>
      <c r="H249" s="3">
        <f>IF(E0_2024_2025_staging[[#This Row],[FTR]]="H",1,0)</f>
        <v>0</v>
      </c>
    </row>
    <row r="250" spans="1:8" x14ac:dyDescent="0.35">
      <c r="A250" s="1">
        <v>45704</v>
      </c>
      <c r="B250" s="3" t="s">
        <v>10</v>
      </c>
      <c r="C250" s="3" t="s">
        <v>13</v>
      </c>
      <c r="D250" s="5">
        <v>2</v>
      </c>
      <c r="E250" s="5">
        <v>1</v>
      </c>
      <c r="F250" s="5" t="s">
        <v>8</v>
      </c>
      <c r="G250" s="7">
        <f>E0_2024_2025_staging[[#This Row],[FTHG]]-E0_2024_2025_staging[[#This Row],[FTAG]]</f>
        <v>1</v>
      </c>
      <c r="H250" s="3">
        <f>IF(E0_2024_2025_staging[[#This Row],[FTR]]="H",1,0)</f>
        <v>1</v>
      </c>
    </row>
    <row r="251" spans="1:8" x14ac:dyDescent="0.35">
      <c r="A251" s="1">
        <v>45704</v>
      </c>
      <c r="B251" s="3" t="s">
        <v>28</v>
      </c>
      <c r="C251" s="3" t="s">
        <v>6</v>
      </c>
      <c r="D251" s="5">
        <v>1</v>
      </c>
      <c r="E251" s="5">
        <v>0</v>
      </c>
      <c r="F251" s="5" t="s">
        <v>8</v>
      </c>
      <c r="G251" s="7">
        <f>E0_2024_2025_staging[[#This Row],[FTHG]]-E0_2024_2025_staging[[#This Row],[FTAG]]</f>
        <v>1</v>
      </c>
      <c r="H251" s="3">
        <f>IF(E0_2024_2025_staging[[#This Row],[FTR]]="H",1,0)</f>
        <v>1</v>
      </c>
    </row>
    <row r="252" spans="1:8" x14ac:dyDescent="0.35">
      <c r="A252" s="1">
        <v>45707</v>
      </c>
      <c r="B252" s="3" t="s">
        <v>22</v>
      </c>
      <c r="C252" s="3" t="s">
        <v>10</v>
      </c>
      <c r="D252" s="5">
        <v>2</v>
      </c>
      <c r="E252" s="5">
        <v>2</v>
      </c>
      <c r="F252" s="5" t="s">
        <v>20</v>
      </c>
      <c r="G252" s="7">
        <f>E0_2024_2025_staging[[#This Row],[FTHG]]-E0_2024_2025_staging[[#This Row],[FTAG]]</f>
        <v>0</v>
      </c>
      <c r="H252" s="3">
        <f>IF(E0_2024_2025_staging[[#This Row],[FTR]]="H",1,0)</f>
        <v>0</v>
      </c>
    </row>
    <row r="253" spans="1:8" x14ac:dyDescent="0.35">
      <c r="A253" s="1">
        <v>45709</v>
      </c>
      <c r="B253" s="3" t="s">
        <v>27</v>
      </c>
      <c r="C253" s="3" t="s">
        <v>23</v>
      </c>
      <c r="D253" s="5">
        <v>0</v>
      </c>
      <c r="E253" s="5">
        <v>4</v>
      </c>
      <c r="F253" s="5" t="s">
        <v>11</v>
      </c>
      <c r="G253" s="7">
        <f>E0_2024_2025_staging[[#This Row],[FTHG]]-E0_2024_2025_staging[[#This Row],[FTAG]]</f>
        <v>-4</v>
      </c>
      <c r="H253" s="3">
        <f>IF(E0_2024_2025_staging[[#This Row],[FTR]]="H",1,0)</f>
        <v>0</v>
      </c>
    </row>
    <row r="254" spans="1:8" x14ac:dyDescent="0.35">
      <c r="A254" s="1">
        <v>45710</v>
      </c>
      <c r="B254" s="3" t="s">
        <v>14</v>
      </c>
      <c r="C254" s="3" t="s">
        <v>6</v>
      </c>
      <c r="D254" s="5">
        <v>2</v>
      </c>
      <c r="E254" s="5">
        <v>2</v>
      </c>
      <c r="F254" s="5" t="s">
        <v>20</v>
      </c>
      <c r="G254" s="7">
        <f>E0_2024_2025_staging[[#This Row],[FTHG]]-E0_2024_2025_staging[[#This Row],[FTAG]]</f>
        <v>0</v>
      </c>
      <c r="H254" s="3">
        <f>IF(E0_2024_2025_staging[[#This Row],[FTR]]="H",1,0)</f>
        <v>0</v>
      </c>
    </row>
    <row r="255" spans="1:8" x14ac:dyDescent="0.35">
      <c r="A255" s="1">
        <v>45710</v>
      </c>
      <c r="B255" s="3" t="s">
        <v>12</v>
      </c>
      <c r="C255" s="3" t="s">
        <v>21</v>
      </c>
      <c r="D255" s="5">
        <v>0</v>
      </c>
      <c r="E255" s="5">
        <v>1</v>
      </c>
      <c r="F255" s="5" t="s">
        <v>11</v>
      </c>
      <c r="G255" s="7">
        <f>E0_2024_2025_staging[[#This Row],[FTHG]]-E0_2024_2025_staging[[#This Row],[FTAG]]</f>
        <v>-1</v>
      </c>
      <c r="H255" s="3">
        <f>IF(E0_2024_2025_staging[[#This Row],[FTR]]="H",1,0)</f>
        <v>0</v>
      </c>
    </row>
    <row r="256" spans="1:8" x14ac:dyDescent="0.35">
      <c r="A256" s="1">
        <v>45710</v>
      </c>
      <c r="B256" s="3" t="s">
        <v>19</v>
      </c>
      <c r="C256" s="3" t="s">
        <v>13</v>
      </c>
      <c r="D256" s="5">
        <v>0</v>
      </c>
      <c r="E256" s="5">
        <v>1</v>
      </c>
      <c r="F256" s="5" t="s">
        <v>11</v>
      </c>
      <c r="G256" s="7">
        <f>E0_2024_2025_staging[[#This Row],[FTHG]]-E0_2024_2025_staging[[#This Row],[FTAG]]</f>
        <v>-1</v>
      </c>
      <c r="H256" s="3">
        <f>IF(E0_2024_2025_staging[[#This Row],[FTR]]="H",1,0)</f>
        <v>0</v>
      </c>
    </row>
    <row r="257" spans="1:8" x14ac:dyDescent="0.35">
      <c r="A257" s="1">
        <v>45710</v>
      </c>
      <c r="B257" s="3" t="s">
        <v>7</v>
      </c>
      <c r="C257" s="3" t="s">
        <v>24</v>
      </c>
      <c r="D257" s="5">
        <v>0</v>
      </c>
      <c r="E257" s="5">
        <v>2</v>
      </c>
      <c r="F257" s="5" t="s">
        <v>11</v>
      </c>
      <c r="G257" s="7">
        <f>E0_2024_2025_staging[[#This Row],[FTHG]]-E0_2024_2025_staging[[#This Row],[FTAG]]</f>
        <v>-2</v>
      </c>
      <c r="H257" s="3">
        <f>IF(E0_2024_2025_staging[[#This Row],[FTR]]="H",1,0)</f>
        <v>0</v>
      </c>
    </row>
    <row r="258" spans="1:8" x14ac:dyDescent="0.35">
      <c r="A258" s="1">
        <v>45710</v>
      </c>
      <c r="B258" s="3" t="s">
        <v>9</v>
      </c>
      <c r="C258" s="3" t="s">
        <v>28</v>
      </c>
      <c r="D258" s="5">
        <v>1</v>
      </c>
      <c r="E258" s="5">
        <v>4</v>
      </c>
      <c r="F258" s="5" t="s">
        <v>11</v>
      </c>
      <c r="G258" s="7">
        <f>E0_2024_2025_staging[[#This Row],[FTHG]]-E0_2024_2025_staging[[#This Row],[FTAG]]</f>
        <v>-3</v>
      </c>
      <c r="H258" s="3">
        <f>IF(E0_2024_2025_staging[[#This Row],[FTR]]="H",1,0)</f>
        <v>0</v>
      </c>
    </row>
    <row r="259" spans="1:8" x14ac:dyDescent="0.35">
      <c r="A259" s="1">
        <v>45710</v>
      </c>
      <c r="B259" s="3" t="s">
        <v>17</v>
      </c>
      <c r="C259" s="3" t="s">
        <v>15</v>
      </c>
      <c r="D259" s="5">
        <v>0</v>
      </c>
      <c r="E259" s="5">
        <v>4</v>
      </c>
      <c r="F259" s="5" t="s">
        <v>11</v>
      </c>
      <c r="G259" s="7">
        <f>E0_2024_2025_staging[[#This Row],[FTHG]]-E0_2024_2025_staging[[#This Row],[FTAG]]</f>
        <v>-4</v>
      </c>
      <c r="H259" s="3">
        <f>IF(E0_2024_2025_staging[[#This Row],[FTR]]="H",1,0)</f>
        <v>0</v>
      </c>
    </row>
    <row r="260" spans="1:8" x14ac:dyDescent="0.35">
      <c r="A260" s="1">
        <v>45710</v>
      </c>
      <c r="B260" s="3" t="s">
        <v>22</v>
      </c>
      <c r="C260" s="3" t="s">
        <v>25</v>
      </c>
      <c r="D260" s="5">
        <v>2</v>
      </c>
      <c r="E260" s="5">
        <v>1</v>
      </c>
      <c r="F260" s="5" t="s">
        <v>8</v>
      </c>
      <c r="G260" s="7">
        <f>E0_2024_2025_staging[[#This Row],[FTHG]]-E0_2024_2025_staging[[#This Row],[FTAG]]</f>
        <v>1</v>
      </c>
      <c r="H260" s="3">
        <f>IF(E0_2024_2025_staging[[#This Row],[FTR]]="H",1,0)</f>
        <v>1</v>
      </c>
    </row>
    <row r="261" spans="1:8" x14ac:dyDescent="0.35">
      <c r="A261" s="1">
        <v>45711</v>
      </c>
      <c r="B261" s="3" t="s">
        <v>16</v>
      </c>
      <c r="C261" s="3" t="s">
        <v>18</v>
      </c>
      <c r="D261" s="5">
        <v>4</v>
      </c>
      <c r="E261" s="5">
        <v>3</v>
      </c>
      <c r="F261" s="5" t="s">
        <v>8</v>
      </c>
      <c r="G261" s="7">
        <f>E0_2024_2025_staging[[#This Row],[FTHG]]-E0_2024_2025_staging[[#This Row],[FTAG]]</f>
        <v>1</v>
      </c>
      <c r="H261" s="3">
        <f>IF(E0_2024_2025_staging[[#This Row],[FTR]]="H",1,0)</f>
        <v>1</v>
      </c>
    </row>
    <row r="262" spans="1:8" x14ac:dyDescent="0.35">
      <c r="A262" s="1">
        <v>45711</v>
      </c>
      <c r="B262" s="3" t="s">
        <v>26</v>
      </c>
      <c r="C262" s="3" t="s">
        <v>10</v>
      </c>
      <c r="D262" s="5">
        <v>0</v>
      </c>
      <c r="E262" s="5">
        <v>2</v>
      </c>
      <c r="F262" s="5" t="s">
        <v>11</v>
      </c>
      <c r="G262" s="7">
        <f>E0_2024_2025_staging[[#This Row],[FTHG]]-E0_2024_2025_staging[[#This Row],[FTAG]]</f>
        <v>-2</v>
      </c>
      <c r="H262" s="3">
        <f>IF(E0_2024_2025_staging[[#This Row],[FTR]]="H",1,0)</f>
        <v>0</v>
      </c>
    </row>
    <row r="263" spans="1:8" x14ac:dyDescent="0.35">
      <c r="A263" s="1">
        <v>45713</v>
      </c>
      <c r="B263" s="3" t="s">
        <v>15</v>
      </c>
      <c r="C263" s="3" t="s">
        <v>19</v>
      </c>
      <c r="D263" s="5">
        <v>2</v>
      </c>
      <c r="E263" s="5">
        <v>1</v>
      </c>
      <c r="F263" s="5" t="s">
        <v>8</v>
      </c>
      <c r="G263" s="7">
        <f>E0_2024_2025_staging[[#This Row],[FTHG]]-E0_2024_2025_staging[[#This Row],[FTAG]]</f>
        <v>1</v>
      </c>
      <c r="H263" s="3">
        <f>IF(E0_2024_2025_staging[[#This Row],[FTR]]="H",1,0)</f>
        <v>1</v>
      </c>
    </row>
    <row r="264" spans="1:8" x14ac:dyDescent="0.35">
      <c r="A264" s="1">
        <v>45713</v>
      </c>
      <c r="B264" s="3" t="s">
        <v>24</v>
      </c>
      <c r="C264" s="3" t="s">
        <v>22</v>
      </c>
      <c r="D264" s="5">
        <v>4</v>
      </c>
      <c r="E264" s="5">
        <v>1</v>
      </c>
      <c r="F264" s="5" t="s">
        <v>8</v>
      </c>
      <c r="G264" s="7">
        <f>E0_2024_2025_staging[[#This Row],[FTHG]]-E0_2024_2025_staging[[#This Row],[FTAG]]</f>
        <v>3</v>
      </c>
      <c r="H264" s="3">
        <f>IF(E0_2024_2025_staging[[#This Row],[FTR]]="H",1,0)</f>
        <v>1</v>
      </c>
    </row>
    <row r="265" spans="1:8" x14ac:dyDescent="0.35">
      <c r="A265" s="1">
        <v>45713</v>
      </c>
      <c r="B265" s="3" t="s">
        <v>13</v>
      </c>
      <c r="C265" s="3" t="s">
        <v>7</v>
      </c>
      <c r="D265" s="5">
        <v>1</v>
      </c>
      <c r="E265" s="5">
        <v>2</v>
      </c>
      <c r="F265" s="5" t="s">
        <v>11</v>
      </c>
      <c r="G265" s="7">
        <f>E0_2024_2025_staging[[#This Row],[FTHG]]-E0_2024_2025_staging[[#This Row],[FTAG]]</f>
        <v>-1</v>
      </c>
      <c r="H265" s="3">
        <f>IF(E0_2024_2025_staging[[#This Row],[FTR]]="H",1,0)</f>
        <v>0</v>
      </c>
    </row>
    <row r="266" spans="1:8" x14ac:dyDescent="0.35">
      <c r="A266" s="1">
        <v>45713</v>
      </c>
      <c r="B266" s="3" t="s">
        <v>25</v>
      </c>
      <c r="C266" s="3" t="s">
        <v>17</v>
      </c>
      <c r="D266" s="5">
        <v>4</v>
      </c>
      <c r="E266" s="5">
        <v>0</v>
      </c>
      <c r="F266" s="5" t="s">
        <v>8</v>
      </c>
      <c r="G266" s="7">
        <f>E0_2024_2025_staging[[#This Row],[FTHG]]-E0_2024_2025_staging[[#This Row],[FTAG]]</f>
        <v>4</v>
      </c>
      <c r="H266" s="3">
        <f>IF(E0_2024_2025_staging[[#This Row],[FTR]]="H",1,0)</f>
        <v>1</v>
      </c>
    </row>
    <row r="267" spans="1:8" x14ac:dyDescent="0.35">
      <c r="A267" s="1">
        <v>45714</v>
      </c>
      <c r="B267" s="3" t="s">
        <v>23</v>
      </c>
      <c r="C267" s="3" t="s">
        <v>14</v>
      </c>
      <c r="D267" s="5">
        <v>1</v>
      </c>
      <c r="E267" s="5">
        <v>1</v>
      </c>
      <c r="F267" s="5" t="s">
        <v>20</v>
      </c>
      <c r="G267" s="7">
        <f>E0_2024_2025_staging[[#This Row],[FTHG]]-E0_2024_2025_staging[[#This Row],[FTAG]]</f>
        <v>0</v>
      </c>
      <c r="H267" s="3">
        <f>IF(E0_2024_2025_staging[[#This Row],[FTR]]="H",1,0)</f>
        <v>0</v>
      </c>
    </row>
    <row r="268" spans="1:8" x14ac:dyDescent="0.35">
      <c r="A268" s="1">
        <v>45714</v>
      </c>
      <c r="B268" s="3" t="s">
        <v>6</v>
      </c>
      <c r="C268" s="3" t="s">
        <v>9</v>
      </c>
      <c r="D268" s="5">
        <v>3</v>
      </c>
      <c r="E268" s="5">
        <v>2</v>
      </c>
      <c r="F268" s="5" t="s">
        <v>8</v>
      </c>
      <c r="G268" s="7">
        <f>E0_2024_2025_staging[[#This Row],[FTHG]]-E0_2024_2025_staging[[#This Row],[FTAG]]</f>
        <v>1</v>
      </c>
      <c r="H268" s="3">
        <f>IF(E0_2024_2025_staging[[#This Row],[FTR]]="H",1,0)</f>
        <v>1</v>
      </c>
    </row>
    <row r="269" spans="1:8" x14ac:dyDescent="0.35">
      <c r="A269" s="1">
        <v>45714</v>
      </c>
      <c r="B269" s="3" t="s">
        <v>18</v>
      </c>
      <c r="C269" s="3" t="s">
        <v>12</v>
      </c>
      <c r="D269" s="5">
        <v>0</v>
      </c>
      <c r="E269" s="5">
        <v>0</v>
      </c>
      <c r="F269" s="5" t="s">
        <v>20</v>
      </c>
      <c r="G269" s="7">
        <f>E0_2024_2025_staging[[#This Row],[FTHG]]-E0_2024_2025_staging[[#This Row],[FTAG]]</f>
        <v>0</v>
      </c>
      <c r="H269" s="3">
        <f>IF(E0_2024_2025_staging[[#This Row],[FTR]]="H",1,0)</f>
        <v>0</v>
      </c>
    </row>
    <row r="270" spans="1:8" x14ac:dyDescent="0.35">
      <c r="A270" s="1">
        <v>45714</v>
      </c>
      <c r="B270" s="3" t="s">
        <v>28</v>
      </c>
      <c r="C270" s="3" t="s">
        <v>26</v>
      </c>
      <c r="D270" s="5">
        <v>0</v>
      </c>
      <c r="E270" s="5">
        <v>1</v>
      </c>
      <c r="F270" s="5" t="s">
        <v>11</v>
      </c>
      <c r="G270" s="7">
        <f>E0_2024_2025_staging[[#This Row],[FTHG]]-E0_2024_2025_staging[[#This Row],[FTAG]]</f>
        <v>-1</v>
      </c>
      <c r="H270" s="3">
        <f>IF(E0_2024_2025_staging[[#This Row],[FTR]]="H",1,0)</f>
        <v>0</v>
      </c>
    </row>
    <row r="271" spans="1:8" x14ac:dyDescent="0.35">
      <c r="A271" s="1">
        <v>45714</v>
      </c>
      <c r="B271" s="3" t="s">
        <v>10</v>
      </c>
      <c r="C271" s="3" t="s">
        <v>16</v>
      </c>
      <c r="D271" s="5">
        <v>2</v>
      </c>
      <c r="E271" s="5">
        <v>0</v>
      </c>
      <c r="F271" s="5" t="s">
        <v>8</v>
      </c>
      <c r="G271" s="7">
        <f>E0_2024_2025_staging[[#This Row],[FTHG]]-E0_2024_2025_staging[[#This Row],[FTAG]]</f>
        <v>2</v>
      </c>
      <c r="H271" s="3">
        <f>IF(E0_2024_2025_staging[[#This Row],[FTR]]="H",1,0)</f>
        <v>1</v>
      </c>
    </row>
    <row r="272" spans="1:8" x14ac:dyDescent="0.35">
      <c r="A272" s="1">
        <v>45715</v>
      </c>
      <c r="B272" s="3" t="s">
        <v>21</v>
      </c>
      <c r="C272" s="3" t="s">
        <v>27</v>
      </c>
      <c r="D272" s="5">
        <v>2</v>
      </c>
      <c r="E272" s="5">
        <v>0</v>
      </c>
      <c r="F272" s="5" t="s">
        <v>8</v>
      </c>
      <c r="G272" s="7">
        <f>E0_2024_2025_staging[[#This Row],[FTHG]]-E0_2024_2025_staging[[#This Row],[FTAG]]</f>
        <v>2</v>
      </c>
      <c r="H272" s="3">
        <f>IF(E0_2024_2025_staging[[#This Row],[FTR]]="H",1,0)</f>
        <v>1</v>
      </c>
    </row>
    <row r="273" spans="1:8" x14ac:dyDescent="0.35">
      <c r="A273" s="1">
        <v>45724</v>
      </c>
      <c r="B273" s="3" t="s">
        <v>18</v>
      </c>
      <c r="C273" s="3" t="s">
        <v>26</v>
      </c>
      <c r="D273" s="5">
        <v>1</v>
      </c>
      <c r="E273" s="5">
        <v>0</v>
      </c>
      <c r="F273" s="5" t="s">
        <v>8</v>
      </c>
      <c r="G273" s="7">
        <f>E0_2024_2025_staging[[#This Row],[FTHG]]-E0_2024_2025_staging[[#This Row],[FTAG]]</f>
        <v>1</v>
      </c>
      <c r="H273" s="3">
        <f>IF(E0_2024_2025_staging[[#This Row],[FTR]]="H",1,0)</f>
        <v>1</v>
      </c>
    </row>
    <row r="274" spans="1:8" x14ac:dyDescent="0.35">
      <c r="A274" s="1">
        <v>45724</v>
      </c>
      <c r="B274" s="3" t="s">
        <v>15</v>
      </c>
      <c r="C274" s="3" t="s">
        <v>7</v>
      </c>
      <c r="D274" s="5">
        <v>2</v>
      </c>
      <c r="E274" s="5">
        <v>1</v>
      </c>
      <c r="F274" s="5" t="s">
        <v>8</v>
      </c>
      <c r="G274" s="7">
        <f>E0_2024_2025_staging[[#This Row],[FTHG]]-E0_2024_2025_staging[[#This Row],[FTAG]]</f>
        <v>1</v>
      </c>
      <c r="H274" s="3">
        <f>IF(E0_2024_2025_staging[[#This Row],[FTR]]="H",1,0)</f>
        <v>1</v>
      </c>
    </row>
    <row r="275" spans="1:8" x14ac:dyDescent="0.35">
      <c r="A275" s="1">
        <v>45724</v>
      </c>
      <c r="B275" s="3" t="s">
        <v>24</v>
      </c>
      <c r="C275" s="3" t="s">
        <v>9</v>
      </c>
      <c r="D275" s="5">
        <v>1</v>
      </c>
      <c r="E275" s="5">
        <v>0</v>
      </c>
      <c r="F275" s="5" t="s">
        <v>8</v>
      </c>
      <c r="G275" s="7">
        <f>E0_2024_2025_staging[[#This Row],[FTHG]]-E0_2024_2025_staging[[#This Row],[FTAG]]</f>
        <v>1</v>
      </c>
      <c r="H275" s="3">
        <f>IF(E0_2024_2025_staging[[#This Row],[FTR]]="H",1,0)</f>
        <v>1</v>
      </c>
    </row>
    <row r="276" spans="1:8" x14ac:dyDescent="0.35">
      <c r="A276" s="1">
        <v>45724</v>
      </c>
      <c r="B276" s="3" t="s">
        <v>10</v>
      </c>
      <c r="C276" s="3" t="s">
        <v>17</v>
      </c>
      <c r="D276" s="5">
        <v>3</v>
      </c>
      <c r="E276" s="5">
        <v>1</v>
      </c>
      <c r="F276" s="5" t="s">
        <v>8</v>
      </c>
      <c r="G276" s="7">
        <f>E0_2024_2025_staging[[#This Row],[FTHG]]-E0_2024_2025_staging[[#This Row],[FTAG]]</f>
        <v>2</v>
      </c>
      <c r="H276" s="3">
        <f>IF(E0_2024_2025_staging[[#This Row],[FTR]]="H",1,0)</f>
        <v>1</v>
      </c>
    </row>
    <row r="277" spans="1:8" x14ac:dyDescent="0.35">
      <c r="A277" s="1">
        <v>45724</v>
      </c>
      <c r="B277" s="3" t="s">
        <v>23</v>
      </c>
      <c r="C277" s="3" t="s">
        <v>22</v>
      </c>
      <c r="D277" s="5">
        <v>0</v>
      </c>
      <c r="E277" s="5">
        <v>1</v>
      </c>
      <c r="F277" s="5" t="s">
        <v>11</v>
      </c>
      <c r="G277" s="7">
        <f>E0_2024_2025_staging[[#This Row],[FTHG]]-E0_2024_2025_staging[[#This Row],[FTAG]]</f>
        <v>-1</v>
      </c>
      <c r="H277" s="3">
        <f>IF(E0_2024_2025_staging[[#This Row],[FTR]]="H",1,0)</f>
        <v>0</v>
      </c>
    </row>
    <row r="278" spans="1:8" x14ac:dyDescent="0.35">
      <c r="A278" s="1">
        <v>45724</v>
      </c>
      <c r="B278" s="3" t="s">
        <v>13</v>
      </c>
      <c r="C278" s="3" t="s">
        <v>14</v>
      </c>
      <c r="D278" s="5">
        <v>1</v>
      </c>
      <c r="E278" s="5">
        <v>1</v>
      </c>
      <c r="F278" s="5" t="s">
        <v>20</v>
      </c>
      <c r="G278" s="7">
        <f>E0_2024_2025_staging[[#This Row],[FTHG]]-E0_2024_2025_staging[[#This Row],[FTAG]]</f>
        <v>0</v>
      </c>
      <c r="H278" s="3">
        <f>IF(E0_2024_2025_staging[[#This Row],[FTR]]="H",1,0)</f>
        <v>0</v>
      </c>
    </row>
    <row r="279" spans="1:8" x14ac:dyDescent="0.35">
      <c r="A279" s="1">
        <v>45725</v>
      </c>
      <c r="B279" s="3" t="s">
        <v>25</v>
      </c>
      <c r="C279" s="3" t="s">
        <v>27</v>
      </c>
      <c r="D279" s="5">
        <v>1</v>
      </c>
      <c r="E279" s="5">
        <v>0</v>
      </c>
      <c r="F279" s="5" t="s">
        <v>8</v>
      </c>
      <c r="G279" s="7">
        <f>E0_2024_2025_staging[[#This Row],[FTHG]]-E0_2024_2025_staging[[#This Row],[FTAG]]</f>
        <v>1</v>
      </c>
      <c r="H279" s="3">
        <f>IF(E0_2024_2025_staging[[#This Row],[FTR]]="H",1,0)</f>
        <v>1</v>
      </c>
    </row>
    <row r="280" spans="1:8" x14ac:dyDescent="0.35">
      <c r="A280" s="1">
        <v>45725</v>
      </c>
      <c r="B280" s="3" t="s">
        <v>28</v>
      </c>
      <c r="C280" s="3" t="s">
        <v>19</v>
      </c>
      <c r="D280" s="5">
        <v>2</v>
      </c>
      <c r="E280" s="5">
        <v>2</v>
      </c>
      <c r="F280" s="5" t="s">
        <v>20</v>
      </c>
      <c r="G280" s="7">
        <f>E0_2024_2025_staging[[#This Row],[FTHG]]-E0_2024_2025_staging[[#This Row],[FTAG]]</f>
        <v>0</v>
      </c>
      <c r="H280" s="3">
        <f>IF(E0_2024_2025_staging[[#This Row],[FTR]]="H",1,0)</f>
        <v>0</v>
      </c>
    </row>
    <row r="281" spans="1:8" x14ac:dyDescent="0.35">
      <c r="A281" s="1">
        <v>45725</v>
      </c>
      <c r="B281" s="3" t="s">
        <v>6</v>
      </c>
      <c r="C281" s="3" t="s">
        <v>12</v>
      </c>
      <c r="D281" s="5">
        <v>1</v>
      </c>
      <c r="E281" s="5">
        <v>1</v>
      </c>
      <c r="F281" s="5" t="s">
        <v>20</v>
      </c>
      <c r="G281" s="7">
        <f>E0_2024_2025_staging[[#This Row],[FTHG]]-E0_2024_2025_staging[[#This Row],[FTAG]]</f>
        <v>0</v>
      </c>
      <c r="H281" s="3">
        <f>IF(E0_2024_2025_staging[[#This Row],[FTR]]="H",1,0)</f>
        <v>0</v>
      </c>
    </row>
    <row r="282" spans="1:8" x14ac:dyDescent="0.35">
      <c r="A282" s="1">
        <v>45726</v>
      </c>
      <c r="B282" s="3" t="s">
        <v>21</v>
      </c>
      <c r="C282" s="3" t="s">
        <v>16</v>
      </c>
      <c r="D282" s="5">
        <v>0</v>
      </c>
      <c r="E282" s="5">
        <v>1</v>
      </c>
      <c r="F282" s="5" t="s">
        <v>11</v>
      </c>
      <c r="G282" s="7">
        <f>E0_2024_2025_staging[[#This Row],[FTHG]]-E0_2024_2025_staging[[#This Row],[FTAG]]</f>
        <v>-1</v>
      </c>
      <c r="H282" s="3">
        <f>IF(E0_2024_2025_staging[[#This Row],[FTR]]="H",1,0)</f>
        <v>0</v>
      </c>
    </row>
    <row r="283" spans="1:8" x14ac:dyDescent="0.35">
      <c r="A283" s="1">
        <v>45731</v>
      </c>
      <c r="B283" s="3" t="s">
        <v>14</v>
      </c>
      <c r="C283" s="3" t="s">
        <v>21</v>
      </c>
      <c r="D283" s="5">
        <v>1</v>
      </c>
      <c r="E283" s="5">
        <v>1</v>
      </c>
      <c r="F283" s="5" t="s">
        <v>20</v>
      </c>
      <c r="G283" s="7">
        <f>E0_2024_2025_staging[[#This Row],[FTHG]]-E0_2024_2025_staging[[#This Row],[FTAG]]</f>
        <v>0</v>
      </c>
      <c r="H283" s="3">
        <f>IF(E0_2024_2025_staging[[#This Row],[FTR]]="H",1,0)</f>
        <v>0</v>
      </c>
    </row>
    <row r="284" spans="1:8" x14ac:dyDescent="0.35">
      <c r="A284" s="1">
        <v>45731</v>
      </c>
      <c r="B284" s="3" t="s">
        <v>9</v>
      </c>
      <c r="C284" s="3" t="s">
        <v>18</v>
      </c>
      <c r="D284" s="5">
        <v>2</v>
      </c>
      <c r="E284" s="5">
        <v>4</v>
      </c>
      <c r="F284" s="5" t="s">
        <v>11</v>
      </c>
      <c r="G284" s="7">
        <f>E0_2024_2025_staging[[#This Row],[FTHG]]-E0_2024_2025_staging[[#This Row],[FTAG]]</f>
        <v>-2</v>
      </c>
      <c r="H284" s="3">
        <f>IF(E0_2024_2025_staging[[#This Row],[FTR]]="H",1,0)</f>
        <v>0</v>
      </c>
    </row>
    <row r="285" spans="1:8" x14ac:dyDescent="0.35">
      <c r="A285" s="1">
        <v>45731</v>
      </c>
      <c r="B285" s="3" t="s">
        <v>26</v>
      </c>
      <c r="C285" s="3" t="s">
        <v>15</v>
      </c>
      <c r="D285" s="5">
        <v>2</v>
      </c>
      <c r="E285" s="5">
        <v>2</v>
      </c>
      <c r="F285" s="5" t="s">
        <v>20</v>
      </c>
      <c r="G285" s="7">
        <f>E0_2024_2025_staging[[#This Row],[FTHG]]-E0_2024_2025_staging[[#This Row],[FTAG]]</f>
        <v>0</v>
      </c>
      <c r="H285" s="3">
        <f>IF(E0_2024_2025_staging[[#This Row],[FTR]]="H",1,0)</f>
        <v>0</v>
      </c>
    </row>
    <row r="286" spans="1:8" x14ac:dyDescent="0.35">
      <c r="A286" s="1">
        <v>45731</v>
      </c>
      <c r="B286" s="3" t="s">
        <v>17</v>
      </c>
      <c r="C286" s="3" t="s">
        <v>13</v>
      </c>
      <c r="D286" s="5">
        <v>1</v>
      </c>
      <c r="E286" s="5">
        <v>2</v>
      </c>
      <c r="F286" s="5" t="s">
        <v>11</v>
      </c>
      <c r="G286" s="7">
        <f>E0_2024_2025_staging[[#This Row],[FTHG]]-E0_2024_2025_staging[[#This Row],[FTAG]]</f>
        <v>-1</v>
      </c>
      <c r="H286" s="3">
        <f>IF(E0_2024_2025_staging[[#This Row],[FTR]]="H",1,0)</f>
        <v>0</v>
      </c>
    </row>
    <row r="287" spans="1:8" x14ac:dyDescent="0.35">
      <c r="A287" s="1">
        <v>45731</v>
      </c>
      <c r="B287" s="3" t="s">
        <v>19</v>
      </c>
      <c r="C287" s="3" t="s">
        <v>23</v>
      </c>
      <c r="D287" s="5">
        <v>1</v>
      </c>
      <c r="E287" s="5">
        <v>2</v>
      </c>
      <c r="F287" s="5" t="s">
        <v>11</v>
      </c>
      <c r="G287" s="7">
        <f>E0_2024_2025_staging[[#This Row],[FTHG]]-E0_2024_2025_staging[[#This Row],[FTAG]]</f>
        <v>-1</v>
      </c>
      <c r="H287" s="3">
        <f>IF(E0_2024_2025_staging[[#This Row],[FTR]]="H",1,0)</f>
        <v>0</v>
      </c>
    </row>
    <row r="288" spans="1:8" x14ac:dyDescent="0.35">
      <c r="A288" s="1">
        <v>45732</v>
      </c>
      <c r="B288" s="3" t="s">
        <v>12</v>
      </c>
      <c r="C288" s="3" t="s">
        <v>25</v>
      </c>
      <c r="D288" s="5">
        <v>1</v>
      </c>
      <c r="E288" s="5">
        <v>0</v>
      </c>
      <c r="F288" s="5" t="s">
        <v>8</v>
      </c>
      <c r="G288" s="7">
        <f>E0_2024_2025_staging[[#This Row],[FTHG]]-E0_2024_2025_staging[[#This Row],[FTAG]]</f>
        <v>1</v>
      </c>
      <c r="H288" s="3">
        <f>IF(E0_2024_2025_staging[[#This Row],[FTR]]="H",1,0)</f>
        <v>1</v>
      </c>
    </row>
    <row r="289" spans="1:8" x14ac:dyDescent="0.35">
      <c r="A289" s="1">
        <v>45732</v>
      </c>
      <c r="B289" s="3" t="s">
        <v>7</v>
      </c>
      <c r="C289" s="3" t="s">
        <v>28</v>
      </c>
      <c r="D289" s="5">
        <v>2</v>
      </c>
      <c r="E289" s="5">
        <v>0</v>
      </c>
      <c r="F289" s="5" t="s">
        <v>8</v>
      </c>
      <c r="G289" s="7">
        <f>E0_2024_2025_staging[[#This Row],[FTHG]]-E0_2024_2025_staging[[#This Row],[FTAG]]</f>
        <v>2</v>
      </c>
      <c r="H289" s="3">
        <f>IF(E0_2024_2025_staging[[#This Row],[FTR]]="H",1,0)</f>
        <v>1</v>
      </c>
    </row>
    <row r="290" spans="1:8" x14ac:dyDescent="0.35">
      <c r="A290" s="1">
        <v>45732</v>
      </c>
      <c r="B290" s="3" t="s">
        <v>27</v>
      </c>
      <c r="C290" s="3" t="s">
        <v>6</v>
      </c>
      <c r="D290" s="5">
        <v>0</v>
      </c>
      <c r="E290" s="5">
        <v>3</v>
      </c>
      <c r="F290" s="5" t="s">
        <v>11</v>
      </c>
      <c r="G290" s="7">
        <f>E0_2024_2025_staging[[#This Row],[FTHG]]-E0_2024_2025_staging[[#This Row],[FTAG]]</f>
        <v>-3</v>
      </c>
      <c r="H290" s="3">
        <f>IF(E0_2024_2025_staging[[#This Row],[FTR]]="H",1,0)</f>
        <v>0</v>
      </c>
    </row>
    <row r="291" spans="1:8" x14ac:dyDescent="0.35">
      <c r="A291" s="1">
        <v>45748</v>
      </c>
      <c r="B291" s="3" t="s">
        <v>12</v>
      </c>
      <c r="C291" s="3" t="s">
        <v>7</v>
      </c>
      <c r="D291" s="5">
        <v>2</v>
      </c>
      <c r="E291" s="5">
        <v>1</v>
      </c>
      <c r="F291" s="5" t="s">
        <v>8</v>
      </c>
      <c r="G291" s="7">
        <f>E0_2024_2025_staging[[#This Row],[FTHG]]-E0_2024_2025_staging[[#This Row],[FTAG]]</f>
        <v>1</v>
      </c>
      <c r="H291" s="3">
        <f>IF(E0_2024_2025_staging[[#This Row],[FTR]]="H",1,0)</f>
        <v>1</v>
      </c>
    </row>
    <row r="292" spans="1:8" x14ac:dyDescent="0.35">
      <c r="A292" s="1">
        <v>45748</v>
      </c>
      <c r="B292" s="3" t="s">
        <v>13</v>
      </c>
      <c r="C292" s="3" t="s">
        <v>21</v>
      </c>
      <c r="D292" s="5">
        <v>1</v>
      </c>
      <c r="E292" s="5">
        <v>0</v>
      </c>
      <c r="F292" s="5" t="s">
        <v>8</v>
      </c>
      <c r="G292" s="7">
        <f>E0_2024_2025_staging[[#This Row],[FTHG]]-E0_2024_2025_staging[[#This Row],[FTAG]]</f>
        <v>1</v>
      </c>
      <c r="H292" s="3">
        <f>IF(E0_2024_2025_staging[[#This Row],[FTR]]="H",1,0)</f>
        <v>1</v>
      </c>
    </row>
    <row r="293" spans="1:8" x14ac:dyDescent="0.35">
      <c r="A293" s="1">
        <v>45748</v>
      </c>
      <c r="B293" s="3" t="s">
        <v>18</v>
      </c>
      <c r="C293" s="3" t="s">
        <v>6</v>
      </c>
      <c r="D293" s="5">
        <v>1</v>
      </c>
      <c r="E293" s="5">
        <v>0</v>
      </c>
      <c r="F293" s="5" t="s">
        <v>8</v>
      </c>
      <c r="G293" s="7">
        <f>E0_2024_2025_staging[[#This Row],[FTHG]]-E0_2024_2025_staging[[#This Row],[FTAG]]</f>
        <v>1</v>
      </c>
      <c r="H293" s="3">
        <f>IF(E0_2024_2025_staging[[#This Row],[FTR]]="H",1,0)</f>
        <v>1</v>
      </c>
    </row>
    <row r="294" spans="1:8" x14ac:dyDescent="0.35">
      <c r="A294" s="1">
        <v>45749</v>
      </c>
      <c r="B294" s="3" t="s">
        <v>19</v>
      </c>
      <c r="C294" s="3" t="s">
        <v>9</v>
      </c>
      <c r="D294" s="5">
        <v>1</v>
      </c>
      <c r="E294" s="5">
        <v>2</v>
      </c>
      <c r="F294" s="5" t="s">
        <v>11</v>
      </c>
      <c r="G294" s="7">
        <f>E0_2024_2025_staging[[#This Row],[FTHG]]-E0_2024_2025_staging[[#This Row],[FTAG]]</f>
        <v>-1</v>
      </c>
      <c r="H294" s="3">
        <f>IF(E0_2024_2025_staging[[#This Row],[FTR]]="H",1,0)</f>
        <v>0</v>
      </c>
    </row>
    <row r="295" spans="1:8" x14ac:dyDescent="0.35">
      <c r="A295" s="1">
        <v>45749</v>
      </c>
      <c r="B295" s="3" t="s">
        <v>15</v>
      </c>
      <c r="C295" s="3" t="s">
        <v>22</v>
      </c>
      <c r="D295" s="5">
        <v>0</v>
      </c>
      <c r="E295" s="5">
        <v>3</v>
      </c>
      <c r="F295" s="5" t="s">
        <v>11</v>
      </c>
      <c r="G295" s="7">
        <f>E0_2024_2025_staging[[#This Row],[FTHG]]-E0_2024_2025_staging[[#This Row],[FTAG]]</f>
        <v>-3</v>
      </c>
      <c r="H295" s="3">
        <f>IF(E0_2024_2025_staging[[#This Row],[FTR]]="H",1,0)</f>
        <v>0</v>
      </c>
    </row>
    <row r="296" spans="1:8" x14ac:dyDescent="0.35">
      <c r="A296" s="1">
        <v>45749</v>
      </c>
      <c r="B296" s="3" t="s">
        <v>26</v>
      </c>
      <c r="C296" s="3" t="s">
        <v>27</v>
      </c>
      <c r="D296" s="5">
        <v>2</v>
      </c>
      <c r="E296" s="5">
        <v>0</v>
      </c>
      <c r="F296" s="5" t="s">
        <v>8</v>
      </c>
      <c r="G296" s="7">
        <f>E0_2024_2025_staging[[#This Row],[FTHG]]-E0_2024_2025_staging[[#This Row],[FTAG]]</f>
        <v>2</v>
      </c>
      <c r="H296" s="3">
        <f>IF(E0_2024_2025_staging[[#This Row],[FTR]]="H",1,0)</f>
        <v>1</v>
      </c>
    </row>
    <row r="297" spans="1:8" x14ac:dyDescent="0.35">
      <c r="A297" s="1">
        <v>45749</v>
      </c>
      <c r="B297" s="3" t="s">
        <v>16</v>
      </c>
      <c r="C297" s="3" t="s">
        <v>23</v>
      </c>
      <c r="D297" s="5">
        <v>2</v>
      </c>
      <c r="E297" s="5">
        <v>1</v>
      </c>
      <c r="F297" s="5" t="s">
        <v>8</v>
      </c>
      <c r="G297" s="7">
        <f>E0_2024_2025_staging[[#This Row],[FTHG]]-E0_2024_2025_staging[[#This Row],[FTAG]]</f>
        <v>1</v>
      </c>
      <c r="H297" s="3">
        <f>IF(E0_2024_2025_staging[[#This Row],[FTR]]="H",1,0)</f>
        <v>1</v>
      </c>
    </row>
    <row r="298" spans="1:8" x14ac:dyDescent="0.35">
      <c r="A298" s="1">
        <v>45749</v>
      </c>
      <c r="B298" s="3" t="s">
        <v>17</v>
      </c>
      <c r="C298" s="3" t="s">
        <v>24</v>
      </c>
      <c r="D298" s="5">
        <v>1</v>
      </c>
      <c r="E298" s="5">
        <v>1</v>
      </c>
      <c r="F298" s="5" t="s">
        <v>20</v>
      </c>
      <c r="G298" s="7">
        <f>E0_2024_2025_staging[[#This Row],[FTHG]]-E0_2024_2025_staging[[#This Row],[FTAG]]</f>
        <v>0</v>
      </c>
      <c r="H298" s="3">
        <f>IF(E0_2024_2025_staging[[#This Row],[FTR]]="H",1,0)</f>
        <v>0</v>
      </c>
    </row>
    <row r="299" spans="1:8" x14ac:dyDescent="0.35">
      <c r="A299" s="1">
        <v>45749</v>
      </c>
      <c r="B299" s="3" t="s">
        <v>10</v>
      </c>
      <c r="C299" s="3" t="s">
        <v>14</v>
      </c>
      <c r="D299" s="5">
        <v>1</v>
      </c>
      <c r="E299" s="5">
        <v>0</v>
      </c>
      <c r="F299" s="5" t="s">
        <v>8</v>
      </c>
      <c r="G299" s="7">
        <f>E0_2024_2025_staging[[#This Row],[FTHG]]-E0_2024_2025_staging[[#This Row],[FTAG]]</f>
        <v>1</v>
      </c>
      <c r="H299" s="3">
        <f>IF(E0_2024_2025_staging[[#This Row],[FTR]]="H",1,0)</f>
        <v>1</v>
      </c>
    </row>
    <row r="300" spans="1:8" x14ac:dyDescent="0.35">
      <c r="A300" s="1">
        <v>45750</v>
      </c>
      <c r="B300" s="3" t="s">
        <v>25</v>
      </c>
      <c r="C300" s="3" t="s">
        <v>28</v>
      </c>
      <c r="D300" s="5">
        <v>1</v>
      </c>
      <c r="E300" s="5">
        <v>0</v>
      </c>
      <c r="F300" s="5" t="s">
        <v>8</v>
      </c>
      <c r="G300" s="7">
        <f>E0_2024_2025_staging[[#This Row],[FTHG]]-E0_2024_2025_staging[[#This Row],[FTAG]]</f>
        <v>1</v>
      </c>
      <c r="H300" s="3">
        <f>IF(E0_2024_2025_staging[[#This Row],[FTR]]="H",1,0)</f>
        <v>1</v>
      </c>
    </row>
    <row r="301" spans="1:8" x14ac:dyDescent="0.35">
      <c r="A301" s="1">
        <v>45752</v>
      </c>
      <c r="B301" s="3" t="s">
        <v>14</v>
      </c>
      <c r="C301" s="3" t="s">
        <v>12</v>
      </c>
      <c r="D301" s="5">
        <v>1</v>
      </c>
      <c r="E301" s="5">
        <v>1</v>
      </c>
      <c r="F301" s="5" t="s">
        <v>20</v>
      </c>
      <c r="G301" s="7">
        <f>E0_2024_2025_staging[[#This Row],[FTHG]]-E0_2024_2025_staging[[#This Row],[FTAG]]</f>
        <v>0</v>
      </c>
      <c r="H301" s="3">
        <f>IF(E0_2024_2025_staging[[#This Row],[FTR]]="H",1,0)</f>
        <v>0</v>
      </c>
    </row>
    <row r="302" spans="1:8" x14ac:dyDescent="0.35">
      <c r="A302" s="1">
        <v>45752</v>
      </c>
      <c r="B302" s="3" t="s">
        <v>24</v>
      </c>
      <c r="C302" s="3" t="s">
        <v>15</v>
      </c>
      <c r="D302" s="5">
        <v>2</v>
      </c>
      <c r="E302" s="5">
        <v>1</v>
      </c>
      <c r="F302" s="5" t="s">
        <v>8</v>
      </c>
      <c r="G302" s="7">
        <f>E0_2024_2025_staging[[#This Row],[FTHG]]-E0_2024_2025_staging[[#This Row],[FTAG]]</f>
        <v>1</v>
      </c>
      <c r="H302" s="3">
        <f>IF(E0_2024_2025_staging[[#This Row],[FTR]]="H",1,0)</f>
        <v>1</v>
      </c>
    </row>
    <row r="303" spans="1:8" x14ac:dyDescent="0.35">
      <c r="A303" s="1">
        <v>45752</v>
      </c>
      <c r="B303" s="3" t="s">
        <v>9</v>
      </c>
      <c r="C303" s="3" t="s">
        <v>13</v>
      </c>
      <c r="D303" s="5">
        <v>1</v>
      </c>
      <c r="E303" s="5">
        <v>2</v>
      </c>
      <c r="F303" s="5" t="s">
        <v>11</v>
      </c>
      <c r="G303" s="7">
        <f>E0_2024_2025_staging[[#This Row],[FTHG]]-E0_2024_2025_staging[[#This Row],[FTAG]]</f>
        <v>-1</v>
      </c>
      <c r="H303" s="3">
        <f>IF(E0_2024_2025_staging[[#This Row],[FTR]]="H",1,0)</f>
        <v>0</v>
      </c>
    </row>
    <row r="304" spans="1:8" x14ac:dyDescent="0.35">
      <c r="A304" s="1">
        <v>45752</v>
      </c>
      <c r="B304" s="3" t="s">
        <v>21</v>
      </c>
      <c r="C304" s="3" t="s">
        <v>19</v>
      </c>
      <c r="D304" s="5">
        <v>2</v>
      </c>
      <c r="E304" s="5">
        <v>2</v>
      </c>
      <c r="F304" s="5" t="s">
        <v>20</v>
      </c>
      <c r="G304" s="7">
        <f>E0_2024_2025_staging[[#This Row],[FTHG]]-E0_2024_2025_staging[[#This Row],[FTAG]]</f>
        <v>0</v>
      </c>
      <c r="H304" s="3">
        <f>IF(E0_2024_2025_staging[[#This Row],[FTR]]="H",1,0)</f>
        <v>0</v>
      </c>
    </row>
    <row r="305" spans="1:8" x14ac:dyDescent="0.35">
      <c r="A305" s="1">
        <v>45752</v>
      </c>
      <c r="B305" s="3" t="s">
        <v>22</v>
      </c>
      <c r="C305" s="3" t="s">
        <v>18</v>
      </c>
      <c r="D305" s="5">
        <v>2</v>
      </c>
      <c r="E305" s="5">
        <v>1</v>
      </c>
      <c r="F305" s="5" t="s">
        <v>8</v>
      </c>
      <c r="G305" s="7">
        <f>E0_2024_2025_staging[[#This Row],[FTHG]]-E0_2024_2025_staging[[#This Row],[FTAG]]</f>
        <v>1</v>
      </c>
      <c r="H305" s="3">
        <f>IF(E0_2024_2025_staging[[#This Row],[FTR]]="H",1,0)</f>
        <v>1</v>
      </c>
    </row>
    <row r="306" spans="1:8" x14ac:dyDescent="0.35">
      <c r="A306" s="1">
        <v>45753</v>
      </c>
      <c r="B306" s="3" t="s">
        <v>23</v>
      </c>
      <c r="C306" s="3" t="s">
        <v>25</v>
      </c>
      <c r="D306" s="5">
        <v>0</v>
      </c>
      <c r="E306" s="5">
        <v>0</v>
      </c>
      <c r="F306" s="5" t="s">
        <v>20</v>
      </c>
      <c r="G306" s="7">
        <f>E0_2024_2025_staging[[#This Row],[FTHG]]-E0_2024_2025_staging[[#This Row],[FTAG]]</f>
        <v>0</v>
      </c>
      <c r="H306" s="3">
        <f>IF(E0_2024_2025_staging[[#This Row],[FTR]]="H",1,0)</f>
        <v>0</v>
      </c>
    </row>
    <row r="307" spans="1:8" x14ac:dyDescent="0.35">
      <c r="A307" s="1">
        <v>45753</v>
      </c>
      <c r="B307" s="3" t="s">
        <v>7</v>
      </c>
      <c r="C307" s="3" t="s">
        <v>10</v>
      </c>
      <c r="D307" s="5">
        <v>3</v>
      </c>
      <c r="E307" s="5">
        <v>2</v>
      </c>
      <c r="F307" s="5" t="s">
        <v>8</v>
      </c>
      <c r="G307" s="7">
        <f>E0_2024_2025_staging[[#This Row],[FTHG]]-E0_2024_2025_staging[[#This Row],[FTAG]]</f>
        <v>1</v>
      </c>
      <c r="H307" s="3">
        <f>IF(E0_2024_2025_staging[[#This Row],[FTR]]="H",1,0)</f>
        <v>1</v>
      </c>
    </row>
    <row r="308" spans="1:8" x14ac:dyDescent="0.35">
      <c r="A308" s="1">
        <v>45753</v>
      </c>
      <c r="B308" s="3" t="s">
        <v>28</v>
      </c>
      <c r="C308" s="3" t="s">
        <v>17</v>
      </c>
      <c r="D308" s="5">
        <v>3</v>
      </c>
      <c r="E308" s="5">
        <v>1</v>
      </c>
      <c r="F308" s="5" t="s">
        <v>8</v>
      </c>
      <c r="G308" s="7">
        <f>E0_2024_2025_staging[[#This Row],[FTHG]]-E0_2024_2025_staging[[#This Row],[FTAG]]</f>
        <v>2</v>
      </c>
      <c r="H308" s="3">
        <f>IF(E0_2024_2025_staging[[#This Row],[FTR]]="H",1,0)</f>
        <v>1</v>
      </c>
    </row>
    <row r="309" spans="1:8" x14ac:dyDescent="0.35">
      <c r="A309" s="1">
        <v>45753</v>
      </c>
      <c r="B309" s="3" t="s">
        <v>6</v>
      </c>
      <c r="C309" s="3" t="s">
        <v>26</v>
      </c>
      <c r="D309" s="5">
        <v>0</v>
      </c>
      <c r="E309" s="5">
        <v>0</v>
      </c>
      <c r="F309" s="5" t="s">
        <v>20</v>
      </c>
      <c r="G309" s="7">
        <f>E0_2024_2025_staging[[#This Row],[FTHG]]-E0_2024_2025_staging[[#This Row],[FTAG]]</f>
        <v>0</v>
      </c>
      <c r="H309" s="3">
        <f>IF(E0_2024_2025_staging[[#This Row],[FTR]]="H",1,0)</f>
        <v>0</v>
      </c>
    </row>
    <row r="310" spans="1:8" x14ac:dyDescent="0.35">
      <c r="A310" s="1">
        <v>45754</v>
      </c>
      <c r="B310" s="3" t="s">
        <v>27</v>
      </c>
      <c r="C310" s="3" t="s">
        <v>16</v>
      </c>
      <c r="D310" s="5">
        <v>0</v>
      </c>
      <c r="E310" s="5">
        <v>3</v>
      </c>
      <c r="F310" s="5" t="s">
        <v>11</v>
      </c>
      <c r="G310" s="7">
        <f>E0_2024_2025_staging[[#This Row],[FTHG]]-E0_2024_2025_staging[[#This Row],[FTAG]]</f>
        <v>-3</v>
      </c>
      <c r="H310" s="3">
        <f>IF(E0_2024_2025_staging[[#This Row],[FTR]]="H",1,0)</f>
        <v>0</v>
      </c>
    </row>
    <row r="311" spans="1:8" x14ac:dyDescent="0.35">
      <c r="A311" s="1">
        <v>45759</v>
      </c>
      <c r="B311" s="3" t="s">
        <v>26</v>
      </c>
      <c r="C311" s="3" t="s">
        <v>24</v>
      </c>
      <c r="D311" s="5">
        <v>5</v>
      </c>
      <c r="E311" s="5">
        <v>2</v>
      </c>
      <c r="F311" s="5" t="s">
        <v>8</v>
      </c>
      <c r="G311" s="7">
        <f>E0_2024_2025_staging[[#This Row],[FTHG]]-E0_2024_2025_staging[[#This Row],[FTAG]]</f>
        <v>3</v>
      </c>
      <c r="H311" s="3">
        <f>IF(E0_2024_2025_staging[[#This Row],[FTR]]="H",1,0)</f>
        <v>1</v>
      </c>
    </row>
    <row r="312" spans="1:8" x14ac:dyDescent="0.35">
      <c r="A312" s="1">
        <v>45759</v>
      </c>
      <c r="B312" s="3" t="s">
        <v>15</v>
      </c>
      <c r="C312" s="3" t="s">
        <v>27</v>
      </c>
      <c r="D312" s="5">
        <v>2</v>
      </c>
      <c r="E312" s="5">
        <v>2</v>
      </c>
      <c r="F312" s="5" t="s">
        <v>20</v>
      </c>
      <c r="G312" s="7">
        <f>E0_2024_2025_staging[[#This Row],[FTHG]]-E0_2024_2025_staging[[#This Row],[FTAG]]</f>
        <v>0</v>
      </c>
      <c r="H312" s="3">
        <f>IF(E0_2024_2025_staging[[#This Row],[FTR]]="H",1,0)</f>
        <v>0</v>
      </c>
    </row>
    <row r="313" spans="1:8" x14ac:dyDescent="0.35">
      <c r="A313" s="1">
        <v>45759</v>
      </c>
      <c r="B313" s="3" t="s">
        <v>18</v>
      </c>
      <c r="C313" s="3" t="s">
        <v>14</v>
      </c>
      <c r="D313" s="5">
        <v>0</v>
      </c>
      <c r="E313" s="5">
        <v>1</v>
      </c>
      <c r="F313" s="5" t="s">
        <v>11</v>
      </c>
      <c r="G313" s="7">
        <f>E0_2024_2025_staging[[#This Row],[FTHG]]-E0_2024_2025_staging[[#This Row],[FTAG]]</f>
        <v>-1</v>
      </c>
      <c r="H313" s="3">
        <f>IF(E0_2024_2025_staging[[#This Row],[FTR]]="H",1,0)</f>
        <v>0</v>
      </c>
    </row>
    <row r="314" spans="1:8" x14ac:dyDescent="0.35">
      <c r="A314" s="1">
        <v>45759</v>
      </c>
      <c r="B314" s="3" t="s">
        <v>17</v>
      </c>
      <c r="C314" s="3" t="s">
        <v>22</v>
      </c>
      <c r="D314" s="5">
        <v>0</v>
      </c>
      <c r="E314" s="5">
        <v>3</v>
      </c>
      <c r="F314" s="5" t="s">
        <v>11</v>
      </c>
      <c r="G314" s="7">
        <f>E0_2024_2025_staging[[#This Row],[FTHG]]-E0_2024_2025_staging[[#This Row],[FTAG]]</f>
        <v>-3</v>
      </c>
      <c r="H314" s="3">
        <f>IF(E0_2024_2025_staging[[#This Row],[FTR]]="H",1,0)</f>
        <v>0</v>
      </c>
    </row>
    <row r="315" spans="1:8" x14ac:dyDescent="0.35">
      <c r="A315" s="1">
        <v>45759</v>
      </c>
      <c r="B315" s="3" t="s">
        <v>12</v>
      </c>
      <c r="C315" s="3" t="s">
        <v>23</v>
      </c>
      <c r="D315" s="5">
        <v>1</v>
      </c>
      <c r="E315" s="5">
        <v>1</v>
      </c>
      <c r="F315" s="5" t="s">
        <v>20</v>
      </c>
      <c r="G315" s="7">
        <f>E0_2024_2025_staging[[#This Row],[FTHG]]-E0_2024_2025_staging[[#This Row],[FTAG]]</f>
        <v>0</v>
      </c>
      <c r="H315" s="3">
        <f>IF(E0_2024_2025_staging[[#This Row],[FTR]]="H",1,0)</f>
        <v>0</v>
      </c>
    </row>
    <row r="316" spans="1:8" x14ac:dyDescent="0.35">
      <c r="A316" s="1">
        <v>45760</v>
      </c>
      <c r="B316" s="3" t="s">
        <v>25</v>
      </c>
      <c r="C316" s="3" t="s">
        <v>9</v>
      </c>
      <c r="D316" s="5">
        <v>2</v>
      </c>
      <c r="E316" s="5">
        <v>2</v>
      </c>
      <c r="F316" s="5" t="s">
        <v>20</v>
      </c>
      <c r="G316" s="7">
        <f>E0_2024_2025_staging[[#This Row],[FTHG]]-E0_2024_2025_staging[[#This Row],[FTAG]]</f>
        <v>0</v>
      </c>
      <c r="H316" s="3">
        <f>IF(E0_2024_2025_staging[[#This Row],[FTR]]="H",1,0)</f>
        <v>0</v>
      </c>
    </row>
    <row r="317" spans="1:8" x14ac:dyDescent="0.35">
      <c r="A317" s="1">
        <v>45760</v>
      </c>
      <c r="B317" s="3" t="s">
        <v>10</v>
      </c>
      <c r="C317" s="3" t="s">
        <v>21</v>
      </c>
      <c r="D317" s="5">
        <v>2</v>
      </c>
      <c r="E317" s="5">
        <v>1</v>
      </c>
      <c r="F317" s="5" t="s">
        <v>8</v>
      </c>
      <c r="G317" s="7">
        <f>E0_2024_2025_staging[[#This Row],[FTHG]]-E0_2024_2025_staging[[#This Row],[FTAG]]</f>
        <v>1</v>
      </c>
      <c r="H317" s="3">
        <f>IF(E0_2024_2025_staging[[#This Row],[FTR]]="H",1,0)</f>
        <v>1</v>
      </c>
    </row>
    <row r="318" spans="1:8" x14ac:dyDescent="0.35">
      <c r="A318" s="1">
        <v>45760</v>
      </c>
      <c r="B318" s="3" t="s">
        <v>13</v>
      </c>
      <c r="C318" s="3" t="s">
        <v>28</v>
      </c>
      <c r="D318" s="5">
        <v>4</v>
      </c>
      <c r="E318" s="5">
        <v>2</v>
      </c>
      <c r="F318" s="5" t="s">
        <v>8</v>
      </c>
      <c r="G318" s="7">
        <f>E0_2024_2025_staging[[#This Row],[FTHG]]-E0_2024_2025_staging[[#This Row],[FTAG]]</f>
        <v>2</v>
      </c>
      <c r="H318" s="3">
        <f>IF(E0_2024_2025_staging[[#This Row],[FTR]]="H",1,0)</f>
        <v>1</v>
      </c>
    </row>
    <row r="319" spans="1:8" x14ac:dyDescent="0.35">
      <c r="A319" s="1">
        <v>45760</v>
      </c>
      <c r="B319" s="3" t="s">
        <v>16</v>
      </c>
      <c r="C319" s="3" t="s">
        <v>6</v>
      </c>
      <c r="D319" s="5">
        <v>4</v>
      </c>
      <c r="E319" s="5">
        <v>1</v>
      </c>
      <c r="F319" s="5" t="s">
        <v>8</v>
      </c>
      <c r="G319" s="7">
        <f>E0_2024_2025_staging[[#This Row],[FTHG]]-E0_2024_2025_staging[[#This Row],[FTAG]]</f>
        <v>3</v>
      </c>
      <c r="H319" s="3">
        <f>IF(E0_2024_2025_staging[[#This Row],[FTR]]="H",1,0)</f>
        <v>1</v>
      </c>
    </row>
    <row r="320" spans="1:8" x14ac:dyDescent="0.35">
      <c r="A320" s="1">
        <v>45761</v>
      </c>
      <c r="B320" s="3" t="s">
        <v>19</v>
      </c>
      <c r="C320" s="3" t="s">
        <v>7</v>
      </c>
      <c r="D320" s="5">
        <v>1</v>
      </c>
      <c r="E320" s="5">
        <v>0</v>
      </c>
      <c r="F320" s="5" t="s">
        <v>8</v>
      </c>
      <c r="G320" s="7">
        <f>E0_2024_2025_staging[[#This Row],[FTHG]]-E0_2024_2025_staging[[#This Row],[FTAG]]</f>
        <v>1</v>
      </c>
      <c r="H320" s="3">
        <f>IF(E0_2024_2025_staging[[#This Row],[FTR]]="H",1,0)</f>
        <v>1</v>
      </c>
    </row>
    <row r="321" spans="1:8" x14ac:dyDescent="0.35">
      <c r="A321" s="1">
        <v>45763</v>
      </c>
      <c r="B321" s="3" t="s">
        <v>16</v>
      </c>
      <c r="C321" s="3" t="s">
        <v>24</v>
      </c>
      <c r="D321" s="5">
        <v>5</v>
      </c>
      <c r="E321" s="5">
        <v>0</v>
      </c>
      <c r="F321" s="5" t="s">
        <v>8</v>
      </c>
      <c r="G321" s="7">
        <f>E0_2024_2025_staging[[#This Row],[FTHG]]-E0_2024_2025_staging[[#This Row],[FTAG]]</f>
        <v>5</v>
      </c>
      <c r="H321" s="3">
        <f>IF(E0_2024_2025_staging[[#This Row],[FTR]]="H",1,0)</f>
        <v>1</v>
      </c>
    </row>
    <row r="322" spans="1:8" x14ac:dyDescent="0.35">
      <c r="A322" s="1">
        <v>45766</v>
      </c>
      <c r="B322" s="3" t="s">
        <v>23</v>
      </c>
      <c r="C322" s="3" t="s">
        <v>15</v>
      </c>
      <c r="D322" s="5">
        <v>4</v>
      </c>
      <c r="E322" s="5">
        <v>2</v>
      </c>
      <c r="F322" s="5" t="s">
        <v>8</v>
      </c>
      <c r="G322" s="7">
        <f>E0_2024_2025_staging[[#This Row],[FTHG]]-E0_2024_2025_staging[[#This Row],[FTAG]]</f>
        <v>2</v>
      </c>
      <c r="H322" s="3">
        <f>IF(E0_2024_2025_staging[[#This Row],[FTR]]="H",1,0)</f>
        <v>1</v>
      </c>
    </row>
    <row r="323" spans="1:8" x14ac:dyDescent="0.35">
      <c r="A323" s="1">
        <v>45766</v>
      </c>
      <c r="B323" s="3" t="s">
        <v>24</v>
      </c>
      <c r="C323" s="3" t="s">
        <v>19</v>
      </c>
      <c r="D323" s="5">
        <v>0</v>
      </c>
      <c r="E323" s="5">
        <v>0</v>
      </c>
      <c r="F323" s="5" t="s">
        <v>20</v>
      </c>
      <c r="G323" s="7">
        <f>E0_2024_2025_staging[[#This Row],[FTHG]]-E0_2024_2025_staging[[#This Row],[FTAG]]</f>
        <v>0</v>
      </c>
      <c r="H323" s="3">
        <f>IF(E0_2024_2025_staging[[#This Row],[FTR]]="H",1,0)</f>
        <v>0</v>
      </c>
    </row>
    <row r="324" spans="1:8" x14ac:dyDescent="0.35">
      <c r="A324" s="1">
        <v>45766</v>
      </c>
      <c r="B324" s="3" t="s">
        <v>14</v>
      </c>
      <c r="C324" s="3" t="s">
        <v>26</v>
      </c>
      <c r="D324" s="5">
        <v>0</v>
      </c>
      <c r="E324" s="5">
        <v>2</v>
      </c>
      <c r="F324" s="5" t="s">
        <v>11</v>
      </c>
      <c r="G324" s="7">
        <f>E0_2024_2025_staging[[#This Row],[FTHG]]-E0_2024_2025_staging[[#This Row],[FTAG]]</f>
        <v>-2</v>
      </c>
      <c r="H324" s="3">
        <f>IF(E0_2024_2025_staging[[#This Row],[FTR]]="H",1,0)</f>
        <v>0</v>
      </c>
    </row>
    <row r="325" spans="1:8" x14ac:dyDescent="0.35">
      <c r="A325" s="1">
        <v>45766</v>
      </c>
      <c r="B325" s="3" t="s">
        <v>21</v>
      </c>
      <c r="C325" s="3" t="s">
        <v>17</v>
      </c>
      <c r="D325" s="5">
        <v>1</v>
      </c>
      <c r="E325" s="5">
        <v>1</v>
      </c>
      <c r="F325" s="5" t="s">
        <v>20</v>
      </c>
      <c r="G325" s="7">
        <f>E0_2024_2025_staging[[#This Row],[FTHG]]-E0_2024_2025_staging[[#This Row],[FTAG]]</f>
        <v>0</v>
      </c>
      <c r="H325" s="3">
        <f>IF(E0_2024_2025_staging[[#This Row],[FTR]]="H",1,0)</f>
        <v>0</v>
      </c>
    </row>
    <row r="326" spans="1:8" x14ac:dyDescent="0.35">
      <c r="A326" s="1">
        <v>45766</v>
      </c>
      <c r="B326" s="3" t="s">
        <v>22</v>
      </c>
      <c r="C326" s="3" t="s">
        <v>16</v>
      </c>
      <c r="D326" s="5">
        <v>4</v>
      </c>
      <c r="E326" s="5">
        <v>1</v>
      </c>
      <c r="F326" s="5" t="s">
        <v>8</v>
      </c>
      <c r="G326" s="7">
        <f>E0_2024_2025_staging[[#This Row],[FTHG]]-E0_2024_2025_staging[[#This Row],[FTAG]]</f>
        <v>3</v>
      </c>
      <c r="H326" s="3">
        <f>IF(E0_2024_2025_staging[[#This Row],[FTR]]="H",1,0)</f>
        <v>1</v>
      </c>
    </row>
    <row r="327" spans="1:8" x14ac:dyDescent="0.35">
      <c r="A327" s="1">
        <v>45767</v>
      </c>
      <c r="B327" s="3" t="s">
        <v>7</v>
      </c>
      <c r="C327" s="3" t="s">
        <v>25</v>
      </c>
      <c r="D327" s="5">
        <v>1</v>
      </c>
      <c r="E327" s="5">
        <v>2</v>
      </c>
      <c r="F327" s="5" t="s">
        <v>11</v>
      </c>
      <c r="G327" s="7">
        <f>E0_2024_2025_staging[[#This Row],[FTHG]]-E0_2024_2025_staging[[#This Row],[FTAG]]</f>
        <v>-1</v>
      </c>
      <c r="H327" s="3">
        <f>IF(E0_2024_2025_staging[[#This Row],[FTR]]="H",1,0)</f>
        <v>0</v>
      </c>
    </row>
    <row r="328" spans="1:8" x14ac:dyDescent="0.35">
      <c r="A328" s="1">
        <v>45767</v>
      </c>
      <c r="B328" s="3" t="s">
        <v>9</v>
      </c>
      <c r="C328" s="3" t="s">
        <v>12</v>
      </c>
      <c r="D328" s="5">
        <v>0</v>
      </c>
      <c r="E328" s="5">
        <v>4</v>
      </c>
      <c r="F328" s="5" t="s">
        <v>11</v>
      </c>
      <c r="G328" s="7">
        <f>E0_2024_2025_staging[[#This Row],[FTHG]]-E0_2024_2025_staging[[#This Row],[FTAG]]</f>
        <v>-4</v>
      </c>
      <c r="H328" s="3">
        <f>IF(E0_2024_2025_staging[[#This Row],[FTR]]="H",1,0)</f>
        <v>0</v>
      </c>
    </row>
    <row r="329" spans="1:8" x14ac:dyDescent="0.35">
      <c r="A329" s="1">
        <v>45767</v>
      </c>
      <c r="B329" s="3" t="s">
        <v>6</v>
      </c>
      <c r="C329" s="3" t="s">
        <v>13</v>
      </c>
      <c r="D329" s="5">
        <v>0</v>
      </c>
      <c r="E329" s="5">
        <v>1</v>
      </c>
      <c r="F329" s="5" t="s">
        <v>11</v>
      </c>
      <c r="G329" s="7">
        <f>E0_2024_2025_staging[[#This Row],[FTHG]]-E0_2024_2025_staging[[#This Row],[FTAG]]</f>
        <v>-1</v>
      </c>
      <c r="H329" s="3">
        <f>IF(E0_2024_2025_staging[[#This Row],[FTR]]="H",1,0)</f>
        <v>0</v>
      </c>
    </row>
    <row r="330" spans="1:8" x14ac:dyDescent="0.35">
      <c r="A330" s="1">
        <v>45767</v>
      </c>
      <c r="B330" s="3" t="s">
        <v>27</v>
      </c>
      <c r="C330" s="3" t="s">
        <v>10</v>
      </c>
      <c r="D330" s="5">
        <v>0</v>
      </c>
      <c r="E330" s="5">
        <v>1</v>
      </c>
      <c r="F330" s="5" t="s">
        <v>11</v>
      </c>
      <c r="G330" s="7">
        <f>E0_2024_2025_staging[[#This Row],[FTHG]]-E0_2024_2025_staging[[#This Row],[FTAG]]</f>
        <v>-1</v>
      </c>
      <c r="H330" s="3">
        <f>IF(E0_2024_2025_staging[[#This Row],[FTR]]="H",1,0)</f>
        <v>0</v>
      </c>
    </row>
    <row r="331" spans="1:8" x14ac:dyDescent="0.35">
      <c r="A331" s="1">
        <v>45768</v>
      </c>
      <c r="B331" s="3" t="s">
        <v>28</v>
      </c>
      <c r="C331" s="3" t="s">
        <v>18</v>
      </c>
      <c r="D331" s="5">
        <v>1</v>
      </c>
      <c r="E331" s="5">
        <v>2</v>
      </c>
      <c r="F331" s="5" t="s">
        <v>11</v>
      </c>
      <c r="G331" s="7">
        <f>E0_2024_2025_staging[[#This Row],[FTHG]]-E0_2024_2025_staging[[#This Row],[FTAG]]</f>
        <v>-1</v>
      </c>
      <c r="H331" s="3">
        <f>IF(E0_2024_2025_staging[[#This Row],[FTR]]="H",1,0)</f>
        <v>0</v>
      </c>
    </row>
    <row r="332" spans="1:8" x14ac:dyDescent="0.35">
      <c r="A332" s="1">
        <v>45769</v>
      </c>
      <c r="B332" s="3" t="s">
        <v>26</v>
      </c>
      <c r="C332" s="3" t="s">
        <v>22</v>
      </c>
      <c r="D332" s="5">
        <v>2</v>
      </c>
      <c r="E332" s="5">
        <v>1</v>
      </c>
      <c r="F332" s="5" t="s">
        <v>8</v>
      </c>
      <c r="G332" s="7">
        <f>E0_2024_2025_staging[[#This Row],[FTHG]]-E0_2024_2025_staging[[#This Row],[FTAG]]</f>
        <v>1</v>
      </c>
      <c r="H332" s="3">
        <f>IF(E0_2024_2025_staging[[#This Row],[FTR]]="H",1,0)</f>
        <v>1</v>
      </c>
    </row>
    <row r="333" spans="1:8" x14ac:dyDescent="0.35">
      <c r="A333" s="1">
        <v>45770</v>
      </c>
      <c r="B333" s="3" t="s">
        <v>12</v>
      </c>
      <c r="C333" s="3" t="s">
        <v>24</v>
      </c>
      <c r="D333" s="5">
        <v>2</v>
      </c>
      <c r="E333" s="5">
        <v>2</v>
      </c>
      <c r="F333" s="5" t="s">
        <v>20</v>
      </c>
      <c r="G333" s="7">
        <f>E0_2024_2025_staging[[#This Row],[FTHG]]-E0_2024_2025_staging[[#This Row],[FTAG]]</f>
        <v>0</v>
      </c>
      <c r="H333" s="3">
        <f>IF(E0_2024_2025_staging[[#This Row],[FTR]]="H",1,0)</f>
        <v>0</v>
      </c>
    </row>
    <row r="334" spans="1:8" x14ac:dyDescent="0.35">
      <c r="A334" s="1">
        <v>45773</v>
      </c>
      <c r="B334" s="3" t="s">
        <v>25</v>
      </c>
      <c r="C334" s="3" t="s">
        <v>14</v>
      </c>
      <c r="D334" s="5">
        <v>1</v>
      </c>
      <c r="E334" s="5">
        <v>0</v>
      </c>
      <c r="F334" s="5" t="s">
        <v>8</v>
      </c>
      <c r="G334" s="7">
        <f>E0_2024_2025_staging[[#This Row],[FTHG]]-E0_2024_2025_staging[[#This Row],[FTAG]]</f>
        <v>1</v>
      </c>
      <c r="H334" s="3">
        <f>IF(E0_2024_2025_staging[[#This Row],[FTR]]="H",1,0)</f>
        <v>1</v>
      </c>
    </row>
    <row r="335" spans="1:8" x14ac:dyDescent="0.35">
      <c r="A335" s="1">
        <v>45773</v>
      </c>
      <c r="B335" s="3" t="s">
        <v>15</v>
      </c>
      <c r="C335" s="3" t="s">
        <v>21</v>
      </c>
      <c r="D335" s="5">
        <v>3</v>
      </c>
      <c r="E335" s="5">
        <v>2</v>
      </c>
      <c r="F335" s="5" t="s">
        <v>8</v>
      </c>
      <c r="G335" s="7">
        <f>E0_2024_2025_staging[[#This Row],[FTHG]]-E0_2024_2025_staging[[#This Row],[FTAG]]</f>
        <v>1</v>
      </c>
      <c r="H335" s="3">
        <f>IF(E0_2024_2025_staging[[#This Row],[FTR]]="H",1,0)</f>
        <v>1</v>
      </c>
    </row>
    <row r="336" spans="1:8" x14ac:dyDescent="0.35">
      <c r="A336" s="1">
        <v>45773</v>
      </c>
      <c r="B336" s="3" t="s">
        <v>16</v>
      </c>
      <c r="C336" s="3" t="s">
        <v>9</v>
      </c>
      <c r="D336" s="5">
        <v>3</v>
      </c>
      <c r="E336" s="5">
        <v>0</v>
      </c>
      <c r="F336" s="5" t="s">
        <v>8</v>
      </c>
      <c r="G336" s="7">
        <f>E0_2024_2025_staging[[#This Row],[FTHG]]-E0_2024_2025_staging[[#This Row],[FTAG]]</f>
        <v>3</v>
      </c>
      <c r="H336" s="3">
        <f>IF(E0_2024_2025_staging[[#This Row],[FTR]]="H",1,0)</f>
        <v>1</v>
      </c>
    </row>
    <row r="337" spans="1:8" x14ac:dyDescent="0.35">
      <c r="A337" s="1">
        <v>45773</v>
      </c>
      <c r="B337" s="3" t="s">
        <v>17</v>
      </c>
      <c r="C337" s="3" t="s">
        <v>7</v>
      </c>
      <c r="D337" s="5">
        <v>1</v>
      </c>
      <c r="E337" s="5">
        <v>2</v>
      </c>
      <c r="F337" s="5" t="s">
        <v>11</v>
      </c>
      <c r="G337" s="7">
        <f>E0_2024_2025_staging[[#This Row],[FTHG]]-E0_2024_2025_staging[[#This Row],[FTAG]]</f>
        <v>-1</v>
      </c>
      <c r="H337" s="3">
        <f>IF(E0_2024_2025_staging[[#This Row],[FTR]]="H",1,0)</f>
        <v>0</v>
      </c>
    </row>
    <row r="338" spans="1:8" x14ac:dyDescent="0.35">
      <c r="A338" s="1">
        <v>45773</v>
      </c>
      <c r="B338" s="3" t="s">
        <v>13</v>
      </c>
      <c r="C338" s="3" t="s">
        <v>27</v>
      </c>
      <c r="D338" s="5">
        <v>3</v>
      </c>
      <c r="E338" s="5">
        <v>0</v>
      </c>
      <c r="F338" s="5" t="s">
        <v>8</v>
      </c>
      <c r="G338" s="7">
        <f>E0_2024_2025_staging[[#This Row],[FTHG]]-E0_2024_2025_staging[[#This Row],[FTAG]]</f>
        <v>3</v>
      </c>
      <c r="H338" s="3">
        <f>IF(E0_2024_2025_staging[[#This Row],[FTR]]="H",1,0)</f>
        <v>1</v>
      </c>
    </row>
    <row r="339" spans="1:8" x14ac:dyDescent="0.35">
      <c r="A339" s="1">
        <v>45774</v>
      </c>
      <c r="B339" s="3" t="s">
        <v>19</v>
      </c>
      <c r="C339" s="3" t="s">
        <v>6</v>
      </c>
      <c r="D339" s="5">
        <v>1</v>
      </c>
      <c r="E339" s="5">
        <v>1</v>
      </c>
      <c r="F339" s="5" t="s">
        <v>20</v>
      </c>
      <c r="G339" s="7">
        <f>E0_2024_2025_staging[[#This Row],[FTHG]]-E0_2024_2025_staging[[#This Row],[FTAG]]</f>
        <v>0</v>
      </c>
      <c r="H339" s="3">
        <f>IF(E0_2024_2025_staging[[#This Row],[FTR]]="H",1,0)</f>
        <v>0</v>
      </c>
    </row>
    <row r="340" spans="1:8" x14ac:dyDescent="0.35">
      <c r="A340" s="1">
        <v>45774</v>
      </c>
      <c r="B340" s="3" t="s">
        <v>10</v>
      </c>
      <c r="C340" s="3" t="s">
        <v>28</v>
      </c>
      <c r="D340" s="5">
        <v>5</v>
      </c>
      <c r="E340" s="5">
        <v>1</v>
      </c>
      <c r="F340" s="5" t="s">
        <v>8</v>
      </c>
      <c r="G340" s="7">
        <f>E0_2024_2025_staging[[#This Row],[FTHG]]-E0_2024_2025_staging[[#This Row],[FTAG]]</f>
        <v>4</v>
      </c>
      <c r="H340" s="3">
        <f>IF(E0_2024_2025_staging[[#This Row],[FTR]]="H",1,0)</f>
        <v>1</v>
      </c>
    </row>
    <row r="341" spans="1:8" x14ac:dyDescent="0.35">
      <c r="A341" s="1">
        <v>45778</v>
      </c>
      <c r="B341" s="3" t="s">
        <v>18</v>
      </c>
      <c r="C341" s="3" t="s">
        <v>23</v>
      </c>
      <c r="D341" s="5">
        <v>0</v>
      </c>
      <c r="E341" s="5">
        <v>2</v>
      </c>
      <c r="F341" s="5" t="s">
        <v>11</v>
      </c>
      <c r="G341" s="7">
        <f>E0_2024_2025_staging[[#This Row],[FTHG]]-E0_2024_2025_staging[[#This Row],[FTAG]]</f>
        <v>-2</v>
      </c>
      <c r="H341" s="3">
        <f>IF(E0_2024_2025_staging[[#This Row],[FTR]]="H",1,0)</f>
        <v>0</v>
      </c>
    </row>
    <row r="342" spans="1:8" x14ac:dyDescent="0.35">
      <c r="A342" s="1">
        <v>45779</v>
      </c>
      <c r="B342" s="3" t="s">
        <v>26</v>
      </c>
      <c r="C342" s="3" t="s">
        <v>13</v>
      </c>
      <c r="D342" s="5">
        <v>1</v>
      </c>
      <c r="E342" s="5">
        <v>0</v>
      </c>
      <c r="F342" s="5" t="s">
        <v>8</v>
      </c>
      <c r="G342" s="7">
        <f>E0_2024_2025_staging[[#This Row],[FTHG]]-E0_2024_2025_staging[[#This Row],[FTAG]]</f>
        <v>1</v>
      </c>
      <c r="H342" s="3">
        <f>IF(E0_2024_2025_staging[[#This Row],[FTR]]="H",1,0)</f>
        <v>1</v>
      </c>
    </row>
    <row r="343" spans="1:8" x14ac:dyDescent="0.35">
      <c r="A343" s="1">
        <v>45780</v>
      </c>
      <c r="B343" s="3" t="s">
        <v>22</v>
      </c>
      <c r="C343" s="3" t="s">
        <v>7</v>
      </c>
      <c r="D343" s="5">
        <v>1</v>
      </c>
      <c r="E343" s="5">
        <v>0</v>
      </c>
      <c r="F343" s="5" t="s">
        <v>8</v>
      </c>
      <c r="G343" s="7">
        <f>E0_2024_2025_staging[[#This Row],[FTHG]]-E0_2024_2025_staging[[#This Row],[FTAG]]</f>
        <v>1</v>
      </c>
      <c r="H343" s="3">
        <f>IF(E0_2024_2025_staging[[#This Row],[FTR]]="H",1,0)</f>
        <v>1</v>
      </c>
    </row>
    <row r="344" spans="1:8" x14ac:dyDescent="0.35">
      <c r="A344" s="1">
        <v>45780</v>
      </c>
      <c r="B344" s="3" t="s">
        <v>14</v>
      </c>
      <c r="C344" s="3" t="s">
        <v>9</v>
      </c>
      <c r="D344" s="5">
        <v>2</v>
      </c>
      <c r="E344" s="5">
        <v>2</v>
      </c>
      <c r="F344" s="5" t="s">
        <v>20</v>
      </c>
      <c r="G344" s="7">
        <f>E0_2024_2025_staging[[#This Row],[FTHG]]-E0_2024_2025_staging[[#This Row],[FTAG]]</f>
        <v>0</v>
      </c>
      <c r="H344" s="3">
        <f>IF(E0_2024_2025_staging[[#This Row],[FTR]]="H",1,0)</f>
        <v>0</v>
      </c>
    </row>
    <row r="345" spans="1:8" x14ac:dyDescent="0.35">
      <c r="A345" s="1">
        <v>45780</v>
      </c>
      <c r="B345" s="3" t="s">
        <v>27</v>
      </c>
      <c r="C345" s="3" t="s">
        <v>17</v>
      </c>
      <c r="D345" s="5">
        <v>2</v>
      </c>
      <c r="E345" s="5">
        <v>0</v>
      </c>
      <c r="F345" s="5" t="s">
        <v>8</v>
      </c>
      <c r="G345" s="7">
        <f>E0_2024_2025_staging[[#This Row],[FTHG]]-E0_2024_2025_staging[[#This Row],[FTAG]]</f>
        <v>2</v>
      </c>
      <c r="H345" s="3">
        <f>IF(E0_2024_2025_staging[[#This Row],[FTR]]="H",1,0)</f>
        <v>1</v>
      </c>
    </row>
    <row r="346" spans="1:8" x14ac:dyDescent="0.35">
      <c r="A346" s="1">
        <v>45780</v>
      </c>
      <c r="B346" s="3" t="s">
        <v>12</v>
      </c>
      <c r="C346" s="3" t="s">
        <v>19</v>
      </c>
      <c r="D346" s="5">
        <v>1</v>
      </c>
      <c r="E346" s="5">
        <v>2</v>
      </c>
      <c r="F346" s="5" t="s">
        <v>11</v>
      </c>
      <c r="G346" s="7">
        <f>E0_2024_2025_staging[[#This Row],[FTHG]]-E0_2024_2025_staging[[#This Row],[FTAG]]</f>
        <v>-1</v>
      </c>
      <c r="H346" s="3">
        <f>IF(E0_2024_2025_staging[[#This Row],[FTR]]="H",1,0)</f>
        <v>0</v>
      </c>
    </row>
    <row r="347" spans="1:8" x14ac:dyDescent="0.35">
      <c r="A347" s="1">
        <v>45781</v>
      </c>
      <c r="B347" s="3" t="s">
        <v>23</v>
      </c>
      <c r="C347" s="3" t="s">
        <v>6</v>
      </c>
      <c r="D347" s="5">
        <v>4</v>
      </c>
      <c r="E347" s="5">
        <v>3</v>
      </c>
      <c r="F347" s="5" t="s">
        <v>8</v>
      </c>
      <c r="G347" s="7">
        <f>E0_2024_2025_staging[[#This Row],[FTHG]]-E0_2024_2025_staging[[#This Row],[FTAG]]</f>
        <v>1</v>
      </c>
      <c r="H347" s="3">
        <f>IF(E0_2024_2025_staging[[#This Row],[FTR]]="H",1,0)</f>
        <v>1</v>
      </c>
    </row>
    <row r="348" spans="1:8" x14ac:dyDescent="0.35">
      <c r="A348" s="1">
        <v>45781</v>
      </c>
      <c r="B348" s="3" t="s">
        <v>15</v>
      </c>
      <c r="C348" s="3" t="s">
        <v>16</v>
      </c>
      <c r="D348" s="5">
        <v>1</v>
      </c>
      <c r="E348" s="5">
        <v>1</v>
      </c>
      <c r="F348" s="5" t="s">
        <v>20</v>
      </c>
      <c r="G348" s="7">
        <f>E0_2024_2025_staging[[#This Row],[FTHG]]-E0_2024_2025_staging[[#This Row],[FTAG]]</f>
        <v>0</v>
      </c>
      <c r="H348" s="3">
        <f>IF(E0_2024_2025_staging[[#This Row],[FTR]]="H",1,0)</f>
        <v>0</v>
      </c>
    </row>
    <row r="349" spans="1:8" x14ac:dyDescent="0.35">
      <c r="A349" s="1">
        <v>45781</v>
      </c>
      <c r="B349" s="3" t="s">
        <v>21</v>
      </c>
      <c r="C349" s="3" t="s">
        <v>28</v>
      </c>
      <c r="D349" s="5">
        <v>1</v>
      </c>
      <c r="E349" s="5">
        <v>1</v>
      </c>
      <c r="F349" s="5" t="s">
        <v>20</v>
      </c>
      <c r="G349" s="7">
        <f>E0_2024_2025_staging[[#This Row],[FTHG]]-E0_2024_2025_staging[[#This Row],[FTAG]]</f>
        <v>0</v>
      </c>
      <c r="H349" s="3">
        <f>IF(E0_2024_2025_staging[[#This Row],[FTR]]="H",1,0)</f>
        <v>0</v>
      </c>
    </row>
    <row r="350" spans="1:8" x14ac:dyDescent="0.35">
      <c r="A350" s="1">
        <v>45781</v>
      </c>
      <c r="B350" s="3" t="s">
        <v>25</v>
      </c>
      <c r="C350" s="3" t="s">
        <v>10</v>
      </c>
      <c r="D350" s="5">
        <v>3</v>
      </c>
      <c r="E350" s="5">
        <v>1</v>
      </c>
      <c r="F350" s="5" t="s">
        <v>8</v>
      </c>
      <c r="G350" s="7">
        <f>E0_2024_2025_staging[[#This Row],[FTHG]]-E0_2024_2025_staging[[#This Row],[FTAG]]</f>
        <v>2</v>
      </c>
      <c r="H350" s="3">
        <f>IF(E0_2024_2025_staging[[#This Row],[FTR]]="H",1,0)</f>
        <v>1</v>
      </c>
    </row>
    <row r="351" spans="1:8" x14ac:dyDescent="0.35">
      <c r="A351" s="1">
        <v>45782</v>
      </c>
      <c r="B351" s="3" t="s">
        <v>24</v>
      </c>
      <c r="C351" s="3" t="s">
        <v>18</v>
      </c>
      <c r="D351" s="5">
        <v>1</v>
      </c>
      <c r="E351" s="5">
        <v>1</v>
      </c>
      <c r="F351" s="5" t="s">
        <v>20</v>
      </c>
      <c r="G351" s="7">
        <f>E0_2024_2025_staging[[#This Row],[FTHG]]-E0_2024_2025_staging[[#This Row],[FTAG]]</f>
        <v>0</v>
      </c>
      <c r="H351" s="3">
        <f>IF(E0_2024_2025_staging[[#This Row],[FTR]]="H",1,0)</f>
        <v>0</v>
      </c>
    </row>
    <row r="352" spans="1:8" x14ac:dyDescent="0.35">
      <c r="A352" s="1">
        <v>45787</v>
      </c>
      <c r="B352" s="3" t="s">
        <v>7</v>
      </c>
      <c r="C352" s="3" t="s">
        <v>14</v>
      </c>
      <c r="D352" s="5">
        <v>1</v>
      </c>
      <c r="E352" s="5">
        <v>3</v>
      </c>
      <c r="F352" s="5" t="s">
        <v>11</v>
      </c>
      <c r="G352" s="7">
        <f>E0_2024_2025_staging[[#This Row],[FTHG]]-E0_2024_2025_staging[[#This Row],[FTAG]]</f>
        <v>-2</v>
      </c>
      <c r="H352" s="3">
        <f>IF(E0_2024_2025_staging[[#This Row],[FTR]]="H",1,0)</f>
        <v>0</v>
      </c>
    </row>
    <row r="353" spans="1:8" x14ac:dyDescent="0.35">
      <c r="A353" s="1">
        <v>45787</v>
      </c>
      <c r="B353" s="3" t="s">
        <v>9</v>
      </c>
      <c r="C353" s="3" t="s">
        <v>23</v>
      </c>
      <c r="D353" s="5">
        <v>0</v>
      </c>
      <c r="E353" s="5">
        <v>1</v>
      </c>
      <c r="F353" s="5" t="s">
        <v>11</v>
      </c>
      <c r="G353" s="7">
        <f>E0_2024_2025_staging[[#This Row],[FTHG]]-E0_2024_2025_staging[[#This Row],[FTAG]]</f>
        <v>-1</v>
      </c>
      <c r="H353" s="3">
        <f>IF(E0_2024_2025_staging[[#This Row],[FTR]]="H",1,0)</f>
        <v>0</v>
      </c>
    </row>
    <row r="354" spans="1:8" x14ac:dyDescent="0.35">
      <c r="A354" s="1">
        <v>45787</v>
      </c>
      <c r="B354" s="3" t="s">
        <v>17</v>
      </c>
      <c r="C354" s="3" t="s">
        <v>26</v>
      </c>
      <c r="D354" s="5">
        <v>0</v>
      </c>
      <c r="E354" s="5">
        <v>0</v>
      </c>
      <c r="F354" s="5" t="s">
        <v>20</v>
      </c>
      <c r="G354" s="7">
        <f>E0_2024_2025_staging[[#This Row],[FTHG]]-E0_2024_2025_staging[[#This Row],[FTAG]]</f>
        <v>0</v>
      </c>
      <c r="H354" s="3">
        <f>IF(E0_2024_2025_staging[[#This Row],[FTR]]="H",1,0)</f>
        <v>0</v>
      </c>
    </row>
    <row r="355" spans="1:8" x14ac:dyDescent="0.35">
      <c r="A355" s="1">
        <v>45787</v>
      </c>
      <c r="B355" s="3" t="s">
        <v>13</v>
      </c>
      <c r="C355" s="3" t="s">
        <v>15</v>
      </c>
      <c r="D355" s="5">
        <v>0</v>
      </c>
      <c r="E355" s="5">
        <v>2</v>
      </c>
      <c r="F355" s="5" t="s">
        <v>11</v>
      </c>
      <c r="G355" s="7">
        <f>E0_2024_2025_staging[[#This Row],[FTHG]]-E0_2024_2025_staging[[#This Row],[FTAG]]</f>
        <v>-2</v>
      </c>
      <c r="H355" s="3">
        <f>IF(E0_2024_2025_staging[[#This Row],[FTR]]="H",1,0)</f>
        <v>0</v>
      </c>
    </row>
    <row r="356" spans="1:8" x14ac:dyDescent="0.35">
      <c r="A356" s="1">
        <v>45787</v>
      </c>
      <c r="B356" s="3" t="s">
        <v>19</v>
      </c>
      <c r="C356" s="3" t="s">
        <v>22</v>
      </c>
      <c r="D356" s="5">
        <v>0</v>
      </c>
      <c r="E356" s="5">
        <v>1</v>
      </c>
      <c r="F356" s="5" t="s">
        <v>11</v>
      </c>
      <c r="G356" s="7">
        <f>E0_2024_2025_staging[[#This Row],[FTHG]]-E0_2024_2025_staging[[#This Row],[FTAG]]</f>
        <v>-1</v>
      </c>
      <c r="H356" s="3">
        <f>IF(E0_2024_2025_staging[[#This Row],[FTR]]="H",1,0)</f>
        <v>0</v>
      </c>
    </row>
    <row r="357" spans="1:8" x14ac:dyDescent="0.35">
      <c r="A357" s="1">
        <v>45788</v>
      </c>
      <c r="B357" s="3" t="s">
        <v>16</v>
      </c>
      <c r="C357" s="3" t="s">
        <v>25</v>
      </c>
      <c r="D357" s="5">
        <v>2</v>
      </c>
      <c r="E357" s="5">
        <v>0</v>
      </c>
      <c r="F357" s="5" t="s">
        <v>8</v>
      </c>
      <c r="G357" s="7">
        <f>E0_2024_2025_staging[[#This Row],[FTHG]]-E0_2024_2025_staging[[#This Row],[FTAG]]</f>
        <v>2</v>
      </c>
      <c r="H357" s="3">
        <f>IF(E0_2024_2025_staging[[#This Row],[FTR]]="H",1,0)</f>
        <v>1</v>
      </c>
    </row>
    <row r="358" spans="1:8" x14ac:dyDescent="0.35">
      <c r="A358" s="1">
        <v>45788</v>
      </c>
      <c r="B358" s="3" t="s">
        <v>6</v>
      </c>
      <c r="C358" s="3" t="s">
        <v>21</v>
      </c>
      <c r="D358" s="5">
        <v>0</v>
      </c>
      <c r="E358" s="5">
        <v>2</v>
      </c>
      <c r="F358" s="5" t="s">
        <v>11</v>
      </c>
      <c r="G358" s="7">
        <f>E0_2024_2025_staging[[#This Row],[FTHG]]-E0_2024_2025_staging[[#This Row],[FTAG]]</f>
        <v>-2</v>
      </c>
      <c r="H358" s="3">
        <f>IF(E0_2024_2025_staging[[#This Row],[FTR]]="H",1,0)</f>
        <v>0</v>
      </c>
    </row>
    <row r="359" spans="1:8" x14ac:dyDescent="0.35">
      <c r="A359" s="1">
        <v>45788</v>
      </c>
      <c r="B359" s="3" t="s">
        <v>18</v>
      </c>
      <c r="C359" s="3" t="s">
        <v>27</v>
      </c>
      <c r="D359" s="5">
        <v>2</v>
      </c>
      <c r="E359" s="5">
        <v>2</v>
      </c>
      <c r="F359" s="5" t="s">
        <v>20</v>
      </c>
      <c r="G359" s="7">
        <f>E0_2024_2025_staging[[#This Row],[FTHG]]-E0_2024_2025_staging[[#This Row],[FTAG]]</f>
        <v>0</v>
      </c>
      <c r="H359" s="3">
        <f>IF(E0_2024_2025_staging[[#This Row],[FTR]]="H",1,0)</f>
        <v>0</v>
      </c>
    </row>
    <row r="360" spans="1:8" x14ac:dyDescent="0.35">
      <c r="A360" s="1">
        <v>45788</v>
      </c>
      <c r="B360" s="3" t="s">
        <v>28</v>
      </c>
      <c r="C360" s="3" t="s">
        <v>24</v>
      </c>
      <c r="D360" s="5">
        <v>0</v>
      </c>
      <c r="E360" s="5">
        <v>2</v>
      </c>
      <c r="F360" s="5" t="s">
        <v>11</v>
      </c>
      <c r="G360" s="7">
        <f>E0_2024_2025_staging[[#This Row],[FTHG]]-E0_2024_2025_staging[[#This Row],[FTAG]]</f>
        <v>-2</v>
      </c>
      <c r="H360" s="3">
        <f>IF(E0_2024_2025_staging[[#This Row],[FTR]]="H",1,0)</f>
        <v>0</v>
      </c>
    </row>
    <row r="361" spans="1:8" x14ac:dyDescent="0.35">
      <c r="A361" s="1">
        <v>45788</v>
      </c>
      <c r="B361" s="3" t="s">
        <v>10</v>
      </c>
      <c r="C361" s="3" t="s">
        <v>12</v>
      </c>
      <c r="D361" s="5">
        <v>2</v>
      </c>
      <c r="E361" s="5">
        <v>2</v>
      </c>
      <c r="F361" s="5" t="s">
        <v>20</v>
      </c>
      <c r="G361" s="7">
        <f>E0_2024_2025_staging[[#This Row],[FTHG]]-E0_2024_2025_staging[[#This Row],[FTAG]]</f>
        <v>0</v>
      </c>
      <c r="H361" s="3">
        <f>IF(E0_2024_2025_staging[[#This Row],[FTR]]="H",1,0)</f>
        <v>0</v>
      </c>
    </row>
    <row r="362" spans="1:8" x14ac:dyDescent="0.35">
      <c r="A362" s="1">
        <v>45793</v>
      </c>
      <c r="B362" s="3" t="s">
        <v>22</v>
      </c>
      <c r="C362" s="3" t="s">
        <v>28</v>
      </c>
      <c r="D362" s="5">
        <v>2</v>
      </c>
      <c r="E362" s="5">
        <v>0</v>
      </c>
      <c r="F362" s="5" t="s">
        <v>8</v>
      </c>
      <c r="G362" s="7">
        <f>E0_2024_2025_staging[[#This Row],[FTHG]]-E0_2024_2025_staging[[#This Row],[FTAG]]</f>
        <v>2</v>
      </c>
      <c r="H362" s="3">
        <f>IF(E0_2024_2025_staging[[#This Row],[FTR]]="H",1,0)</f>
        <v>1</v>
      </c>
    </row>
    <row r="363" spans="1:8" x14ac:dyDescent="0.35">
      <c r="A363" s="1">
        <v>45793</v>
      </c>
      <c r="B363" s="3" t="s">
        <v>25</v>
      </c>
      <c r="C363" s="3" t="s">
        <v>6</v>
      </c>
      <c r="D363" s="5">
        <v>1</v>
      </c>
      <c r="E363" s="5">
        <v>0</v>
      </c>
      <c r="F363" s="5" t="s">
        <v>8</v>
      </c>
      <c r="G363" s="7">
        <f>E0_2024_2025_staging[[#This Row],[FTHG]]-E0_2024_2025_staging[[#This Row],[FTAG]]</f>
        <v>1</v>
      </c>
      <c r="H363" s="3">
        <f>IF(E0_2024_2025_staging[[#This Row],[FTR]]="H",1,0)</f>
        <v>1</v>
      </c>
    </row>
    <row r="364" spans="1:8" x14ac:dyDescent="0.35">
      <c r="A364" s="1">
        <v>45795</v>
      </c>
      <c r="B364" s="3" t="s">
        <v>14</v>
      </c>
      <c r="C364" s="3" t="s">
        <v>17</v>
      </c>
      <c r="D364" s="5">
        <v>2</v>
      </c>
      <c r="E364" s="5">
        <v>0</v>
      </c>
      <c r="F364" s="5" t="s">
        <v>8</v>
      </c>
      <c r="G364" s="7">
        <f>E0_2024_2025_staging[[#This Row],[FTHG]]-E0_2024_2025_staging[[#This Row],[FTAG]]</f>
        <v>2</v>
      </c>
      <c r="H364" s="3">
        <f>IF(E0_2024_2025_staging[[#This Row],[FTR]]="H",1,0)</f>
        <v>1</v>
      </c>
    </row>
    <row r="365" spans="1:8" x14ac:dyDescent="0.35">
      <c r="A365" s="1">
        <v>45795</v>
      </c>
      <c r="B365" s="3" t="s">
        <v>21</v>
      </c>
      <c r="C365" s="3" t="s">
        <v>18</v>
      </c>
      <c r="D365" s="5">
        <v>1</v>
      </c>
      <c r="E365" s="5">
        <v>2</v>
      </c>
      <c r="F365" s="5" t="s">
        <v>11</v>
      </c>
      <c r="G365" s="7">
        <f>E0_2024_2025_staging[[#This Row],[FTHG]]-E0_2024_2025_staging[[#This Row],[FTAG]]</f>
        <v>-1</v>
      </c>
      <c r="H365" s="3">
        <f>IF(E0_2024_2025_staging[[#This Row],[FTR]]="H",1,0)</f>
        <v>0</v>
      </c>
    </row>
    <row r="366" spans="1:8" x14ac:dyDescent="0.35">
      <c r="A366" s="1">
        <v>45795</v>
      </c>
      <c r="B366" s="3" t="s">
        <v>23</v>
      </c>
      <c r="C366" s="3" t="s">
        <v>7</v>
      </c>
      <c r="D366" s="5">
        <v>2</v>
      </c>
      <c r="E366" s="5">
        <v>3</v>
      </c>
      <c r="F366" s="5" t="s">
        <v>11</v>
      </c>
      <c r="G366" s="7">
        <f>E0_2024_2025_staging[[#This Row],[FTHG]]-E0_2024_2025_staging[[#This Row],[FTAG]]</f>
        <v>-1</v>
      </c>
      <c r="H366" s="3">
        <f>IF(E0_2024_2025_staging[[#This Row],[FTR]]="H",1,0)</f>
        <v>0</v>
      </c>
    </row>
    <row r="367" spans="1:8" x14ac:dyDescent="0.35">
      <c r="A367" s="1">
        <v>45795</v>
      </c>
      <c r="B367" s="3" t="s">
        <v>27</v>
      </c>
      <c r="C367" s="3" t="s">
        <v>9</v>
      </c>
      <c r="D367" s="5">
        <v>2</v>
      </c>
      <c r="E367" s="5">
        <v>0</v>
      </c>
      <c r="F367" s="5" t="s">
        <v>8</v>
      </c>
      <c r="G367" s="7">
        <f>E0_2024_2025_staging[[#This Row],[FTHG]]-E0_2024_2025_staging[[#This Row],[FTAG]]</f>
        <v>2</v>
      </c>
      <c r="H367" s="3">
        <f>IF(E0_2024_2025_staging[[#This Row],[FTR]]="H",1,0)</f>
        <v>1</v>
      </c>
    </row>
    <row r="368" spans="1:8" x14ac:dyDescent="0.35">
      <c r="A368" s="1">
        <v>45795</v>
      </c>
      <c r="B368" s="3" t="s">
        <v>12</v>
      </c>
      <c r="C368" s="3" t="s">
        <v>16</v>
      </c>
      <c r="D368" s="5">
        <v>1</v>
      </c>
      <c r="E368" s="5">
        <v>0</v>
      </c>
      <c r="F368" s="5" t="s">
        <v>8</v>
      </c>
      <c r="G368" s="7">
        <f>E0_2024_2025_staging[[#This Row],[FTHG]]-E0_2024_2025_staging[[#This Row],[FTAG]]</f>
        <v>1</v>
      </c>
      <c r="H368" s="3">
        <f>IF(E0_2024_2025_staging[[#This Row],[FTR]]="H",1,0)</f>
        <v>1</v>
      </c>
    </row>
    <row r="369" spans="1:8" x14ac:dyDescent="0.35">
      <c r="A369" s="1">
        <v>45796</v>
      </c>
      <c r="B369" s="3" t="s">
        <v>15</v>
      </c>
      <c r="C369" s="3" t="s">
        <v>10</v>
      </c>
      <c r="D369" s="5">
        <v>3</v>
      </c>
      <c r="E369" s="5">
        <v>2</v>
      </c>
      <c r="F369" s="5" t="s">
        <v>8</v>
      </c>
      <c r="G369" s="7">
        <f>E0_2024_2025_staging[[#This Row],[FTHG]]-E0_2024_2025_staging[[#This Row],[FTAG]]</f>
        <v>1</v>
      </c>
      <c r="H369" s="3">
        <f>IF(E0_2024_2025_staging[[#This Row],[FTR]]="H",1,0)</f>
        <v>1</v>
      </c>
    </row>
    <row r="370" spans="1:8" x14ac:dyDescent="0.35">
      <c r="A370" s="1">
        <v>45797</v>
      </c>
      <c r="B370" s="3" t="s">
        <v>24</v>
      </c>
      <c r="C370" s="3" t="s">
        <v>13</v>
      </c>
      <c r="D370" s="5">
        <v>4</v>
      </c>
      <c r="E370" s="5">
        <v>2</v>
      </c>
      <c r="F370" s="5" t="s">
        <v>8</v>
      </c>
      <c r="G370" s="7">
        <f>E0_2024_2025_staging[[#This Row],[FTHG]]-E0_2024_2025_staging[[#This Row],[FTAG]]</f>
        <v>2</v>
      </c>
      <c r="H370" s="3">
        <f>IF(E0_2024_2025_staging[[#This Row],[FTR]]="H",1,0)</f>
        <v>1</v>
      </c>
    </row>
    <row r="371" spans="1:8" x14ac:dyDescent="0.35">
      <c r="A371" s="1">
        <v>45797</v>
      </c>
      <c r="B371" s="3" t="s">
        <v>26</v>
      </c>
      <c r="C371" s="3" t="s">
        <v>19</v>
      </c>
      <c r="D371" s="5">
        <v>3</v>
      </c>
      <c r="E371" s="5">
        <v>1</v>
      </c>
      <c r="F371" s="5" t="s">
        <v>8</v>
      </c>
      <c r="G371" s="7">
        <f>E0_2024_2025_staging[[#This Row],[FTHG]]-E0_2024_2025_staging[[#This Row],[FTAG]]</f>
        <v>2</v>
      </c>
      <c r="H371" s="3">
        <f>IF(E0_2024_2025_staging[[#This Row],[FTR]]="H",1,0)</f>
        <v>1</v>
      </c>
    </row>
    <row r="372" spans="1:8" x14ac:dyDescent="0.35">
      <c r="A372" s="1">
        <v>45802</v>
      </c>
      <c r="B372" s="3" t="s">
        <v>19</v>
      </c>
      <c r="C372" s="3" t="s">
        <v>27</v>
      </c>
      <c r="D372" s="5">
        <v>2</v>
      </c>
      <c r="E372" s="5">
        <v>0</v>
      </c>
      <c r="F372" s="5" t="s">
        <v>8</v>
      </c>
      <c r="G372" s="7">
        <f>E0_2024_2025_staging[[#This Row],[FTHG]]-E0_2024_2025_staging[[#This Row],[FTAG]]</f>
        <v>2</v>
      </c>
      <c r="H372" s="3">
        <f>IF(E0_2024_2025_staging[[#This Row],[FTR]]="H",1,0)</f>
        <v>1</v>
      </c>
    </row>
    <row r="373" spans="1:8" x14ac:dyDescent="0.35">
      <c r="A373" s="1">
        <v>45802</v>
      </c>
      <c r="B373" s="3" t="s">
        <v>7</v>
      </c>
      <c r="C373" s="3" t="s">
        <v>26</v>
      </c>
      <c r="D373" s="5">
        <v>0</v>
      </c>
      <c r="E373" s="5">
        <v>2</v>
      </c>
      <c r="F373" s="5" t="s">
        <v>11</v>
      </c>
      <c r="G373" s="7">
        <f>E0_2024_2025_staging[[#This Row],[FTHG]]-E0_2024_2025_staging[[#This Row],[FTAG]]</f>
        <v>-2</v>
      </c>
      <c r="H373" s="3">
        <f>IF(E0_2024_2025_staging[[#This Row],[FTR]]="H",1,0)</f>
        <v>0</v>
      </c>
    </row>
    <row r="374" spans="1:8" x14ac:dyDescent="0.35">
      <c r="A374" s="1">
        <v>45802</v>
      </c>
      <c r="B374" s="3" t="s">
        <v>9</v>
      </c>
      <c r="C374" s="3" t="s">
        <v>21</v>
      </c>
      <c r="D374" s="5">
        <v>1</v>
      </c>
      <c r="E374" s="5">
        <v>3</v>
      </c>
      <c r="F374" s="5" t="s">
        <v>11</v>
      </c>
      <c r="G374" s="7">
        <f>E0_2024_2025_staging[[#This Row],[FTHG]]-E0_2024_2025_staging[[#This Row],[FTAG]]</f>
        <v>-2</v>
      </c>
      <c r="H374" s="3">
        <f>IF(E0_2024_2025_staging[[#This Row],[FTR]]="H",1,0)</f>
        <v>0</v>
      </c>
    </row>
    <row r="375" spans="1:8" x14ac:dyDescent="0.35">
      <c r="A375" s="1">
        <v>45802</v>
      </c>
      <c r="B375" s="3" t="s">
        <v>10</v>
      </c>
      <c r="C375" s="3" t="s">
        <v>24</v>
      </c>
      <c r="D375" s="5">
        <v>1</v>
      </c>
      <c r="E375" s="5">
        <v>1</v>
      </c>
      <c r="F375" s="5" t="s">
        <v>20</v>
      </c>
      <c r="G375" s="7">
        <f>E0_2024_2025_staging[[#This Row],[FTHG]]-E0_2024_2025_staging[[#This Row],[FTAG]]</f>
        <v>0</v>
      </c>
      <c r="H375" s="3">
        <f>IF(E0_2024_2025_staging[[#This Row],[FTR]]="H",1,0)</f>
        <v>0</v>
      </c>
    </row>
    <row r="376" spans="1:8" x14ac:dyDescent="0.35">
      <c r="A376" s="1">
        <v>45802</v>
      </c>
      <c r="B376" s="3" t="s">
        <v>6</v>
      </c>
      <c r="C376" s="3" t="s">
        <v>22</v>
      </c>
      <c r="D376" s="5">
        <v>2</v>
      </c>
      <c r="E376" s="5">
        <v>0</v>
      </c>
      <c r="F376" s="5" t="s">
        <v>8</v>
      </c>
      <c r="G376" s="7">
        <f>E0_2024_2025_staging[[#This Row],[FTHG]]-E0_2024_2025_staging[[#This Row],[FTAG]]</f>
        <v>2</v>
      </c>
      <c r="H376" s="3">
        <f>IF(E0_2024_2025_staging[[#This Row],[FTR]]="H",1,0)</f>
        <v>1</v>
      </c>
    </row>
    <row r="377" spans="1:8" x14ac:dyDescent="0.35">
      <c r="A377" s="1">
        <v>45802</v>
      </c>
      <c r="B377" s="3" t="s">
        <v>16</v>
      </c>
      <c r="C377" s="3" t="s">
        <v>14</v>
      </c>
      <c r="D377" s="5">
        <v>0</v>
      </c>
      <c r="E377" s="5">
        <v>1</v>
      </c>
      <c r="F377" s="5" t="s">
        <v>11</v>
      </c>
      <c r="G377" s="7">
        <f>E0_2024_2025_staging[[#This Row],[FTHG]]-E0_2024_2025_staging[[#This Row],[FTAG]]</f>
        <v>-1</v>
      </c>
      <c r="H377" s="3">
        <f>IF(E0_2024_2025_staging[[#This Row],[FTR]]="H",1,0)</f>
        <v>0</v>
      </c>
    </row>
    <row r="378" spans="1:8" x14ac:dyDescent="0.35">
      <c r="A378" s="1">
        <v>45802</v>
      </c>
      <c r="B378" s="3" t="s">
        <v>18</v>
      </c>
      <c r="C378" s="3" t="s">
        <v>25</v>
      </c>
      <c r="D378" s="5">
        <v>0</v>
      </c>
      <c r="E378" s="5">
        <v>1</v>
      </c>
      <c r="F378" s="5" t="s">
        <v>11</v>
      </c>
      <c r="G378" s="7">
        <f>E0_2024_2025_staging[[#This Row],[FTHG]]-E0_2024_2025_staging[[#This Row],[FTAG]]</f>
        <v>-1</v>
      </c>
      <c r="H378" s="3">
        <f>IF(E0_2024_2025_staging[[#This Row],[FTR]]="H",1,0)</f>
        <v>0</v>
      </c>
    </row>
    <row r="379" spans="1:8" x14ac:dyDescent="0.35">
      <c r="A379" s="1">
        <v>45802</v>
      </c>
      <c r="B379" s="3" t="s">
        <v>17</v>
      </c>
      <c r="C379" s="3" t="s">
        <v>12</v>
      </c>
      <c r="D379" s="5">
        <v>1</v>
      </c>
      <c r="E379" s="5">
        <v>2</v>
      </c>
      <c r="F379" s="5" t="s">
        <v>11</v>
      </c>
      <c r="G379" s="7">
        <f>E0_2024_2025_staging[[#This Row],[FTHG]]-E0_2024_2025_staging[[#This Row],[FTAG]]</f>
        <v>-1</v>
      </c>
      <c r="H379" s="3">
        <f>IF(E0_2024_2025_staging[[#This Row],[FTR]]="H",1,0)</f>
        <v>0</v>
      </c>
    </row>
    <row r="380" spans="1:8" x14ac:dyDescent="0.35">
      <c r="A380" s="1">
        <v>45802</v>
      </c>
      <c r="B380" s="3" t="s">
        <v>28</v>
      </c>
      <c r="C380" s="3" t="s">
        <v>15</v>
      </c>
      <c r="D380" s="5">
        <v>1</v>
      </c>
      <c r="E380" s="5">
        <v>4</v>
      </c>
      <c r="F380" s="5" t="s">
        <v>11</v>
      </c>
      <c r="G380" s="7">
        <f>E0_2024_2025_staging[[#This Row],[FTHG]]-E0_2024_2025_staging[[#This Row],[FTAG]]</f>
        <v>-3</v>
      </c>
      <c r="H380" s="3">
        <f>IF(E0_2024_2025_staging[[#This Row],[FTR]]="H",1,0)</f>
        <v>0</v>
      </c>
    </row>
    <row r="381" spans="1:8" x14ac:dyDescent="0.35">
      <c r="A381" s="1">
        <v>45802</v>
      </c>
      <c r="B381" s="3" t="s">
        <v>13</v>
      </c>
      <c r="C381" s="3" t="s">
        <v>23</v>
      </c>
      <c r="D381" s="5">
        <v>1</v>
      </c>
      <c r="E381" s="5">
        <v>1</v>
      </c>
      <c r="F381" s="5" t="s">
        <v>20</v>
      </c>
      <c r="G381" s="7">
        <f>E0_2024_2025_staging[[#This Row],[FTHG]]-E0_2024_2025_staging[[#This Row],[FTAG]]</f>
        <v>0</v>
      </c>
      <c r="H381" s="3">
        <f>IF(E0_2024_2025_staging[[#This Row],[FTR]]="H",1,0)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0 b e 2 3 2 f - 1 f c 7 - 4 e 4 e - a b e 2 - 9 c b 9 e 4 0 e 4 1 b 3 "   s q m i d = " 2 3 b 0 4 2 7 b - 2 8 3 6 - 4 b 8 3 - a 6 6 8 - c 6 e 7 d 8 0 6 b 6 a b "   x m l n s = " h t t p : / / s c h e m a s . m i c r o s o f t . c o m / D a t a M a s h u p " > A A A A A D I G A A B Q S w M E F A A C A A g A a b D 2 W k w Q X E e q A A A A + g A A A B I A H A B D b 2 5 m a W c v U G F j a 2 F n Z S 5 4 b W w g o h g A K K A U A A A A A A A A A A A A A A A A A A A A A A A A A A A A h Y 9 B D o I w F E S v Q r r n t 4 V g h H z K w i 0 k J C b G b Y M V G q E Q W o S 7 u f B I X k E T x b h z N / P y F j O P 2 x 2 z p W u 9 q x q t 7 k 1 K O D D i K V P 1 J 2 3 q l E z u 7 G 9 J J r C U 1 U X W y n v J x i a L P a W k c W 5 I K J 3 n G e Y Q + r G m A W O c H o t 8 X z W q k + Q r 6 / + y r 4 1 1 0 l S K C D y 8 x 4 g A o h g i H k Y Q M I 5 0 x V h o s 2 Y O E Y R B v A G G 9 A f j b m r d N C o x t H 6 Z I 1 0 r 0 s 8 P 8 Q R Q S w M E F A A C A A g A a b D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w 9 l p 5 D h S 7 J g M A A H Q N A A A T A B w A R m 9 y b X V s Y X M v U 2 V j d G l v b j E u b S C i G A A o o B Q A A A A A A A A A A A A A A A A A A A A A A A A A A A C 9 l 8 9 u 2 k A Q x u 9 I v M O K X I h k U U h D D k 2 p R I z d r d R G b k z k t q G H L W w S K / Y u s h e I E + W S t + h z 5 F S p t 5 T 3 6 t j 5 q + 5 n t a d y A P P 5 + w 0 7 O + v R k M u p i b V i 4 d 1 n b 7 f Z a D b y U 5 H J G d t o e V 2 2 1 d 3 a f k F v f Z Y b c R K r k x Y b s E S a Z o P R a / 0 j u 7 2 Z r a 8 1 i W 6 + 7 I z 0 d J F K Z d p + n M i O q 5 W h L 3 m 7 5 b 6 a H O Y y y y f v p d J L P R n J / M z o + e R A H I v 1 9 e S b u C j Y T K h i e s o y s Z p 4 3 c 4 0 X 7 Y 2 n a O R T O I 0 N j I b t J y W w 1 y d L F K V D 3 p b X Y d 5 a q p n t K L B T r / b 7 T n s 4 0 I b G Z o i k Y O n y 8 6 + V v L r p n O 3 3 o 3 W v j h Z X 9 / e r M 5 i p t l c z 1 b F + m d + o V W R 0 r e L W K e x L D M c i 2 / E B p l O K R C X Y k a L b z 9 m 6 7 C j + 1 v D J A m n I h F Z P j D Z 4 v k P f a F I i r Z U M 1 P M n 0 K O M 6 H y Y 5 2 l d 6 m M i 7 n M 2 / + 2 L O f y s j W K l 7 Q N F F E y I 8 / N l c N I E 0 Y + i D O 6 r s R x n D 6 K h q 4 r k e t U j q V I r R D D l S j g D X / M 3 5 L 4 T p m d 7 U 6 5 2 H t 1 C N U D i + e Q 5 5 D n g D + Q x z K T 0 o 4 b 2 v w Q a D w c I y M Q u Q + M Q O M u 8 A G N f w Y + o P E D 4 A P a 3 s u d P r f 2 o V R H U B 3 a a g T 4 C N A R Y H 3 A + o D 1 b T Y I b T Y I b T Y I b T b i N h t x m 4 2 4 z f Y + 7 d k w i T Z N o o 1 / E O c 2 T q K N k 2 j j w + W J j Z N o 4 y S i D f f Q j n t o y z 2 A 0 w l 4 s 9 X p w x u v 0 Y 0 A 2 g P o p Y S h m 3 T o p w y h n 3 T o p 5 T w 4 n 0 P x + e n + B k A p + d O B 6 c U m Q P k L M s N v J U M z w F y V z I s O 1 x 0 K e M q u z h F F 3 c F F 7 U F F C J C A S K E + w j 3 E e 4 D P A g B T i J q D w C P O M B J R B 0 C 4 P T g A 7 5 U Y Z M A E a j q I E K p w j 4 B I t B J A B F K F b Y K W A I P 1 s C D R f B Q h P J o 1 P Y L F z c M D A T Y X e Z e 1 z M w U e Z a 1 z U w U e Z W 1 z d q f o O 7 u H O 4 d a 3 D h b 0 D 2 g P o r Q 4 B b h / Q X 5 U c N x D o r w q M W 4 j l v 3 o a V w / z h Y p / f T e a x U p J d l Z N p 8 X T 3 B r K h P 4 i 3 M / f 7 T / H W + d x C n 0 + Y z 4 f K x 8 m y Y f Z s Z o W r 2 r G 5 d 5 f 5 + W a 5 V Y j M h q H / + / k e 7 X Z b M S q J r X d 3 1 B L A Q I t A B Q A A g A I A G m w 9 l p M E F x H q g A A A P o A A A A S A A A A A A A A A A A A A A A A A A A A A A B D b 2 5 m a W c v U G F j a 2 F n Z S 5 4 b W x Q S w E C L Q A U A A I A C A B p s P Z a D 8 r p q 6 Q A A A D p A A A A E w A A A A A A A A A A A A A A A A D 2 A A A A W 0 N v b n R l b n R f V H l w Z X N d L n h t b F B L A Q I t A B Q A A g A I A G m w 9 l p 5 D h S 7 J g M A A H Q N A A A T A A A A A A A A A A A A A A A A A O c B A A B G b 3 J t d W x h c y 9 T Z W N 0 a W 9 u M S 5 t U E s F B g A A A A A D A A M A w g A A A F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O A A A A A A A A L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C U y M D I w M j Q l M k Y y M D I 1 J T I w c 3 R h Z 2 l u Z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U w X z I w M j R f M j A y N V 9 z d G F n a W 5 n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h v b W V U Z W F t J n F 1 b 3 Q 7 L C Z x d W 9 0 O 0 F 3 Y X l U Z W F t J n F 1 b 3 Q 7 L C Z x d W 9 0 O 0 Z U S E c m c X V v d D s s J n F 1 b 3 Q 7 R l R B R y Z x d W 9 0 O y w m c X V v d D t G V F I m c X V v d D t d I i A v P j x F b n R y e S B U e X B l P S J G a W x s Q 2 9 s d W 1 u V H l w Z X M i I F Z h b H V l P S J z Q 1 F Z R 0 F 3 T U c i I C 8 + P E V u d H J 5 I F R 5 c G U 9 I k Z p b G x M Y X N 0 V X B k Y X R l Z C I g V m F s d W U 9 I m Q y M D I 1 L T A 3 L T I y V D I w O j A w O j E 0 L j g 2 N T c w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D A i I C 8 + P E V u d H J 5 I F R 5 c G U 9 I k F k Z G V k V G 9 E Y X R h T W 9 k Z W w i I F Z h b H V l P S J s M C I g L z 4 8 R W 5 0 c n k g V H l w Z T 0 i U X V l c n l J R C I g V m F s d W U 9 I n N h M T Z l N T Q w N C 0 3 M W I 4 L T Q 5 Y j A t Y j F j O S 0 z O T Y z M W M x N z k y M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w I D I w M j R c X C 8 y M D I 1 I H N 0 Y W d p b m c v W m 1 p Z W 5 p b 2 5 v I H R 5 c D E u e 0 R h d G U s M H 0 m c X V v d D s s J n F 1 b 3 Q 7 U 2 V j d G l v b j E v R T A g M j A y N F x c L z I w M j U g c 3 R h Z 2 l u Z y 9 a b W l l b m l v b m 8 g d H l w M S 5 7 S G 9 t Z V R l Y W 0 s M X 0 m c X V v d D s s J n F 1 b 3 Q 7 U 2 V j d G l v b j E v R T A g M j A y N F x c L z I w M j U g c 3 R h Z 2 l u Z y 9 a b W l l b m l v b m 8 g d H l w M S 5 7 Q X d h e V R l Y W 0 s M n 0 m c X V v d D s s J n F 1 b 3 Q 7 U 2 V j d G l v b j E v R T A g M j A y N F x c L z I w M j U g c 3 R h Z 2 l u Z y 9 a b W l l b m l v b m 8 g d H l w M S 5 7 R l R I R y w z f S Z x d W 9 0 O y w m c X V v d D t T Z W N 0 a W 9 u M S 9 F M C A y M D I 0 X F w v M j A y N S B z d G F n a W 5 n L 1 p t a W V u a W 9 u b y B 0 e X A x L n t G V E F H L D R 9 J n F 1 b 3 Q 7 L C Z x d W 9 0 O 1 N l Y 3 R p b 2 4 x L 0 U w I D I w M j R c X C 8 y M D I 1 I H N 0 Y W d p b m c v W m 1 p Z W 5 p b 2 5 v I H R 5 c D E u e 0 Z U U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M C A y M D I 0 X F w v M j A y N S B z d G F n a W 5 n L 1 p t a W V u a W 9 u b y B 0 e X A x L n t E Y X R l L D B 9 J n F 1 b 3 Q 7 L C Z x d W 9 0 O 1 N l Y 3 R p b 2 4 x L 0 U w I D I w M j R c X C 8 y M D I 1 I H N 0 Y W d p b m c v W m 1 p Z W 5 p b 2 5 v I H R 5 c D E u e 0 h v b W V U Z W F t L D F 9 J n F 1 b 3 Q 7 L C Z x d W 9 0 O 1 N l Y 3 R p b 2 4 x L 0 U w I D I w M j R c X C 8 y M D I 1 I H N 0 Y W d p b m c v W m 1 p Z W 5 p b 2 5 v I H R 5 c D E u e 0 F 3 Y X l U Z W F t L D J 9 J n F 1 b 3 Q 7 L C Z x d W 9 0 O 1 N l Y 3 R p b 2 4 x L 0 U w I D I w M j R c X C 8 y M D I 1 I H N 0 Y W d p b m c v W m 1 p Z W 5 p b 2 5 v I H R 5 c D E u e 0 Z U S E c s M 3 0 m c X V v d D s s J n F 1 b 3 Q 7 U 2 V j d G l v b j E v R T A g M j A y N F x c L z I w M j U g c 3 R h Z 2 l u Z y 9 a b W l l b m l v b m 8 g d H l w M S 5 7 R l R B R y w 0 f S Z x d W 9 0 O y w m c X V v d D t T Z W N 0 a W 9 u M S 9 F M C A y M D I 0 X F w v M j A y N S B z d G F n a W 5 n L 1 p t a W V u a W 9 u b y B 0 e X A x L n t G V F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w J T I w M j A y N C U y R j I w M j U l M j B z d G F n a W 5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w J T I w M j A y N C U y R j I w M j U l M j B z d G F n a W 5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A l M j A y M D I 0 J T J G M j A y N S U y M H N 0 Y W d p b m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A l M j A y M D I 0 J T J G M j A y N S U y M H N 0 Y W d p b m c v V X N 1 b m k l Q z Q l O T l 0 b y U y M G l u b m U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A l M j A y M D I 0 J T J G M j A y N S U y M H N 0 Y W d p b m c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z 0 2 V 8 z j e Q Z F E 4 2 k B f 9 / S A A A A A A I A A A A A A B B m A A A A A Q A A I A A A A A c W E s B F k i d V G h 5 Z c Z O M 1 3 7 Y n 3 5 o q G + I Q B D J V m D j X h r a A A A A A A 6 A A A A A A g A A I A A A A N i C p F f 3 e S H g g 3 b B u 1 p p Z / R I w x Q J J 2 h H 3 H s / 3 v o l s C A u U A A A A O e p u T + H H m P 8 5 m j j P h o J 2 C 7 H a Z u i 3 u b 2 J L b G Y n y T O m q A p w L z v I S M e o Y v U y Y R 9 J + A P u w R O C o z c T H A j G J U G D C / B T U q T p U + l V W y E n M B l X Z 7 1 O e o Q A A A A F 1 I j Z h Z M e B 9 p D n a e K 5 L S T H l / U U Y u w L o H s / E b i y H g O / 9 U r f 2 e x 9 v B b 9 u s 5 2 H W + 4 r E m 2 m B I / 7 Z d Z z B 6 o l W w L g j n s = < / D a t a M a s h u p > 
</file>

<file path=customXml/itemProps1.xml><?xml version="1.0" encoding="utf-8"?>
<ds:datastoreItem xmlns:ds="http://schemas.openxmlformats.org/officeDocument/2006/customXml" ds:itemID="{313E34E1-C938-4E40-8B29-8AF381F36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Pivot_Analysis</vt:lpstr>
      <vt:lpstr>e02024-2025clean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2025-07-22T20:03:42Z</dcterms:modified>
</cp:coreProperties>
</file>