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Multiboard_Project_BK_PK\"/>
    </mc:Choice>
  </mc:AlternateContent>
  <xr:revisionPtr revIDLastSave="0" documentId="13_ncr:1_{091D2DBB-C8F5-41CC-8E02-4D21C2CF731E}" xr6:coauthVersionLast="46" xr6:coauthVersionMax="46" xr10:uidLastSave="{00000000-0000-0000-0000-000000000000}"/>
  <bookViews>
    <workbookView xWindow="-120" yWindow="-120" windowWidth="29040" windowHeight="15840" xr2:uid="{B19FF766-BAFE-411F-A38F-E1C280DC81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10" i="1"/>
  <c r="C9" i="1"/>
  <c r="C22" i="1" l="1"/>
  <c r="C21" i="1"/>
</calcChain>
</file>

<file path=xl/sharedStrings.xml><?xml version="1.0" encoding="utf-8"?>
<sst xmlns="http://schemas.openxmlformats.org/spreadsheetml/2006/main" count="58" uniqueCount="48">
  <si>
    <t>courant nominal LED</t>
  </si>
  <si>
    <t>IL</t>
  </si>
  <si>
    <t>Désignation</t>
  </si>
  <si>
    <t>Nom</t>
  </si>
  <si>
    <t>Valeur</t>
  </si>
  <si>
    <t>Unité</t>
  </si>
  <si>
    <t>Sp</t>
  </si>
  <si>
    <t>courant Idiff photodiodes</t>
  </si>
  <si>
    <t>courant max photodiodes</t>
  </si>
  <si>
    <t>IpMax</t>
  </si>
  <si>
    <t>mA</t>
  </si>
  <si>
    <t>Zmax</t>
  </si>
  <si>
    <t>um</t>
  </si>
  <si>
    <t>uA</t>
  </si>
  <si>
    <t>uA/um</t>
  </si>
  <si>
    <t>course mécanique</t>
  </si>
  <si>
    <t>rigidté partie mécanique</t>
  </si>
  <si>
    <t>r</t>
  </si>
  <si>
    <t>g/um</t>
  </si>
  <si>
    <t>p</t>
  </si>
  <si>
    <t>g</t>
  </si>
  <si>
    <t>précision poids demandée</t>
  </si>
  <si>
    <t>p/r</t>
  </si>
  <si>
    <t>résolution géom demandée</t>
  </si>
  <si>
    <t>résolution Idiff demandée</t>
  </si>
  <si>
    <t>Sp*p/r</t>
  </si>
  <si>
    <t>tension ref</t>
  </si>
  <si>
    <t>Vref</t>
  </si>
  <si>
    <t>V</t>
  </si>
  <si>
    <t>résistance R11</t>
  </si>
  <si>
    <t>R11</t>
  </si>
  <si>
    <t>R12</t>
  </si>
  <si>
    <t>résistance R12</t>
  </si>
  <si>
    <t>Ohm</t>
  </si>
  <si>
    <t>tension sortie AO11</t>
  </si>
  <si>
    <t>U11</t>
  </si>
  <si>
    <t>Idp1</t>
  </si>
  <si>
    <t>Idp2</t>
  </si>
  <si>
    <t>courant Photodiode1</t>
  </si>
  <si>
    <t>courant Photodiode2</t>
  </si>
  <si>
    <t>tension sortie AO12</t>
  </si>
  <si>
    <t>U12</t>
  </si>
  <si>
    <t>tension somme</t>
  </si>
  <si>
    <t>tension diff</t>
  </si>
  <si>
    <t>Usum</t>
  </si>
  <si>
    <t>Udiff</t>
  </si>
  <si>
    <t>Vef</t>
  </si>
  <si>
    <t>tension de 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</si>
</sst>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NumberFormat="1" applyFill="1" applyBorder="1"/>
    <xf numFmtId="170" fontId="0" fillId="0" borderId="0" xfId="0" applyNumberFormat="1" applyFill="1" applyBorder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2</xdr:row>
      <xdr:rowOff>56670</xdr:rowOff>
    </xdr:from>
    <xdr:to>
      <xdr:col>12</xdr:col>
      <xdr:colOff>218296</xdr:colOff>
      <xdr:row>18</xdr:row>
      <xdr:rowOff>66036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4F0788-F314-4E28-8502-6BD46C40F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437670"/>
          <a:ext cx="3723496" cy="305736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19</xdr:row>
      <xdr:rowOff>142875</xdr:rowOff>
    </xdr:from>
    <xdr:to>
      <xdr:col>14</xdr:col>
      <xdr:colOff>427786</xdr:colOff>
      <xdr:row>34</xdr:row>
      <xdr:rowOff>123470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83B87D-9545-440E-8DFE-AB0133BBE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0" y="3762375"/>
          <a:ext cx="6714286" cy="2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12</xdr:col>
      <xdr:colOff>618286</xdr:colOff>
      <xdr:row>50</xdr:row>
      <xdr:rowOff>142500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3CE317C-4445-4B92-9A7D-94283572A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0" y="6667500"/>
          <a:ext cx="6714286" cy="30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95876-207A-4507-9697-E5B7A40D1488}" name="Tableau1" displayName="Tableau1" ref="A1:D22" totalsRowShown="0" headerRowDxfId="5" dataDxfId="4" headerRowBorderDxfId="7" tableBorderDxfId="8" totalsRowBorderDxfId="6">
  <autoFilter ref="A1:D22" xr:uid="{93689045-1902-439A-8ACB-9BB2E5E53E82}">
    <filterColumn colId="0" hiddenButton="1"/>
    <filterColumn colId="1" hiddenButton="1"/>
    <filterColumn colId="2" hiddenButton="1"/>
    <filterColumn colId="3" hiddenButton="1"/>
  </autoFilter>
  <tableColumns count="4">
    <tableColumn id="1" xr3:uid="{CC5725F1-023A-402D-B27F-78D7CAC2B8F2}" name="Désignation" dataDxfId="3"/>
    <tableColumn id="2" xr3:uid="{A7BF1C2B-D307-4C22-9033-CCE3B4826E1A}" name="Nom" dataDxfId="2"/>
    <tableColumn id="3" xr3:uid="{EE0F3256-71AD-47C9-91C0-0D9D9DAB1411}" name="Valeur" dataDxfId="1"/>
    <tableColumn id="4" xr3:uid="{BFBF1871-159B-4C93-A2A8-C7ABF0FC5F0D}" name="Unit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2FED-A1FE-49A3-8C9E-C1E9E3680782}">
  <dimension ref="A1:D22"/>
  <sheetViews>
    <sheetView tabSelected="1" workbookViewId="0">
      <selection activeCell="F15" sqref="F15"/>
    </sheetView>
  </sheetViews>
  <sheetFormatPr baseColWidth="10" defaultRowHeight="15" x14ac:dyDescent="0.25"/>
  <cols>
    <col min="1" max="1" width="29.7109375" customWidth="1"/>
  </cols>
  <sheetData>
    <row r="1" spans="1:4" x14ac:dyDescent="0.25">
      <c r="A1" s="1" t="s">
        <v>2</v>
      </c>
      <c r="B1" s="2" t="s">
        <v>3</v>
      </c>
      <c r="C1" s="2" t="s">
        <v>4</v>
      </c>
      <c r="D1" s="3" t="s">
        <v>5</v>
      </c>
    </row>
    <row r="2" spans="1:4" x14ac:dyDescent="0.25">
      <c r="A2" s="4" t="s">
        <v>0</v>
      </c>
      <c r="B2" s="4" t="s">
        <v>1</v>
      </c>
      <c r="C2" s="5">
        <v>20</v>
      </c>
      <c r="D2" s="4" t="s">
        <v>10</v>
      </c>
    </row>
    <row r="3" spans="1:4" x14ac:dyDescent="0.25">
      <c r="A3" s="4" t="s">
        <v>7</v>
      </c>
      <c r="B3" s="4" t="s">
        <v>6</v>
      </c>
      <c r="C3" s="5">
        <v>2.1000000000000001E-2</v>
      </c>
      <c r="D3" s="4" t="s">
        <v>14</v>
      </c>
    </row>
    <row r="4" spans="1:4" x14ac:dyDescent="0.25">
      <c r="A4" s="4" t="s">
        <v>8</v>
      </c>
      <c r="B4" s="4" t="s">
        <v>9</v>
      </c>
      <c r="C4" s="5">
        <v>3.2</v>
      </c>
      <c r="D4" s="4" t="s">
        <v>13</v>
      </c>
    </row>
    <row r="5" spans="1:4" x14ac:dyDescent="0.25">
      <c r="A5" s="4" t="s">
        <v>15</v>
      </c>
      <c r="B5" s="4" t="s">
        <v>11</v>
      </c>
      <c r="C5" s="5">
        <v>300</v>
      </c>
      <c r="D5" s="4" t="s">
        <v>12</v>
      </c>
    </row>
    <row r="6" spans="1:4" x14ac:dyDescent="0.25">
      <c r="A6" s="4" t="s">
        <v>16</v>
      </c>
      <c r="B6" s="4" t="s">
        <v>17</v>
      </c>
      <c r="C6" s="5">
        <v>1.32</v>
      </c>
      <c r="D6" s="4" t="s">
        <v>18</v>
      </c>
    </row>
    <row r="7" spans="1:4" x14ac:dyDescent="0.25">
      <c r="A7" s="4" t="s">
        <v>21</v>
      </c>
      <c r="B7" s="4" t="s">
        <v>19</v>
      </c>
      <c r="C7" s="5">
        <v>0.08</v>
      </c>
      <c r="D7" s="4" t="s">
        <v>20</v>
      </c>
    </row>
    <row r="8" spans="1:4" x14ac:dyDescent="0.25">
      <c r="A8" s="4"/>
      <c r="B8" s="4"/>
      <c r="C8" s="4"/>
      <c r="D8" s="4"/>
    </row>
    <row r="9" spans="1:4" x14ac:dyDescent="0.25">
      <c r="A9" s="4" t="s">
        <v>23</v>
      </c>
      <c r="B9" s="4" t="s">
        <v>22</v>
      </c>
      <c r="C9" s="6">
        <f>C7/C6</f>
        <v>6.0606060606060608E-2</v>
      </c>
      <c r="D9" s="4" t="s">
        <v>12</v>
      </c>
    </row>
    <row r="10" spans="1:4" x14ac:dyDescent="0.25">
      <c r="A10" s="4" t="s">
        <v>24</v>
      </c>
      <c r="B10" s="4" t="s">
        <v>25</v>
      </c>
      <c r="C10" s="6">
        <f>C3*C9</f>
        <v>1.2727272727272728E-3</v>
      </c>
      <c r="D10" s="4" t="s">
        <v>13</v>
      </c>
    </row>
    <row r="11" spans="1:4" x14ac:dyDescent="0.25">
      <c r="A11" s="4"/>
      <c r="B11" s="4"/>
      <c r="C11" s="4"/>
      <c r="D11" s="4"/>
    </row>
    <row r="12" spans="1:4" x14ac:dyDescent="0.25">
      <c r="A12" s="4" t="s">
        <v>47</v>
      </c>
      <c r="B12" s="4" t="s">
        <v>46</v>
      </c>
      <c r="C12" s="4">
        <v>0</v>
      </c>
      <c r="D12" s="4" t="s">
        <v>28</v>
      </c>
    </row>
    <row r="13" spans="1:4" x14ac:dyDescent="0.25">
      <c r="A13" s="4" t="s">
        <v>38</v>
      </c>
      <c r="B13" s="4" t="s">
        <v>36</v>
      </c>
      <c r="C13" s="4">
        <v>3.2</v>
      </c>
      <c r="D13" s="4" t="s">
        <v>13</v>
      </c>
    </row>
    <row r="14" spans="1:4" x14ac:dyDescent="0.25">
      <c r="A14" s="4" t="s">
        <v>39</v>
      </c>
      <c r="B14" s="4" t="s">
        <v>37</v>
      </c>
      <c r="C14" s="4">
        <v>0</v>
      </c>
      <c r="D14" s="4" t="s">
        <v>13</v>
      </c>
    </row>
    <row r="15" spans="1:4" x14ac:dyDescent="0.25">
      <c r="A15" s="4" t="s">
        <v>26</v>
      </c>
      <c r="B15" s="4" t="s">
        <v>27</v>
      </c>
      <c r="C15" s="4">
        <v>3.3</v>
      </c>
      <c r="D15" s="4" t="s">
        <v>28</v>
      </c>
    </row>
    <row r="16" spans="1:4" x14ac:dyDescent="0.25">
      <c r="A16" s="4" t="s">
        <v>29</v>
      </c>
      <c r="B16" s="4" t="s">
        <v>30</v>
      </c>
      <c r="C16" s="4">
        <v>500000</v>
      </c>
      <c r="D16" s="4" t="s">
        <v>33</v>
      </c>
    </row>
    <row r="17" spans="1:4" x14ac:dyDescent="0.25">
      <c r="A17" s="4" t="s">
        <v>32</v>
      </c>
      <c r="B17" s="4" t="s">
        <v>31</v>
      </c>
      <c r="C17" s="4">
        <v>500000</v>
      </c>
      <c r="D17" s="4" t="s">
        <v>33</v>
      </c>
    </row>
    <row r="18" spans="1:4" x14ac:dyDescent="0.25">
      <c r="A18" s="4" t="s">
        <v>34</v>
      </c>
      <c r="B18" s="4" t="s">
        <v>35</v>
      </c>
      <c r="C18" s="4">
        <f>C16*C13*0.000001</f>
        <v>1.5999999999999999</v>
      </c>
      <c r="D18" s="4" t="s">
        <v>28</v>
      </c>
    </row>
    <row r="19" spans="1:4" x14ac:dyDescent="0.25">
      <c r="A19" s="4" t="s">
        <v>40</v>
      </c>
      <c r="B19" s="4" t="s">
        <v>41</v>
      </c>
      <c r="C19" s="4">
        <f>C17*C14*0.000001</f>
        <v>0</v>
      </c>
      <c r="D19" s="4" t="s">
        <v>28</v>
      </c>
    </row>
    <row r="20" spans="1:4" x14ac:dyDescent="0.25">
      <c r="A20" s="4"/>
      <c r="B20" s="4"/>
      <c r="C20" s="4"/>
      <c r="D20" s="4"/>
    </row>
    <row r="21" spans="1:4" x14ac:dyDescent="0.25">
      <c r="A21" s="4" t="s">
        <v>42</v>
      </c>
      <c r="B21" s="4" t="s">
        <v>44</v>
      </c>
      <c r="C21" s="4">
        <f>C19+C18</f>
        <v>1.5999999999999999</v>
      </c>
      <c r="D21" s="4" t="s">
        <v>28</v>
      </c>
    </row>
    <row r="22" spans="1:4" x14ac:dyDescent="0.25">
      <c r="A22" s="4" t="s">
        <v>43</v>
      </c>
      <c r="B22" s="4" t="s">
        <v>45</v>
      </c>
      <c r="C22" s="4">
        <f>C19-C18</f>
        <v>-1.5999999999999999</v>
      </c>
      <c r="D22" s="4" t="s">
        <v>28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Kohler</dc:creator>
  <cp:lastModifiedBy>Brice Kohler</cp:lastModifiedBy>
  <dcterms:created xsi:type="dcterms:W3CDTF">2021-04-12T09:20:13Z</dcterms:created>
  <dcterms:modified xsi:type="dcterms:W3CDTF">2021-04-24T11:27:09Z</dcterms:modified>
</cp:coreProperties>
</file>